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c1000\C1100\◎資金グループ\●資金グループ\1160財務報告\20230401～20240331（R5）\20240313〆_令和４年度財政状況資料集の作成及び提出について\07.【完成】府疑義\"/>
    </mc:Choice>
  </mc:AlternateContent>
  <bookViews>
    <workbookView xWindow="-105" yWindow="-105" windowWidth="23250" windowHeight="14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E35" i="10"/>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<sst xmlns="http://schemas.openxmlformats.org/spreadsheetml/2006/main" count="1099" uniqueCount="590">
  <si>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</si>
  <si>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</si>
  <si>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</si>
  <si>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</si>
  <si>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</si>
  <si>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</si>
  <si>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</si>
  <si>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</si>
  <si>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</si>
  <si>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</si>
  <si>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</si>
  <si>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</si>
  <si>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</si>
  <si>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</si>
  <si>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</si>
  <si>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</si>
  <si>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</si>
  <si>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</si>
  <si>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</si>
  <si>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</si>
  <si>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</si>
  <si>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</si>
  <si>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</si>
  <si>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</si>
  <si>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</si>
  <si>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</si>
  <si>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</si>
  <si>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</si>
  <si>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</si>
  <si>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</si>
  <si>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</si>
  <si>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</si>
  <si>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</si>
  <si>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</si>
  <si>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</si>
  <si>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</si>
  <si>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</si>
  <si>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</si>
  <si>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</si>
  <si>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</si>
  <si>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</si>
  <si>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</si>
  <si>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</si>
  <si>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</si>
  <si>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</si>
  <si>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</si>
  <si>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</si>
  <si>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</si>
  <si>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</si>
  <si>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</si>
  <si>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</si>
  <si>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</si>
  <si>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</si>
  <si>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</si>
  <si>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</si>
  <si>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</si>
  <si>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</si>
  <si>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</si>
  <si>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</si>
  <si>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</si>
  <si>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</si>
  <si>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</si>
  <si>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</si>
  <si>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</si>
  <si>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</si>
  <si>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</si>
  <si>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</si>
  <si>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</si>
  <si>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</si>
  <si>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</si>
  <si>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</si>
  <si>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</si>
  <si>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</si>
  <si>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</si>
  <si>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</si>
  <si>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</si>
  <si>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</si>
  <si>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</si>
  <si>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</si>
  <si>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</si>
  <si>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</si>
  <si>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</si>
  <si>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</si>
  <si>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</si>
  <si>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</si>
  <si>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</si>
  <si>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</si>
  <si>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</si>
  <si>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</si>
  <si>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</si>
  <si>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</si>
  <si>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</si>
  <si>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</si>
  <si>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</si>
  <si>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</si>
  <si>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</si>
  <si>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</si>
  <si>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</si>
  <si>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</si>
  <si>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</si>
  <si>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</si>
  <si>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</si>
  <si>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</si>
  <si>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</si>
  <si>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</si>
  <si>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</si>
  <si>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</si>
  <si>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</si>
  <si>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</si>
  <si>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</si>
  <si>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</si>
  <si>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</si>
  <si>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</si>
  <si>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</si>
  <si>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</si>
  <si>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</si>
  <si>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</si>
  <si>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</si>
  <si>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</si>
  <si>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</si>
  <si>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</si>
  <si>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</si>
  <si>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</si>
  <si>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</si>
  <si>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</si>
  <si>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</si>
  <si>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</si>
  <si>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</si>
  <si>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</si>
  <si>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</si>
  <si>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</si>
  <si>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</si>
  <si>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</si>
  <si>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</si>
  <si>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</si>
  <si>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</si>
  <si>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</si>
  <si>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</si>
  <si>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</si>
  <si>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</si>
  <si>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</si>
  <si>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</si>
  <si>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</si>
  <si>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</si>
  <si>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</si>
  <si>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</si>
  <si>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</si>
  <si>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</si>
  <si>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</si>
  <si>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</si>
  <si>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</si>
  <si>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</si>
  <si>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</si>
  <si>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</si>
  <si>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</si>
  <si>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</si>
  <si>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</si>
  <si>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</si>
  <si>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</si>
  <si>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</si>
  <si>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</si>
  <si>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</si>
  <si>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</si>
  <si>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</si>
  <si>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</si>
  <si>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</si>
  <si>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</si>
  <si>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</si>
  <si>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</si>
  <si>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</si>
  <si>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</si>
  <si>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</si>
  <si>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</si>
  <si>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</si>
  <si>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</si>
  <si>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</si>
  <si>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</si>
  <si>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</si>
  <si>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</si>
  <si>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</si>
  <si>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</si>
  <si>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</si>
  <si>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</si>
  <si>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</si>
  <si>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</si>
  <si>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</si>
  <si>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</si>
  <si>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</si>
  <si>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</si>
  <si>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</si>
  <si>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</si>
  <si>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</si>
  <si>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</si>
  <si>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</si>
  <si>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</si>
  <si>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</si>
  <si>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</si>
  <si>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</si>
  <si>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</si>
  <si>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</si>
  <si>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</si>
  <si>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</si>
  <si>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</si>
  <si>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</si>
  <si>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</si>
  <si>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</si>
  <si>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</si>
  <si>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</si>
  <si>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</si>
  <si>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</si>
  <si>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</si>
  <si>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</si>
  <si>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</si>
  <si>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</si>
  <si>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</si>
  <si>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</si>
  <si>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</si>
  <si>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</si>
  <si>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</si>
  <si>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</si>
  <si>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</si>
  <si>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</si>
  <si>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</si>
  <si>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</si>
  <si>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</si>
  <si>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</si>
  <si>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</si>
  <si>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</si>
  <si>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</si>
  <si>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</si>
  <si>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</si>
  <si>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</si>
  <si>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</si>
  <si>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</si>
  <si>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</si>
  <si>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</si>
  <si>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</si>
  <si>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</si>
  <si>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</si>
  <si>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</si>
  <si>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</si>
  <si>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</si>
  <si>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</si>
  <si>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</si>
  <si>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</si>
  <si>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</si>
  <si>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</si>
  <si>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</si>
  <si>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</si>
  <si>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</si>
  <si>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</si>
  <si>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</si>
  <si>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</si>
  <si>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</si>
  <si>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</si>
  <si>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</si>
  <si>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</si>
  <si>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</si>
  <si>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</si>
  <si>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</si>
  <si>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</si>
  <si>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</si>
  <si>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</si>
  <si>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</si>
  <si>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</si>
  <si>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</si>
  <si>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</si>
  <si>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</si>
  <si>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</si>
  <si>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</si>
  <si>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</si>
  <si>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</si>
  <si>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</si>
  <si>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</si>
  <si>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</si>
  <si>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</si>
  <si>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</si>
  <si>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</si>
  <si>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</si>
  <si>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</si>
  <si>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</si>
  <si>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</si>
  <si>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</si>
  <si>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</si>
  <si>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</si>
  <si>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</si>
  <si>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</si>
  <si>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</si>
  <si>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</si>
  <si>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</si>
  <si>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</si>
  <si>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</si>
  <si>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</si>
  <si>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</si>
  <si>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</si>
  <si>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</si>
  <si>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</si>
  <si>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</si>
  <si>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</si>
  <si>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</si>
  <si>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</si>
  <si>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</si>
  <si>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</si>
  <si>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</si>
  <si>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</si>
  <si>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</si>
  <si>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</si>
  <si>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</si>
  <si>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</si>
  <si>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</si>
  <si>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</si>
  <si>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</si>
  <si>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</si>
  <si>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</si>
  <si>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</si>
  <si>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</si>
  <si>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</si>
  <si>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</si>
  <si>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</si>
  <si>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</si>
  <si>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</si>
  <si>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</si>
  <si>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</si>
  <si>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</si>
  <si>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</si>
  <si>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</si>
  <si>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</si>
  <si>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</si>
  <si>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</si>
  <si>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</si>
  <si>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</si>
  <si>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</si>
  <si>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</si>
  <si>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</si>
  <si>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</si>
  <si>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</si>
  <si>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</si>
  <si>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</si>
  <si>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</si>
  <si>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</si>
  <si>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</si>
  <si>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</si>
  <si>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</si>
  <si>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</si>
  <si>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</si>
  <si>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</si>
  <si>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</si>
  <si>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</si>
  <si>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</si>
  <si>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</si>
  <si>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</si>
  <si>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</si>
  <si>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</si>
  <si>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</si>
  <si>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</si>
  <si>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</si>
  <si>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</si>
  <si>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</si>
  <si>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</si>
  <si>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</si>
  <si>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</si>
  <si>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</si>
  <si>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</si>
  <si>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</si>
  <si>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</si>
  <si>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</si>
  <si>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</si>
  <si>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</si>
  <si>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</si>
  <si>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</si>
  <si>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</si>
  <si>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</si>
  <si>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</si>
  <si>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</si>
  <si>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</si>
  <si>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</si>
  <si>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</si>
  <si>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</si>
  <si>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</si>
  <si>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</si>
  <si>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</si>
  <si>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</si>
  <si>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</si>
  <si>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</si>
  <si>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</si>
  <si>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</si>
  <si>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</si>
  <si>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</si>
  <si>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</si>
  <si>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</si>
  <si>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</si>
  <si>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</si>
  <si>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</si>
  <si>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</si>
  <si>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</si>
  <si>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</si>
  <si>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</si>
  <si>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</si>
  <si>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</si>
  <si>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</si>
  <si>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</si>
  <si>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</si>
  <si>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</si>
  <si>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</si>
  <si>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</si>
  <si>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</si>
  <si>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</si>
  <si>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</si>
  <si>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</si>
  <si>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</si>
  <si>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</si>
  <si>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</si>
  <si>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</si>
  <si>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</si>
  <si>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</si>
  <si>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</si>
  <si>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</si>
  <si>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</si>
  <si>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</si>
  <si>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</si>
  <si>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</si>
  <si>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</si>
  <si>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</si>
  <si>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</si>
  <si>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</si>
  <si>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</si>
  <si>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</si>
  <si>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</si>
  <si>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</si>
  <si>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</si>
  <si>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</si>
  <si>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</si>
  <si>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</si>
  <si>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</si>
  <si>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</si>
  <si>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</si>
  <si>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</si>
  <si>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</si>
  <si>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</si>
  <si>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</si>
  <si>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</si>
  <si>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</si>
  <si>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</si>
  <si>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</si>
  <si>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</si>
  <si>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</si>
  <si>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</si>
  <si>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</si>
  <si>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</si>
  <si>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</si>
  <si>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</si>
  <si>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</si>
  <si>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</si>
  <si>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</si>
  <si>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</si>
  <si>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</si>
  <si>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</si>
  <si>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</si>
  <si>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</si>
  <si>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</si>
  <si>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</si>
  <si>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</si>
  <si>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</si>
  <si>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</si>
  <si>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</si>
  <si>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</si>
  <si>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</si>
  <si>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</si>
  <si>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</si>
  <si>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</si>
  <si>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</si>
  <si>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</si>
  <si>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</si>
  <si>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</si>
  <si>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</si>
  <si>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</si>
  <si>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</si>
  <si>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</si>
  <si>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</si>
  <si>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</si>
  <si>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</si>
  <si>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</si>
  <si>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</si>
  <si>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</si>
  <si>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</si>
  <si>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</si>
  <si>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</si>
  <si>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</si>
  <si>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</si>
  <si>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</si>
  <si>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</si>
  <si>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</si>
  <si>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</si>
  <si>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</si>
  <si>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</si>
  <si>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</si>
  <si>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</si>
  <si>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</si>
  <si>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</si>
  <si>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</si>
  <si>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</si>
  <si>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</si>
  <si>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</si>
  <si>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</si>
  <si>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</si>
  <si>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</si>
  <si>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</si>
  <si>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</si>
  <si>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</si>
  <si>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</si>
  <si>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</si>
  <si>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</si>
  <si>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</si>
  <si>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</si>
  <si>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</si>
  <si>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</si>
  <si>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</si>
  <si>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</si>
  <si>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</si>
  <si>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</si>
  <si>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</si>
  <si>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</si>
  <si>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</si>
  <si>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</si>
  <si>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</si>
  <si>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</si>
  <si>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</si>
  <si>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</si>
  <si>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</si>
  <si>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</si>
  <si>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</si>
  <si>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</si>
  <si>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</si>
  <si>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</si>
  <si>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</si>
  <si>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</si>
  <si>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</si>
  <si>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</si>
  <si>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</si>
  <si>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</si>
  <si>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</si>
  <si>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</si>
  <si>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</si>
  <si>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</si>
  <si>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</si>
  <si>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</si>
  <si>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</si>
  <si>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</si>
  <si>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</si>
  <si>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</si>
  <si>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</si>
  <si>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</si>
  <si>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</si>
  <si>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</si>
  <si>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</si>
  <si>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</si>
  <si>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一般会計</t>
  </si>
  <si>
    <t>公共下水道事業会計</t>
  </si>
  <si>
    <t>水道事業会計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</si>
  <si>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</si>
  <si>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</si>
  <si>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</si>
  <si>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</si>
  <si>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</si>
  <si>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</si>
  <si>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</si>
  <si>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</si>
  <si>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</si>
  <si>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</si>
  <si>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</si>
  <si>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</si>
  <si>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</si>
  <si>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豊中市伊丹市クリーンランド</t>
    <phoneticPr fontId="2"/>
  </si>
  <si>
    <t>大阪広域水道企業団（水道事業会計）</t>
    <phoneticPr fontId="2"/>
  </si>
  <si>
    <t>大阪広域水道企業団（工業用水道事業会計）</t>
    <phoneticPr fontId="2"/>
  </si>
  <si>
    <t>淀川右岸水防事務組合</t>
    <phoneticPr fontId="2"/>
  </si>
  <si>
    <t>大阪府都市競艇企業団</t>
    <phoneticPr fontId="2"/>
  </si>
  <si>
    <t>大阪府後期高齢者医療広域連合（一般会計）</t>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</si>
  <si>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</si>
  <si>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</si>
  <si>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</si>
  <si>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</si>
  <si>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</si>
  <si>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</si>
  <si>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</si>
  <si>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</si>
  <si>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</si>
  <si>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</si>
  <si>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</si>
  <si>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スポーツ振興基金</t>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</si>
</sst>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F5B7-42A2-8C65-228EF6BC3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24939</c:v>
                </c:pt>
                <c:pt idx="1">
                  <c:v>22443</c:v>
                </c:pt>
                <c:pt idx="2">
                  <c:v>19696</c:v>
                </c:pt>
                <c:pt idx="3">
                  <c:v>25742</c:v>
                </c:pt>
                <c:pt idx="4">
                  <c:v>38226</c:v>
                </c:pt>
              </c:numCache>
            </c:numRef>
          </c:val>
          <c:smooth val="0"/>
          <c:extLst>
            <c:ext xmlns:c16="http://schemas.microsoft.com/office/drawing/2014/chart" uri="{C3380CC4-5D6E-409C-BE32-E72D297353CC}">
              <c16:uniqueId val="{00000001-F5B7-42A2-8C65-228EF6BC3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c:v>
                </c:pt>
                <c:pt idx="1">
                  <c:v>5.76</c:v>
                </c:pt>
                <c:pt idx="2">
                  <c:v>4.3899999999999997</c:v>
                </c:pt>
                <c:pt idx="3">
                  <c:v>6.12</c:v>
                </c:pt>
                <c:pt idx="4">
                  <c:v>6.74</c:v>
                </c:pt>
              </c:numCache>
            </c:numRef>
          </c:val>
          <c:extLst>
            <c:ext xmlns:c16="http://schemas.microsoft.com/office/drawing/2014/chart" uri="{C3380CC4-5D6E-409C-BE32-E72D297353CC}">
              <c16:uniqueId val="{00000000-66DA-429C-8EDB-A12F77E5A1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5.72</c:v>
                </c:pt>
                <c:pt idx="1">
                  <c:v>7.15</c:v>
                </c:pt>
                <c:pt idx="2">
                  <c:v>9.7799999999999994</c:v>
                </c:pt>
                <c:pt idx="3">
                  <c:v>14.6</c:v>
                </c:pt>
                <c:pt idx="4">
                  <c:v>14.32</c:v>
                </c:pt>
              </c:numCache>
            </c:numRef>
          </c:val>
          <c:extLst>
            <c:ext xmlns:c16="http://schemas.microsoft.com/office/drawing/2014/chart" uri="{C3380CC4-5D6E-409C-BE32-E72D297353CC}">
              <c16:uniqueId val="{00000001-66DA-429C-8EDB-A12F77E5A1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c:v>
                </c:pt>
                <c:pt idx="1">
                  <c:v>3.67</c:v>
                </c:pt>
                <c:pt idx="2">
                  <c:v>1.6</c:v>
                </c:pt>
                <c:pt idx="3">
                  <c:v>7.11</c:v>
                </c:pt>
                <c:pt idx="4">
                  <c:v>0.24</c:v>
                </c:pt>
              </c:numCache>
            </c:numRef>
          </c:val>
          <c:smooth val="0"/>
          <c:extLst>
            <c:ext xmlns:c16="http://schemas.microsoft.com/office/drawing/2014/chart" uri="{C3380CC4-5D6E-409C-BE32-E72D297353CC}">
              <c16:uniqueId val="{00000002-66DA-429C-8EDB-A12F77E5A1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0E9-44B3-BE22-09044DAFAC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E9-44B3-BE22-09044DAFAC2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E9-44B3-BE22-09044DAFAC2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0.26</c:v>
                </c:pt>
                <c:pt idx="4">
                  <c:v>#N/A</c:v>
                </c:pt>
                <c:pt idx="5">
                  <c:v>0.28000000000000003</c:v>
                </c:pt>
                <c:pt idx="6">
                  <c:v>#N/A</c:v>
                </c:pt>
                <c:pt idx="7">
                  <c:v>0.27</c:v>
                </c:pt>
                <c:pt idx="8">
                  <c:v>#N/A</c:v>
                </c:pt>
                <c:pt idx="9">
                  <c:v>0.3</c:v>
                </c:pt>
              </c:numCache>
            </c:numRef>
          </c:val>
          <c:extLst>
            <c:ext xmlns:c16="http://schemas.microsoft.com/office/drawing/2014/chart" uri="{C3380CC4-5D6E-409C-BE32-E72D297353CC}">
              <c16:uniqueId val="{00000003-50E9-44B3-BE22-09044DAFAC2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1.05</c:v>
                </c:pt>
                <c:pt idx="2">
                  <c:v>#N/A</c:v>
                </c:pt>
                <c:pt idx="3">
                  <c:v>0.66</c:v>
                </c:pt>
                <c:pt idx="4">
                  <c:v>#N/A</c:v>
                </c:pt>
                <c:pt idx="5">
                  <c:v>1.0900000000000001</c:v>
                </c:pt>
                <c:pt idx="6">
                  <c:v>#N/A</c:v>
                </c:pt>
                <c:pt idx="7">
                  <c:v>0.98</c:v>
                </c:pt>
                <c:pt idx="8">
                  <c:v>#N/A</c:v>
                </c:pt>
                <c:pt idx="9">
                  <c:v>0.99</c:v>
                </c:pt>
              </c:numCache>
            </c:numRef>
          </c:val>
          <c:extLst>
            <c:ext xmlns:c16="http://schemas.microsoft.com/office/drawing/2014/chart" uri="{C3380CC4-5D6E-409C-BE32-E72D297353CC}">
              <c16:uniqueId val="{00000004-50E9-44B3-BE22-09044DAFAC2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1.7</c:v>
                </c:pt>
                <c:pt idx="4">
                  <c:v>#N/A</c:v>
                </c:pt>
                <c:pt idx="5">
                  <c:v>1.73</c:v>
                </c:pt>
                <c:pt idx="6">
                  <c:v>#N/A</c:v>
                </c:pt>
                <c:pt idx="7">
                  <c:v>1.3</c:v>
                </c:pt>
                <c:pt idx="8">
                  <c:v>#N/A</c:v>
                </c:pt>
                <c:pt idx="9">
                  <c:v>1.02</c:v>
                </c:pt>
              </c:numCache>
            </c:numRef>
          </c:val>
          <c:extLst>
            <c:ext xmlns:c16="http://schemas.microsoft.com/office/drawing/2014/chart" uri="{C3380CC4-5D6E-409C-BE32-E72D297353CC}">
              <c16:uniqueId val="{00000005-50E9-44B3-BE22-09044DAFAC2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3.86</c:v>
                </c:pt>
                <c:pt idx="2">
                  <c:v>#N/A</c:v>
                </c:pt>
                <c:pt idx="3">
                  <c:v>4.6100000000000003</c:v>
                </c:pt>
                <c:pt idx="4">
                  <c:v>#N/A</c:v>
                </c:pt>
                <c:pt idx="5">
                  <c:v>4.83</c:v>
                </c:pt>
                <c:pt idx="6">
                  <c:v>#N/A</c:v>
                </c:pt>
                <c:pt idx="7">
                  <c:v>4.72</c:v>
                </c:pt>
                <c:pt idx="8">
                  <c:v>#N/A</c:v>
                </c:pt>
                <c:pt idx="9">
                  <c:v>4.58</c:v>
                </c:pt>
              </c:numCache>
            </c:numRef>
          </c:val>
          <c:extLst>
            <c:ext xmlns:c16="http://schemas.microsoft.com/office/drawing/2014/chart" uri="{C3380CC4-5D6E-409C-BE32-E72D297353CC}">
              <c16:uniqueId val="{00000006-50E9-44B3-BE22-09044DAFAC2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4.21</c:v>
                </c:pt>
                <c:pt idx="2">
                  <c:v>#N/A</c:v>
                </c:pt>
                <c:pt idx="3">
                  <c:v>4.8499999999999996</c:v>
                </c:pt>
                <c:pt idx="4">
                  <c:v>#N/A</c:v>
                </c:pt>
                <c:pt idx="5">
                  <c:v>5.56</c:v>
                </c:pt>
                <c:pt idx="6">
                  <c:v>#N/A</c:v>
                </c:pt>
                <c:pt idx="7">
                  <c:v>5.86</c:v>
                </c:pt>
                <c:pt idx="8">
                  <c:v>#N/A</c:v>
                </c:pt>
                <c:pt idx="9">
                  <c:v>6.21</c:v>
                </c:pt>
              </c:numCache>
            </c:numRef>
          </c:val>
          <c:extLst>
            <c:ext xmlns:c16="http://schemas.microsoft.com/office/drawing/2014/chart" uri="{C3380CC4-5D6E-409C-BE32-E72D297353CC}">
              <c16:uniqueId val="{00000007-50E9-44B3-BE22-09044DAFAC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3.59</c:v>
                </c:pt>
                <c:pt idx="2">
                  <c:v>#N/A</c:v>
                </c:pt>
                <c:pt idx="3">
                  <c:v>5.75</c:v>
                </c:pt>
                <c:pt idx="4">
                  <c:v>#N/A</c:v>
                </c:pt>
                <c:pt idx="5">
                  <c:v>4.38</c:v>
                </c:pt>
                <c:pt idx="6">
                  <c:v>#N/A</c:v>
                </c:pt>
                <c:pt idx="7">
                  <c:v>6.12</c:v>
                </c:pt>
                <c:pt idx="8">
                  <c:v>#N/A</c:v>
                </c:pt>
                <c:pt idx="9">
                  <c:v>6.73</c:v>
                </c:pt>
              </c:numCache>
            </c:numRef>
          </c:val>
          <c:extLst>
            <c:ext xmlns:c16="http://schemas.microsoft.com/office/drawing/2014/chart" uri="{C3380CC4-5D6E-409C-BE32-E72D297353CC}">
              <c16:uniqueId val="{00000008-50E9-44B3-BE22-09044DAFAC2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7.36</c:v>
                </c:pt>
                <c:pt idx="2">
                  <c:v>#N/A</c:v>
                </c:pt>
                <c:pt idx="3">
                  <c:v>6.73</c:v>
                </c:pt>
                <c:pt idx="4">
                  <c:v>#N/A</c:v>
                </c:pt>
                <c:pt idx="5">
                  <c:v>7.9</c:v>
                </c:pt>
                <c:pt idx="6">
                  <c:v>#N/A</c:v>
                </c:pt>
                <c:pt idx="7">
                  <c:v>9.2799999999999994</c:v>
                </c:pt>
                <c:pt idx="8">
                  <c:v>#N/A</c:v>
                </c:pt>
                <c:pt idx="9">
                  <c:v>9.8699999999999992</c:v>
                </c:pt>
              </c:numCache>
            </c:numRef>
          </c:val>
          <c:extLst>
            <c:ext xmlns:c16="http://schemas.microsoft.com/office/drawing/2014/chart" uri="{C3380CC4-5D6E-409C-BE32-E72D297353CC}">
              <c16:uniqueId val="{00000009-50E9-44B3-BE22-09044DAFAC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11801</c:v>
                </c:pt>
                <c:pt idx="5">
                  <c:v>11071</c:v>
                </c:pt>
                <c:pt idx="8">
                  <c:v>11117</c:v>
                </c:pt>
                <c:pt idx="11">
                  <c:v>11201</c:v>
                </c:pt>
                <c:pt idx="14">
                  <c:v>11234</c:v>
                </c:pt>
              </c:numCache>
            </c:numRef>
          </c:val>
          <c:extLst>
            <c:ext xmlns:c16="http://schemas.microsoft.com/office/drawing/2014/chart" uri="{C3380CC4-5D6E-409C-BE32-E72D297353CC}">
              <c16:uniqueId val="{00000000-1E63-492D-B826-4B0AA3DD3E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3-492D-B826-4B0AA3DD3E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63-492D-B826-4B0AA3DD3E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375</c:v>
                </c:pt>
                <c:pt idx="3">
                  <c:v>443</c:v>
                </c:pt>
                <c:pt idx="6">
                  <c:v>392</c:v>
                </c:pt>
                <c:pt idx="9">
                  <c:v>431</c:v>
                </c:pt>
                <c:pt idx="12">
                  <c:v>415</c:v>
                </c:pt>
              </c:numCache>
            </c:numRef>
          </c:val>
          <c:extLst>
            <c:ext xmlns:c16="http://schemas.microsoft.com/office/drawing/2014/chart" uri="{C3380CC4-5D6E-409C-BE32-E72D297353CC}">
              <c16:uniqueId val="{00000003-1E63-492D-B826-4B0AA3DD3E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3268</c:v>
                </c:pt>
                <c:pt idx="3">
                  <c:v>3229</c:v>
                </c:pt>
                <c:pt idx="6">
                  <c:v>3253</c:v>
                </c:pt>
                <c:pt idx="9">
                  <c:v>3273</c:v>
                </c:pt>
                <c:pt idx="12">
                  <c:v>3271</c:v>
                </c:pt>
              </c:numCache>
            </c:numRef>
          </c:val>
          <c:extLst>
            <c:ext xmlns:c16="http://schemas.microsoft.com/office/drawing/2014/chart" uri="{C3380CC4-5D6E-409C-BE32-E72D297353CC}">
              <c16:uniqueId val="{00000004-1E63-492D-B826-4B0AA3DD3E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63-492D-B826-4B0AA3DD3E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3-492D-B826-4B0AA3DD3E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10084</c:v>
                </c:pt>
                <c:pt idx="3">
                  <c:v>9337</c:v>
                </c:pt>
                <c:pt idx="6">
                  <c:v>9807</c:v>
                </c:pt>
                <c:pt idx="9">
                  <c:v>9617</c:v>
                </c:pt>
                <c:pt idx="12">
                  <c:v>9297</c:v>
                </c:pt>
              </c:numCache>
            </c:numRef>
          </c:val>
          <c:extLst>
            <c:ext xmlns:c16="http://schemas.microsoft.com/office/drawing/2014/chart" uri="{C3380CC4-5D6E-409C-BE32-E72D297353CC}">
              <c16:uniqueId val="{00000007-1E63-492D-B826-4B0AA3DD3E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1926</c:v>
                </c:pt>
                <c:pt idx="2">
                  <c:v>#N/A</c:v>
                </c:pt>
                <c:pt idx="3">
                  <c:v>#N/A</c:v>
                </c:pt>
                <c:pt idx="4">
                  <c:v>1938</c:v>
                </c:pt>
                <c:pt idx="5">
                  <c:v>#N/A</c:v>
                </c:pt>
                <c:pt idx="6">
                  <c:v>#N/A</c:v>
                </c:pt>
                <c:pt idx="7">
                  <c:v>2335</c:v>
                </c:pt>
                <c:pt idx="8">
                  <c:v>#N/A</c:v>
                </c:pt>
                <c:pt idx="9">
                  <c:v>#N/A</c:v>
                </c:pt>
                <c:pt idx="10">
                  <c:v>2120</c:v>
                </c:pt>
                <c:pt idx="11">
                  <c:v>#N/A</c:v>
                </c:pt>
                <c:pt idx="12">
                  <c:v>#N/A</c:v>
                </c:pt>
                <c:pt idx="13">
                  <c:v>1749</c:v>
                </c:pt>
                <c:pt idx="14">
                  <c:v>#N/A</c:v>
                </c:pt>
              </c:numCache>
            </c:numRef>
          </c:val>
          <c:smooth val="0"/>
          <c:extLst>
            <c:ext xmlns:c16="http://schemas.microsoft.com/office/drawing/2014/chart" uri="{C3380CC4-5D6E-409C-BE32-E72D297353CC}">
              <c16:uniqueId val="{00000008-1E63-492D-B826-4B0AA3DD3E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95330</c:v>
                </c:pt>
                <c:pt idx="5">
                  <c:v>95373</c:v>
                </c:pt>
                <c:pt idx="8">
                  <c:v>96914</c:v>
                </c:pt>
                <c:pt idx="11">
                  <c:v>98223</c:v>
                </c:pt>
                <c:pt idx="14">
                  <c:v>97675</c:v>
                </c:pt>
              </c:numCache>
            </c:numRef>
          </c:val>
          <c:extLst>
            <c:ext xmlns:c16="http://schemas.microsoft.com/office/drawing/2014/chart" uri="{C3380CC4-5D6E-409C-BE32-E72D297353CC}">
              <c16:uniqueId val="{00000000-3EC3-40F4-8DDC-05BD96E92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33228</c:v>
                </c:pt>
                <c:pt idx="5">
                  <c:v>34067</c:v>
                </c:pt>
                <c:pt idx="8">
                  <c:v>33815</c:v>
                </c:pt>
                <c:pt idx="11">
                  <c:v>34034</c:v>
                </c:pt>
                <c:pt idx="14">
                  <c:v>32749</c:v>
                </c:pt>
              </c:numCache>
            </c:numRef>
          </c:val>
          <c:extLst>
            <c:ext xmlns:c16="http://schemas.microsoft.com/office/drawing/2014/chart" uri="{C3380CC4-5D6E-409C-BE32-E72D297353CC}">
              <c16:uniqueId val="{00000001-3EC3-40F4-8DDC-05BD96E92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14759</c:v>
                </c:pt>
                <c:pt idx="5">
                  <c:v>18605</c:v>
                </c:pt>
                <c:pt idx="8">
                  <c:v>22746</c:v>
                </c:pt>
                <c:pt idx="11">
                  <c:v>30714</c:v>
                </c:pt>
                <c:pt idx="14">
                  <c:v>31110</c:v>
                </c:pt>
              </c:numCache>
            </c:numRef>
          </c:val>
          <c:extLst>
            <c:ext xmlns:c16="http://schemas.microsoft.com/office/drawing/2014/chart" uri="{C3380CC4-5D6E-409C-BE32-E72D297353CC}">
              <c16:uniqueId val="{00000002-3EC3-40F4-8DDC-05BD96E92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C3-40F4-8DDC-05BD96E92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C3-40F4-8DDC-05BD96E92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2</c:v>
                </c:pt>
                <c:pt idx="9">
                  <c:v>0</c:v>
                </c:pt>
                <c:pt idx="12">
                  <c:v>0</c:v>
                </c:pt>
              </c:numCache>
            </c:numRef>
          </c:val>
          <c:extLst>
            <c:ext xmlns:c16="http://schemas.microsoft.com/office/drawing/2014/chart" uri="{C3380CC4-5D6E-409C-BE32-E72D297353CC}">
              <c16:uniqueId val="{00000005-3EC3-40F4-8DDC-05BD96E92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18124</c:v>
                </c:pt>
                <c:pt idx="3">
                  <c:v>19044</c:v>
                </c:pt>
                <c:pt idx="6">
                  <c:v>18904</c:v>
                </c:pt>
                <c:pt idx="9">
                  <c:v>19077</c:v>
                </c:pt>
                <c:pt idx="12">
                  <c:v>19055</c:v>
                </c:pt>
              </c:numCache>
            </c:numRef>
          </c:val>
          <c:extLst>
            <c:ext xmlns:c16="http://schemas.microsoft.com/office/drawing/2014/chart" uri="{C3380CC4-5D6E-409C-BE32-E72D297353CC}">
              <c16:uniqueId val="{00000006-3EC3-40F4-8DDC-05BD96E92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7492</c:v>
                </c:pt>
                <c:pt idx="3">
                  <c:v>6831</c:v>
                </c:pt>
                <c:pt idx="6">
                  <c:v>6087</c:v>
                </c:pt>
                <c:pt idx="9">
                  <c:v>5335</c:v>
                </c:pt>
                <c:pt idx="12">
                  <c:v>4580</c:v>
                </c:pt>
              </c:numCache>
            </c:numRef>
          </c:val>
          <c:extLst>
            <c:ext xmlns:c16="http://schemas.microsoft.com/office/drawing/2014/chart" uri="{C3380CC4-5D6E-409C-BE32-E72D297353CC}">
              <c16:uniqueId val="{00000007-3EC3-40F4-8DDC-05BD96E92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29590</c:v>
                </c:pt>
                <c:pt idx="3">
                  <c:v>31010</c:v>
                </c:pt>
                <c:pt idx="6">
                  <c:v>31643</c:v>
                </c:pt>
                <c:pt idx="9">
                  <c:v>31529</c:v>
                </c:pt>
                <c:pt idx="12">
                  <c:v>30635</c:v>
                </c:pt>
              </c:numCache>
            </c:numRef>
          </c:val>
          <c:extLst>
            <c:ext xmlns:c16="http://schemas.microsoft.com/office/drawing/2014/chart" uri="{C3380CC4-5D6E-409C-BE32-E72D297353CC}">
              <c16:uniqueId val="{00000008-3EC3-40F4-8DDC-05BD96E92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C3-40F4-8DDC-05BD96E92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89031</c:v>
                </c:pt>
                <c:pt idx="3">
                  <c:v>87944</c:v>
                </c:pt>
                <c:pt idx="6">
                  <c:v>87473</c:v>
                </c:pt>
                <c:pt idx="9">
                  <c:v>90151</c:v>
                </c:pt>
                <c:pt idx="12">
                  <c:v>90628</c:v>
                </c:pt>
              </c:numCache>
            </c:numRef>
          </c:val>
          <c:extLst>
            <c:ext xmlns:c16="http://schemas.microsoft.com/office/drawing/2014/chart" uri="{C3380CC4-5D6E-409C-BE32-E72D297353CC}">
              <c16:uniqueId val="{0000000A-3EC3-40F4-8DDC-05BD96E929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C3-40F4-8DDC-05BD96E929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8481</c:v>
                </c:pt>
                <c:pt idx="1">
                  <c:v>13182</c:v>
                </c:pt>
                <c:pt idx="2">
                  <c:v>12871</c:v>
                </c:pt>
              </c:numCache>
            </c:numRef>
          </c:val>
          <c:extLst>
            <c:ext xmlns:c16="http://schemas.microsoft.com/office/drawing/2014/chart" uri="{C3380CC4-5D6E-409C-BE32-E72D297353CC}">
              <c16:uniqueId val="{00000000-3663-44E6-92F9-873CCBA675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1518</c:v>
                </c:pt>
                <c:pt idx="1">
                  <c:v>3851</c:v>
                </c:pt>
                <c:pt idx="2">
                  <c:v>3711</c:v>
                </c:pt>
              </c:numCache>
            </c:numRef>
          </c:val>
          <c:extLst>
            <c:ext xmlns:c16="http://schemas.microsoft.com/office/drawing/2014/chart" uri="{C3380CC4-5D6E-409C-BE32-E72D297353CC}">
              <c16:uniqueId val="{00000001-3663-44E6-92F9-873CCBA675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9490</c:v>
                </c:pt>
                <c:pt idx="1">
                  <c:v>10834</c:v>
                </c:pt>
                <c:pt idx="2">
                  <c:v>11927</c:v>
                </c:pt>
              </c:numCache>
            </c:numRef>
          </c:val>
          <c:extLst>
            <c:ext xmlns:c16="http://schemas.microsoft.com/office/drawing/2014/chart" uri="{C3380CC4-5D6E-409C-BE32-E72D297353CC}">
              <c16:uniqueId val="{00000002-3663-44E6-92F9-873CCBA675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人口１人あたりの市税収入が高いことなどから類似団体内平均値を上回る状況が続いているが、近年低下傾向（令和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年連続して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ポイント低下）にあるため、税データ等の分析に基づく税収向上策を実施することで、令和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億円の税収等向上を目標に歳入の確保に努める。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方税や地方交付税、地方消費税交付金が増加したものの、資源価格高騰に伴う光熱費の増加や新規委託事業の開始等による物件費等の増加や、障害者福祉費などの扶助費が増加となったことなどにより、全体として歳入の増加を上回る歳出一般財源の増となったこと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歳入確保戦略</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に基づき、中期的視点をふまえた財務マネジメントの観点から、歳入確保に取り組み、類似団体平均程度を維持していく。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017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901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49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7874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資源価格高騰に伴う光熱費の増加や、中学校全員給食の実施に伴い給食業務委託料が増加したこと等による物件費の増加、退職手当や会計年度任用職員の報酬等が増加したことによる人件費の増加により、指標としては前年度を上回った。今後は、「中期財政計画」等に基づき、人件費及び物件費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87604</xdr:rowOff>
    </xdr:from>
    <xdr:to>
      <xdr:col>23</xdr:col>
      <xdr:colOff>133350</xdr:colOff>
      <xdr:row>84</xdr:row>
      <xdr:rowOff>42132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7954"/>
          <a:ext cx="8382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92597</xdr:rowOff>
    </xdr:from>
    <xdr:to>
      <xdr:col>19</xdr:col>
      <xdr:colOff>133350</xdr:colOff>
      <xdr:row>83</xdr:row>
      <xdr:rowOff>87604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1497"/>
          <a:ext cx="889000" cy="1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65035</xdr:rowOff>
    </xdr:from>
    <xdr:to>
      <xdr:col>15</xdr:col>
      <xdr:colOff>82550</xdr:colOff>
      <xdr:row>82</xdr:row>
      <xdr:rowOff>92597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2485"/>
          <a:ext cx="889000" cy="1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14342</xdr:rowOff>
    </xdr:from>
    <xdr:to>
      <xdr:col>11</xdr:col>
      <xdr:colOff>31750</xdr:colOff>
      <xdr:row>81</xdr:row>
      <xdr:rowOff>65035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1792"/>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162782</xdr:rowOff>
    </xdr:from>
    <xdr:to>
      <xdr:col>23</xdr:col>
      <xdr:colOff>184150</xdr:colOff>
      <xdr:row>84</xdr:row>
      <xdr:rowOff>92932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36804</xdr:rowOff>
    </xdr:from>
    <xdr:to>
      <xdr:col>19</xdr:col>
      <xdr:colOff>184150</xdr:colOff>
      <xdr:row>83</xdr:row>
      <xdr:rowOff>138404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148581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41797</xdr:rowOff>
    </xdr:from>
    <xdr:to>
      <xdr:col>15</xdr:col>
      <xdr:colOff>133350</xdr:colOff>
      <xdr:row>82</xdr:row>
      <xdr:rowOff>143397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14235</xdr:rowOff>
    </xdr:from>
    <xdr:to>
      <xdr:col>11</xdr:col>
      <xdr:colOff>82550</xdr:colOff>
      <xdr:row>81</xdr:row>
      <xdr:rowOff>115835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134992</xdr:rowOff>
    </xdr:from>
    <xdr:to>
      <xdr:col>7</xdr:col>
      <xdr:colOff>31750</xdr:colOff>
      <xdr:row>81</xdr:row>
      <xdr:rowOff>65142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当市のラスパイレス指数を学歴別にみた場合、大卒区分では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を下回っているが、中卒、高卒、短卒の区分では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を上回っており、これは、当市では学歴によらない能力本位の人材登用を行っていることによるものと考えている。近年では、採用・退職による新陳代謝や異動の影響により、微増微減を繰り返している。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事務事業見直しの対象事業の追加や、地方行政サービス改革の継続的な取組により、適正な定員管理に努めた。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45508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3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53552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投資事業の適切な取捨選択の結果、類似団体平均を下回っているが、今後も小中一貫校の建設等大型投資事業を予定していることから市債発行額の増加が見込まれるため、民間活力の活用等により建設コストを抑えることで、市債発行額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103112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5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241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下回っており、主な要因としては、地方債の現在高は前年度より増加したものの、公営企業や一部事務組合において地方債の現在高が減少し、一般会計からの繰入見込額等が減少したことがあげられる。今後も公債費等義務的経費の削減を中心とする行財政改革を進め、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11582</xdr:rowOff>
    </xdr:from>
    <xdr:to>
      <xdr:col>64</xdr:col>
      <xdr:colOff>152400</xdr:colOff>
      <xdr:row>14</xdr:row>
      <xdr:rowOff>113182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123359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人件費削減に向けて、職員数の削減や給与制度の見直しに取り組んできたが、類似団体比較では依然として高い水準にあり、引き続き改善にむけて取り組みを進める。これまでの取り組みとしては、平成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年度に給与制度の総合見直しにより全体として給料月額を引き下げ、平成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年度に技能職員の給料表を見直した。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物件費に係る経常収支比率が類似団体平均を下回っているのは、業務の民間委託化を推進し、職員人件費等から委託料（物件費）へのシフトが起きているためである。令和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年度は中学校全員給食の実施に伴う給食業務の委託など新たな委託事業を開始したため、前年度と比較して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年度は低所得世帯に対して市府独自で生活応援臨時給付金給付事業を実施したこと等により、前年度と比較して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扶助費に係る経常収支比率は類似団体平均を上回っており、今後も高齢化による医療費等や子育て支援策に要する経費の増加が見込まれることから、「中期財政計画」に基づき、扶助費の伸びの抑制を推進するとともに、取組みの優先順位付けや資源配分の最適化を行い、より一層の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類似団体内平均値を下回っているものの、高齢化などにより介護保険事業特別会計などへの繰出金が増加している。引き続き特別会計の健全化を進め、繰出金の適正化に努めていく。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17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公営企業や一部事務組合への補助金や、子育て施策に関する補助金が増加したことなどにより、指標が前年度と比較して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ポイント増加している。今後も適切な水準となるよう、経費の縮減に努めていく。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臨時財政対策債の元利償還金は増加しているが、公営住宅建設等に係る元利償還金の減少などにより数値は改善傾向にある。今後は市有施設の老朽化に伴う普通建設事業費が増加すると見込まれることから、後年度の負担水準を考慮しつつ適切な公債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76</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年度は市税等の歳入が増加したものの、公営企業や一部事務組合への補助金が増加したことや、中学校全員給食の開始により委託料が増加したことにより、前年度と比較して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ポイント増となった。類似団体内平均値を上回る状態が続いているため、今後も「中期財政計画」に沿って継続的に財政健全化に取組んでいく。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79</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0644"/>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06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68669</xdr:rowOff>
    </xdr:from>
    <xdr:to>
      <xdr:col>29</xdr:col>
      <xdr:colOff>127000</xdr:colOff>
      <xdr:row>16</xdr:row>
      <xdr:rowOff>108331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9494"/>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108331</xdr:rowOff>
    </xdr:from>
    <xdr:to>
      <xdr:col>26</xdr:col>
      <xdr:colOff>50800</xdr:colOff>
      <xdr:row>16</xdr:row>
      <xdr:rowOff>111303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9156"/>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98501</xdr:rowOff>
    </xdr:from>
    <xdr:to>
      <xdr:col>22</xdr:col>
      <xdr:colOff>114300</xdr:colOff>
      <xdr:row>16</xdr:row>
      <xdr:rowOff>111303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932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98501</xdr:rowOff>
    </xdr:from>
    <xdr:to>
      <xdr:col>18</xdr:col>
      <xdr:colOff>177800</xdr:colOff>
      <xdr:row>16</xdr:row>
      <xdr:rowOff>106959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932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17869</xdr:rowOff>
    </xdr:from>
    <xdr:to>
      <xdr:col>29</xdr:col>
      <xdr:colOff>177800</xdr:colOff>
      <xdr:row>16</xdr:row>
      <xdr:rowOff>119469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57531</xdr:rowOff>
    </xdr:from>
    <xdr:to>
      <xdr:col>26</xdr:col>
      <xdr:colOff>101600</xdr:colOff>
      <xdr:row>16</xdr:row>
      <xdr:rowOff>159131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60503</xdr:rowOff>
    </xdr:from>
    <xdr:to>
      <xdr:col>22</xdr:col>
      <xdr:colOff>165100</xdr:colOff>
      <xdr:row>16</xdr:row>
      <xdr:rowOff>162103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47701</xdr:rowOff>
    </xdr:from>
    <xdr:to>
      <xdr:col>19</xdr:col>
      <xdr:colOff>38100</xdr:colOff>
      <xdr:row>16</xdr:row>
      <xdr:rowOff>149301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56159</xdr:rowOff>
    </xdr:from>
    <xdr:to>
      <xdr:col>15</xdr:col>
      <xdr:colOff>101600</xdr:colOff>
      <xdr:row>16</xdr:row>
      <xdr:rowOff>157759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24511</xdr:rowOff>
    </xdr:from>
    <xdr:to>
      <xdr:col>29</xdr:col>
      <xdr:colOff>127000</xdr:colOff>
      <xdr:row>36</xdr:row>
      <xdr:rowOff>58915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7761"/>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4966</xdr:rowOff>
    </xdr:from>
    <xdr:to>
      <xdr:col>26</xdr:col>
      <xdr:colOff>50800</xdr:colOff>
      <xdr:row>36</xdr:row>
      <xdr:rowOff>24511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8216"/>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4966</xdr:rowOff>
    </xdr:from>
    <xdr:to>
      <xdr:col>22</xdr:col>
      <xdr:colOff>114300</xdr:colOff>
      <xdr:row>36</xdr:row>
      <xdr:rowOff>41428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821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41428</xdr:rowOff>
    </xdr:from>
    <xdr:to>
      <xdr:col>18</xdr:col>
      <xdr:colOff>177800</xdr:colOff>
      <xdr:row>36</xdr:row>
      <xdr:rowOff>41961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467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8115</xdr:rowOff>
    </xdr:from>
    <xdr:to>
      <xdr:col>29</xdr:col>
      <xdr:colOff>177800</xdr:colOff>
      <xdr:row>36</xdr:row>
      <xdr:rowOff>109715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323092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316611</xdr:rowOff>
    </xdr:from>
    <xdr:to>
      <xdr:col>26</xdr:col>
      <xdr:colOff>101600</xdr:colOff>
      <xdr:row>36</xdr:row>
      <xdr:rowOff>75311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60088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297066</xdr:rowOff>
    </xdr:from>
    <xdr:to>
      <xdr:col>22</xdr:col>
      <xdr:colOff>165100</xdr:colOff>
      <xdr:row>36</xdr:row>
      <xdr:rowOff>55766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333528</xdr:rowOff>
    </xdr:from>
    <xdr:to>
      <xdr:col>19</xdr:col>
      <xdr:colOff>38100</xdr:colOff>
      <xdr:row>36</xdr:row>
      <xdr:rowOff>92228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77005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334061</xdr:rowOff>
    </xdr:from>
    <xdr:to>
      <xdr:col>15</xdr:col>
      <xdr:colOff>101600</xdr:colOff>
      <xdr:row>36</xdr:row>
      <xdr:rowOff>92761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55543</xdr:rowOff>
    </xdr:from>
    <xdr:to>
      <xdr:col>24</xdr:col>
      <xdr:colOff>63500</xdr:colOff>
      <xdr:row>34</xdr:row>
      <xdr:rowOff>108643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4843"/>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108643</xdr:rowOff>
    </xdr:from>
    <xdr:to>
      <xdr:col>19</xdr:col>
      <xdr:colOff>177800</xdr:colOff>
      <xdr:row>34</xdr:row>
      <xdr:rowOff>142117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794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142117</xdr:rowOff>
    </xdr:from>
    <xdr:to>
      <xdr:col>15</xdr:col>
      <xdr:colOff>50800</xdr:colOff>
      <xdr:row>34</xdr:row>
      <xdr:rowOff>170430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1417"/>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107663</xdr:rowOff>
    </xdr:from>
    <xdr:to>
      <xdr:col>10</xdr:col>
      <xdr:colOff>114300</xdr:colOff>
      <xdr:row>34</xdr:row>
      <xdr:rowOff>170430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36963"/>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4743</xdr:rowOff>
    </xdr:from>
    <xdr:to>
      <xdr:col>24</xdr:col>
      <xdr:colOff>114300</xdr:colOff>
      <xdr:row>34</xdr:row>
      <xdr:rowOff>106343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27620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57843</xdr:rowOff>
    </xdr:from>
    <xdr:to>
      <xdr:col>20</xdr:col>
      <xdr:colOff>38100</xdr:colOff>
      <xdr:row>34</xdr:row>
      <xdr:rowOff>159443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91317</xdr:rowOff>
    </xdr:from>
    <xdr:to>
      <xdr:col>15</xdr:col>
      <xdr:colOff>101600</xdr:colOff>
      <xdr:row>35</xdr:row>
      <xdr:rowOff>21467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119630</xdr:rowOff>
    </xdr:from>
    <xdr:to>
      <xdr:col>10</xdr:col>
      <xdr:colOff>165100</xdr:colOff>
      <xdr:row>35</xdr:row>
      <xdr:rowOff>49780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66307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56863</xdr:rowOff>
    </xdr:from>
    <xdr:to>
      <xdr:col>6</xdr:col>
      <xdr:colOff>38100</xdr:colOff>
      <xdr:row>34</xdr:row>
      <xdr:rowOff>158463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130487</xdr:rowOff>
    </xdr:from>
    <xdr:to>
      <xdr:col>24</xdr:col>
      <xdr:colOff>63500</xdr:colOff>
      <xdr:row>56</xdr:row>
      <xdr:rowOff>49517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0237"/>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49517</xdr:rowOff>
    </xdr:from>
    <xdr:to>
      <xdr:col>19</xdr:col>
      <xdr:colOff>177800</xdr:colOff>
      <xdr:row>57</xdr:row>
      <xdr:rowOff>25217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0717"/>
          <a:ext cx="889000" cy="1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25217</xdr:rowOff>
    </xdr:from>
    <xdr:to>
      <xdr:col>15</xdr:col>
      <xdr:colOff>50800</xdr:colOff>
      <xdr:row>58</xdr:row>
      <xdr:rowOff>64559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7867"/>
          <a:ext cx="8890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64559</xdr:rowOff>
    </xdr:from>
    <xdr:to>
      <xdr:col>10</xdr:col>
      <xdr:colOff>114300</xdr:colOff>
      <xdr:row>58</xdr:row>
      <xdr:rowOff>142649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8659"/>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79687</xdr:rowOff>
    </xdr:from>
    <xdr:to>
      <xdr:col>24</xdr:col>
      <xdr:colOff>114300</xdr:colOff>
      <xdr:row>56</xdr:row>
      <xdr:rowOff>9837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58114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170167</xdr:rowOff>
    </xdr:from>
    <xdr:to>
      <xdr:col>20</xdr:col>
      <xdr:colOff>38100</xdr:colOff>
      <xdr:row>56</xdr:row>
      <xdr:rowOff>100317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145867</xdr:rowOff>
    </xdr:from>
    <xdr:to>
      <xdr:col>15</xdr:col>
      <xdr:colOff>101600</xdr:colOff>
      <xdr:row>57</xdr:row>
      <xdr:rowOff>76017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13759</xdr:rowOff>
    </xdr:from>
    <xdr:to>
      <xdr:col>10</xdr:col>
      <xdr:colOff>165100</xdr:colOff>
      <xdr:row>58</xdr:row>
      <xdr:rowOff>115359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106486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91849</xdr:rowOff>
    </xdr:from>
    <xdr:to>
      <xdr:col>6</xdr:col>
      <xdr:colOff>38100</xdr:colOff>
      <xdr:row>59</xdr:row>
      <xdr:rowOff>21999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111982</xdr:rowOff>
    </xdr:from>
    <xdr:to>
      <xdr:col>24</xdr:col>
      <xdr:colOff>63500</xdr:colOff>
      <xdr:row>77</xdr:row>
      <xdr:rowOff>15342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2182"/>
          <a:ext cx="838200" cy="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15342</xdr:rowOff>
    </xdr:from>
    <xdr:to>
      <xdr:col>19</xdr:col>
      <xdr:colOff>177800</xdr:colOff>
      <xdr:row>77</xdr:row>
      <xdr:rowOff>49688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6992"/>
          <a:ext cx="889000" cy="3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25115</xdr:rowOff>
    </xdr:from>
    <xdr:to>
      <xdr:col>15</xdr:col>
      <xdr:colOff>50800</xdr:colOff>
      <xdr:row>77</xdr:row>
      <xdr:rowOff>49688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26765"/>
          <a:ext cx="8890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25115</xdr:rowOff>
    </xdr:from>
    <xdr:to>
      <xdr:col>10</xdr:col>
      <xdr:colOff>114300</xdr:colOff>
      <xdr:row>77</xdr:row>
      <xdr:rowOff>28544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67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61182</xdr:rowOff>
    </xdr:from>
    <xdr:to>
      <xdr:col>24</xdr:col>
      <xdr:colOff>114300</xdr:colOff>
      <xdr:row>76</xdr:row>
      <xdr:rowOff>162782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39609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135992</xdr:rowOff>
    </xdr:from>
    <xdr:to>
      <xdr:col>20</xdr:col>
      <xdr:colOff>38100</xdr:colOff>
      <xdr:row>77</xdr:row>
      <xdr:rowOff>66142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57269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170338</xdr:rowOff>
    </xdr:from>
    <xdr:to>
      <xdr:col>15</xdr:col>
      <xdr:colOff>101600</xdr:colOff>
      <xdr:row>77</xdr:row>
      <xdr:rowOff>100488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91615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145765</xdr:rowOff>
    </xdr:from>
    <xdr:to>
      <xdr:col>10</xdr:col>
      <xdr:colOff>165100</xdr:colOff>
      <xdr:row>77</xdr:row>
      <xdr:rowOff>75915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67042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149194</xdr:rowOff>
    </xdr:from>
    <xdr:to>
      <xdr:col>6</xdr:col>
      <xdr:colOff>38100</xdr:colOff>
      <xdr:row>77</xdr:row>
      <xdr:rowOff>79344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70471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7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14024</xdr:rowOff>
    </xdr:from>
    <xdr:to>
      <xdr:col>24</xdr:col>
      <xdr:colOff>63500</xdr:colOff>
      <xdr:row>95</xdr:row>
      <xdr:rowOff>84510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0177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14024</xdr:rowOff>
    </xdr:from>
    <xdr:to>
      <xdr:col>19</xdr:col>
      <xdr:colOff>177800</xdr:colOff>
      <xdr:row>96</xdr:row>
      <xdr:rowOff>141029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01774"/>
          <a:ext cx="889000" cy="2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141029</xdr:rowOff>
    </xdr:from>
    <xdr:to>
      <xdr:col>15</xdr:col>
      <xdr:colOff>50800</xdr:colOff>
      <xdr:row>97</xdr:row>
      <xdr:rowOff>63140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0229"/>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63140</xdr:rowOff>
    </xdr:from>
    <xdr:to>
      <xdr:col>10</xdr:col>
      <xdr:colOff>114300</xdr:colOff>
      <xdr:row>97</xdr:row>
      <xdr:rowOff>108359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93790"/>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33710</xdr:rowOff>
    </xdr:from>
    <xdr:to>
      <xdr:col>24</xdr:col>
      <xdr:colOff>114300</xdr:colOff>
      <xdr:row>95</xdr:row>
      <xdr:rowOff>135310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56587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7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134674</xdr:rowOff>
    </xdr:from>
    <xdr:to>
      <xdr:col>20</xdr:col>
      <xdr:colOff>38100</xdr:colOff>
      <xdr:row>95</xdr:row>
      <xdr:rowOff>64824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81351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90229</xdr:rowOff>
    </xdr:from>
    <xdr:to>
      <xdr:col>15</xdr:col>
      <xdr:colOff>101600</xdr:colOff>
      <xdr:row>97</xdr:row>
      <xdr:rowOff>20379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36906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12340</xdr:rowOff>
    </xdr:from>
    <xdr:to>
      <xdr:col>10</xdr:col>
      <xdr:colOff>165100</xdr:colOff>
      <xdr:row>97</xdr:row>
      <xdr:rowOff>113940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130467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57559</xdr:rowOff>
    </xdr:from>
    <xdr:to>
      <xdr:col>6</xdr:col>
      <xdr:colOff>38100</xdr:colOff>
      <xdr:row>97</xdr:row>
      <xdr:rowOff>159159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4236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136093</xdr:rowOff>
    </xdr:from>
    <xdr:to>
      <xdr:col>55</xdr:col>
      <xdr:colOff>0</xdr:colOff>
      <xdr:row>38</xdr:row>
      <xdr:rowOff>139497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51193"/>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93955</xdr:rowOff>
    </xdr:from>
    <xdr:to>
      <xdr:col>50</xdr:col>
      <xdr:colOff>114300</xdr:colOff>
      <xdr:row>38</xdr:row>
      <xdr:rowOff>136093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08905"/>
          <a:ext cx="889000" cy="12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93955</xdr:rowOff>
    </xdr:from>
    <xdr:to>
      <xdr:col>45</xdr:col>
      <xdr:colOff>177800</xdr:colOff>
      <xdr:row>39</xdr:row>
      <xdr:rowOff>40297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08905"/>
          <a:ext cx="889000" cy="13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40297</xdr:rowOff>
    </xdr:from>
    <xdr:to>
      <xdr:col>41</xdr:col>
      <xdr:colOff>50800</xdr:colOff>
      <xdr:row>39</xdr:row>
      <xdr:rowOff>56426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2684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88697</xdr:rowOff>
    </xdr:from>
    <xdr:to>
      <xdr:col>55</xdr:col>
      <xdr:colOff>50800</xdr:colOff>
      <xdr:row>39</xdr:row>
      <xdr:rowOff>18847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67124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85293</xdr:rowOff>
    </xdr:from>
    <xdr:to>
      <xdr:col>50</xdr:col>
      <xdr:colOff>165100</xdr:colOff>
      <xdr:row>39</xdr:row>
      <xdr:rowOff>15443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6570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43155</xdr:rowOff>
    </xdr:from>
    <xdr:to>
      <xdr:col>46</xdr:col>
      <xdr:colOff>38100</xdr:colOff>
      <xdr:row>31</xdr:row>
      <xdr:rowOff>144755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135882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160947</xdr:rowOff>
    </xdr:from>
    <xdr:to>
      <xdr:col>41</xdr:col>
      <xdr:colOff>101600</xdr:colOff>
      <xdr:row>39</xdr:row>
      <xdr:rowOff>91097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82224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5626</xdr:rowOff>
    </xdr:from>
    <xdr:to>
      <xdr:col>36</xdr:col>
      <xdr:colOff>165100</xdr:colOff>
      <xdr:row>39</xdr:row>
      <xdr:rowOff>107226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98353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144174</xdr:rowOff>
    </xdr:from>
    <xdr:to>
      <xdr:col>55</xdr:col>
      <xdr:colOff>0</xdr:colOff>
      <xdr:row>59</xdr:row>
      <xdr:rowOff>5120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16824"/>
          <a:ext cx="8382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5120</xdr:rowOff>
    </xdr:from>
    <xdr:to>
      <xdr:col>50</xdr:col>
      <xdr:colOff>114300</xdr:colOff>
      <xdr:row>59</xdr:row>
      <xdr:rowOff>103842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12067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58988</xdr:rowOff>
    </xdr:from>
    <xdr:to>
      <xdr:col>45</xdr:col>
      <xdr:colOff>177800</xdr:colOff>
      <xdr:row>59</xdr:row>
      <xdr:rowOff>103842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174538"/>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18231</xdr:rowOff>
    </xdr:from>
    <xdr:to>
      <xdr:col>41</xdr:col>
      <xdr:colOff>50800</xdr:colOff>
      <xdr:row>59</xdr:row>
      <xdr:rowOff>58988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33781"/>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93374</xdr:rowOff>
    </xdr:from>
    <xdr:to>
      <xdr:col>55</xdr:col>
      <xdr:colOff>50800</xdr:colOff>
      <xdr:row>58</xdr:row>
      <xdr:rowOff>23524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125770</xdr:rowOff>
    </xdr:from>
    <xdr:to>
      <xdr:col>50</xdr:col>
      <xdr:colOff>165100</xdr:colOff>
      <xdr:row>59</xdr:row>
      <xdr:rowOff>55920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47047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53042</xdr:rowOff>
    </xdr:from>
    <xdr:to>
      <xdr:col>46</xdr:col>
      <xdr:colOff>38100</xdr:colOff>
      <xdr:row>59</xdr:row>
      <xdr:rowOff>154642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145769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8188</xdr:rowOff>
    </xdr:from>
    <xdr:to>
      <xdr:col>41</xdr:col>
      <xdr:colOff>101600</xdr:colOff>
      <xdr:row>59</xdr:row>
      <xdr:rowOff>109788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100915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138881</xdr:rowOff>
    </xdr:from>
    <xdr:to>
      <xdr:col>36</xdr:col>
      <xdr:colOff>165100</xdr:colOff>
      <xdr:row>59</xdr:row>
      <xdr:rowOff>69031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148501</xdr:rowOff>
    </xdr:from>
    <xdr:to>
      <xdr:col>55</xdr:col>
      <xdr:colOff>0</xdr:colOff>
      <xdr:row>78</xdr:row>
      <xdr:rowOff>119354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07251"/>
          <a:ext cx="838200" cy="48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87464</xdr:rowOff>
    </xdr:from>
    <xdr:to>
      <xdr:col>50</xdr:col>
      <xdr:colOff>114300</xdr:colOff>
      <xdr:row>78</xdr:row>
      <xdr:rowOff>119354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056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166720</xdr:rowOff>
    </xdr:from>
    <xdr:to>
      <xdr:col>45</xdr:col>
      <xdr:colOff>177800</xdr:colOff>
      <xdr:row>78</xdr:row>
      <xdr:rowOff>87464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68370"/>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166720</xdr:rowOff>
    </xdr:from>
    <xdr:to>
      <xdr:col>41</xdr:col>
      <xdr:colOff>50800</xdr:colOff>
      <xdr:row>78</xdr:row>
      <xdr:rowOff>87351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8370"/>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97701</xdr:rowOff>
    </xdr:from>
    <xdr:to>
      <xdr:col>55</xdr:col>
      <xdr:colOff>50800</xdr:colOff>
      <xdr:row>76</xdr:row>
      <xdr:rowOff>27851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120578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68554</xdr:rowOff>
    </xdr:from>
    <xdr:to>
      <xdr:col>50</xdr:col>
      <xdr:colOff>165100</xdr:colOff>
      <xdr:row>78</xdr:row>
      <xdr:rowOff>170154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161281</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36664</xdr:rowOff>
    </xdr:from>
    <xdr:to>
      <xdr:col>46</xdr:col>
      <xdr:colOff>38100</xdr:colOff>
      <xdr:row>78</xdr:row>
      <xdr:rowOff>138264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129391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115920</xdr:rowOff>
    </xdr:from>
    <xdr:to>
      <xdr:col>41</xdr:col>
      <xdr:colOff>101600</xdr:colOff>
      <xdr:row>78</xdr:row>
      <xdr:rowOff>46070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37197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36551</xdr:rowOff>
    </xdr:from>
    <xdr:to>
      <xdr:col>36</xdr:col>
      <xdr:colOff>165100</xdr:colOff>
      <xdr:row>78</xdr:row>
      <xdr:rowOff>138151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143608</xdr:rowOff>
    </xdr:from>
    <xdr:to>
      <xdr:col>55</xdr:col>
      <xdr:colOff>0</xdr:colOff>
      <xdr:row>97</xdr:row>
      <xdr:rowOff>7204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31358"/>
          <a:ext cx="838200" cy="20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143608</xdr:rowOff>
    </xdr:from>
    <xdr:to>
      <xdr:col>50</xdr:col>
      <xdr:colOff>114300</xdr:colOff>
      <xdr:row>96</xdr:row>
      <xdr:rowOff>158034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31358"/>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158034</xdr:rowOff>
    </xdr:from>
    <xdr:to>
      <xdr:col>45</xdr:col>
      <xdr:colOff>177800</xdr:colOff>
      <xdr:row>97</xdr:row>
      <xdr:rowOff>45723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17234"/>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44693</xdr:rowOff>
    </xdr:from>
    <xdr:to>
      <xdr:col>41</xdr:col>
      <xdr:colOff>50800</xdr:colOff>
      <xdr:row>97</xdr:row>
      <xdr:rowOff>45723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03893"/>
          <a:ext cx="889000" cy="1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127854</xdr:rowOff>
    </xdr:from>
    <xdr:to>
      <xdr:col>55</xdr:col>
      <xdr:colOff>50800</xdr:colOff>
      <xdr:row>97</xdr:row>
      <xdr:rowOff>58004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92808</xdr:rowOff>
    </xdr:from>
    <xdr:to>
      <xdr:col>50</xdr:col>
      <xdr:colOff>165100</xdr:colOff>
      <xdr:row>96</xdr:row>
      <xdr:rowOff>22958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107234</xdr:rowOff>
    </xdr:from>
    <xdr:to>
      <xdr:col>46</xdr:col>
      <xdr:colOff>38100</xdr:colOff>
      <xdr:row>97</xdr:row>
      <xdr:rowOff>37384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28511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166373</xdr:rowOff>
    </xdr:from>
    <xdr:to>
      <xdr:col>41</xdr:col>
      <xdr:colOff>101600</xdr:colOff>
      <xdr:row>97</xdr:row>
      <xdr:rowOff>96523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165343</xdr:rowOff>
    </xdr:from>
    <xdr:to>
      <xdr:col>36</xdr:col>
      <xdr:colOff>165100</xdr:colOff>
      <xdr:row>96</xdr:row>
      <xdr:rowOff>95493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86620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35687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31750</xdr:rowOff>
    </xdr:from>
    <xdr:to>
      <xdr:col>71</xdr:col>
      <xdr:colOff>177800</xdr:colOff>
      <xdr:row>39</xdr:row>
      <xdr:rowOff>35687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46850"/>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156337</xdr:rowOff>
    </xdr:from>
    <xdr:to>
      <xdr:col>72</xdr:col>
      <xdr:colOff>38100</xdr:colOff>
      <xdr:row>39</xdr:row>
      <xdr:rowOff>86487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77614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152400</xdr:rowOff>
    </xdr:from>
    <xdr:to>
      <xdr:col>67</xdr:col>
      <xdr:colOff>101600</xdr:colOff>
      <xdr:row>38</xdr:row>
      <xdr:rowOff>82550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73677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8648</xdr:rowOff>
    </xdr:from>
    <xdr:to>
      <xdr:col>85</xdr:col>
      <xdr:colOff>127000</xdr:colOff>
      <xdr:row>77</xdr:row>
      <xdr:rowOff>33107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10298"/>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166218</xdr:rowOff>
    </xdr:from>
    <xdr:to>
      <xdr:col>81</xdr:col>
      <xdr:colOff>50800</xdr:colOff>
      <xdr:row>77</xdr:row>
      <xdr:rowOff>8648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9641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160764</xdr:rowOff>
    </xdr:from>
    <xdr:to>
      <xdr:col>76</xdr:col>
      <xdr:colOff>114300</xdr:colOff>
      <xdr:row>76</xdr:row>
      <xdr:rowOff>166218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909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100185</xdr:rowOff>
    </xdr:from>
    <xdr:to>
      <xdr:col>71</xdr:col>
      <xdr:colOff>177800</xdr:colOff>
      <xdr:row>76</xdr:row>
      <xdr:rowOff>160764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3038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153757</xdr:rowOff>
    </xdr:from>
    <xdr:to>
      <xdr:col>85</xdr:col>
      <xdr:colOff>177800</xdr:colOff>
      <xdr:row>77</xdr:row>
      <xdr:rowOff>83907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132184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129298</xdr:rowOff>
    </xdr:from>
    <xdr:to>
      <xdr:col>81</xdr:col>
      <xdr:colOff>101600</xdr:colOff>
      <xdr:row>77</xdr:row>
      <xdr:rowOff>59448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50575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115418</xdr:rowOff>
    </xdr:from>
    <xdr:to>
      <xdr:col>76</xdr:col>
      <xdr:colOff>165100</xdr:colOff>
      <xdr:row>77</xdr:row>
      <xdr:rowOff>45568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36695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109964</xdr:rowOff>
    </xdr:from>
    <xdr:to>
      <xdr:col>72</xdr:col>
      <xdr:colOff>38100</xdr:colOff>
      <xdr:row>77</xdr:row>
      <xdr:rowOff>40114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31241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49385</xdr:rowOff>
    </xdr:from>
    <xdr:to>
      <xdr:col>67</xdr:col>
      <xdr:colOff>101600</xdr:colOff>
      <xdr:row>76</xdr:row>
      <xdr:rowOff>150985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142112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168594</xdr:rowOff>
    </xdr:from>
    <xdr:to>
      <xdr:col>85</xdr:col>
      <xdr:colOff>127000</xdr:colOff>
      <xdr:row>96</xdr:row>
      <xdr:rowOff>122258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456344"/>
          <a:ext cx="838200" cy="1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168594</xdr:rowOff>
    </xdr:from>
    <xdr:to>
      <xdr:col>81</xdr:col>
      <xdr:colOff>50800</xdr:colOff>
      <xdr:row>96</xdr:row>
      <xdr:rowOff>34703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456344"/>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34703</xdr:rowOff>
    </xdr:from>
    <xdr:to>
      <xdr:col>76</xdr:col>
      <xdr:colOff>114300</xdr:colOff>
      <xdr:row>97</xdr:row>
      <xdr:rowOff>83510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93903"/>
          <a:ext cx="889000" cy="2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83510</xdr:rowOff>
    </xdr:from>
    <xdr:to>
      <xdr:col>71</xdr:col>
      <xdr:colOff>177800</xdr:colOff>
      <xdr:row>97</xdr:row>
      <xdr:rowOff>94459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4160"/>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71458</xdr:rowOff>
    </xdr:from>
    <xdr:to>
      <xdr:col>85</xdr:col>
      <xdr:colOff>177800</xdr:colOff>
      <xdr:row>97</xdr:row>
      <xdr:rowOff>1608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94335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117794</xdr:rowOff>
    </xdr:from>
    <xdr:to>
      <xdr:col>81</xdr:col>
      <xdr:colOff>101600</xdr:colOff>
      <xdr:row>96</xdr:row>
      <xdr:rowOff>47944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64471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155353</xdr:rowOff>
    </xdr:from>
    <xdr:to>
      <xdr:col>76</xdr:col>
      <xdr:colOff>165100</xdr:colOff>
      <xdr:row>96</xdr:row>
      <xdr:rowOff>85503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102030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32710</xdr:rowOff>
    </xdr:from>
    <xdr:to>
      <xdr:col>72</xdr:col>
      <xdr:colOff>38100</xdr:colOff>
      <xdr:row>97</xdr:row>
      <xdr:rowOff>134310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150837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4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43659</xdr:rowOff>
    </xdr:from>
    <xdr:to>
      <xdr:col>67</xdr:col>
      <xdr:colOff>101600</xdr:colOff>
      <xdr:row>97</xdr:row>
      <xdr:rowOff>145259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161786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169990</xdr:rowOff>
    </xdr:from>
    <xdr:to>
      <xdr:col>116</xdr:col>
      <xdr:colOff>63500</xdr:colOff>
      <xdr:row>38</xdr:row>
      <xdr:rowOff>170752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850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129413</xdr:rowOff>
    </xdr:from>
    <xdr:to>
      <xdr:col>111</xdr:col>
      <xdr:colOff>177800</xdr:colOff>
      <xdr:row>38</xdr:row>
      <xdr:rowOff>169990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451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129413</xdr:rowOff>
    </xdr:from>
    <xdr:to>
      <xdr:col>107</xdr:col>
      <xdr:colOff>50800</xdr:colOff>
      <xdr:row>39</xdr:row>
      <xdr:rowOff>2349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4513"/>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128460</xdr:rowOff>
    </xdr:from>
    <xdr:to>
      <xdr:col>102</xdr:col>
      <xdr:colOff>114300</xdr:colOff>
      <xdr:row>39</xdr:row>
      <xdr:rowOff>2349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356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119952</xdr:rowOff>
    </xdr:from>
    <xdr:to>
      <xdr:col>116</xdr:col>
      <xdr:colOff>114300</xdr:colOff>
      <xdr:row>39</xdr:row>
      <xdr:rowOff>50102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34879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4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119190</xdr:rowOff>
    </xdr:from>
    <xdr:to>
      <xdr:col>112</xdr:col>
      <xdr:colOff>38100</xdr:colOff>
      <xdr:row>39</xdr:row>
      <xdr:rowOff>49340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40467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78613</xdr:rowOff>
    </xdr:from>
    <xdr:to>
      <xdr:col>107</xdr:col>
      <xdr:colOff>101600</xdr:colOff>
      <xdr:row>39</xdr:row>
      <xdr:rowOff>8763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171340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122999</xdr:rowOff>
    </xdr:from>
    <xdr:to>
      <xdr:col>102</xdr:col>
      <xdr:colOff>165100</xdr:colOff>
      <xdr:row>39</xdr:row>
      <xdr:rowOff>53149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44276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77660</xdr:rowOff>
    </xdr:from>
    <xdr:to>
      <xdr:col>98</xdr:col>
      <xdr:colOff>38100</xdr:colOff>
      <xdr:row>39</xdr:row>
      <xdr:rowOff>7810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170387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41745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6304"/>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39401</xdr:rowOff>
    </xdr:from>
    <xdr:to>
      <xdr:col>111</xdr:col>
      <xdr:colOff>177800</xdr:colOff>
      <xdr:row>59</xdr:row>
      <xdr:rowOff>40754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49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25762</xdr:rowOff>
    </xdr:from>
    <xdr:to>
      <xdr:col>107</xdr:col>
      <xdr:colOff>50800</xdr:colOff>
      <xdr:row>59</xdr:row>
      <xdr:rowOff>39401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131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25762</xdr:rowOff>
    </xdr:from>
    <xdr:to>
      <xdr:col>102</xdr:col>
      <xdr:colOff>114300</xdr:colOff>
      <xdr:row>59</xdr:row>
      <xdr:rowOff>35935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131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162395</xdr:rowOff>
    </xdr:from>
    <xdr:to>
      <xdr:col>116</xdr:col>
      <xdr:colOff>114300</xdr:colOff>
      <xdr:row>59</xdr:row>
      <xdr:rowOff>92545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82681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160051</xdr:rowOff>
    </xdr:from>
    <xdr:to>
      <xdr:col>107</xdr:col>
      <xdr:colOff>101600</xdr:colOff>
      <xdr:row>59</xdr:row>
      <xdr:rowOff>90201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81328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146412</xdr:rowOff>
    </xdr:from>
    <xdr:to>
      <xdr:col>102</xdr:col>
      <xdr:colOff>165100</xdr:colOff>
      <xdr:row>59</xdr:row>
      <xdr:rowOff>76562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67689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156585</xdr:rowOff>
    </xdr:from>
    <xdr:to>
      <xdr:col>98</xdr:col>
      <xdr:colOff>38100</xdr:colOff>
      <xdr:row>59</xdr:row>
      <xdr:rowOff>86735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77862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55346</xdr:rowOff>
    </xdr:from>
    <xdr:to>
      <xdr:col>116</xdr:col>
      <xdr:colOff>63500</xdr:colOff>
      <xdr:row>75</xdr:row>
      <xdr:rowOff>112420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409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112420</xdr:rowOff>
    </xdr:from>
    <xdr:to>
      <xdr:col>111</xdr:col>
      <xdr:colOff>177800</xdr:colOff>
      <xdr:row>75</xdr:row>
      <xdr:rowOff>126099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71170"/>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126099</xdr:rowOff>
    </xdr:from>
    <xdr:to>
      <xdr:col>107</xdr:col>
      <xdr:colOff>50800</xdr:colOff>
      <xdr:row>75</xdr:row>
      <xdr:rowOff>148120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84849"/>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148120</xdr:rowOff>
    </xdr:from>
    <xdr:to>
      <xdr:col>102</xdr:col>
      <xdr:colOff>114300</xdr:colOff>
      <xdr:row>76</xdr:row>
      <xdr:rowOff>22695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0687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4546</xdr:rowOff>
    </xdr:from>
    <xdr:to>
      <xdr:col>116</xdr:col>
      <xdr:colOff>114300</xdr:colOff>
      <xdr:row>75</xdr:row>
      <xdr:rowOff>106146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27423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61620</xdr:rowOff>
    </xdr:from>
    <xdr:to>
      <xdr:col>112</xdr:col>
      <xdr:colOff>38100</xdr:colOff>
      <xdr:row>75</xdr:row>
      <xdr:rowOff>163221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154348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75299</xdr:rowOff>
    </xdr:from>
    <xdr:to>
      <xdr:col>107</xdr:col>
      <xdr:colOff>101600</xdr:colOff>
      <xdr:row>76</xdr:row>
      <xdr:rowOff>5448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168025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97320</xdr:rowOff>
    </xdr:from>
    <xdr:to>
      <xdr:col>102</xdr:col>
      <xdr:colOff>165100</xdr:colOff>
      <xdr:row>76</xdr:row>
      <xdr:rowOff>27471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18597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143345</xdr:rowOff>
    </xdr:from>
    <xdr:to>
      <xdr:col>98</xdr:col>
      <xdr:colOff>38100</xdr:colOff>
      <xdr:row>76</xdr:row>
      <xdr:rowOff>73495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64622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439,896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物件費は、資源価格高騰に伴う光熱費の増加や、中学校全員給食の開始等により委託料が増加したこと等により、令和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年度も上昇傾向にある。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普通建設事業費は、新たに義務教育学校（庄内さくら学園）と複合施設（庄内コラボセンター）を整備したことから、前年度と比較して増加している。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公債費については、本市の財政運営の中で市債の発行を抑制してきたことなどから、類似団体内平均値と比較して低い水準となっている。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人件費が類似団体内平均値に比べて高いことや、障害者福祉費や子育て関連経費など扶助費が増加傾向にあることから、今後も歳入歳出の両面から事業の見直しを行っていく。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37</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446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136652</xdr:rowOff>
    </xdr:from>
    <xdr:to>
      <xdr:col>19</xdr:col>
      <xdr:colOff>177800</xdr:colOff>
      <xdr:row>37</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85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36</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1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77978</xdr:rowOff>
    </xdr:from>
    <xdr:to>
      <xdr:col>10</xdr:col>
      <xdr:colOff>114300</xdr:colOff>
      <xdr:row>36</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01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85852</xdr:rowOff>
    </xdr:from>
    <xdr:to>
      <xdr:col>15</xdr:col>
      <xdr:colOff>101600</xdr:colOff>
      <xdr:row>37</xdr:row>
      <xdr:rowOff>16002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34968</xdr:rowOff>
    </xdr:from>
    <xdr:to>
      <xdr:col>24</xdr:col>
      <xdr:colOff>63500</xdr:colOff>
      <xdr:row>56</xdr:row>
      <xdr:rowOff>49523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6168"/>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31376</xdr:rowOff>
    </xdr:from>
    <xdr:to>
      <xdr:col>19</xdr:col>
      <xdr:colOff>177800</xdr:colOff>
      <xdr:row>56</xdr:row>
      <xdr:rowOff>49523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03876"/>
          <a:ext cx="889000" cy="10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31376</xdr:rowOff>
    </xdr:from>
    <xdr:to>
      <xdr:col>15</xdr:col>
      <xdr:colOff>50800</xdr:colOff>
      <xdr:row>57</xdr:row>
      <xdr:rowOff>28611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03876"/>
          <a:ext cx="889000" cy="11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28611</xdr:rowOff>
    </xdr:from>
    <xdr:to>
      <xdr:col>10</xdr:col>
      <xdr:colOff>114300</xdr:colOff>
      <xdr:row>57</xdr:row>
      <xdr:rowOff>47999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1261"/>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155618</xdr:rowOff>
    </xdr:from>
    <xdr:to>
      <xdr:col>24</xdr:col>
      <xdr:colOff>114300</xdr:colOff>
      <xdr:row>56</xdr:row>
      <xdr:rowOff>85768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170173</xdr:rowOff>
    </xdr:from>
    <xdr:to>
      <xdr:col>20</xdr:col>
      <xdr:colOff>38100</xdr:colOff>
      <xdr:row>56</xdr:row>
      <xdr:rowOff>100323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152026</xdr:rowOff>
    </xdr:from>
    <xdr:to>
      <xdr:col>15</xdr:col>
      <xdr:colOff>101600</xdr:colOff>
      <xdr:row>50</xdr:row>
      <xdr:rowOff>82176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98703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149261</xdr:rowOff>
    </xdr:from>
    <xdr:to>
      <xdr:col>10</xdr:col>
      <xdr:colOff>165100</xdr:colOff>
      <xdr:row>57</xdr:row>
      <xdr:rowOff>79411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70538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168649</xdr:rowOff>
    </xdr:from>
    <xdr:to>
      <xdr:col>6</xdr:col>
      <xdr:colOff>38100</xdr:colOff>
      <xdr:row>57</xdr:row>
      <xdr:rowOff>98799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115326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102054</xdr:rowOff>
    </xdr:from>
    <xdr:to>
      <xdr:col>24</xdr:col>
      <xdr:colOff>63500</xdr:colOff>
      <xdr:row>74</xdr:row>
      <xdr:rowOff>119775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9354"/>
          <a:ext cx="8382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102054</xdr:rowOff>
    </xdr:from>
    <xdr:to>
      <xdr:col>19</xdr:col>
      <xdr:colOff>177800</xdr:colOff>
      <xdr:row>76</xdr:row>
      <xdr:rowOff>29852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9354"/>
          <a:ext cx="889000" cy="2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29852</xdr:rowOff>
    </xdr:from>
    <xdr:to>
      <xdr:col>15</xdr:col>
      <xdr:colOff>50800</xdr:colOff>
      <xdr:row>76</xdr:row>
      <xdr:rowOff>103581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052"/>
          <a:ext cx="889000" cy="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103581</xdr:rowOff>
    </xdr:from>
    <xdr:to>
      <xdr:col>10</xdr:col>
      <xdr:colOff>114300</xdr:colOff>
      <xdr:row>76</xdr:row>
      <xdr:rowOff>127155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378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68975</xdr:rowOff>
    </xdr:from>
    <xdr:to>
      <xdr:col>24</xdr:col>
      <xdr:colOff>114300</xdr:colOff>
      <xdr:row>74</xdr:row>
      <xdr:rowOff>170575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91852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51254</xdr:rowOff>
    </xdr:from>
    <xdr:to>
      <xdr:col>20</xdr:col>
      <xdr:colOff>38100</xdr:colOff>
      <xdr:row>74</xdr:row>
      <xdr:rowOff>152854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169381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150502</xdr:rowOff>
    </xdr:from>
    <xdr:to>
      <xdr:col>15</xdr:col>
      <xdr:colOff>101600</xdr:colOff>
      <xdr:row>76</xdr:row>
      <xdr:rowOff>80652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52781</xdr:rowOff>
    </xdr:from>
    <xdr:to>
      <xdr:col>10</xdr:col>
      <xdr:colOff>165100</xdr:colOff>
      <xdr:row>76</xdr:row>
      <xdr:rowOff>154381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76355</xdr:rowOff>
    </xdr:from>
    <xdr:to>
      <xdr:col>6</xdr:col>
      <xdr:colOff>38100</xdr:colOff>
      <xdr:row>77</xdr:row>
      <xdr:rowOff>6505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23031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159063</xdr:rowOff>
    </xdr:from>
    <xdr:to>
      <xdr:col>24</xdr:col>
      <xdr:colOff>63500</xdr:colOff>
      <xdr:row>96</xdr:row>
      <xdr:rowOff>34682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6813"/>
          <a:ext cx="8382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159063</xdr:rowOff>
    </xdr:from>
    <xdr:to>
      <xdr:col>19</xdr:col>
      <xdr:colOff>177800</xdr:colOff>
      <xdr:row>97</xdr:row>
      <xdr:rowOff>60833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6813"/>
          <a:ext cx="889000" cy="24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60833</xdr:rowOff>
    </xdr:from>
    <xdr:to>
      <xdr:col>15</xdr:col>
      <xdr:colOff>50800</xdr:colOff>
      <xdr:row>97</xdr:row>
      <xdr:rowOff>108291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1483"/>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108291</xdr:rowOff>
    </xdr:from>
    <xdr:to>
      <xdr:col>10</xdr:col>
      <xdr:colOff>114300</xdr:colOff>
      <xdr:row>97</xdr:row>
      <xdr:rowOff>137643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38941"/>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155332</xdr:rowOff>
    </xdr:from>
    <xdr:to>
      <xdr:col>24</xdr:col>
      <xdr:colOff>114300</xdr:colOff>
      <xdr:row>96</xdr:row>
      <xdr:rowOff>85482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133759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108263</xdr:rowOff>
    </xdr:from>
    <xdr:to>
      <xdr:col>20</xdr:col>
      <xdr:colOff>38100</xdr:colOff>
      <xdr:row>96</xdr:row>
      <xdr:rowOff>38413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29540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10033</xdr:rowOff>
    </xdr:from>
    <xdr:to>
      <xdr:col>15</xdr:col>
      <xdr:colOff>101600</xdr:colOff>
      <xdr:row>97</xdr:row>
      <xdr:rowOff>111633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57491</xdr:rowOff>
    </xdr:from>
    <xdr:to>
      <xdr:col>10</xdr:col>
      <xdr:colOff>165100</xdr:colOff>
      <xdr:row>97</xdr:row>
      <xdr:rowOff>159091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86843</xdr:rowOff>
    </xdr:from>
    <xdr:to>
      <xdr:col>6</xdr:col>
      <xdr:colOff>38100</xdr:colOff>
      <xdr:row>98</xdr:row>
      <xdr:rowOff>16993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132842</xdr:rowOff>
    </xdr:from>
    <xdr:to>
      <xdr:col>55</xdr:col>
      <xdr:colOff>0</xdr:colOff>
      <xdr:row>37</xdr:row>
      <xdr:rowOff>24943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05042"/>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112725</xdr:rowOff>
    </xdr:from>
    <xdr:to>
      <xdr:col>50</xdr:col>
      <xdr:colOff>114300</xdr:colOff>
      <xdr:row>37</xdr:row>
      <xdr:rowOff>24943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84925"/>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112725</xdr:rowOff>
    </xdr:from>
    <xdr:to>
      <xdr:col>45</xdr:col>
      <xdr:colOff>177800</xdr:colOff>
      <xdr:row>36</xdr:row>
      <xdr:rowOff>120955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2849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50546</xdr:rowOff>
    </xdr:from>
    <xdr:to>
      <xdr:col>41</xdr:col>
      <xdr:colOff>50800</xdr:colOff>
      <xdr:row>36</xdr:row>
      <xdr:rowOff>120955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227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82042</xdr:rowOff>
    </xdr:from>
    <xdr:to>
      <xdr:col>55</xdr:col>
      <xdr:colOff>50800</xdr:colOff>
      <xdr:row>37</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104919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0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145593</xdr:rowOff>
    </xdr:from>
    <xdr:to>
      <xdr:col>50</xdr:col>
      <xdr:colOff>165100</xdr:colOff>
      <xdr:row>37</xdr:row>
      <xdr:rowOff>75743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66870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61925</xdr:rowOff>
    </xdr:from>
    <xdr:to>
      <xdr:col>46</xdr:col>
      <xdr:colOff>38100</xdr:colOff>
      <xdr:row>36</xdr:row>
      <xdr:rowOff>163525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70155</xdr:rowOff>
    </xdr:from>
    <xdr:to>
      <xdr:col>41</xdr:col>
      <xdr:colOff>101600</xdr:colOff>
      <xdr:row>37</xdr:row>
      <xdr:rowOff>305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171196</xdr:rowOff>
    </xdr:from>
    <xdr:to>
      <xdr:col>36</xdr:col>
      <xdr:colOff>165100</xdr:colOff>
      <xdr:row>36</xdr:row>
      <xdr:rowOff>101346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117873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18999</xdr:rowOff>
    </xdr:from>
    <xdr:to>
      <xdr:col>55</xdr:col>
      <xdr:colOff>0</xdr:colOff>
      <xdr:row>58</xdr:row>
      <xdr:rowOff>19342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6309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19342</xdr:rowOff>
    </xdr:from>
    <xdr:to>
      <xdr:col>50</xdr:col>
      <xdr:colOff>114300</xdr:colOff>
      <xdr:row>58</xdr:row>
      <xdr:rowOff>19742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6344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18885</xdr:rowOff>
    </xdr:from>
    <xdr:to>
      <xdr:col>45</xdr:col>
      <xdr:colOff>177800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6298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18885</xdr:rowOff>
    </xdr:from>
    <xdr:to>
      <xdr:col>41</xdr:col>
      <xdr:colOff>50800</xdr:colOff>
      <xdr:row>58</xdr:row>
      <xdr:rowOff>19342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62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139649</xdr:rowOff>
    </xdr:from>
    <xdr:to>
      <xdr:col>55</xdr:col>
      <xdr:colOff>50800</xdr:colOff>
      <xdr:row>58</xdr:row>
      <xdr:rowOff>69799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54576</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2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139992</xdr:rowOff>
    </xdr:from>
    <xdr:to>
      <xdr:col>50</xdr:col>
      <xdr:colOff>165100</xdr:colOff>
      <xdr:row>58</xdr:row>
      <xdr:rowOff>70142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61269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140392</xdr:rowOff>
    </xdr:from>
    <xdr:to>
      <xdr:col>46</xdr:col>
      <xdr:colOff>38100</xdr:colOff>
      <xdr:row>58</xdr:row>
      <xdr:rowOff>70542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61669</xdr:rowOff>
    </xdr:from>
    <xdr:ext cx="313932"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93333" y="10005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139535</xdr:rowOff>
    </xdr:from>
    <xdr:to>
      <xdr:col>41</xdr:col>
      <xdr:colOff>101600</xdr:colOff>
      <xdr:row>58</xdr:row>
      <xdr:rowOff>69685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60812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00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139992</xdr:rowOff>
    </xdr:from>
    <xdr:to>
      <xdr:col>36</xdr:col>
      <xdr:colOff>165100</xdr:colOff>
      <xdr:row>58</xdr:row>
      <xdr:rowOff>70142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61269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3944</xdr:rowOff>
    </xdr:from>
    <xdr:to>
      <xdr:col>55</xdr:col>
      <xdr:colOff>0</xdr:colOff>
      <xdr:row>79</xdr:row>
      <xdr:rowOff>22902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48494"/>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163981</xdr:rowOff>
    </xdr:from>
    <xdr:to>
      <xdr:col>50</xdr:col>
      <xdr:colOff>114300</xdr:colOff>
      <xdr:row>79</xdr:row>
      <xdr:rowOff>3944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37081"/>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163981</xdr:rowOff>
    </xdr:from>
    <xdr:to>
      <xdr:col>45</xdr:col>
      <xdr:colOff>177800</xdr:colOff>
      <xdr:row>79</xdr:row>
      <xdr:rowOff>86844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37081"/>
          <a:ext cx="889000" cy="9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85652</xdr:rowOff>
    </xdr:from>
    <xdr:to>
      <xdr:col>41</xdr:col>
      <xdr:colOff>50800</xdr:colOff>
      <xdr:row>79</xdr:row>
      <xdr:rowOff>86844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3020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143552</xdr:rowOff>
    </xdr:from>
    <xdr:to>
      <xdr:col>55</xdr:col>
      <xdr:colOff>50800</xdr:colOff>
      <xdr:row>79</xdr:row>
      <xdr:rowOff>73702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58479</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124594</xdr:rowOff>
    </xdr:from>
    <xdr:to>
      <xdr:col>50</xdr:col>
      <xdr:colOff>165100</xdr:colOff>
      <xdr:row>79</xdr:row>
      <xdr:rowOff>54744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45871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113181</xdr:rowOff>
    </xdr:from>
    <xdr:to>
      <xdr:col>46</xdr:col>
      <xdr:colOff>38100</xdr:colOff>
      <xdr:row>79</xdr:row>
      <xdr:rowOff>43331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34458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36044</xdr:rowOff>
    </xdr:from>
    <xdr:to>
      <xdr:col>41</xdr:col>
      <xdr:colOff>101600</xdr:colOff>
      <xdr:row>79</xdr:row>
      <xdr:rowOff>137644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128771</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34852</xdr:rowOff>
    </xdr:from>
    <xdr:to>
      <xdr:col>36</xdr:col>
      <xdr:colOff>165100</xdr:colOff>
      <xdr:row>79</xdr:row>
      <xdr:rowOff>136452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127579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3014</xdr:rowOff>
    </xdr:from>
    <xdr:to>
      <xdr:col>55</xdr:col>
      <xdr:colOff>0</xdr:colOff>
      <xdr:row>99</xdr:row>
      <xdr:rowOff>4679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7656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3014</xdr:rowOff>
    </xdr:from>
    <xdr:to>
      <xdr:col>50</xdr:col>
      <xdr:colOff>114300</xdr:colOff>
      <xdr:row>99</xdr:row>
      <xdr:rowOff>42937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76564"/>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32634</xdr:rowOff>
    </xdr:from>
    <xdr:to>
      <xdr:col>45</xdr:col>
      <xdr:colOff>177800</xdr:colOff>
      <xdr:row>99</xdr:row>
      <xdr:rowOff>42937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7006184"/>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11407</xdr:rowOff>
    </xdr:from>
    <xdr:to>
      <xdr:col>41</xdr:col>
      <xdr:colOff>50800</xdr:colOff>
      <xdr:row>99</xdr:row>
      <xdr:rowOff>32634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849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125329</xdr:rowOff>
    </xdr:from>
    <xdr:to>
      <xdr:col>55</xdr:col>
      <xdr:colOff>50800</xdr:colOff>
      <xdr:row>99</xdr:row>
      <xdr:rowOff>55479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40256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4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123664</xdr:rowOff>
    </xdr:from>
    <xdr:to>
      <xdr:col>50</xdr:col>
      <xdr:colOff>165100</xdr:colOff>
      <xdr:row>99</xdr:row>
      <xdr:rowOff>53814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44941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163587</xdr:rowOff>
    </xdr:from>
    <xdr:to>
      <xdr:col>46</xdr:col>
      <xdr:colOff>38100</xdr:colOff>
      <xdr:row>99</xdr:row>
      <xdr:rowOff>93737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84864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153284</xdr:rowOff>
    </xdr:from>
    <xdr:to>
      <xdr:col>41</xdr:col>
      <xdr:colOff>101600</xdr:colOff>
      <xdr:row>99</xdr:row>
      <xdr:rowOff>83434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74561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132057</xdr:rowOff>
    </xdr:from>
    <xdr:to>
      <xdr:col>36</xdr:col>
      <xdr:colOff>165100</xdr:colOff>
      <xdr:row>99</xdr:row>
      <xdr:rowOff>62207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53334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168765</xdr:rowOff>
    </xdr:from>
    <xdr:to>
      <xdr:col>85</xdr:col>
      <xdr:colOff>127000</xdr:colOff>
      <xdr:row>35</xdr:row>
      <xdr:rowOff>170071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695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170071</xdr:rowOff>
    </xdr:from>
    <xdr:to>
      <xdr:col>81</xdr:col>
      <xdr:colOff>50800</xdr:colOff>
      <xdr:row>36</xdr:row>
      <xdr:rowOff>24747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7082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24747</xdr:rowOff>
    </xdr:from>
    <xdr:to>
      <xdr:col>76</xdr:col>
      <xdr:colOff>114300</xdr:colOff>
      <xdr:row>36</xdr:row>
      <xdr:rowOff>132026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6947"/>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132026</xdr:rowOff>
    </xdr:from>
    <xdr:to>
      <xdr:col>71</xdr:col>
      <xdr:colOff>177800</xdr:colOff>
      <xdr:row>36</xdr:row>
      <xdr:rowOff>146231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4226"/>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117965</xdr:rowOff>
    </xdr:from>
    <xdr:to>
      <xdr:col>85</xdr:col>
      <xdr:colOff>177800</xdr:colOff>
      <xdr:row>36</xdr:row>
      <xdr:rowOff>48115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96392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119271</xdr:rowOff>
    </xdr:from>
    <xdr:to>
      <xdr:col>81</xdr:col>
      <xdr:colOff>101600</xdr:colOff>
      <xdr:row>36</xdr:row>
      <xdr:rowOff>49421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145397</xdr:rowOff>
    </xdr:from>
    <xdr:to>
      <xdr:col>76</xdr:col>
      <xdr:colOff>165100</xdr:colOff>
      <xdr:row>36</xdr:row>
      <xdr:rowOff>75547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66674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81226</xdr:rowOff>
    </xdr:from>
    <xdr:to>
      <xdr:col>72</xdr:col>
      <xdr:colOff>38100</xdr:colOff>
      <xdr:row>37</xdr:row>
      <xdr:rowOff>11376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95431</xdr:rowOff>
    </xdr:from>
    <xdr:to>
      <xdr:col>67</xdr:col>
      <xdr:colOff>101600</xdr:colOff>
      <xdr:row>37</xdr:row>
      <xdr:rowOff>25581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104763</xdr:rowOff>
    </xdr:from>
    <xdr:to>
      <xdr:col>85</xdr:col>
      <xdr:colOff>127000</xdr:colOff>
      <xdr:row>56</xdr:row>
      <xdr:rowOff>167513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4513"/>
          <a:ext cx="8382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160027</xdr:rowOff>
    </xdr:from>
    <xdr:to>
      <xdr:col>81</xdr:col>
      <xdr:colOff>50800</xdr:colOff>
      <xdr:row>56</xdr:row>
      <xdr:rowOff>167513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6122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160027</xdr:rowOff>
    </xdr:from>
    <xdr:to>
      <xdr:col>76</xdr:col>
      <xdr:colOff>114300</xdr:colOff>
      <xdr:row>57</xdr:row>
      <xdr:rowOff>47746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1227"/>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47746</xdr:rowOff>
    </xdr:from>
    <xdr:to>
      <xdr:col>71</xdr:col>
      <xdr:colOff>177800</xdr:colOff>
      <xdr:row>57</xdr:row>
      <xdr:rowOff>91466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0396"/>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53963</xdr:rowOff>
    </xdr:from>
    <xdr:to>
      <xdr:col>85</xdr:col>
      <xdr:colOff>177800</xdr:colOff>
      <xdr:row>55</xdr:row>
      <xdr:rowOff>155563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76840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116713</xdr:rowOff>
    </xdr:from>
    <xdr:to>
      <xdr:col>81</xdr:col>
      <xdr:colOff>101600</xdr:colOff>
      <xdr:row>57</xdr:row>
      <xdr:rowOff>46863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37990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109227</xdr:rowOff>
    </xdr:from>
    <xdr:to>
      <xdr:col>76</xdr:col>
      <xdr:colOff>165100</xdr:colOff>
      <xdr:row>57</xdr:row>
      <xdr:rowOff>39377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30504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168396</xdr:rowOff>
    </xdr:from>
    <xdr:to>
      <xdr:col>72</xdr:col>
      <xdr:colOff>38100</xdr:colOff>
      <xdr:row>57</xdr:row>
      <xdr:rowOff>98546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89673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40666</xdr:rowOff>
    </xdr:from>
    <xdr:to>
      <xdr:col>67</xdr:col>
      <xdr:colOff>101600</xdr:colOff>
      <xdr:row>57</xdr:row>
      <xdr:rowOff>142266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35688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02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31750</xdr:rowOff>
    </xdr:from>
    <xdr:to>
      <xdr:col>71</xdr:col>
      <xdr:colOff>177800</xdr:colOff>
      <xdr:row>79</xdr:row>
      <xdr:rowOff>35688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04850"/>
          <a:ext cx="889000" cy="1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156338</xdr:rowOff>
    </xdr:from>
    <xdr:to>
      <xdr:col>72</xdr:col>
      <xdr:colOff>38100</xdr:colOff>
      <xdr:row>79</xdr:row>
      <xdr:rowOff>86488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77615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73677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8648</xdr:rowOff>
    </xdr:from>
    <xdr:to>
      <xdr:col>85</xdr:col>
      <xdr:colOff>127000</xdr:colOff>
      <xdr:row>97</xdr:row>
      <xdr:rowOff>33107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39298"/>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166218</xdr:rowOff>
    </xdr:from>
    <xdr:to>
      <xdr:col>81</xdr:col>
      <xdr:colOff>50800</xdr:colOff>
      <xdr:row>97</xdr:row>
      <xdr:rowOff>8648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2541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160764</xdr:rowOff>
    </xdr:from>
    <xdr:to>
      <xdr:col>76</xdr:col>
      <xdr:colOff>114300</xdr:colOff>
      <xdr:row>96</xdr:row>
      <xdr:rowOff>166218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6199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100185</xdr:rowOff>
    </xdr:from>
    <xdr:to>
      <xdr:col>71</xdr:col>
      <xdr:colOff>177800</xdr:colOff>
      <xdr:row>96</xdr:row>
      <xdr:rowOff>160764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938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153757</xdr:rowOff>
    </xdr:from>
    <xdr:to>
      <xdr:col>85</xdr:col>
      <xdr:colOff>177800</xdr:colOff>
      <xdr:row>97</xdr:row>
      <xdr:rowOff>83907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132184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129298</xdr:rowOff>
    </xdr:from>
    <xdr:to>
      <xdr:col>81</xdr:col>
      <xdr:colOff>101600</xdr:colOff>
      <xdr:row>97</xdr:row>
      <xdr:rowOff>59448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50575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115418</xdr:rowOff>
    </xdr:from>
    <xdr:to>
      <xdr:col>76</xdr:col>
      <xdr:colOff>165100</xdr:colOff>
      <xdr:row>97</xdr:row>
      <xdr:rowOff>45568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36695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109964</xdr:rowOff>
    </xdr:from>
    <xdr:to>
      <xdr:col>72</xdr:col>
      <xdr:colOff>38100</xdr:colOff>
      <xdr:row>97</xdr:row>
      <xdr:rowOff>40114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31241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49385</xdr:rowOff>
    </xdr:from>
    <xdr:to>
      <xdr:col>67</xdr:col>
      <xdr:colOff>101600</xdr:colOff>
      <xdr:row>96</xdr:row>
      <xdr:rowOff>150985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142112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概ね類似団体内平均値を下回っているが、民生費及び教育費については類似団体内平均値に比べて高い水準となっている。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52,834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円となっており、前年度と比べると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12,294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円の増である。これは中学校全員給食の開始などにかかる物件費が増となったことによるものである。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227,179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円となっており、前年度と比べると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円の減である。これは、民生費のうち児童福祉費において、前年度新型コロナウイルスに関連する施策として子育て世帯への臨時特別給付金を実施した分が減となったことによるものである。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今後も少子高齢化の進展により増加が見込まれているため、取組みの優先順位付けや資源配分の最適化を行い、持続可能な財政基盤の構築に努めていく。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財政改革を着実に進めていることから、実質収支額は継続的に黒字を確保している。実質単年度収支についても、物価高騰に対する市独自支援策の実施や、大型施設建設による投資的経費が増加したものの、市税が増加傾向にあることや、普通交付税の追加交付がなされたことにより、引き続き黒字を確保している。財政調整基金残高は取り崩しを行ったものの、予算の見直しにより生み出した財源や決算余剰金の積立等を行ったことで前年度と横ばいで推移し、標準財政規模比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14.32%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病院事業会計の実質収支については、入院患者数、外来患者数が共に回復傾向にあり、医業収益全体では新型コロナウイルス感染症流行以前の水準まで回復し増収となった。</a:t>
          </a:r>
        </a:p>
        <a:p>
          <a:r>
            <a:rPr kumimoji="1" lang="ja-JP" altLang="en-US" sz="1400">
              <a:solidFill>
                <a:schemeClr val="tx1"/>
              </a:solidFill>
              <a:latin typeface="ＭＳ ゴシック" pitchFamily="49" charset="-128"/>
              <a:ea typeface="ＭＳ ゴシック" pitchFamily="49" charset="-128"/>
            </a:rPr>
            <a:t>　その他の企業会計及び特別会計では黒字もしくは収支均衡となっており、引き続き企業会計や特別会計含めた市全体として健全な財政運営に努めていく。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元利償還金等（</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）については、一般会計において起債の償還が進み元利償還金が減少し、公営企業及び一部事務組合においても起債残高が減少したことにより繰入金、負担金等が減少となった。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また、算入公債費等（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）については前年度と同水準となっている。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結果として実質公債費比率の分子（</a:t>
          </a:r>
          <a:r>
            <a:rPr kumimoji="1" lang="en-US" altLang="ja-JP" sz="1400">
              <a:solidFill>
                <a:schemeClr val="tx1"/>
              </a:solidFill>
              <a:latin typeface="ＭＳ ゴシック" pitchFamily="49" charset="-128"/>
              <a:ea typeface="ＭＳ ゴシック" pitchFamily="49" charset="-128"/>
            </a:rPr>
            <a:t>A-B</a:t>
          </a:r>
          <a:r>
            <a:rPr kumimoji="1" lang="ja-JP" altLang="en-US" sz="1400">
              <a:solidFill>
                <a:schemeClr val="tx1"/>
              </a:solidFill>
              <a:latin typeface="ＭＳ ゴシック" pitchFamily="49" charset="-128"/>
              <a:ea typeface="ＭＳ ゴシック" pitchFamily="49" charset="-128"/>
            </a:rPr>
            <a:t>）は前年度に比べ微減となった。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義務教育学校等に係る起債額の増により地方債の現在高は増加したものの、公営企業や一部事務組合において起債残高が減少した影響で繰入見込額等も減少し、結果として前年度を下回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）は、財政調整基金や公共施設等整備基金の計画的な積立により充当可能基金が横ばいで推移しており、前年度から微減となっている。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結果として、将来負担比率の分子（</a:t>
          </a:r>
          <a:r>
            <a:rPr kumimoji="1" lang="en-US" altLang="ja-JP" sz="1400">
              <a:solidFill>
                <a:schemeClr val="tx1"/>
              </a:solidFill>
              <a:latin typeface="ＭＳ ゴシック" pitchFamily="49" charset="-128"/>
              <a:ea typeface="ＭＳ ゴシック" pitchFamily="49" charset="-128"/>
            </a:rPr>
            <a:t>A-B</a:t>
          </a:r>
          <a:r>
            <a:rPr kumimoji="1" lang="ja-JP" altLang="en-US" sz="1400">
              <a:solidFill>
                <a:schemeClr val="tx1"/>
              </a:solidFill>
              <a:latin typeface="ＭＳ ゴシック" pitchFamily="49" charset="-128"/>
              <a:ea typeface="ＭＳ ゴシック" pitchFamily="49" charset="-128"/>
            </a:rPr>
            <a:t>）は前年度に比べて減少した。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価高騰対策事業の実施等に伴い財政調整基金を５４億円取り崩した一方、決算余剰金や既存の予算の見直しに伴い、公共施設等整備基金に１１億円、財政調整基金に５１億円を積み立てたこと等により、基金全体としては６億４千万円の増となった。</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の老朽化に伴う補修・修繕が将来的に大幅に必要となることが予想されるため、公共施設等整備基金に毎年１０億円を積立することを目標としている。また、財政調整基金においては、必要に応じて活用するが、災害等に備え５０億円程度を確保し、可能な限り上積みをめざす。</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・公共施設等整備基金：公園、道路などの公共施設、地区会館などの公共的施設の整備</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・社会福祉事業基金：社会福祉施設の整備、高齢者福祉や障害者福祉、児童福祉等社会福祉事業の推進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・庁舎建設基金：庁舎の建設、用地取得等</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・文化芸術振興基金：文化芸術の振興に関する事業の推進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・スポーツ振興基金：スポーツ関連イベントや施設整備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・公共施設等整備基金：寄附金等を１１億円積立てたことにより増加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・社会福祉事業基金：寄附金等を１，９００万円積立てた一方、認定こども園の整備事業等に８千万円充当したため減少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・文化芸術振興基金：寄附金等を１，９００万円積立てた一方、音楽フェスティバル事業等の文化芸術の振興に関する事業に２，５００万円充当したため減少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・公共施設等整備基金：豊中市中期財政計画に基づき、令和元年度から令和２０年度までの２０年間で２００億円積立予定</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・社会福祉事業基金：高齢者福祉や障害者福祉、児童福祉事業の施設整備を着実に実施するため、現有財産を維持しつつ運用を行っていく。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・庁舎建設基金：庁舎の建替え予定がないため、引き続き利子運用のみ行っていく。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・文化芸術振興基金：寄附金や寄附者の意向に応じた事業に充当していき、持続可能な基金運用を行っていく。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・スポーツ振興基金：寄附金や寄附者の意向に応じた事業に充当していき、持続可能な基金運用を行っていく。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・物価高騰対策事業の実施やエネルギー価格高騰に伴う光熱費の増額対応として５４億円取り崩したことによる減少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・必要に応じて活用するが、災害への備え等のため、豊中市中期財政計画に基づき、５０億円程度を確保し、可能な限り上積みをめざす。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・特別会計収支バランス分として１億６千万円取り崩したことによる減少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・地方債の償還計画や土地売払を考慮し、積立・取崩を行う。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186042090</v>
      </c>
      <c r="BO4" s="371"/>
      <c r="BP4" s="371"/>
      <c r="BQ4" s="371"/>
      <c r="BR4" s="371"/>
      <c r="BS4" s="371"/>
      <c r="BT4" s="371"/>
      <c r="BU4" s="372"/>
      <c r="BV4" s="370">
        <v>182548599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179343577</v>
      </c>
      <c r="BO5" s="408"/>
      <c r="BP5" s="408"/>
      <c r="BQ5" s="408"/>
      <c r="BR5" s="408"/>
      <c r="BS5" s="408"/>
      <c r="BT5" s="408"/>
      <c r="BU5" s="409"/>
      <c r="BV5" s="407">
        <v>176619691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84.9</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6698513</v>
      </c>
      <c r="BO6" s="408"/>
      <c r="BP6" s="408"/>
      <c r="BQ6" s="408"/>
      <c r="BR6" s="408"/>
      <c r="BS6" s="408"/>
      <c r="BT6" s="408"/>
      <c r="BU6" s="409"/>
      <c r="BV6" s="407">
        <v>5928908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96.1</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95</v>
      </c>
      <c r="AV7" s="440"/>
      <c r="AW7" s="440"/>
      <c r="AX7" s="440"/>
      <c r="AY7" s="441" t="s">
        <v>107</v>
      </c>
      <c r="AZ7" s="442"/>
      <c r="BA7" s="442"/>
      <c r="BB7" s="442"/>
      <c r="BC7" s="442"/>
      <c r="BD7" s="442"/>
      <c r="BE7" s="442"/>
      <c r="BF7" s="442"/>
      <c r="BG7" s="442"/>
      <c r="BH7" s="442"/>
      <c r="BI7" s="442"/>
      <c r="BJ7" s="442"/>
      <c r="BK7" s="442"/>
      <c r="BL7" s="442"/>
      <c r="BM7" s="443"/>
      <c r="BN7" s="407">
        <v>641237</v>
      </c>
      <c r="BO7" s="408"/>
      <c r="BP7" s="408"/>
      <c r="BQ7" s="408"/>
      <c r="BR7" s="408"/>
      <c r="BS7" s="408"/>
      <c r="BT7" s="408"/>
      <c r="BU7" s="409"/>
      <c r="BV7" s="407">
        <v>402821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89906851</v>
      </c>
      <c r="CU7" s="408"/>
      <c r="CV7" s="408"/>
      <c r="CW7" s="408"/>
      <c r="CX7" s="408"/>
      <c r="CY7" s="408"/>
      <c r="CZ7" s="408"/>
      <c r="DA7" s="409"/>
      <c r="DB7" s="407">
        <v>90293332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6057276</v>
      </c>
      <c r="BO8" s="408"/>
      <c r="BP8" s="408"/>
      <c r="BQ8" s="408"/>
      <c r="BR8" s="408"/>
      <c r="BS8" s="408"/>
      <c r="BT8" s="408"/>
      <c r="BU8" s="409"/>
      <c r="BV8" s="407">
        <v>5526087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401558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103</v>
      </c>
      <c r="AV9" s="440"/>
      <c r="AW9" s="440"/>
      <c r="AX9" s="440"/>
      <c r="AY9" s="441" t="s">
        <v>117</v>
      </c>
      <c r="AZ9" s="442"/>
      <c r="BA9" s="442"/>
      <c r="BB9" s="442"/>
      <c r="BC9" s="442"/>
      <c r="BD9" s="442"/>
      <c r="BE9" s="442"/>
      <c r="BF9" s="442"/>
      <c r="BG9" s="442"/>
      <c r="BH9" s="442"/>
      <c r="BI9" s="442"/>
      <c r="BJ9" s="442"/>
      <c r="BK9" s="442"/>
      <c r="BL9" s="442"/>
      <c r="BM9" s="443"/>
      <c r="BN9" s="407">
        <v>531189</v>
      </c>
      <c r="BO9" s="408"/>
      <c r="BP9" s="408"/>
      <c r="BQ9" s="408"/>
      <c r="BR9" s="408"/>
      <c r="BS9" s="408"/>
      <c r="BT9" s="408"/>
      <c r="BU9" s="409"/>
      <c r="BV9" s="407">
        <v>1722724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7.8</v>
      </c>
      <c r="CU9" s="405"/>
      <c r="CV9" s="405"/>
      <c r="CW9" s="405"/>
      <c r="CX9" s="405"/>
      <c r="CY9" s="405"/>
      <c r="CZ9" s="405"/>
      <c r="DA9" s="406"/>
      <c r="DB9" s="404">
        <v>8.4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395479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103</v>
      </c>
      <c r="AV10" s="440"/>
      <c r="AW10" s="440"/>
      <c r="AX10" s="440"/>
      <c r="AY10" s="441" t="s">
        <v>121</v>
      </c>
      <c r="AZ10" s="442"/>
      <c r="BA10" s="442"/>
      <c r="BB10" s="442"/>
      <c r="BC10" s="442"/>
      <c r="BD10" s="442"/>
      <c r="BE10" s="442"/>
      <c r="BF10" s="442"/>
      <c r="BG10" s="442"/>
      <c r="BH10" s="442"/>
      <c r="BI10" s="442"/>
      <c r="BJ10" s="442"/>
      <c r="BK10" s="442"/>
      <c r="BL10" s="442"/>
      <c r="BM10" s="443"/>
      <c r="BN10" s="407">
        <v>5119560</v>
      </c>
      <c r="BO10" s="408"/>
      <c r="BP10" s="408"/>
      <c r="BQ10" s="408"/>
      <c r="BR10" s="408"/>
      <c r="BS10" s="408"/>
      <c r="BT10" s="408"/>
      <c r="BU10" s="409"/>
      <c r="BV10" s="407">
        <v>4700880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103</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407695</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5430650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136</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137</v>
      </c>
      <c r="N13" s="499"/>
      <c r="O13" s="499"/>
      <c r="P13" s="499"/>
      <c r="Q13" s="500"/>
      <c r="R13" s="491">
        <v>401036</v>
      </c>
      <c r="S13" s="492"/>
      <c r="T13" s="492"/>
      <c r="U13" s="492"/>
      <c r="V13" s="493"/>
      <c r="W13" s="423" t="s">
        <v>138</v>
      </c>
      <c r="X13" s="424"/>
      <c r="Y13" s="424"/>
      <c r="Z13" s="424"/>
      <c r="AA13" s="424"/>
      <c r="AB13" s="414"/>
      <c r="AC13" s="458">
        <v>466</v>
      </c>
      <c r="AD13" s="459"/>
      <c r="AE13" s="459"/>
      <c r="AF13" s="459"/>
      <c r="AG13" s="501"/>
      <c r="AH13" s="458">
        <v>426</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220099</v>
      </c>
      <c r="BO13" s="408"/>
      <c r="BP13" s="408"/>
      <c r="BQ13" s="408"/>
      <c r="BR13" s="408"/>
      <c r="BS13" s="408"/>
      <c r="BT13" s="408"/>
      <c r="BU13" s="409"/>
      <c r="BV13" s="407">
        <v>6423604</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408802</v>
      </c>
      <c r="S14" s="492"/>
      <c r="T14" s="492"/>
      <c r="U14" s="492"/>
      <c r="V14" s="493"/>
      <c r="W14" s="397"/>
      <c r="X14" s="398"/>
      <c r="Y14" s="398"/>
      <c r="Z14" s="398"/>
      <c r="AA14" s="398"/>
      <c r="AB14" s="387"/>
      <c r="AC14" s="494">
        <v>0.3</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137</v>
      </c>
      <c r="N15" s="499"/>
      <c r="O15" s="499"/>
      <c r="P15" s="499"/>
      <c r="Q15" s="500"/>
      <c r="R15" s="491">
        <v>402826</v>
      </c>
      <c r="S15" s="492"/>
      <c r="T15" s="492"/>
      <c r="U15" s="492"/>
      <c r="V15" s="493"/>
      <c r="W15" s="423" t="s">
        <v>145</v>
      </c>
      <c r="X15" s="424"/>
      <c r="Y15" s="424"/>
      <c r="Z15" s="424"/>
      <c r="AA15" s="424"/>
      <c r="AB15" s="414"/>
      <c r="AC15" s="458">
        <v>31970</v>
      </c>
      <c r="AD15" s="459"/>
      <c r="AE15" s="459"/>
      <c r="AF15" s="459"/>
      <c r="AG15" s="501"/>
      <c r="AH15" s="458">
        <v>34250</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59416000</v>
      </c>
      <c r="BO15" s="371"/>
      <c r="BP15" s="371"/>
      <c r="BQ15" s="371"/>
      <c r="BR15" s="371"/>
      <c r="BS15" s="371"/>
      <c r="BT15" s="371"/>
      <c r="BU15" s="372"/>
      <c r="BV15" s="370">
        <v>56119684</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19.2</v>
      </c>
      <c r="AD16" s="495"/>
      <c r="AE16" s="495"/>
      <c r="AF16" s="495"/>
      <c r="AG16" s="496"/>
      <c r="AH16" s="494">
        <v>21</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69258915</v>
      </c>
      <c r="BO16" s="408"/>
      <c r="BP16" s="408"/>
      <c r="BQ16" s="408"/>
      <c r="BR16" s="408"/>
      <c r="BS16" s="408"/>
      <c r="BT16" s="408"/>
      <c r="BU16" s="409"/>
      <c r="BV16" s="407">
        <v>65698542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134056</v>
      </c>
      <c r="AD17" s="459"/>
      <c r="AE17" s="459"/>
      <c r="AF17" s="459"/>
      <c r="AG17" s="501"/>
      <c r="AH17" s="458">
        <v>128117</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76620260</v>
      </c>
      <c r="BO17" s="408"/>
      <c r="BP17" s="408"/>
      <c r="BQ17" s="408"/>
      <c r="BR17" s="408"/>
      <c r="BS17" s="408"/>
      <c r="BT17" s="408"/>
      <c r="BU17" s="409"/>
      <c r="BV17" s="407">
        <v>72492665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155</v>
      </c>
      <c r="C18" s="450"/>
      <c r="D18" s="450"/>
      <c r="E18" s="530"/>
      <c r="F18" s="530"/>
      <c r="G18" s="530"/>
      <c r="H18" s="530"/>
      <c r="I18" s="530"/>
      <c r="J18" s="530"/>
      <c r="K18" s="530"/>
      <c r="L18" s="531">
        <v>36.39</v>
      </c>
      <c r="M18" s="531"/>
      <c r="N18" s="531"/>
      <c r="O18" s="531"/>
      <c r="P18" s="531"/>
      <c r="Q18" s="531"/>
      <c r="R18" s="532"/>
      <c r="S18" s="532"/>
      <c r="T18" s="532"/>
      <c r="U18" s="532"/>
      <c r="V18" s="533"/>
      <c r="W18" s="425"/>
      <c r="X18" s="426"/>
      <c r="Y18" s="426"/>
      <c r="Z18" s="426"/>
      <c r="AA18" s="426"/>
      <c r="AB18" s="417"/>
      <c r="AC18" s="534">
        <v>80.5</v>
      </c>
      <c r="AD18" s="535"/>
      <c r="AE18" s="535"/>
      <c r="AF18" s="535"/>
      <c r="AG18" s="536"/>
      <c r="AH18" s="534">
        <v>78.7</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86499274</v>
      </c>
      <c r="BO18" s="408"/>
      <c r="BP18" s="408"/>
      <c r="BQ18" s="408"/>
      <c r="BR18" s="408"/>
      <c r="BS18" s="408"/>
      <c r="BT18" s="408"/>
      <c r="BU18" s="409"/>
      <c r="BV18" s="407">
        <v>82319101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157</v>
      </c>
      <c r="C19" s="450"/>
      <c r="D19" s="450"/>
      <c r="E19" s="530"/>
      <c r="F19" s="530"/>
      <c r="G19" s="530"/>
      <c r="H19" s="530"/>
      <c r="I19" s="530"/>
      <c r="J19" s="530"/>
      <c r="K19" s="530"/>
      <c r="L19" s="538">
        <v>11035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116463010</v>
      </c>
      <c r="BO19" s="408"/>
      <c r="BP19" s="408"/>
      <c r="BQ19" s="408"/>
      <c r="BR19" s="408"/>
      <c r="BS19" s="408"/>
      <c r="BT19" s="408"/>
      <c r="BU19" s="409"/>
      <c r="BV19" s="407">
        <v>111803029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159</v>
      </c>
      <c r="C20" s="450"/>
      <c r="D20" s="450"/>
      <c r="E20" s="530"/>
      <c r="F20" s="530"/>
      <c r="G20" s="530"/>
      <c r="H20" s="530"/>
      <c r="I20" s="530"/>
      <c r="J20" s="530"/>
      <c r="K20" s="530"/>
      <c r="L20" s="538">
        <v>176967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89991307</v>
      </c>
      <c r="BO22" s="371"/>
      <c r="BP22" s="371"/>
      <c r="BQ22" s="371"/>
      <c r="BR22" s="371"/>
      <c r="BS22" s="371"/>
      <c r="BT22" s="371"/>
      <c r="BU22" s="372"/>
      <c r="BV22" s="370">
        <v>89407265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82783391</v>
      </c>
      <c r="BO23" s="408"/>
      <c r="BP23" s="408"/>
      <c r="BQ23" s="408"/>
      <c r="BR23" s="408"/>
      <c r="BS23" s="408"/>
      <c r="BT23" s="408"/>
      <c r="BU23" s="409"/>
      <c r="BV23" s="407">
        <v>81142171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169</v>
      </c>
      <c r="F24" s="437"/>
      <c r="G24" s="437"/>
      <c r="H24" s="437"/>
      <c r="I24" s="437"/>
      <c r="J24" s="437"/>
      <c r="K24" s="438"/>
      <c r="L24" s="458">
        <v>1</v>
      </c>
      <c r="M24" s="459"/>
      <c r="N24" s="459"/>
      <c r="O24" s="459"/>
      <c r="P24" s="501"/>
      <c r="Q24" s="458">
        <v>8280</v>
      </c>
      <c r="R24" s="459"/>
      <c r="S24" s="459"/>
      <c r="T24" s="459"/>
      <c r="U24" s="459"/>
      <c r="V24" s="501"/>
      <c r="W24" s="553"/>
      <c r="X24" s="554"/>
      <c r="Y24" s="555"/>
      <c r="Z24" s="457" t="s">
        <v>170</v>
      </c>
      <c r="AA24" s="437"/>
      <c r="AB24" s="437"/>
      <c r="AC24" s="437"/>
      <c r="AD24" s="437"/>
      <c r="AE24" s="437"/>
      <c r="AF24" s="437"/>
      <c r="AG24" s="438"/>
      <c r="AH24" s="458">
        <v>2335</v>
      </c>
      <c r="AI24" s="459"/>
      <c r="AJ24" s="459"/>
      <c r="AK24" s="459"/>
      <c r="AL24" s="501"/>
      <c r="AM24" s="458">
        <v>7514030</v>
      </c>
      <c r="AN24" s="459"/>
      <c r="AO24" s="459"/>
      <c r="AP24" s="459"/>
      <c r="AQ24" s="459"/>
      <c r="AR24" s="501"/>
      <c r="AS24" s="458">
        <v>3218</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26556603</v>
      </c>
      <c r="BO24" s="408"/>
      <c r="BP24" s="408"/>
      <c r="BQ24" s="408"/>
      <c r="BR24" s="408"/>
      <c r="BS24" s="408"/>
      <c r="BT24" s="408"/>
      <c r="BU24" s="409"/>
      <c r="BV24" s="407">
        <v>24620993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172</v>
      </c>
      <c r="F25" s="437"/>
      <c r="G25" s="437"/>
      <c r="H25" s="437"/>
      <c r="I25" s="437"/>
      <c r="J25" s="437"/>
      <c r="K25" s="438"/>
      <c r="L25" s="458">
        <v>2</v>
      </c>
      <c r="M25" s="459"/>
      <c r="N25" s="459"/>
      <c r="O25" s="459"/>
      <c r="P25" s="501"/>
      <c r="Q25" s="458">
        <v>8055</v>
      </c>
      <c r="R25" s="459"/>
      <c r="S25" s="459"/>
      <c r="T25" s="459"/>
      <c r="U25" s="459"/>
      <c r="V25" s="501"/>
      <c r="W25" s="553"/>
      <c r="X25" s="554"/>
      <c r="Y25" s="555"/>
      <c r="Z25" s="457" t="s">
        <v>173</v>
      </c>
      <c r="AA25" s="437"/>
      <c r="AB25" s="437"/>
      <c r="AC25" s="437"/>
      <c r="AD25" s="437"/>
      <c r="AE25" s="437"/>
      <c r="AF25" s="437"/>
      <c r="AG25" s="438"/>
      <c r="AH25" s="458">
        <v>411</v>
      </c>
      <c r="AI25" s="459"/>
      <c r="AJ25" s="459"/>
      <c r="AK25" s="459"/>
      <c r="AL25" s="501"/>
      <c r="AM25" s="458">
        <v>1324242</v>
      </c>
      <c r="AN25" s="459"/>
      <c r="AO25" s="459"/>
      <c r="AP25" s="459"/>
      <c r="AQ25" s="459"/>
      <c r="AR25" s="501"/>
      <c r="AS25" s="458">
        <v>3222</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45988959</v>
      </c>
      <c r="BO25" s="371"/>
      <c r="BP25" s="371"/>
      <c r="BQ25" s="371"/>
      <c r="BR25" s="371"/>
      <c r="BS25" s="371"/>
      <c r="BT25" s="371"/>
      <c r="BU25" s="372"/>
      <c r="BV25" s="370">
        <v>57179248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175</v>
      </c>
      <c r="F26" s="437"/>
      <c r="G26" s="437"/>
      <c r="H26" s="437"/>
      <c r="I26" s="437"/>
      <c r="J26" s="437"/>
      <c r="K26" s="438"/>
      <c r="L26" s="458">
        <v>1</v>
      </c>
      <c r="M26" s="459"/>
      <c r="N26" s="459"/>
      <c r="O26" s="459"/>
      <c r="P26" s="501"/>
      <c r="Q26" s="458">
        <v>7065</v>
      </c>
      <c r="R26" s="459"/>
      <c r="S26" s="459"/>
      <c r="T26" s="459"/>
      <c r="U26" s="459"/>
      <c r="V26" s="501"/>
      <c r="W26" s="553"/>
      <c r="X26" s="554"/>
      <c r="Y26" s="555"/>
      <c r="Z26" s="457" t="s">
        <v>176</v>
      </c>
      <c r="AA26" s="559"/>
      <c r="AB26" s="559"/>
      <c r="AC26" s="559"/>
      <c r="AD26" s="559"/>
      <c r="AE26" s="559"/>
      <c r="AF26" s="559"/>
      <c r="AG26" s="560"/>
      <c r="AH26" s="458">
        <v>256</v>
      </c>
      <c r="AI26" s="459"/>
      <c r="AJ26" s="459"/>
      <c r="AK26" s="459"/>
      <c r="AL26" s="501"/>
      <c r="AM26" s="458">
        <v>870400</v>
      </c>
      <c r="AN26" s="459"/>
      <c r="AO26" s="459"/>
      <c r="AP26" s="459"/>
      <c r="AQ26" s="459"/>
      <c r="AR26" s="501"/>
      <c r="AS26" s="458">
        <v>3400</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v>477384</v>
      </c>
      <c r="BO26" s="408"/>
      <c r="BP26" s="408"/>
      <c r="BQ26" s="408"/>
      <c r="BR26" s="408"/>
      <c r="BS26" s="408"/>
      <c r="BT26" s="408"/>
      <c r="BU26" s="409"/>
      <c r="BV26" s="407">
        <v>365100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178</v>
      </c>
      <c r="F27" s="437"/>
      <c r="G27" s="437"/>
      <c r="H27" s="437"/>
      <c r="I27" s="437"/>
      <c r="J27" s="437"/>
      <c r="K27" s="438"/>
      <c r="L27" s="458">
        <v>1</v>
      </c>
      <c r="M27" s="459"/>
      <c r="N27" s="459"/>
      <c r="O27" s="459"/>
      <c r="P27" s="501"/>
      <c r="Q27" s="458">
        <v>6935</v>
      </c>
      <c r="R27" s="459"/>
      <c r="S27" s="459"/>
      <c r="T27" s="459"/>
      <c r="U27" s="459"/>
      <c r="V27" s="501"/>
      <c r="W27" s="553"/>
      <c r="X27" s="554"/>
      <c r="Y27" s="555"/>
      <c r="Z27" s="457" t="s">
        <v>179</v>
      </c>
      <c r="AA27" s="437"/>
      <c r="AB27" s="437"/>
      <c r="AC27" s="437"/>
      <c r="AD27" s="437"/>
      <c r="AE27" s="437"/>
      <c r="AF27" s="437"/>
      <c r="AG27" s="438"/>
      <c r="AH27" s="458">
        <v>71</v>
      </c>
      <c r="AI27" s="459"/>
      <c r="AJ27" s="459"/>
      <c r="AK27" s="459"/>
      <c r="AL27" s="501"/>
      <c r="AM27" s="458">
        <v>215837</v>
      </c>
      <c r="AN27" s="459"/>
      <c r="AO27" s="459"/>
      <c r="AP27" s="459"/>
      <c r="AQ27" s="459"/>
      <c r="AR27" s="501"/>
      <c r="AS27" s="458">
        <v>3040</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v>50000</v>
      </c>
      <c r="BO27" s="527"/>
      <c r="BP27" s="527"/>
      <c r="BQ27" s="527"/>
      <c r="BR27" s="527"/>
      <c r="BS27" s="527"/>
      <c r="BT27" s="527"/>
      <c r="BU27" s="528"/>
      <c r="BV27" s="526">
        <v>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181</v>
      </c>
      <c r="F28" s="437"/>
      <c r="G28" s="437"/>
      <c r="H28" s="437"/>
      <c r="I28" s="437"/>
      <c r="J28" s="437"/>
      <c r="K28" s="438"/>
      <c r="L28" s="458">
        <v>1</v>
      </c>
      <c r="M28" s="459"/>
      <c r="N28" s="459"/>
      <c r="O28" s="459"/>
      <c r="P28" s="501"/>
      <c r="Q28" s="458">
        <v>6555</v>
      </c>
      <c r="R28" s="459"/>
      <c r="S28" s="459"/>
      <c r="T28" s="459"/>
      <c r="U28" s="459"/>
      <c r="V28" s="501"/>
      <c r="W28" s="553"/>
      <c r="X28" s="554"/>
      <c r="Y28" s="555"/>
      <c r="Z28" s="457" t="s">
        <v>182</v>
      </c>
      <c r="AA28" s="437"/>
      <c r="AB28" s="437"/>
      <c r="AC28" s="437"/>
      <c r="AD28" s="437"/>
      <c r="AE28" s="437"/>
      <c r="AF28" s="437"/>
      <c r="AG28" s="438"/>
      <c r="AH28" s="458" t="s">
        <v>183</v>
      </c>
      <c r="AI28" s="459"/>
      <c r="AJ28" s="459"/>
      <c r="AK28" s="459"/>
      <c r="AL28" s="501"/>
      <c r="AM28" s="458" t="s">
        <v>128</v>
      </c>
      <c r="AN28" s="459"/>
      <c r="AO28" s="459"/>
      <c r="AP28" s="459"/>
      <c r="AQ28" s="459"/>
      <c r="AR28" s="501"/>
      <c r="AS28" s="458" t="s">
        <v>128</v>
      </c>
      <c r="AT28" s="459"/>
      <c r="AU28" s="459"/>
      <c r="AV28" s="459"/>
      <c r="AW28" s="459"/>
      <c r="AX28" s="460"/>
      <c r="AY28" s="561" t="s">
        <v>184</v>
      </c>
      <c r="AZ28" s="562"/>
      <c r="BA28" s="562"/>
      <c r="BB28" s="563"/>
      <c r="BC28" s="367" t="s">
        <v>50</v>
      </c>
      <c r="BD28" s="368"/>
      <c r="BE28" s="368"/>
      <c r="BF28" s="368"/>
      <c r="BG28" s="368"/>
      <c r="BH28" s="368"/>
      <c r="BI28" s="368"/>
      <c r="BJ28" s="368"/>
      <c r="BK28" s="368"/>
      <c r="BL28" s="368"/>
      <c r="BM28" s="369"/>
      <c r="BN28" s="370">
        <v>12870886</v>
      </c>
      <c r="BO28" s="371"/>
      <c r="BP28" s="371"/>
      <c r="BQ28" s="371"/>
      <c r="BR28" s="371"/>
      <c r="BS28" s="371"/>
      <c r="BT28" s="371"/>
      <c r="BU28" s="372"/>
      <c r="BV28" s="370">
        <v>13181976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185</v>
      </c>
      <c r="F29" s="437"/>
      <c r="G29" s="437"/>
      <c r="H29" s="437"/>
      <c r="I29" s="437"/>
      <c r="J29" s="437"/>
      <c r="K29" s="438"/>
      <c r="L29" s="458">
        <v>34</v>
      </c>
      <c r="M29" s="459"/>
      <c r="N29" s="459"/>
      <c r="O29" s="459"/>
      <c r="P29" s="501"/>
      <c r="Q29" s="458">
        <v>6033</v>
      </c>
      <c r="R29" s="459"/>
      <c r="S29" s="459"/>
      <c r="T29" s="459"/>
      <c r="U29" s="459"/>
      <c r="V29" s="501"/>
      <c r="W29" s="556"/>
      <c r="X29" s="557"/>
      <c r="Y29" s="558"/>
      <c r="Z29" s="457" t="s">
        <v>186</v>
      </c>
      <c r="AA29" s="437"/>
      <c r="AB29" s="437"/>
      <c r="AC29" s="437"/>
      <c r="AD29" s="437"/>
      <c r="AE29" s="437"/>
      <c r="AF29" s="437"/>
      <c r="AG29" s="438"/>
      <c r="AH29" s="458">
        <v>2406</v>
      </c>
      <c r="AI29" s="459"/>
      <c r="AJ29" s="459"/>
      <c r="AK29" s="459"/>
      <c r="AL29" s="501"/>
      <c r="AM29" s="458">
        <v>7729867</v>
      </c>
      <c r="AN29" s="459"/>
      <c r="AO29" s="459"/>
      <c r="AP29" s="459"/>
      <c r="AQ29" s="459"/>
      <c r="AR29" s="501"/>
      <c r="AS29" s="458">
        <v>3213</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v>3711000</v>
      </c>
      <c r="BO29" s="408"/>
      <c r="BP29" s="408"/>
      <c r="BQ29" s="408"/>
      <c r="BR29" s="408"/>
      <c r="BS29" s="408"/>
      <c r="BT29" s="408"/>
      <c r="BU29" s="409"/>
      <c r="BV29" s="407">
        <v>3850599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11927165</v>
      </c>
      <c r="BO30" s="527"/>
      <c r="BP30" s="527"/>
      <c r="BQ30" s="527"/>
      <c r="BR30" s="527"/>
      <c r="BS30" s="527"/>
      <c r="BT30" s="527"/>
      <c r="BU30" s="528"/>
      <c r="BV30" s="526">
        <v>10834205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195</v>
      </c>
      <c r="D33" s="431"/>
      <c r="E33" s="396" t="s">
        <v>196</v>
      </c>
      <c r="F33" s="396"/>
      <c r="G33" s="396"/>
      <c r="H33" s="396"/>
      <c r="I33" s="396"/>
      <c r="J33" s="396"/>
      <c r="K33" s="396"/>
      <c r="L33" s="396"/>
      <c r="M33" s="396"/>
      <c r="N33" s="396"/>
      <c r="O33" s="396"/>
      <c r="P33" s="396"/>
      <c r="Q33" s="396"/>
      <c r="R33" s="396"/>
      <c r="S33" s="396"/>
      <c r="T33" s="206"/>
      <c r="U33" s="431" t="s">
        <v>195</v>
      </c>
      <c r="V33" s="431"/>
      <c r="W33" s="396" t="s">
        <v>196</v>
      </c>
      <c r="X33" s="396"/>
      <c r="Y33" s="396"/>
      <c r="Z33" s="396"/>
      <c r="AA33" s="396"/>
      <c r="AB33" s="396"/>
      <c r="AC33" s="396"/>
      <c r="AD33" s="396"/>
      <c r="AE33" s="396"/>
      <c r="AF33" s="396"/>
      <c r="AG33" s="396"/>
      <c r="AH33" s="396"/>
      <c r="AI33" s="396"/>
      <c r="AJ33" s="396"/>
      <c r="AK33" s="396"/>
      <c r="AL33" s="206"/>
      <c r="AM33" s="431" t="s">
        <v>197</v>
      </c>
      <c r="AN33" s="431"/>
      <c r="AO33" s="396" t="s">
        <v>196</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195</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豊中市伊丹市クリーンランド</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豊中市住宅協会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豊中市医療保健センター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とよなか国際交流協会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淀川右岸水防事務組合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とよなか男女共同参画推進財団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大阪府都市競艇企業団</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豊中都市管理</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大阪広域水道企業団（水道事業会計）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大阪広域水道企業団（工業用水道事業会計）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LFWsnzAne3frXm3FC+VZD0pwEZKlCDhmuIJQYfz2hnh3zn8L3myMXR15ScP+snbNHn6qHEdUspSgrorioWrpg==" saltValue="OB+P7He4wjvwh966O4fJ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225</v>
      </c>
      <c r="C5" s="610"/>
      <c r="D5" s="610"/>
      <c r="E5" s="610"/>
      <c r="F5" s="610"/>
      <c r="G5" s="610"/>
      <c r="H5" s="610"/>
      <c r="I5" s="610"/>
      <c r="J5" s="610"/>
      <c r="K5" s="610"/>
      <c r="L5" s="610"/>
      <c r="M5" s="610"/>
      <c r="N5" s="610"/>
      <c r="O5" s="610"/>
      <c r="P5" s="610"/>
      <c r="Q5" s="611"/>
      <c r="R5" s="612">
        <v>71685998</v>
      </c>
      <c r="S5" s="613"/>
      <c r="T5" s="613"/>
      <c r="U5" s="613"/>
      <c r="V5" s="613"/>
      <c r="W5" s="613"/>
      <c r="X5" s="613"/>
      <c r="Y5" s="614"/>
      <c r="Z5" s="615">
        <v>38.5</v>
      </c>
      <c r="AA5" s="615"/>
      <c r="AB5" s="615"/>
      <c r="AC5" s="615"/>
      <c r="AD5" s="616">
        <v>65624400</v>
      </c>
      <c r="AE5" s="616"/>
      <c r="AF5" s="616"/>
      <c r="AG5" s="616"/>
      <c r="AH5" s="616"/>
      <c r="AI5" s="616"/>
      <c r="AJ5" s="616"/>
      <c r="AK5" s="616"/>
      <c r="AL5" s="617">
        <v>72.900000000000006</v>
      </c>
      <c r="AM5" s="618"/>
      <c r="AN5" s="618"/>
      <c r="AO5" s="619"/>
      <c r="AP5" s="609" t="s">
        <v>226</v>
      </c>
      <c r="AQ5" s="610"/>
      <c r="AR5" s="610"/>
      <c r="AS5" s="610"/>
      <c r="AT5" s="610"/>
      <c r="AU5" s="610"/>
      <c r="AV5" s="610"/>
      <c r="AW5" s="610"/>
      <c r="AX5" s="610"/>
      <c r="AY5" s="610"/>
      <c r="AZ5" s="610"/>
      <c r="BA5" s="610"/>
      <c r="BB5" s="610"/>
      <c r="BC5" s="610"/>
      <c r="BD5" s="610"/>
      <c r="BE5" s="610"/>
      <c r="BF5" s="611"/>
      <c r="BG5" s="623">
        <v>64609009</v>
      </c>
      <c r="BH5" s="624"/>
      <c r="BI5" s="624"/>
      <c r="BJ5" s="624"/>
      <c r="BK5" s="624"/>
      <c r="BL5" s="624"/>
      <c r="BM5" s="624"/>
      <c r="BN5" s="625"/>
      <c r="BO5" s="626">
        <v>90.1</v>
      </c>
      <c r="BP5" s="626"/>
      <c r="BQ5" s="626"/>
      <c r="BR5" s="626"/>
      <c r="BS5" s="627">
        <v>990295</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15">
      <c r="B6" s="620" t="s">
        <v>230</v>
      </c>
      <c r="C6" s="621"/>
      <c r="D6" s="621"/>
      <c r="E6" s="621"/>
      <c r="F6" s="621"/>
      <c r="G6" s="621"/>
      <c r="H6" s="621"/>
      <c r="I6" s="621"/>
      <c r="J6" s="621"/>
      <c r="K6" s="621"/>
      <c r="L6" s="621"/>
      <c r="M6" s="621"/>
      <c r="N6" s="621"/>
      <c r="O6" s="621"/>
      <c r="P6" s="621"/>
      <c r="Q6" s="622"/>
      <c r="R6" s="623">
        <v>1994043</v>
      </c>
      <c r="S6" s="624"/>
      <c r="T6" s="624"/>
      <c r="U6" s="624"/>
      <c r="V6" s="624"/>
      <c r="W6" s="624"/>
      <c r="X6" s="624"/>
      <c r="Y6" s="625"/>
      <c r="Z6" s="626">
        <v>1.1000000000000001</v>
      </c>
      <c r="AA6" s="626"/>
      <c r="AB6" s="626"/>
      <c r="AC6" s="626"/>
      <c r="AD6" s="627">
        <v>1994043</v>
      </c>
      <c r="AE6" s="627"/>
      <c r="AF6" s="627"/>
      <c r="AG6" s="627"/>
      <c r="AH6" s="627"/>
      <c r="AI6" s="627"/>
      <c r="AJ6" s="627"/>
      <c r="AK6" s="627"/>
      <c r="AL6" s="628">
        <v>2.2000000000000002</v>
      </c>
      <c r="AM6" s="629"/>
      <c r="AN6" s="629"/>
      <c r="AO6" s="630"/>
      <c r="AP6" s="620" t="s">
        <v>231</v>
      </c>
      <c r="AQ6" s="621"/>
      <c r="AR6" s="621"/>
      <c r="AS6" s="621"/>
      <c r="AT6" s="621"/>
      <c r="AU6" s="621"/>
      <c r="AV6" s="621"/>
      <c r="AW6" s="621"/>
      <c r="AX6" s="621"/>
      <c r="AY6" s="621"/>
      <c r="AZ6" s="621"/>
      <c r="BA6" s="621"/>
      <c r="BB6" s="621"/>
      <c r="BC6" s="621"/>
      <c r="BD6" s="621"/>
      <c r="BE6" s="621"/>
      <c r="BF6" s="622"/>
      <c r="BG6" s="623">
        <v>64609009</v>
      </c>
      <c r="BH6" s="624"/>
      <c r="BI6" s="624"/>
      <c r="BJ6" s="624"/>
      <c r="BK6" s="624"/>
      <c r="BL6" s="624"/>
      <c r="BM6" s="624"/>
      <c r="BN6" s="625"/>
      <c r="BO6" s="626">
        <v>90.1</v>
      </c>
      <c r="BP6" s="626"/>
      <c r="BQ6" s="626"/>
      <c r="BR6" s="626"/>
      <c r="BS6" s="627">
        <v>990295</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646407</v>
      </c>
      <c r="CS6" s="624"/>
      <c r="CT6" s="624"/>
      <c r="CU6" s="624"/>
      <c r="CV6" s="624"/>
      <c r="CW6" s="624"/>
      <c r="CX6" s="624"/>
      <c r="CY6" s="625"/>
      <c r="CZ6" s="617">
        <v>0.4</v>
      </c>
      <c r="DA6" s="618"/>
      <c r="DB6" s="618"/>
      <c r="DC6" s="634"/>
      <c r="DD6" s="632" t="s">
        <v>128</v>
      </c>
      <c r="DE6" s="624"/>
      <c r="DF6" s="624"/>
      <c r="DG6" s="624"/>
      <c r="DH6" s="624"/>
      <c r="DI6" s="624"/>
      <c r="DJ6" s="624"/>
      <c r="DK6" s="624"/>
      <c r="DL6" s="624"/>
      <c r="DM6" s="624"/>
      <c r="DN6" s="624"/>
      <c r="DO6" s="624"/>
      <c r="DP6" s="625"/>
      <c r="DQ6" s="632">
        <v>646352</v>
      </c>
      <c r="DR6" s="624"/>
      <c r="DS6" s="624"/>
      <c r="DT6" s="624"/>
      <c r="DU6" s="624"/>
      <c r="DV6" s="624"/>
      <c r="DW6" s="624"/>
      <c r="DX6" s="624"/>
      <c r="DY6" s="624"/>
      <c r="DZ6" s="624"/>
      <c r="EA6" s="624"/>
      <c r="EB6" s="624"/>
      <c r="EC6" s="633"/>
    </row>
    <row r="7" spans="2:143" ht="11.25" customHeight="1" x14ac:dyDescent="0.15">
      <c r="B7" s="620" t="s">
        <v>233</v>
      </c>
      <c r="C7" s="621"/>
      <c r="D7" s="621"/>
      <c r="E7" s="621"/>
      <c r="F7" s="621"/>
      <c r="G7" s="621"/>
      <c r="H7" s="621"/>
      <c r="I7" s="621"/>
      <c r="J7" s="621"/>
      <c r="K7" s="621"/>
      <c r="L7" s="621"/>
      <c r="M7" s="621"/>
      <c r="N7" s="621"/>
      <c r="O7" s="621"/>
      <c r="P7" s="621"/>
      <c r="Q7" s="622"/>
      <c r="R7" s="623">
        <v>77834</v>
      </c>
      <c r="S7" s="624"/>
      <c r="T7" s="624"/>
      <c r="U7" s="624"/>
      <c r="V7" s="624"/>
      <c r="W7" s="624"/>
      <c r="X7" s="624"/>
      <c r="Y7" s="625"/>
      <c r="Z7" s="626">
        <v>0</v>
      </c>
      <c r="AA7" s="626"/>
      <c r="AB7" s="626"/>
      <c r="AC7" s="626"/>
      <c r="AD7" s="627">
        <v>77834</v>
      </c>
      <c r="AE7" s="627"/>
      <c r="AF7" s="627"/>
      <c r="AG7" s="627"/>
      <c r="AH7" s="627"/>
      <c r="AI7" s="627"/>
      <c r="AJ7" s="627"/>
      <c r="AK7" s="627"/>
      <c r="AL7" s="628">
        <v>0.1</v>
      </c>
      <c r="AM7" s="629"/>
      <c r="AN7" s="629"/>
      <c r="AO7" s="630"/>
      <c r="AP7" s="620" t="s">
        <v>234</v>
      </c>
      <c r="AQ7" s="621"/>
      <c r="AR7" s="621"/>
      <c r="AS7" s="621"/>
      <c r="AT7" s="621"/>
      <c r="AU7" s="621"/>
      <c r="AV7" s="621"/>
      <c r="AW7" s="621"/>
      <c r="AX7" s="621"/>
      <c r="AY7" s="621"/>
      <c r="AZ7" s="621"/>
      <c r="BA7" s="621"/>
      <c r="BB7" s="621"/>
      <c r="BC7" s="621"/>
      <c r="BD7" s="621"/>
      <c r="BE7" s="621"/>
      <c r="BF7" s="622"/>
      <c r="BG7" s="623">
        <v>35246991</v>
      </c>
      <c r="BH7" s="624"/>
      <c r="BI7" s="624"/>
      <c r="BJ7" s="624"/>
      <c r="BK7" s="624"/>
      <c r="BL7" s="624"/>
      <c r="BM7" s="624"/>
      <c r="BN7" s="625"/>
      <c r="BO7" s="626">
        <v>49.2</v>
      </c>
      <c r="BP7" s="626"/>
      <c r="BQ7" s="626"/>
      <c r="BR7" s="626"/>
      <c r="BS7" s="627">
        <v>990295</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21657026</v>
      </c>
      <c r="CS7" s="624"/>
      <c r="CT7" s="624"/>
      <c r="CU7" s="624"/>
      <c r="CV7" s="624"/>
      <c r="CW7" s="624"/>
      <c r="CX7" s="624"/>
      <c r="CY7" s="625"/>
      <c r="CZ7" s="626">
        <v>12.1</v>
      </c>
      <c r="DA7" s="626"/>
      <c r="DB7" s="626"/>
      <c r="DC7" s="626"/>
      <c r="DD7" s="632">
        <v>3443037</v>
      </c>
      <c r="DE7" s="624"/>
      <c r="DF7" s="624"/>
      <c r="DG7" s="624"/>
      <c r="DH7" s="624"/>
      <c r="DI7" s="624"/>
      <c r="DJ7" s="624"/>
      <c r="DK7" s="624"/>
      <c r="DL7" s="624"/>
      <c r="DM7" s="624"/>
      <c r="DN7" s="624"/>
      <c r="DO7" s="624"/>
      <c r="DP7" s="625"/>
      <c r="DQ7" s="632">
        <v>18570935</v>
      </c>
      <c r="DR7" s="624"/>
      <c r="DS7" s="624"/>
      <c r="DT7" s="624"/>
      <c r="DU7" s="624"/>
      <c r="DV7" s="624"/>
      <c r="DW7" s="624"/>
      <c r="DX7" s="624"/>
      <c r="DY7" s="624"/>
      <c r="DZ7" s="624"/>
      <c r="EA7" s="624"/>
      <c r="EB7" s="624"/>
      <c r="EC7" s="633"/>
    </row>
    <row r="8" spans="2:143" ht="11.25" customHeight="1" x14ac:dyDescent="0.15">
      <c r="B8" s="620" t="s">
        <v>236</v>
      </c>
      <c r="C8" s="621"/>
      <c r="D8" s="621"/>
      <c r="E8" s="621"/>
      <c r="F8" s="621"/>
      <c r="G8" s="621"/>
      <c r="H8" s="621"/>
      <c r="I8" s="621"/>
      <c r="J8" s="621"/>
      <c r="K8" s="621"/>
      <c r="L8" s="621"/>
      <c r="M8" s="621"/>
      <c r="N8" s="621"/>
      <c r="O8" s="621"/>
      <c r="P8" s="621"/>
      <c r="Q8" s="622"/>
      <c r="R8" s="623">
        <v>650415</v>
      </c>
      <c r="S8" s="624"/>
      <c r="T8" s="624"/>
      <c r="U8" s="624"/>
      <c r="V8" s="624"/>
      <c r="W8" s="624"/>
      <c r="X8" s="624"/>
      <c r="Y8" s="625"/>
      <c r="Z8" s="626">
        <v>0.3</v>
      </c>
      <c r="AA8" s="626"/>
      <c r="AB8" s="626"/>
      <c r="AC8" s="626"/>
      <c r="AD8" s="627">
        <v>650415</v>
      </c>
      <c r="AE8" s="627"/>
      <c r="AF8" s="627"/>
      <c r="AG8" s="627"/>
      <c r="AH8" s="627"/>
      <c r="AI8" s="627"/>
      <c r="AJ8" s="627"/>
      <c r="AK8" s="627"/>
      <c r="AL8" s="628">
        <v>0.7</v>
      </c>
      <c r="AM8" s="629"/>
      <c r="AN8" s="629"/>
      <c r="AO8" s="630"/>
      <c r="AP8" s="620" t="s">
        <v>237</v>
      </c>
      <c r="AQ8" s="621"/>
      <c r="AR8" s="621"/>
      <c r="AS8" s="621"/>
      <c r="AT8" s="621"/>
      <c r="AU8" s="621"/>
      <c r="AV8" s="621"/>
      <c r="AW8" s="621"/>
      <c r="AX8" s="621"/>
      <c r="AY8" s="621"/>
      <c r="AZ8" s="621"/>
      <c r="BA8" s="621"/>
      <c r="BB8" s="621"/>
      <c r="BC8" s="621"/>
      <c r="BD8" s="621"/>
      <c r="BE8" s="621"/>
      <c r="BF8" s="622"/>
      <c r="BG8" s="623">
        <v>686702</v>
      </c>
      <c r="BH8" s="624"/>
      <c r="BI8" s="624"/>
      <c r="BJ8" s="624"/>
      <c r="BK8" s="624"/>
      <c r="BL8" s="624"/>
      <c r="BM8" s="624"/>
      <c r="BN8" s="625"/>
      <c r="BO8" s="626">
        <v>1</v>
      </c>
      <c r="BP8" s="626"/>
      <c r="BQ8" s="626"/>
      <c r="BR8" s="626"/>
      <c r="BS8" s="627" t="s">
        <v>128</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92619560</v>
      </c>
      <c r="CS8" s="624"/>
      <c r="CT8" s="624"/>
      <c r="CU8" s="624"/>
      <c r="CV8" s="624"/>
      <c r="CW8" s="624"/>
      <c r="CX8" s="624"/>
      <c r="CY8" s="625"/>
      <c r="CZ8" s="626">
        <v>51.6</v>
      </c>
      <c r="DA8" s="626"/>
      <c r="DB8" s="626"/>
      <c r="DC8" s="626"/>
      <c r="DD8" s="632">
        <v>1103661</v>
      </c>
      <c r="DE8" s="624"/>
      <c r="DF8" s="624"/>
      <c r="DG8" s="624"/>
      <c r="DH8" s="624"/>
      <c r="DI8" s="624"/>
      <c r="DJ8" s="624"/>
      <c r="DK8" s="624"/>
      <c r="DL8" s="624"/>
      <c r="DM8" s="624"/>
      <c r="DN8" s="624"/>
      <c r="DO8" s="624"/>
      <c r="DP8" s="625"/>
      <c r="DQ8" s="632">
        <v>41997762</v>
      </c>
      <c r="DR8" s="624"/>
      <c r="DS8" s="624"/>
      <c r="DT8" s="624"/>
      <c r="DU8" s="624"/>
      <c r="DV8" s="624"/>
      <c r="DW8" s="624"/>
      <c r="DX8" s="624"/>
      <c r="DY8" s="624"/>
      <c r="DZ8" s="624"/>
      <c r="EA8" s="624"/>
      <c r="EB8" s="624"/>
      <c r="EC8" s="633"/>
    </row>
    <row r="9" spans="2:143" ht="11.25" customHeight="1" x14ac:dyDescent="0.15">
      <c r="B9" s="620" t="s">
        <v>239</v>
      </c>
      <c r="C9" s="621"/>
      <c r="D9" s="621"/>
      <c r="E9" s="621"/>
      <c r="F9" s="621"/>
      <c r="G9" s="621"/>
      <c r="H9" s="621"/>
      <c r="I9" s="621"/>
      <c r="J9" s="621"/>
      <c r="K9" s="621"/>
      <c r="L9" s="621"/>
      <c r="M9" s="621"/>
      <c r="N9" s="621"/>
      <c r="O9" s="621"/>
      <c r="P9" s="621"/>
      <c r="Q9" s="622"/>
      <c r="R9" s="623">
        <v>465938</v>
      </c>
      <c r="S9" s="624"/>
      <c r="T9" s="624"/>
      <c r="U9" s="624"/>
      <c r="V9" s="624"/>
      <c r="W9" s="624"/>
      <c r="X9" s="624"/>
      <c r="Y9" s="625"/>
      <c r="Z9" s="626">
        <v>0.3</v>
      </c>
      <c r="AA9" s="626"/>
      <c r="AB9" s="626"/>
      <c r="AC9" s="626"/>
      <c r="AD9" s="627">
        <v>465938</v>
      </c>
      <c r="AE9" s="627"/>
      <c r="AF9" s="627"/>
      <c r="AG9" s="627"/>
      <c r="AH9" s="627"/>
      <c r="AI9" s="627"/>
      <c r="AJ9" s="627"/>
      <c r="AK9" s="627"/>
      <c r="AL9" s="628">
        <v>0.5</v>
      </c>
      <c r="AM9" s="629"/>
      <c r="AN9" s="629"/>
      <c r="AO9" s="630"/>
      <c r="AP9" s="620" t="s">
        <v>240</v>
      </c>
      <c r="AQ9" s="621"/>
      <c r="AR9" s="621"/>
      <c r="AS9" s="621"/>
      <c r="AT9" s="621"/>
      <c r="AU9" s="621"/>
      <c r="AV9" s="621"/>
      <c r="AW9" s="621"/>
      <c r="AX9" s="621"/>
      <c r="AY9" s="621"/>
      <c r="AZ9" s="621"/>
      <c r="BA9" s="621"/>
      <c r="BB9" s="621"/>
      <c r="BC9" s="621"/>
      <c r="BD9" s="621"/>
      <c r="BE9" s="621"/>
      <c r="BF9" s="622"/>
      <c r="BG9" s="623">
        <v>30491159</v>
      </c>
      <c r="BH9" s="624"/>
      <c r="BI9" s="624"/>
      <c r="BJ9" s="624"/>
      <c r="BK9" s="624"/>
      <c r="BL9" s="624"/>
      <c r="BM9" s="624"/>
      <c r="BN9" s="625"/>
      <c r="BO9" s="626">
        <v>42.5</v>
      </c>
      <c r="BP9" s="626"/>
      <c r="BQ9" s="626"/>
      <c r="BR9" s="626"/>
      <c r="BS9" s="627" t="s">
        <v>241</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16142275</v>
      </c>
      <c r="CS9" s="624"/>
      <c r="CT9" s="624"/>
      <c r="CU9" s="624"/>
      <c r="CV9" s="624"/>
      <c r="CW9" s="624"/>
      <c r="CX9" s="624"/>
      <c r="CY9" s="625"/>
      <c r="CZ9" s="626">
        <v>9</v>
      </c>
      <c r="DA9" s="626"/>
      <c r="DB9" s="626"/>
      <c r="DC9" s="626"/>
      <c r="DD9" s="632">
        <v>38670</v>
      </c>
      <c r="DE9" s="624"/>
      <c r="DF9" s="624"/>
      <c r="DG9" s="624"/>
      <c r="DH9" s="624"/>
      <c r="DI9" s="624"/>
      <c r="DJ9" s="624"/>
      <c r="DK9" s="624"/>
      <c r="DL9" s="624"/>
      <c r="DM9" s="624"/>
      <c r="DN9" s="624"/>
      <c r="DO9" s="624"/>
      <c r="DP9" s="625"/>
      <c r="DQ9" s="632">
        <v>12028870</v>
      </c>
      <c r="DR9" s="624"/>
      <c r="DS9" s="624"/>
      <c r="DT9" s="624"/>
      <c r="DU9" s="624"/>
      <c r="DV9" s="624"/>
      <c r="DW9" s="624"/>
      <c r="DX9" s="624"/>
      <c r="DY9" s="624"/>
      <c r="DZ9" s="624"/>
      <c r="EA9" s="624"/>
      <c r="EB9" s="624"/>
      <c r="EC9" s="633"/>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241</v>
      </c>
      <c r="AE10" s="627"/>
      <c r="AF10" s="627"/>
      <c r="AG10" s="627"/>
      <c r="AH10" s="627"/>
      <c r="AI10" s="627"/>
      <c r="AJ10" s="627"/>
      <c r="AK10" s="627"/>
      <c r="AL10" s="628" t="s">
        <v>241</v>
      </c>
      <c r="AM10" s="629"/>
      <c r="AN10" s="629"/>
      <c r="AO10" s="630"/>
      <c r="AP10" s="620" t="s">
        <v>244</v>
      </c>
      <c r="AQ10" s="621"/>
      <c r="AR10" s="621"/>
      <c r="AS10" s="621"/>
      <c r="AT10" s="621"/>
      <c r="AU10" s="621"/>
      <c r="AV10" s="621"/>
      <c r="AW10" s="621"/>
      <c r="AX10" s="621"/>
      <c r="AY10" s="621"/>
      <c r="AZ10" s="621"/>
      <c r="BA10" s="621"/>
      <c r="BB10" s="621"/>
      <c r="BC10" s="621"/>
      <c r="BD10" s="621"/>
      <c r="BE10" s="621"/>
      <c r="BF10" s="622"/>
      <c r="BG10" s="623">
        <v>1193397</v>
      </c>
      <c r="BH10" s="624"/>
      <c r="BI10" s="624"/>
      <c r="BJ10" s="624"/>
      <c r="BK10" s="624"/>
      <c r="BL10" s="624"/>
      <c r="BM10" s="624"/>
      <c r="BN10" s="625"/>
      <c r="BO10" s="626">
        <v>1.7</v>
      </c>
      <c r="BP10" s="626"/>
      <c r="BQ10" s="626"/>
      <c r="BR10" s="626"/>
      <c r="BS10" s="627">
        <v>197651</v>
      </c>
      <c r="BT10" s="627"/>
      <c r="BU10" s="627"/>
      <c r="BV10" s="627"/>
      <c r="BW10" s="627"/>
      <c r="BX10" s="627"/>
      <c r="BY10" s="627"/>
      <c r="BZ10" s="627"/>
      <c r="CA10" s="627"/>
      <c r="CB10" s="631"/>
      <c r="CD10" s="620" t="s">
        <v>245</v>
      </c>
      <c r="CE10" s="621"/>
      <c r="CF10" s="621"/>
      <c r="CG10" s="621"/>
      <c r="CH10" s="621"/>
      <c r="CI10" s="621"/>
      <c r="CJ10" s="621"/>
      <c r="CK10" s="621"/>
      <c r="CL10" s="621"/>
      <c r="CM10" s="621"/>
      <c r="CN10" s="621"/>
      <c r="CO10" s="621"/>
      <c r="CP10" s="621"/>
      <c r="CQ10" s="622"/>
      <c r="CR10" s="623">
        <v>312041</v>
      </c>
      <c r="CS10" s="624"/>
      <c r="CT10" s="624"/>
      <c r="CU10" s="624"/>
      <c r="CV10" s="624"/>
      <c r="CW10" s="624"/>
      <c r="CX10" s="624"/>
      <c r="CY10" s="625"/>
      <c r="CZ10" s="626">
        <v>0.2</v>
      </c>
      <c r="DA10" s="626"/>
      <c r="DB10" s="626"/>
      <c r="DC10" s="626"/>
      <c r="DD10" s="632" t="s">
        <v>128</v>
      </c>
      <c r="DE10" s="624"/>
      <c r="DF10" s="624"/>
      <c r="DG10" s="624"/>
      <c r="DH10" s="624"/>
      <c r="DI10" s="624"/>
      <c r="DJ10" s="624"/>
      <c r="DK10" s="624"/>
      <c r="DL10" s="624"/>
      <c r="DM10" s="624"/>
      <c r="DN10" s="624"/>
      <c r="DO10" s="624"/>
      <c r="DP10" s="625"/>
      <c r="DQ10" s="632">
        <v>222477</v>
      </c>
      <c r="DR10" s="624"/>
      <c r="DS10" s="624"/>
      <c r="DT10" s="624"/>
      <c r="DU10" s="624"/>
      <c r="DV10" s="624"/>
      <c r="DW10" s="624"/>
      <c r="DX10" s="624"/>
      <c r="DY10" s="624"/>
      <c r="DZ10" s="624"/>
      <c r="EA10" s="624"/>
      <c r="EB10" s="624"/>
      <c r="EC10" s="633"/>
    </row>
    <row r="11" spans="2:143" ht="11.25" customHeight="1" x14ac:dyDescent="0.15">
      <c r="B11" s="620" t="s">
        <v>246</v>
      </c>
      <c r="C11" s="621"/>
      <c r="D11" s="621"/>
      <c r="E11" s="621"/>
      <c r="F11" s="621"/>
      <c r="G11" s="621"/>
      <c r="H11" s="621"/>
      <c r="I11" s="621"/>
      <c r="J11" s="621"/>
      <c r="K11" s="621"/>
      <c r="L11" s="621"/>
      <c r="M11" s="621"/>
      <c r="N11" s="621"/>
      <c r="O11" s="621"/>
      <c r="P11" s="621"/>
      <c r="Q11" s="622"/>
      <c r="R11" s="623">
        <v>9094674</v>
      </c>
      <c r="S11" s="624"/>
      <c r="T11" s="624"/>
      <c r="U11" s="624"/>
      <c r="V11" s="624"/>
      <c r="W11" s="624"/>
      <c r="X11" s="624"/>
      <c r="Y11" s="625"/>
      <c r="Z11" s="628">
        <v>4.9000000000000004</v>
      </c>
      <c r="AA11" s="629"/>
      <c r="AB11" s="629"/>
      <c r="AC11" s="635"/>
      <c r="AD11" s="632">
        <v>9094674</v>
      </c>
      <c r="AE11" s="624"/>
      <c r="AF11" s="624"/>
      <c r="AG11" s="624"/>
      <c r="AH11" s="624"/>
      <c r="AI11" s="624"/>
      <c r="AJ11" s="624"/>
      <c r="AK11" s="625"/>
      <c r="AL11" s="628">
        <v>10.1</v>
      </c>
      <c r="AM11" s="629"/>
      <c r="AN11" s="629"/>
      <c r="AO11" s="630"/>
      <c r="AP11" s="620" t="s">
        <v>247</v>
      </c>
      <c r="AQ11" s="621"/>
      <c r="AR11" s="621"/>
      <c r="AS11" s="621"/>
      <c r="AT11" s="621"/>
      <c r="AU11" s="621"/>
      <c r="AV11" s="621"/>
      <c r="AW11" s="621"/>
      <c r="AX11" s="621"/>
      <c r="AY11" s="621"/>
      <c r="AZ11" s="621"/>
      <c r="BA11" s="621"/>
      <c r="BB11" s="621"/>
      <c r="BC11" s="621"/>
      <c r="BD11" s="621"/>
      <c r="BE11" s="621"/>
      <c r="BF11" s="622"/>
      <c r="BG11" s="623">
        <v>2875733</v>
      </c>
      <c r="BH11" s="624"/>
      <c r="BI11" s="624"/>
      <c r="BJ11" s="624"/>
      <c r="BK11" s="624"/>
      <c r="BL11" s="624"/>
      <c r="BM11" s="624"/>
      <c r="BN11" s="625"/>
      <c r="BO11" s="626">
        <v>4</v>
      </c>
      <c r="BP11" s="626"/>
      <c r="BQ11" s="626"/>
      <c r="BR11" s="626"/>
      <c r="BS11" s="627">
        <v>792644</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45571</v>
      </c>
      <c r="CS11" s="624"/>
      <c r="CT11" s="624"/>
      <c r="CU11" s="624"/>
      <c r="CV11" s="624"/>
      <c r="CW11" s="624"/>
      <c r="CX11" s="624"/>
      <c r="CY11" s="625"/>
      <c r="CZ11" s="626">
        <v>0</v>
      </c>
      <c r="DA11" s="626"/>
      <c r="DB11" s="626"/>
      <c r="DC11" s="626"/>
      <c r="DD11" s="632" t="s">
        <v>241</v>
      </c>
      <c r="DE11" s="624"/>
      <c r="DF11" s="624"/>
      <c r="DG11" s="624"/>
      <c r="DH11" s="624"/>
      <c r="DI11" s="624"/>
      <c r="DJ11" s="624"/>
      <c r="DK11" s="624"/>
      <c r="DL11" s="624"/>
      <c r="DM11" s="624"/>
      <c r="DN11" s="624"/>
      <c r="DO11" s="624"/>
      <c r="DP11" s="625"/>
      <c r="DQ11" s="632">
        <v>43976</v>
      </c>
      <c r="DR11" s="624"/>
      <c r="DS11" s="624"/>
      <c r="DT11" s="624"/>
      <c r="DU11" s="624"/>
      <c r="DV11" s="624"/>
      <c r="DW11" s="624"/>
      <c r="DX11" s="624"/>
      <c r="DY11" s="624"/>
      <c r="DZ11" s="624"/>
      <c r="EA11" s="624"/>
      <c r="EB11" s="624"/>
      <c r="EC11" s="633"/>
    </row>
    <row r="12" spans="2:143" ht="11.25" customHeight="1" x14ac:dyDescent="0.15">
      <c r="B12" s="620" t="s">
        <v>249</v>
      </c>
      <c r="C12" s="621"/>
      <c r="D12" s="621"/>
      <c r="E12" s="621"/>
      <c r="F12" s="621"/>
      <c r="G12" s="621"/>
      <c r="H12" s="621"/>
      <c r="I12" s="621"/>
      <c r="J12" s="621"/>
      <c r="K12" s="621"/>
      <c r="L12" s="621"/>
      <c r="M12" s="621"/>
      <c r="N12" s="621"/>
      <c r="O12" s="621"/>
      <c r="P12" s="621"/>
      <c r="Q12" s="622"/>
      <c r="R12" s="623" t="s">
        <v>241</v>
      </c>
      <c r="S12" s="624"/>
      <c r="T12" s="624"/>
      <c r="U12" s="624"/>
      <c r="V12" s="624"/>
      <c r="W12" s="624"/>
      <c r="X12" s="624"/>
      <c r="Y12" s="625"/>
      <c r="Z12" s="626" t="s">
        <v>128</v>
      </c>
      <c r="AA12" s="626"/>
      <c r="AB12" s="626"/>
      <c r="AC12" s="626"/>
      <c r="AD12" s="627" t="s">
        <v>128</v>
      </c>
      <c r="AE12" s="627"/>
      <c r="AF12" s="627"/>
      <c r="AG12" s="627"/>
      <c r="AH12" s="627"/>
      <c r="AI12" s="627"/>
      <c r="AJ12" s="627"/>
      <c r="AK12" s="627"/>
      <c r="AL12" s="628" t="s">
        <v>241</v>
      </c>
      <c r="AM12" s="629"/>
      <c r="AN12" s="629"/>
      <c r="AO12" s="630"/>
      <c r="AP12" s="620" t="s">
        <v>250</v>
      </c>
      <c r="AQ12" s="621"/>
      <c r="AR12" s="621"/>
      <c r="AS12" s="621"/>
      <c r="AT12" s="621"/>
      <c r="AU12" s="621"/>
      <c r="AV12" s="621"/>
      <c r="AW12" s="621"/>
      <c r="AX12" s="621"/>
      <c r="AY12" s="621"/>
      <c r="AZ12" s="621"/>
      <c r="BA12" s="621"/>
      <c r="BB12" s="621"/>
      <c r="BC12" s="621"/>
      <c r="BD12" s="621"/>
      <c r="BE12" s="621"/>
      <c r="BF12" s="622"/>
      <c r="BG12" s="623">
        <v>25961936</v>
      </c>
      <c r="BH12" s="624"/>
      <c r="BI12" s="624"/>
      <c r="BJ12" s="624"/>
      <c r="BK12" s="624"/>
      <c r="BL12" s="624"/>
      <c r="BM12" s="624"/>
      <c r="BN12" s="625"/>
      <c r="BO12" s="626">
        <v>36.200000000000003</v>
      </c>
      <c r="BP12" s="626"/>
      <c r="BQ12" s="626"/>
      <c r="BR12" s="626"/>
      <c r="BS12" s="627" t="s">
        <v>128</v>
      </c>
      <c r="BT12" s="627"/>
      <c r="BU12" s="627"/>
      <c r="BV12" s="627"/>
      <c r="BW12" s="627"/>
      <c r="BX12" s="627"/>
      <c r="BY12" s="627"/>
      <c r="BZ12" s="627"/>
      <c r="CA12" s="627"/>
      <c r="CB12" s="631"/>
      <c r="CD12" s="620" t="s">
        <v>251</v>
      </c>
      <c r="CE12" s="621"/>
      <c r="CF12" s="621"/>
      <c r="CG12" s="621"/>
      <c r="CH12" s="621"/>
      <c r="CI12" s="621"/>
      <c r="CJ12" s="621"/>
      <c r="CK12" s="621"/>
      <c r="CL12" s="621"/>
      <c r="CM12" s="621"/>
      <c r="CN12" s="621"/>
      <c r="CO12" s="621"/>
      <c r="CP12" s="621"/>
      <c r="CQ12" s="622"/>
      <c r="CR12" s="623">
        <v>1896961</v>
      </c>
      <c r="CS12" s="624"/>
      <c r="CT12" s="624"/>
      <c r="CU12" s="624"/>
      <c r="CV12" s="624"/>
      <c r="CW12" s="624"/>
      <c r="CX12" s="624"/>
      <c r="CY12" s="625"/>
      <c r="CZ12" s="626">
        <v>1.1000000000000001</v>
      </c>
      <c r="DA12" s="626"/>
      <c r="DB12" s="626"/>
      <c r="DC12" s="626"/>
      <c r="DD12" s="632" t="s">
        <v>241</v>
      </c>
      <c r="DE12" s="624"/>
      <c r="DF12" s="624"/>
      <c r="DG12" s="624"/>
      <c r="DH12" s="624"/>
      <c r="DI12" s="624"/>
      <c r="DJ12" s="624"/>
      <c r="DK12" s="624"/>
      <c r="DL12" s="624"/>
      <c r="DM12" s="624"/>
      <c r="DN12" s="624"/>
      <c r="DO12" s="624"/>
      <c r="DP12" s="625"/>
      <c r="DQ12" s="632">
        <v>1601122</v>
      </c>
      <c r="DR12" s="624"/>
      <c r="DS12" s="624"/>
      <c r="DT12" s="624"/>
      <c r="DU12" s="624"/>
      <c r="DV12" s="624"/>
      <c r="DW12" s="624"/>
      <c r="DX12" s="624"/>
      <c r="DY12" s="624"/>
      <c r="DZ12" s="624"/>
      <c r="EA12" s="624"/>
      <c r="EB12" s="624"/>
      <c r="EC12" s="633"/>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241</v>
      </c>
      <c r="AA13" s="626"/>
      <c r="AB13" s="626"/>
      <c r="AC13" s="626"/>
      <c r="AD13" s="627" t="s">
        <v>128</v>
      </c>
      <c r="AE13" s="627"/>
      <c r="AF13" s="627"/>
      <c r="AG13" s="627"/>
      <c r="AH13" s="627"/>
      <c r="AI13" s="627"/>
      <c r="AJ13" s="627"/>
      <c r="AK13" s="627"/>
      <c r="AL13" s="628" t="s">
        <v>128</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25766748</v>
      </c>
      <c r="BH13" s="624"/>
      <c r="BI13" s="624"/>
      <c r="BJ13" s="624"/>
      <c r="BK13" s="624"/>
      <c r="BL13" s="624"/>
      <c r="BM13" s="624"/>
      <c r="BN13" s="625"/>
      <c r="BO13" s="626">
        <v>35.9</v>
      </c>
      <c r="BP13" s="626"/>
      <c r="BQ13" s="626"/>
      <c r="BR13" s="626"/>
      <c r="BS13" s="627" t="s">
        <v>128</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10505700</v>
      </c>
      <c r="CS13" s="624"/>
      <c r="CT13" s="624"/>
      <c r="CU13" s="624"/>
      <c r="CV13" s="624"/>
      <c r="CW13" s="624"/>
      <c r="CX13" s="624"/>
      <c r="CY13" s="625"/>
      <c r="CZ13" s="626">
        <v>5.9</v>
      </c>
      <c r="DA13" s="626"/>
      <c r="DB13" s="626"/>
      <c r="DC13" s="626"/>
      <c r="DD13" s="632">
        <v>3614698</v>
      </c>
      <c r="DE13" s="624"/>
      <c r="DF13" s="624"/>
      <c r="DG13" s="624"/>
      <c r="DH13" s="624"/>
      <c r="DI13" s="624"/>
      <c r="DJ13" s="624"/>
      <c r="DK13" s="624"/>
      <c r="DL13" s="624"/>
      <c r="DM13" s="624"/>
      <c r="DN13" s="624"/>
      <c r="DO13" s="624"/>
      <c r="DP13" s="625"/>
      <c r="DQ13" s="632">
        <v>8778843</v>
      </c>
      <c r="DR13" s="624"/>
      <c r="DS13" s="624"/>
      <c r="DT13" s="624"/>
      <c r="DU13" s="624"/>
      <c r="DV13" s="624"/>
      <c r="DW13" s="624"/>
      <c r="DX13" s="624"/>
      <c r="DY13" s="624"/>
      <c r="DZ13" s="624"/>
      <c r="EA13" s="624"/>
      <c r="EB13" s="624"/>
      <c r="EC13" s="633"/>
    </row>
    <row r="14" spans="2:143" ht="11.25" customHeight="1" x14ac:dyDescent="0.15">
      <c r="B14" s="620" t="s">
        <v>255</v>
      </c>
      <c r="C14" s="621"/>
      <c r="D14" s="621"/>
      <c r="E14" s="621"/>
      <c r="F14" s="621"/>
      <c r="G14" s="621"/>
      <c r="H14" s="621"/>
      <c r="I14" s="621"/>
      <c r="J14" s="621"/>
      <c r="K14" s="621"/>
      <c r="L14" s="621"/>
      <c r="M14" s="621"/>
      <c r="N14" s="621"/>
      <c r="O14" s="621"/>
      <c r="P14" s="621"/>
      <c r="Q14" s="622"/>
      <c r="R14" s="623">
        <v>4561</v>
      </c>
      <c r="S14" s="624"/>
      <c r="T14" s="624"/>
      <c r="U14" s="624"/>
      <c r="V14" s="624"/>
      <c r="W14" s="624"/>
      <c r="X14" s="624"/>
      <c r="Y14" s="625"/>
      <c r="Z14" s="626">
        <v>0</v>
      </c>
      <c r="AA14" s="626"/>
      <c r="AB14" s="626"/>
      <c r="AC14" s="626"/>
      <c r="AD14" s="627">
        <v>4561</v>
      </c>
      <c r="AE14" s="627"/>
      <c r="AF14" s="627"/>
      <c r="AG14" s="627"/>
      <c r="AH14" s="627"/>
      <c r="AI14" s="627"/>
      <c r="AJ14" s="627"/>
      <c r="AK14" s="627"/>
      <c r="AL14" s="628">
        <v>0</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362472</v>
      </c>
      <c r="BH14" s="624"/>
      <c r="BI14" s="624"/>
      <c r="BJ14" s="624"/>
      <c r="BK14" s="624"/>
      <c r="BL14" s="624"/>
      <c r="BM14" s="624"/>
      <c r="BN14" s="625"/>
      <c r="BO14" s="626">
        <v>0.5</v>
      </c>
      <c r="BP14" s="626"/>
      <c r="BQ14" s="626"/>
      <c r="BR14" s="626"/>
      <c r="BS14" s="627" t="s">
        <v>128</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4799375</v>
      </c>
      <c r="CS14" s="624"/>
      <c r="CT14" s="624"/>
      <c r="CU14" s="624"/>
      <c r="CV14" s="624"/>
      <c r="CW14" s="624"/>
      <c r="CX14" s="624"/>
      <c r="CY14" s="625"/>
      <c r="CZ14" s="626">
        <v>2.7</v>
      </c>
      <c r="DA14" s="626"/>
      <c r="DB14" s="626"/>
      <c r="DC14" s="626"/>
      <c r="DD14" s="632">
        <v>305096</v>
      </c>
      <c r="DE14" s="624"/>
      <c r="DF14" s="624"/>
      <c r="DG14" s="624"/>
      <c r="DH14" s="624"/>
      <c r="DI14" s="624"/>
      <c r="DJ14" s="624"/>
      <c r="DK14" s="624"/>
      <c r="DL14" s="624"/>
      <c r="DM14" s="624"/>
      <c r="DN14" s="624"/>
      <c r="DO14" s="624"/>
      <c r="DP14" s="625"/>
      <c r="DQ14" s="632">
        <v>4364112</v>
      </c>
      <c r="DR14" s="624"/>
      <c r="DS14" s="624"/>
      <c r="DT14" s="624"/>
      <c r="DU14" s="624"/>
      <c r="DV14" s="624"/>
      <c r="DW14" s="624"/>
      <c r="DX14" s="624"/>
      <c r="DY14" s="624"/>
      <c r="DZ14" s="624"/>
      <c r="EA14" s="624"/>
      <c r="EB14" s="624"/>
      <c r="EC14" s="633"/>
    </row>
    <row r="15" spans="2:143" ht="11.25" customHeight="1" x14ac:dyDescent="0.15">
      <c r="B15" s="620" t="s">
        <v>258</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241</v>
      </c>
      <c r="AE15" s="627"/>
      <c r="AF15" s="627"/>
      <c r="AG15" s="627"/>
      <c r="AH15" s="627"/>
      <c r="AI15" s="627"/>
      <c r="AJ15" s="627"/>
      <c r="AK15" s="627"/>
      <c r="AL15" s="628" t="s">
        <v>241</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3037610</v>
      </c>
      <c r="BH15" s="624"/>
      <c r="BI15" s="624"/>
      <c r="BJ15" s="624"/>
      <c r="BK15" s="624"/>
      <c r="BL15" s="624"/>
      <c r="BM15" s="624"/>
      <c r="BN15" s="625"/>
      <c r="BO15" s="626">
        <v>4.2</v>
      </c>
      <c r="BP15" s="626"/>
      <c r="BQ15" s="626"/>
      <c r="BR15" s="626"/>
      <c r="BS15" s="627" t="s">
        <v>241</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21539974</v>
      </c>
      <c r="CS15" s="624"/>
      <c r="CT15" s="624"/>
      <c r="CU15" s="624"/>
      <c r="CV15" s="624"/>
      <c r="CW15" s="624"/>
      <c r="CX15" s="624"/>
      <c r="CY15" s="625"/>
      <c r="CZ15" s="626">
        <v>12</v>
      </c>
      <c r="DA15" s="626"/>
      <c r="DB15" s="626"/>
      <c r="DC15" s="626"/>
      <c r="DD15" s="632">
        <v>7079403</v>
      </c>
      <c r="DE15" s="624"/>
      <c r="DF15" s="624"/>
      <c r="DG15" s="624"/>
      <c r="DH15" s="624"/>
      <c r="DI15" s="624"/>
      <c r="DJ15" s="624"/>
      <c r="DK15" s="624"/>
      <c r="DL15" s="624"/>
      <c r="DM15" s="624"/>
      <c r="DN15" s="624"/>
      <c r="DO15" s="624"/>
      <c r="DP15" s="625"/>
      <c r="DQ15" s="632">
        <v>12471431</v>
      </c>
      <c r="DR15" s="624"/>
      <c r="DS15" s="624"/>
      <c r="DT15" s="624"/>
      <c r="DU15" s="624"/>
      <c r="DV15" s="624"/>
      <c r="DW15" s="624"/>
      <c r="DX15" s="624"/>
      <c r="DY15" s="624"/>
      <c r="DZ15" s="624"/>
      <c r="EA15" s="624"/>
      <c r="EB15" s="624"/>
      <c r="EC15" s="633"/>
    </row>
    <row r="16" spans="2:143" ht="11.25" customHeight="1" x14ac:dyDescent="0.15">
      <c r="B16" s="620" t="s">
        <v>261</v>
      </c>
      <c r="C16" s="621"/>
      <c r="D16" s="621"/>
      <c r="E16" s="621"/>
      <c r="F16" s="621"/>
      <c r="G16" s="621"/>
      <c r="H16" s="621"/>
      <c r="I16" s="621"/>
      <c r="J16" s="621"/>
      <c r="K16" s="621"/>
      <c r="L16" s="621"/>
      <c r="M16" s="621"/>
      <c r="N16" s="621"/>
      <c r="O16" s="621"/>
      <c r="P16" s="621"/>
      <c r="Q16" s="622"/>
      <c r="R16" s="623">
        <v>136481</v>
      </c>
      <c r="S16" s="624"/>
      <c r="T16" s="624"/>
      <c r="U16" s="624"/>
      <c r="V16" s="624"/>
      <c r="W16" s="624"/>
      <c r="X16" s="624"/>
      <c r="Y16" s="625"/>
      <c r="Z16" s="626">
        <v>0.1</v>
      </c>
      <c r="AA16" s="626"/>
      <c r="AB16" s="626"/>
      <c r="AC16" s="626"/>
      <c r="AD16" s="627">
        <v>136481</v>
      </c>
      <c r="AE16" s="627"/>
      <c r="AF16" s="627"/>
      <c r="AG16" s="627"/>
      <c r="AH16" s="627"/>
      <c r="AI16" s="627"/>
      <c r="AJ16" s="627"/>
      <c r="AK16" s="627"/>
      <c r="AL16" s="628">
        <v>0.2</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26" t="s">
        <v>128</v>
      </c>
      <c r="BP16" s="626"/>
      <c r="BQ16" s="626"/>
      <c r="BR16" s="626"/>
      <c r="BS16" s="627" t="s">
        <v>128</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26" t="s">
        <v>128</v>
      </c>
      <c r="DA16" s="626"/>
      <c r="DB16" s="626"/>
      <c r="DC16" s="626"/>
      <c r="DD16" s="632" t="s">
        <v>128</v>
      </c>
      <c r="DE16" s="624"/>
      <c r="DF16" s="624"/>
      <c r="DG16" s="624"/>
      <c r="DH16" s="624"/>
      <c r="DI16" s="624"/>
      <c r="DJ16" s="624"/>
      <c r="DK16" s="624"/>
      <c r="DL16" s="624"/>
      <c r="DM16" s="624"/>
      <c r="DN16" s="624"/>
      <c r="DO16" s="624"/>
      <c r="DP16" s="625"/>
      <c r="DQ16" s="632" t="s">
        <v>241</v>
      </c>
      <c r="DR16" s="624"/>
      <c r="DS16" s="624"/>
      <c r="DT16" s="624"/>
      <c r="DU16" s="624"/>
      <c r="DV16" s="624"/>
      <c r="DW16" s="624"/>
      <c r="DX16" s="624"/>
      <c r="DY16" s="624"/>
      <c r="DZ16" s="624"/>
      <c r="EA16" s="624"/>
      <c r="EB16" s="624"/>
      <c r="EC16" s="633"/>
    </row>
    <row r="17" spans="2:133" ht="11.25" customHeight="1" x14ac:dyDescent="0.15">
      <c r="B17" s="620" t="s">
        <v>264</v>
      </c>
      <c r="C17" s="621"/>
      <c r="D17" s="621"/>
      <c r="E17" s="621"/>
      <c r="F17" s="621"/>
      <c r="G17" s="621"/>
      <c r="H17" s="621"/>
      <c r="I17" s="621"/>
      <c r="J17" s="621"/>
      <c r="K17" s="621"/>
      <c r="L17" s="621"/>
      <c r="M17" s="621"/>
      <c r="N17" s="621"/>
      <c r="O17" s="621"/>
      <c r="P17" s="621"/>
      <c r="Q17" s="622"/>
      <c r="R17" s="623">
        <v>840442</v>
      </c>
      <c r="S17" s="624"/>
      <c r="T17" s="624"/>
      <c r="U17" s="624"/>
      <c r="V17" s="624"/>
      <c r="W17" s="624"/>
      <c r="X17" s="624"/>
      <c r="Y17" s="625"/>
      <c r="Z17" s="626">
        <v>0.5</v>
      </c>
      <c r="AA17" s="626"/>
      <c r="AB17" s="626"/>
      <c r="AC17" s="626"/>
      <c r="AD17" s="627">
        <v>840442</v>
      </c>
      <c r="AE17" s="627"/>
      <c r="AF17" s="627"/>
      <c r="AG17" s="627"/>
      <c r="AH17" s="627"/>
      <c r="AI17" s="627"/>
      <c r="AJ17" s="627"/>
      <c r="AK17" s="627"/>
      <c r="AL17" s="628">
        <v>0.9</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9178687</v>
      </c>
      <c r="CS17" s="624"/>
      <c r="CT17" s="624"/>
      <c r="CU17" s="624"/>
      <c r="CV17" s="624"/>
      <c r="CW17" s="624"/>
      <c r="CX17" s="624"/>
      <c r="CY17" s="625"/>
      <c r="CZ17" s="626">
        <v>5.0999999999999996</v>
      </c>
      <c r="DA17" s="626"/>
      <c r="DB17" s="626"/>
      <c r="DC17" s="626"/>
      <c r="DD17" s="632" t="s">
        <v>241</v>
      </c>
      <c r="DE17" s="624"/>
      <c r="DF17" s="624"/>
      <c r="DG17" s="624"/>
      <c r="DH17" s="624"/>
      <c r="DI17" s="624"/>
      <c r="DJ17" s="624"/>
      <c r="DK17" s="624"/>
      <c r="DL17" s="624"/>
      <c r="DM17" s="624"/>
      <c r="DN17" s="624"/>
      <c r="DO17" s="624"/>
      <c r="DP17" s="625"/>
      <c r="DQ17" s="632">
        <v>9038617</v>
      </c>
      <c r="DR17" s="624"/>
      <c r="DS17" s="624"/>
      <c r="DT17" s="624"/>
      <c r="DU17" s="624"/>
      <c r="DV17" s="624"/>
      <c r="DW17" s="624"/>
      <c r="DX17" s="624"/>
      <c r="DY17" s="624"/>
      <c r="DZ17" s="624"/>
      <c r="EA17" s="624"/>
      <c r="EB17" s="624"/>
      <c r="EC17" s="633"/>
    </row>
    <row r="18" spans="2:133" ht="11.25" customHeight="1" x14ac:dyDescent="0.15">
      <c r="B18" s="620" t="s">
        <v>267</v>
      </c>
      <c r="C18" s="621"/>
      <c r="D18" s="621"/>
      <c r="E18" s="621"/>
      <c r="F18" s="621"/>
      <c r="G18" s="621"/>
      <c r="H18" s="621"/>
      <c r="I18" s="621"/>
      <c r="J18" s="621"/>
      <c r="K18" s="621"/>
      <c r="L18" s="621"/>
      <c r="M18" s="621"/>
      <c r="N18" s="621"/>
      <c r="O18" s="621"/>
      <c r="P18" s="621"/>
      <c r="Q18" s="622"/>
      <c r="R18" s="623">
        <v>400345</v>
      </c>
      <c r="S18" s="624"/>
      <c r="T18" s="624"/>
      <c r="U18" s="624"/>
      <c r="V18" s="624"/>
      <c r="W18" s="624"/>
      <c r="X18" s="624"/>
      <c r="Y18" s="625"/>
      <c r="Z18" s="626">
        <v>0.2</v>
      </c>
      <c r="AA18" s="626"/>
      <c r="AB18" s="626"/>
      <c r="AC18" s="626"/>
      <c r="AD18" s="627">
        <v>400345</v>
      </c>
      <c r="AE18" s="627"/>
      <c r="AF18" s="627"/>
      <c r="AG18" s="627"/>
      <c r="AH18" s="627"/>
      <c r="AI18" s="627"/>
      <c r="AJ18" s="627"/>
      <c r="AK18" s="627"/>
      <c r="AL18" s="628">
        <v>0.4</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241</v>
      </c>
      <c r="DA18" s="626"/>
      <c r="DB18" s="626"/>
      <c r="DC18" s="626"/>
      <c r="DD18" s="632" t="s">
        <v>241</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15">
      <c r="B19" s="620" t="s">
        <v>270</v>
      </c>
      <c r="C19" s="621"/>
      <c r="D19" s="621"/>
      <c r="E19" s="621"/>
      <c r="F19" s="621"/>
      <c r="G19" s="621"/>
      <c r="H19" s="621"/>
      <c r="I19" s="621"/>
      <c r="J19" s="621"/>
      <c r="K19" s="621"/>
      <c r="L19" s="621"/>
      <c r="M19" s="621"/>
      <c r="N19" s="621"/>
      <c r="O19" s="621"/>
      <c r="P19" s="621"/>
      <c r="Q19" s="622"/>
      <c r="R19" s="623">
        <v>388416</v>
      </c>
      <c r="S19" s="624"/>
      <c r="T19" s="624"/>
      <c r="U19" s="624"/>
      <c r="V19" s="624"/>
      <c r="W19" s="624"/>
      <c r="X19" s="624"/>
      <c r="Y19" s="625"/>
      <c r="Z19" s="626">
        <v>0.2</v>
      </c>
      <c r="AA19" s="626"/>
      <c r="AB19" s="626"/>
      <c r="AC19" s="626"/>
      <c r="AD19" s="627">
        <v>388416</v>
      </c>
      <c r="AE19" s="627"/>
      <c r="AF19" s="627"/>
      <c r="AG19" s="627"/>
      <c r="AH19" s="627"/>
      <c r="AI19" s="627"/>
      <c r="AJ19" s="627"/>
      <c r="AK19" s="627"/>
      <c r="AL19" s="628">
        <v>0.4</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v>7076989</v>
      </c>
      <c r="BH19" s="624"/>
      <c r="BI19" s="624"/>
      <c r="BJ19" s="624"/>
      <c r="BK19" s="624"/>
      <c r="BL19" s="624"/>
      <c r="BM19" s="624"/>
      <c r="BN19" s="625"/>
      <c r="BO19" s="626">
        <v>9.9</v>
      </c>
      <c r="BP19" s="626"/>
      <c r="BQ19" s="626"/>
      <c r="BR19" s="626"/>
      <c r="BS19" s="627" t="s">
        <v>241</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273</v>
      </c>
      <c r="C20" s="637"/>
      <c r="D20" s="637"/>
      <c r="E20" s="637"/>
      <c r="F20" s="637"/>
      <c r="G20" s="637"/>
      <c r="H20" s="637"/>
      <c r="I20" s="637"/>
      <c r="J20" s="637"/>
      <c r="K20" s="637"/>
      <c r="L20" s="637"/>
      <c r="M20" s="637"/>
      <c r="N20" s="637"/>
      <c r="O20" s="637"/>
      <c r="P20" s="637"/>
      <c r="Q20" s="638"/>
      <c r="R20" s="623">
        <v>11929</v>
      </c>
      <c r="S20" s="624"/>
      <c r="T20" s="624"/>
      <c r="U20" s="624"/>
      <c r="V20" s="624"/>
      <c r="W20" s="624"/>
      <c r="X20" s="624"/>
      <c r="Y20" s="625"/>
      <c r="Z20" s="626">
        <v>0</v>
      </c>
      <c r="AA20" s="626"/>
      <c r="AB20" s="626"/>
      <c r="AC20" s="626"/>
      <c r="AD20" s="627">
        <v>11929</v>
      </c>
      <c r="AE20" s="627"/>
      <c r="AF20" s="627"/>
      <c r="AG20" s="627"/>
      <c r="AH20" s="627"/>
      <c r="AI20" s="627"/>
      <c r="AJ20" s="627"/>
      <c r="AK20" s="627"/>
      <c r="AL20" s="628">
        <v>0</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v>7076989</v>
      </c>
      <c r="BH20" s="624"/>
      <c r="BI20" s="624"/>
      <c r="BJ20" s="624"/>
      <c r="BK20" s="624"/>
      <c r="BL20" s="624"/>
      <c r="BM20" s="624"/>
      <c r="BN20" s="625"/>
      <c r="BO20" s="626">
        <v>9.9</v>
      </c>
      <c r="BP20" s="626"/>
      <c r="BQ20" s="626"/>
      <c r="BR20" s="626"/>
      <c r="BS20" s="627" t="s">
        <v>241</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179343577</v>
      </c>
      <c r="CS20" s="624"/>
      <c r="CT20" s="624"/>
      <c r="CU20" s="624"/>
      <c r="CV20" s="624"/>
      <c r="CW20" s="624"/>
      <c r="CX20" s="624"/>
      <c r="CY20" s="625"/>
      <c r="CZ20" s="626">
        <v>100</v>
      </c>
      <c r="DA20" s="626"/>
      <c r="DB20" s="626"/>
      <c r="DC20" s="626"/>
      <c r="DD20" s="632">
        <v>15584565</v>
      </c>
      <c r="DE20" s="624"/>
      <c r="DF20" s="624"/>
      <c r="DG20" s="624"/>
      <c r="DH20" s="624"/>
      <c r="DI20" s="624"/>
      <c r="DJ20" s="624"/>
      <c r="DK20" s="624"/>
      <c r="DL20" s="624"/>
      <c r="DM20" s="624"/>
      <c r="DN20" s="624"/>
      <c r="DO20" s="624"/>
      <c r="DP20" s="625"/>
      <c r="DQ20" s="632">
        <v>109764497</v>
      </c>
      <c r="DR20" s="624"/>
      <c r="DS20" s="624"/>
      <c r="DT20" s="624"/>
      <c r="DU20" s="624"/>
      <c r="DV20" s="624"/>
      <c r="DW20" s="624"/>
      <c r="DX20" s="624"/>
      <c r="DY20" s="624"/>
      <c r="DZ20" s="624"/>
      <c r="EA20" s="624"/>
      <c r="EB20" s="624"/>
      <c r="EC20" s="633"/>
    </row>
    <row r="21" spans="2:133" ht="11.25" customHeight="1" x14ac:dyDescent="0.15">
      <c r="B21" s="620" t="s">
        <v>276</v>
      </c>
      <c r="C21" s="621"/>
      <c r="D21" s="621"/>
      <c r="E21" s="621"/>
      <c r="F21" s="621"/>
      <c r="G21" s="621"/>
      <c r="H21" s="621"/>
      <c r="I21" s="621"/>
      <c r="J21" s="621"/>
      <c r="K21" s="621"/>
      <c r="L21" s="621"/>
      <c r="M21" s="621"/>
      <c r="N21" s="621"/>
      <c r="O21" s="621"/>
      <c r="P21" s="621"/>
      <c r="Q21" s="622"/>
      <c r="R21" s="623">
        <v>10427407</v>
      </c>
      <c r="S21" s="624"/>
      <c r="T21" s="624"/>
      <c r="U21" s="624"/>
      <c r="V21" s="624"/>
      <c r="W21" s="624"/>
      <c r="X21" s="624"/>
      <c r="Y21" s="625"/>
      <c r="Z21" s="626">
        <v>5.6</v>
      </c>
      <c r="AA21" s="626"/>
      <c r="AB21" s="626"/>
      <c r="AC21" s="626"/>
      <c r="AD21" s="627">
        <v>9842915</v>
      </c>
      <c r="AE21" s="627"/>
      <c r="AF21" s="627"/>
      <c r="AG21" s="627"/>
      <c r="AH21" s="627"/>
      <c r="AI21" s="627"/>
      <c r="AJ21" s="627"/>
      <c r="AK21" s="627"/>
      <c r="AL21" s="628">
        <v>10.9</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128</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278</v>
      </c>
      <c r="C22" s="621"/>
      <c r="D22" s="621"/>
      <c r="E22" s="621"/>
      <c r="F22" s="621"/>
      <c r="G22" s="621"/>
      <c r="H22" s="621"/>
      <c r="I22" s="621"/>
      <c r="J22" s="621"/>
      <c r="K22" s="621"/>
      <c r="L22" s="621"/>
      <c r="M22" s="621"/>
      <c r="N22" s="621"/>
      <c r="O22" s="621"/>
      <c r="P22" s="621"/>
      <c r="Q22" s="622"/>
      <c r="R22" s="623">
        <v>9842915</v>
      </c>
      <c r="S22" s="624"/>
      <c r="T22" s="624"/>
      <c r="U22" s="624"/>
      <c r="V22" s="624"/>
      <c r="W22" s="624"/>
      <c r="X22" s="624"/>
      <c r="Y22" s="625"/>
      <c r="Z22" s="626">
        <v>5.3</v>
      </c>
      <c r="AA22" s="626"/>
      <c r="AB22" s="626"/>
      <c r="AC22" s="626"/>
      <c r="AD22" s="627">
        <v>9842915</v>
      </c>
      <c r="AE22" s="627"/>
      <c r="AF22" s="627"/>
      <c r="AG22" s="627"/>
      <c r="AH22" s="627"/>
      <c r="AI22" s="627"/>
      <c r="AJ22" s="627"/>
      <c r="AK22" s="627"/>
      <c r="AL22" s="628">
        <v>10.9</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v>1015391</v>
      </c>
      <c r="BH22" s="624"/>
      <c r="BI22" s="624"/>
      <c r="BJ22" s="624"/>
      <c r="BK22" s="624"/>
      <c r="BL22" s="624"/>
      <c r="BM22" s="624"/>
      <c r="BN22" s="625"/>
      <c r="BO22" s="626">
        <v>1.4</v>
      </c>
      <c r="BP22" s="626"/>
      <c r="BQ22" s="626"/>
      <c r="BR22" s="626"/>
      <c r="BS22" s="627" t="s">
        <v>128</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281</v>
      </c>
      <c r="C23" s="621"/>
      <c r="D23" s="621"/>
      <c r="E23" s="621"/>
      <c r="F23" s="621"/>
      <c r="G23" s="621"/>
      <c r="H23" s="621"/>
      <c r="I23" s="621"/>
      <c r="J23" s="621"/>
      <c r="K23" s="621"/>
      <c r="L23" s="621"/>
      <c r="M23" s="621"/>
      <c r="N23" s="621"/>
      <c r="O23" s="621"/>
      <c r="P23" s="621"/>
      <c r="Q23" s="622"/>
      <c r="R23" s="623">
        <v>584492</v>
      </c>
      <c r="S23" s="624"/>
      <c r="T23" s="624"/>
      <c r="U23" s="624"/>
      <c r="V23" s="624"/>
      <c r="W23" s="624"/>
      <c r="X23" s="624"/>
      <c r="Y23" s="625"/>
      <c r="Z23" s="626">
        <v>0.3</v>
      </c>
      <c r="AA23" s="626"/>
      <c r="AB23" s="626"/>
      <c r="AC23" s="626"/>
      <c r="AD23" s="627" t="s">
        <v>241</v>
      </c>
      <c r="AE23" s="627"/>
      <c r="AF23" s="627"/>
      <c r="AG23" s="627"/>
      <c r="AH23" s="627"/>
      <c r="AI23" s="627"/>
      <c r="AJ23" s="627"/>
      <c r="AK23" s="627"/>
      <c r="AL23" s="628" t="s">
        <v>128</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v>6061598</v>
      </c>
      <c r="BH23" s="624"/>
      <c r="BI23" s="624"/>
      <c r="BJ23" s="624"/>
      <c r="BK23" s="624"/>
      <c r="BL23" s="624"/>
      <c r="BM23" s="624"/>
      <c r="BN23" s="625"/>
      <c r="BO23" s="626">
        <v>8.5</v>
      </c>
      <c r="BP23" s="626"/>
      <c r="BQ23" s="626"/>
      <c r="BR23" s="626"/>
      <c r="BS23" s="627" t="s">
        <v>241</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0" t="s">
        <v>286</v>
      </c>
      <c r="DM23" s="651"/>
      <c r="DN23" s="651"/>
      <c r="DO23" s="651"/>
      <c r="DP23" s="651"/>
      <c r="DQ23" s="651"/>
      <c r="DR23" s="651"/>
      <c r="DS23" s="651"/>
      <c r="DT23" s="651"/>
      <c r="DU23" s="651"/>
      <c r="DV23" s="652"/>
      <c r="DW23" s="605" t="s">
        <v>287</v>
      </c>
      <c r="DX23" s="606"/>
      <c r="DY23" s="606"/>
      <c r="DZ23" s="606"/>
      <c r="EA23" s="606"/>
      <c r="EB23" s="606"/>
      <c r="EC23" s="607"/>
    </row>
    <row r="24" spans="2:133" ht="11.25" customHeight="1" x14ac:dyDescent="0.15">
      <c r="B24" s="620" t="s">
        <v>288</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241</v>
      </c>
      <c r="AA24" s="626"/>
      <c r="AB24" s="626"/>
      <c r="AC24" s="626"/>
      <c r="AD24" s="627" t="s">
        <v>128</v>
      </c>
      <c r="AE24" s="627"/>
      <c r="AF24" s="627"/>
      <c r="AG24" s="627"/>
      <c r="AH24" s="627"/>
      <c r="AI24" s="627"/>
      <c r="AJ24" s="627"/>
      <c r="AK24" s="627"/>
      <c r="AL24" s="628" t="s">
        <v>241</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99644898</v>
      </c>
      <c r="CS24" s="613"/>
      <c r="CT24" s="613"/>
      <c r="CU24" s="613"/>
      <c r="CV24" s="613"/>
      <c r="CW24" s="613"/>
      <c r="CX24" s="613"/>
      <c r="CY24" s="614"/>
      <c r="CZ24" s="617">
        <v>55.6</v>
      </c>
      <c r="DA24" s="618"/>
      <c r="DB24" s="618"/>
      <c r="DC24" s="634"/>
      <c r="DD24" s="658">
        <v>53404445</v>
      </c>
      <c r="DE24" s="613"/>
      <c r="DF24" s="613"/>
      <c r="DG24" s="613"/>
      <c r="DH24" s="613"/>
      <c r="DI24" s="613"/>
      <c r="DJ24" s="613"/>
      <c r="DK24" s="614"/>
      <c r="DL24" s="658">
        <v>50683287</v>
      </c>
      <c r="DM24" s="613"/>
      <c r="DN24" s="613"/>
      <c r="DO24" s="613"/>
      <c r="DP24" s="613"/>
      <c r="DQ24" s="613"/>
      <c r="DR24" s="613"/>
      <c r="DS24" s="613"/>
      <c r="DT24" s="613"/>
      <c r="DU24" s="613"/>
      <c r="DV24" s="614"/>
      <c r="DW24" s="617">
        <v>54.2</v>
      </c>
      <c r="DX24" s="618"/>
      <c r="DY24" s="618"/>
      <c r="DZ24" s="618"/>
      <c r="EA24" s="618"/>
      <c r="EB24" s="618"/>
      <c r="EC24" s="619"/>
    </row>
    <row r="25" spans="2:133" ht="11.25" customHeight="1" x14ac:dyDescent="0.15">
      <c r="B25" s="620" t="s">
        <v>291</v>
      </c>
      <c r="C25" s="621"/>
      <c r="D25" s="621"/>
      <c r="E25" s="621"/>
      <c r="F25" s="621"/>
      <c r="G25" s="621"/>
      <c r="H25" s="621"/>
      <c r="I25" s="621"/>
      <c r="J25" s="621"/>
      <c r="K25" s="621"/>
      <c r="L25" s="621"/>
      <c r="M25" s="621"/>
      <c r="N25" s="621"/>
      <c r="O25" s="621"/>
      <c r="P25" s="621"/>
      <c r="Q25" s="622"/>
      <c r="R25" s="623">
        <v>95778138</v>
      </c>
      <c r="S25" s="624"/>
      <c r="T25" s="624"/>
      <c r="U25" s="624"/>
      <c r="V25" s="624"/>
      <c r="W25" s="624"/>
      <c r="X25" s="624"/>
      <c r="Y25" s="625"/>
      <c r="Z25" s="626">
        <v>51.5</v>
      </c>
      <c r="AA25" s="626"/>
      <c r="AB25" s="626"/>
      <c r="AC25" s="626"/>
      <c r="AD25" s="627">
        <v>89132048</v>
      </c>
      <c r="AE25" s="627"/>
      <c r="AF25" s="627"/>
      <c r="AG25" s="627"/>
      <c r="AH25" s="627"/>
      <c r="AI25" s="627"/>
      <c r="AJ25" s="627"/>
      <c r="AK25" s="627"/>
      <c r="AL25" s="628">
        <v>99</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27550913</v>
      </c>
      <c r="CS25" s="655"/>
      <c r="CT25" s="655"/>
      <c r="CU25" s="655"/>
      <c r="CV25" s="655"/>
      <c r="CW25" s="655"/>
      <c r="CX25" s="655"/>
      <c r="CY25" s="656"/>
      <c r="CZ25" s="628">
        <v>15.4</v>
      </c>
      <c r="DA25" s="653"/>
      <c r="DB25" s="653"/>
      <c r="DC25" s="657"/>
      <c r="DD25" s="632">
        <v>25344918</v>
      </c>
      <c r="DE25" s="655"/>
      <c r="DF25" s="655"/>
      <c r="DG25" s="655"/>
      <c r="DH25" s="655"/>
      <c r="DI25" s="655"/>
      <c r="DJ25" s="655"/>
      <c r="DK25" s="656"/>
      <c r="DL25" s="632">
        <v>24511916</v>
      </c>
      <c r="DM25" s="655"/>
      <c r="DN25" s="655"/>
      <c r="DO25" s="655"/>
      <c r="DP25" s="655"/>
      <c r="DQ25" s="655"/>
      <c r="DR25" s="655"/>
      <c r="DS25" s="655"/>
      <c r="DT25" s="655"/>
      <c r="DU25" s="655"/>
      <c r="DV25" s="656"/>
      <c r="DW25" s="628">
        <v>26.2</v>
      </c>
      <c r="DX25" s="653"/>
      <c r="DY25" s="653"/>
      <c r="DZ25" s="653"/>
      <c r="EA25" s="653"/>
      <c r="EB25" s="653"/>
      <c r="EC25" s="654"/>
    </row>
    <row r="26" spans="2:133" ht="11.25" customHeight="1" x14ac:dyDescent="0.15">
      <c r="B26" s="620" t="s">
        <v>294</v>
      </c>
      <c r="C26" s="621"/>
      <c r="D26" s="621"/>
      <c r="E26" s="621"/>
      <c r="F26" s="621"/>
      <c r="G26" s="621"/>
      <c r="H26" s="621"/>
      <c r="I26" s="621"/>
      <c r="J26" s="621"/>
      <c r="K26" s="621"/>
      <c r="L26" s="621"/>
      <c r="M26" s="621"/>
      <c r="N26" s="621"/>
      <c r="O26" s="621"/>
      <c r="P26" s="621"/>
      <c r="Q26" s="622"/>
      <c r="R26" s="623">
        <v>42041</v>
      </c>
      <c r="S26" s="624"/>
      <c r="T26" s="624"/>
      <c r="U26" s="624"/>
      <c r="V26" s="624"/>
      <c r="W26" s="624"/>
      <c r="X26" s="624"/>
      <c r="Y26" s="625"/>
      <c r="Z26" s="626">
        <v>0</v>
      </c>
      <c r="AA26" s="626"/>
      <c r="AB26" s="626"/>
      <c r="AC26" s="626"/>
      <c r="AD26" s="627">
        <v>42041</v>
      </c>
      <c r="AE26" s="627"/>
      <c r="AF26" s="627"/>
      <c r="AG26" s="627"/>
      <c r="AH26" s="627"/>
      <c r="AI26" s="627"/>
      <c r="AJ26" s="627"/>
      <c r="AK26" s="627"/>
      <c r="AL26" s="628">
        <v>0</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128</v>
      </c>
      <c r="BP26" s="626"/>
      <c r="BQ26" s="626"/>
      <c r="BR26" s="626"/>
      <c r="BS26" s="627" t="s">
        <v>241</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16838245</v>
      </c>
      <c r="CS26" s="624"/>
      <c r="CT26" s="624"/>
      <c r="CU26" s="624"/>
      <c r="CV26" s="624"/>
      <c r="CW26" s="624"/>
      <c r="CX26" s="624"/>
      <c r="CY26" s="625"/>
      <c r="CZ26" s="628">
        <v>9.4</v>
      </c>
      <c r="DA26" s="653"/>
      <c r="DB26" s="653"/>
      <c r="DC26" s="657"/>
      <c r="DD26" s="632">
        <v>15669750</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3"/>
      <c r="DY26" s="653"/>
      <c r="DZ26" s="653"/>
      <c r="EA26" s="653"/>
      <c r="EB26" s="653"/>
      <c r="EC26" s="654"/>
    </row>
    <row r="27" spans="2:133" ht="11.25" customHeight="1" x14ac:dyDescent="0.15">
      <c r="B27" s="620" t="s">
        <v>297</v>
      </c>
      <c r="C27" s="621"/>
      <c r="D27" s="621"/>
      <c r="E27" s="621"/>
      <c r="F27" s="621"/>
      <c r="G27" s="621"/>
      <c r="H27" s="621"/>
      <c r="I27" s="621"/>
      <c r="J27" s="621"/>
      <c r="K27" s="621"/>
      <c r="L27" s="621"/>
      <c r="M27" s="621"/>
      <c r="N27" s="621"/>
      <c r="O27" s="621"/>
      <c r="P27" s="621"/>
      <c r="Q27" s="622"/>
      <c r="R27" s="623">
        <v>1073106</v>
      </c>
      <c r="S27" s="624"/>
      <c r="T27" s="624"/>
      <c r="U27" s="624"/>
      <c r="V27" s="624"/>
      <c r="W27" s="624"/>
      <c r="X27" s="624"/>
      <c r="Y27" s="625"/>
      <c r="Z27" s="626">
        <v>0.6</v>
      </c>
      <c r="AA27" s="626"/>
      <c r="AB27" s="626"/>
      <c r="AC27" s="626"/>
      <c r="AD27" s="627" t="s">
        <v>241</v>
      </c>
      <c r="AE27" s="627"/>
      <c r="AF27" s="627"/>
      <c r="AG27" s="627"/>
      <c r="AH27" s="627"/>
      <c r="AI27" s="627"/>
      <c r="AJ27" s="627"/>
      <c r="AK27" s="627"/>
      <c r="AL27" s="628" t="s">
        <v>241</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71685998</v>
      </c>
      <c r="BH27" s="624"/>
      <c r="BI27" s="624"/>
      <c r="BJ27" s="624"/>
      <c r="BK27" s="624"/>
      <c r="BL27" s="624"/>
      <c r="BM27" s="624"/>
      <c r="BN27" s="625"/>
      <c r="BO27" s="626">
        <v>100</v>
      </c>
      <c r="BP27" s="626"/>
      <c r="BQ27" s="626"/>
      <c r="BR27" s="626"/>
      <c r="BS27" s="627">
        <v>990295</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62915298</v>
      </c>
      <c r="CS27" s="655"/>
      <c r="CT27" s="655"/>
      <c r="CU27" s="655"/>
      <c r="CV27" s="655"/>
      <c r="CW27" s="655"/>
      <c r="CX27" s="655"/>
      <c r="CY27" s="656"/>
      <c r="CZ27" s="628">
        <v>35.1</v>
      </c>
      <c r="DA27" s="653"/>
      <c r="DB27" s="653"/>
      <c r="DC27" s="657"/>
      <c r="DD27" s="632">
        <v>19020910</v>
      </c>
      <c r="DE27" s="655"/>
      <c r="DF27" s="655"/>
      <c r="DG27" s="655"/>
      <c r="DH27" s="655"/>
      <c r="DI27" s="655"/>
      <c r="DJ27" s="655"/>
      <c r="DK27" s="656"/>
      <c r="DL27" s="632">
        <v>17132754</v>
      </c>
      <c r="DM27" s="655"/>
      <c r="DN27" s="655"/>
      <c r="DO27" s="655"/>
      <c r="DP27" s="655"/>
      <c r="DQ27" s="655"/>
      <c r="DR27" s="655"/>
      <c r="DS27" s="655"/>
      <c r="DT27" s="655"/>
      <c r="DU27" s="655"/>
      <c r="DV27" s="656"/>
      <c r="DW27" s="628">
        <v>18.3</v>
      </c>
      <c r="DX27" s="653"/>
      <c r="DY27" s="653"/>
      <c r="DZ27" s="653"/>
      <c r="EA27" s="653"/>
      <c r="EB27" s="653"/>
      <c r="EC27" s="654"/>
    </row>
    <row r="28" spans="2:133" ht="11.25" customHeight="1" x14ac:dyDescent="0.15">
      <c r="B28" s="620" t="s">
        <v>300</v>
      </c>
      <c r="C28" s="621"/>
      <c r="D28" s="621"/>
      <c r="E28" s="621"/>
      <c r="F28" s="621"/>
      <c r="G28" s="621"/>
      <c r="H28" s="621"/>
      <c r="I28" s="621"/>
      <c r="J28" s="621"/>
      <c r="K28" s="621"/>
      <c r="L28" s="621"/>
      <c r="M28" s="621"/>
      <c r="N28" s="621"/>
      <c r="O28" s="621"/>
      <c r="P28" s="621"/>
      <c r="Q28" s="622"/>
      <c r="R28" s="623">
        <v>1783595</v>
      </c>
      <c r="S28" s="624"/>
      <c r="T28" s="624"/>
      <c r="U28" s="624"/>
      <c r="V28" s="624"/>
      <c r="W28" s="624"/>
      <c r="X28" s="624"/>
      <c r="Y28" s="625"/>
      <c r="Z28" s="626">
        <v>1</v>
      </c>
      <c r="AA28" s="626"/>
      <c r="AB28" s="626"/>
      <c r="AC28" s="626"/>
      <c r="AD28" s="627">
        <v>666822</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9178687</v>
      </c>
      <c r="CS28" s="624"/>
      <c r="CT28" s="624"/>
      <c r="CU28" s="624"/>
      <c r="CV28" s="624"/>
      <c r="CW28" s="624"/>
      <c r="CX28" s="624"/>
      <c r="CY28" s="625"/>
      <c r="CZ28" s="628">
        <v>5.0999999999999996</v>
      </c>
      <c r="DA28" s="653"/>
      <c r="DB28" s="653"/>
      <c r="DC28" s="657"/>
      <c r="DD28" s="632">
        <v>9038617</v>
      </c>
      <c r="DE28" s="624"/>
      <c r="DF28" s="624"/>
      <c r="DG28" s="624"/>
      <c r="DH28" s="624"/>
      <c r="DI28" s="624"/>
      <c r="DJ28" s="624"/>
      <c r="DK28" s="625"/>
      <c r="DL28" s="632">
        <v>9038617</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x14ac:dyDescent="0.15">
      <c r="B29" s="620" t="s">
        <v>302</v>
      </c>
      <c r="C29" s="621"/>
      <c r="D29" s="621"/>
      <c r="E29" s="621"/>
      <c r="F29" s="621"/>
      <c r="G29" s="621"/>
      <c r="H29" s="621"/>
      <c r="I29" s="621"/>
      <c r="J29" s="621"/>
      <c r="K29" s="621"/>
      <c r="L29" s="621"/>
      <c r="M29" s="621"/>
      <c r="N29" s="621"/>
      <c r="O29" s="621"/>
      <c r="P29" s="621"/>
      <c r="Q29" s="622"/>
      <c r="R29" s="623">
        <v>291077</v>
      </c>
      <c r="S29" s="624"/>
      <c r="T29" s="624"/>
      <c r="U29" s="624"/>
      <c r="V29" s="624"/>
      <c r="W29" s="624"/>
      <c r="X29" s="624"/>
      <c r="Y29" s="625"/>
      <c r="Z29" s="626">
        <v>0.2</v>
      </c>
      <c r="AA29" s="626"/>
      <c r="AB29" s="626"/>
      <c r="AC29" s="626"/>
      <c r="AD29" s="627">
        <v>11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303</v>
      </c>
      <c r="CE29" s="660"/>
      <c r="CF29" s="620" t="s">
        <v>71</v>
      </c>
      <c r="CG29" s="621"/>
      <c r="CH29" s="621"/>
      <c r="CI29" s="621"/>
      <c r="CJ29" s="621"/>
      <c r="CK29" s="621"/>
      <c r="CL29" s="621"/>
      <c r="CM29" s="621"/>
      <c r="CN29" s="621"/>
      <c r="CO29" s="621"/>
      <c r="CP29" s="621"/>
      <c r="CQ29" s="622"/>
      <c r="CR29" s="623">
        <v>9178648</v>
      </c>
      <c r="CS29" s="655"/>
      <c r="CT29" s="655"/>
      <c r="CU29" s="655"/>
      <c r="CV29" s="655"/>
      <c r="CW29" s="655"/>
      <c r="CX29" s="655"/>
      <c r="CY29" s="656"/>
      <c r="CZ29" s="628">
        <v>5.0999999999999996</v>
      </c>
      <c r="DA29" s="653"/>
      <c r="DB29" s="653"/>
      <c r="DC29" s="657"/>
      <c r="DD29" s="632">
        <v>9038578</v>
      </c>
      <c r="DE29" s="655"/>
      <c r="DF29" s="655"/>
      <c r="DG29" s="655"/>
      <c r="DH29" s="655"/>
      <c r="DI29" s="655"/>
      <c r="DJ29" s="655"/>
      <c r="DK29" s="656"/>
      <c r="DL29" s="632">
        <v>9038578</v>
      </c>
      <c r="DM29" s="655"/>
      <c r="DN29" s="655"/>
      <c r="DO29" s="655"/>
      <c r="DP29" s="655"/>
      <c r="DQ29" s="655"/>
      <c r="DR29" s="655"/>
      <c r="DS29" s="655"/>
      <c r="DT29" s="655"/>
      <c r="DU29" s="655"/>
      <c r="DV29" s="656"/>
      <c r="DW29" s="628">
        <v>9.6999999999999993</v>
      </c>
      <c r="DX29" s="653"/>
      <c r="DY29" s="653"/>
      <c r="DZ29" s="653"/>
      <c r="EA29" s="653"/>
      <c r="EB29" s="653"/>
      <c r="EC29" s="654"/>
    </row>
    <row r="30" spans="2:133" ht="11.25" customHeight="1" x14ac:dyDescent="0.15">
      <c r="B30" s="620" t="s">
        <v>304</v>
      </c>
      <c r="C30" s="621"/>
      <c r="D30" s="621"/>
      <c r="E30" s="621"/>
      <c r="F30" s="621"/>
      <c r="G30" s="621"/>
      <c r="H30" s="621"/>
      <c r="I30" s="621"/>
      <c r="J30" s="621"/>
      <c r="K30" s="621"/>
      <c r="L30" s="621"/>
      <c r="M30" s="621"/>
      <c r="N30" s="621"/>
      <c r="O30" s="621"/>
      <c r="P30" s="621"/>
      <c r="Q30" s="622"/>
      <c r="R30" s="623">
        <v>48119973</v>
      </c>
      <c r="S30" s="624"/>
      <c r="T30" s="624"/>
      <c r="U30" s="624"/>
      <c r="V30" s="624"/>
      <c r="W30" s="624"/>
      <c r="X30" s="624"/>
      <c r="Y30" s="625"/>
      <c r="Z30" s="626">
        <v>25.9</v>
      </c>
      <c r="AA30" s="626"/>
      <c r="AB30" s="626"/>
      <c r="AC30" s="626"/>
      <c r="AD30" s="627" t="s">
        <v>128</v>
      </c>
      <c r="AE30" s="627"/>
      <c r="AF30" s="627"/>
      <c r="AG30" s="627"/>
      <c r="AH30" s="627"/>
      <c r="AI30" s="627"/>
      <c r="AJ30" s="627"/>
      <c r="AK30" s="627"/>
      <c r="AL30" s="628" t="s">
        <v>241</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305</v>
      </c>
      <c r="BH30" s="665"/>
      <c r="BI30" s="665"/>
      <c r="BJ30" s="665"/>
      <c r="BK30" s="665"/>
      <c r="BL30" s="665"/>
      <c r="BM30" s="665"/>
      <c r="BN30" s="665"/>
      <c r="BO30" s="665"/>
      <c r="BP30" s="665"/>
      <c r="BQ30" s="666"/>
      <c r="BR30" s="605" t="s">
        <v>306</v>
      </c>
      <c r="BS30" s="665"/>
      <c r="BT30" s="665"/>
      <c r="BU30" s="665"/>
      <c r="BV30" s="665"/>
      <c r="BW30" s="665"/>
      <c r="BX30" s="665"/>
      <c r="BY30" s="665"/>
      <c r="BZ30" s="665"/>
      <c r="CA30" s="665"/>
      <c r="CB30" s="666"/>
      <c r="CD30" s="661"/>
      <c r="CE30" s="662"/>
      <c r="CF30" s="620" t="s">
        <v>307</v>
      </c>
      <c r="CG30" s="621"/>
      <c r="CH30" s="621"/>
      <c r="CI30" s="621"/>
      <c r="CJ30" s="621"/>
      <c r="CK30" s="621"/>
      <c r="CL30" s="621"/>
      <c r="CM30" s="621"/>
      <c r="CN30" s="621"/>
      <c r="CO30" s="621"/>
      <c r="CP30" s="621"/>
      <c r="CQ30" s="622"/>
      <c r="CR30" s="623">
        <v>8937135</v>
      </c>
      <c r="CS30" s="624"/>
      <c r="CT30" s="624"/>
      <c r="CU30" s="624"/>
      <c r="CV30" s="624"/>
      <c r="CW30" s="624"/>
      <c r="CX30" s="624"/>
      <c r="CY30" s="625"/>
      <c r="CZ30" s="628">
        <v>5</v>
      </c>
      <c r="DA30" s="653"/>
      <c r="DB30" s="653"/>
      <c r="DC30" s="657"/>
      <c r="DD30" s="632">
        <v>8797065</v>
      </c>
      <c r="DE30" s="624"/>
      <c r="DF30" s="624"/>
      <c r="DG30" s="624"/>
      <c r="DH30" s="624"/>
      <c r="DI30" s="624"/>
      <c r="DJ30" s="624"/>
      <c r="DK30" s="625"/>
      <c r="DL30" s="632">
        <v>8797065</v>
      </c>
      <c r="DM30" s="624"/>
      <c r="DN30" s="624"/>
      <c r="DO30" s="624"/>
      <c r="DP30" s="624"/>
      <c r="DQ30" s="624"/>
      <c r="DR30" s="624"/>
      <c r="DS30" s="624"/>
      <c r="DT30" s="624"/>
      <c r="DU30" s="624"/>
      <c r="DV30" s="625"/>
      <c r="DW30" s="628">
        <v>9.4</v>
      </c>
      <c r="DX30" s="653"/>
      <c r="DY30" s="653"/>
      <c r="DZ30" s="653"/>
      <c r="EA30" s="653"/>
      <c r="EB30" s="653"/>
      <c r="EC30" s="654"/>
    </row>
    <row r="31" spans="2:133" ht="11.25" customHeight="1" x14ac:dyDescent="0.15">
      <c r="B31" s="636" t="s">
        <v>308</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241</v>
      </c>
      <c r="AA31" s="626"/>
      <c r="AB31" s="626"/>
      <c r="AC31" s="626"/>
      <c r="AD31" s="627" t="s">
        <v>241</v>
      </c>
      <c r="AE31" s="627"/>
      <c r="AF31" s="627"/>
      <c r="AG31" s="627"/>
      <c r="AH31" s="627"/>
      <c r="AI31" s="627"/>
      <c r="AJ31" s="627"/>
      <c r="AK31" s="627"/>
      <c r="AL31" s="628" t="s">
        <v>128</v>
      </c>
      <c r="AM31" s="629"/>
      <c r="AN31" s="629"/>
      <c r="AO31" s="630"/>
      <c r="AP31" s="669" t="s">
        <v>309</v>
      </c>
      <c r="AQ31" s="670"/>
      <c r="AR31" s="670"/>
      <c r="AS31" s="670"/>
      <c r="AT31" s="675" t="s">
        <v>310</v>
      </c>
      <c r="AU31" s="218"/>
      <c r="AV31" s="218"/>
      <c r="AW31" s="218"/>
      <c r="AX31" s="609" t="s">
        <v>186</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99.4</v>
      </c>
      <c r="BS31" s="667"/>
      <c r="BT31" s="667"/>
      <c r="BU31" s="667"/>
      <c r="BV31" s="667"/>
      <c r="BW31" s="667"/>
      <c r="BX31" s="618">
        <v>97.9</v>
      </c>
      <c r="BY31" s="667"/>
      <c r="BZ31" s="667"/>
      <c r="CA31" s="667"/>
      <c r="CB31" s="668"/>
      <c r="CD31" s="661"/>
      <c r="CE31" s="662"/>
      <c r="CF31" s="620" t="s">
        <v>311</v>
      </c>
      <c r="CG31" s="621"/>
      <c r="CH31" s="621"/>
      <c r="CI31" s="621"/>
      <c r="CJ31" s="621"/>
      <c r="CK31" s="621"/>
      <c r="CL31" s="621"/>
      <c r="CM31" s="621"/>
      <c r="CN31" s="621"/>
      <c r="CO31" s="621"/>
      <c r="CP31" s="621"/>
      <c r="CQ31" s="622"/>
      <c r="CR31" s="623">
        <v>241513</v>
      </c>
      <c r="CS31" s="655"/>
      <c r="CT31" s="655"/>
      <c r="CU31" s="655"/>
      <c r="CV31" s="655"/>
      <c r="CW31" s="655"/>
      <c r="CX31" s="655"/>
      <c r="CY31" s="656"/>
      <c r="CZ31" s="628">
        <v>0.1</v>
      </c>
      <c r="DA31" s="653"/>
      <c r="DB31" s="653"/>
      <c r="DC31" s="657"/>
      <c r="DD31" s="632">
        <v>241513</v>
      </c>
      <c r="DE31" s="655"/>
      <c r="DF31" s="655"/>
      <c r="DG31" s="655"/>
      <c r="DH31" s="655"/>
      <c r="DI31" s="655"/>
      <c r="DJ31" s="655"/>
      <c r="DK31" s="656"/>
      <c r="DL31" s="632">
        <v>241513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312</v>
      </c>
      <c r="C32" s="621"/>
      <c r="D32" s="621"/>
      <c r="E32" s="621"/>
      <c r="F32" s="621"/>
      <c r="G32" s="621"/>
      <c r="H32" s="621"/>
      <c r="I32" s="621"/>
      <c r="J32" s="621"/>
      <c r="K32" s="621"/>
      <c r="L32" s="621"/>
      <c r="M32" s="621"/>
      <c r="N32" s="621"/>
      <c r="O32" s="621"/>
      <c r="P32" s="621"/>
      <c r="Q32" s="622"/>
      <c r="R32" s="623">
        <v>13357619</v>
      </c>
      <c r="S32" s="624"/>
      <c r="T32" s="624"/>
      <c r="U32" s="624"/>
      <c r="V32" s="624"/>
      <c r="W32" s="624"/>
      <c r="X32" s="624"/>
      <c r="Y32" s="625"/>
      <c r="Z32" s="626">
        <v>7.2</v>
      </c>
      <c r="AA32" s="626"/>
      <c r="AB32" s="626"/>
      <c r="AC32" s="626"/>
      <c r="AD32" s="627" t="s">
        <v>128</v>
      </c>
      <c r="AE32" s="627"/>
      <c r="AF32" s="627"/>
      <c r="AG32" s="627"/>
      <c r="AH32" s="627"/>
      <c r="AI32" s="627"/>
      <c r="AJ32" s="627"/>
      <c r="AK32" s="627"/>
      <c r="AL32" s="628" t="s">
        <v>241</v>
      </c>
      <c r="AM32" s="629"/>
      <c r="AN32" s="629"/>
      <c r="AO32" s="630"/>
      <c r="AP32" s="671"/>
      <c r="AQ32" s="672"/>
      <c r="AR32" s="672"/>
      <c r="AS32" s="672"/>
      <c r="AT32" s="676"/>
      <c r="AU32" s="214" t="s">
        <v>313</v>
      </c>
      <c r="AX32" s="620" t="s">
        <v>314</v>
      </c>
      <c r="AY32" s="621"/>
      <c r="AZ32" s="621"/>
      <c r="BA32" s="621"/>
      <c r="BB32" s="621"/>
      <c r="BC32" s="621"/>
      <c r="BD32" s="621"/>
      <c r="BE32" s="621"/>
      <c r="BF32" s="622"/>
      <c r="BG32" s="680">
        <v>99.2</v>
      </c>
      <c r="BH32" s="655"/>
      <c r="BI32" s="655"/>
      <c r="BJ32" s="655"/>
      <c r="BK32" s="655"/>
      <c r="BL32" s="655"/>
      <c r="BM32" s="629">
        <v>97.7</v>
      </c>
      <c r="BN32" s="655"/>
      <c r="BO32" s="655"/>
      <c r="BP32" s="655"/>
      <c r="BQ32" s="678"/>
      <c r="BR32" s="680">
        <v>99.3</v>
      </c>
      <c r="BS32" s="655"/>
      <c r="BT32" s="655"/>
      <c r="BU32" s="655"/>
      <c r="BV32" s="655"/>
      <c r="BW32" s="655"/>
      <c r="BX32" s="629">
        <v>97.6</v>
      </c>
      <c r="BY32" s="655"/>
      <c r="BZ32" s="655"/>
      <c r="CA32" s="655"/>
      <c r="CB32" s="678"/>
      <c r="CD32" s="663"/>
      <c r="CE32" s="664"/>
      <c r="CF32" s="620" t="s">
        <v>315</v>
      </c>
      <c r="CG32" s="621"/>
      <c r="CH32" s="621"/>
      <c r="CI32" s="621"/>
      <c r="CJ32" s="621"/>
      <c r="CK32" s="621"/>
      <c r="CL32" s="621"/>
      <c r="CM32" s="621"/>
      <c r="CN32" s="621"/>
      <c r="CO32" s="621"/>
      <c r="CP32" s="621"/>
      <c r="CQ32" s="622"/>
      <c r="CR32" s="623">
        <v>39</v>
      </c>
      <c r="CS32" s="624"/>
      <c r="CT32" s="624"/>
      <c r="CU32" s="624"/>
      <c r="CV32" s="624"/>
      <c r="CW32" s="624"/>
      <c r="CX32" s="624"/>
      <c r="CY32" s="625"/>
      <c r="CZ32" s="628">
        <v>0</v>
      </c>
      <c r="DA32" s="653"/>
      <c r="DB32" s="653"/>
      <c r="DC32" s="657"/>
      <c r="DD32" s="632">
        <v>39</v>
      </c>
      <c r="DE32" s="624"/>
      <c r="DF32" s="624"/>
      <c r="DG32" s="624"/>
      <c r="DH32" s="624"/>
      <c r="DI32" s="624"/>
      <c r="DJ32" s="624"/>
      <c r="DK32" s="625"/>
      <c r="DL32" s="632">
        <v>39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316</v>
      </c>
      <c r="C33" s="621"/>
      <c r="D33" s="621"/>
      <c r="E33" s="621"/>
      <c r="F33" s="621"/>
      <c r="G33" s="621"/>
      <c r="H33" s="621"/>
      <c r="I33" s="621"/>
      <c r="J33" s="621"/>
      <c r="K33" s="621"/>
      <c r="L33" s="621"/>
      <c r="M33" s="621"/>
      <c r="N33" s="621"/>
      <c r="O33" s="621"/>
      <c r="P33" s="621"/>
      <c r="Q33" s="622"/>
      <c r="R33" s="623">
        <v>214700</v>
      </c>
      <c r="S33" s="624"/>
      <c r="T33" s="624"/>
      <c r="U33" s="624"/>
      <c r="V33" s="624"/>
      <c r="W33" s="624"/>
      <c r="X33" s="624"/>
      <c r="Y33" s="625"/>
      <c r="Z33" s="626">
        <v>0.1</v>
      </c>
      <c r="AA33" s="626"/>
      <c r="AB33" s="626"/>
      <c r="AC33" s="626"/>
      <c r="AD33" s="627">
        <v>108351</v>
      </c>
      <c r="AE33" s="627"/>
      <c r="AF33" s="627"/>
      <c r="AG33" s="627"/>
      <c r="AH33" s="627"/>
      <c r="AI33" s="627"/>
      <c r="AJ33" s="627"/>
      <c r="AK33" s="627"/>
      <c r="AL33" s="628">
        <v>0.1</v>
      </c>
      <c r="AM33" s="629"/>
      <c r="AN33" s="629"/>
      <c r="AO33" s="630"/>
      <c r="AP33" s="673"/>
      <c r="AQ33" s="674"/>
      <c r="AR33" s="674"/>
      <c r="AS33" s="674"/>
      <c r="AT33" s="677"/>
      <c r="AU33" s="219"/>
      <c r="AV33" s="219"/>
      <c r="AW33" s="219"/>
      <c r="AX33" s="644" t="s">
        <v>317</v>
      </c>
      <c r="AY33" s="645"/>
      <c r="AZ33" s="645"/>
      <c r="BA33" s="645"/>
      <c r="BB33" s="645"/>
      <c r="BC33" s="645"/>
      <c r="BD33" s="645"/>
      <c r="BE33" s="645"/>
      <c r="BF33" s="646"/>
      <c r="BG33" s="681">
        <v>99.5</v>
      </c>
      <c r="BH33" s="682"/>
      <c r="BI33" s="682"/>
      <c r="BJ33" s="682"/>
      <c r="BK33" s="682"/>
      <c r="BL33" s="682"/>
      <c r="BM33" s="683">
        <v>98.3</v>
      </c>
      <c r="BN33" s="682"/>
      <c r="BO33" s="682"/>
      <c r="BP33" s="682"/>
      <c r="BQ33" s="684"/>
      <c r="BR33" s="681">
        <v>99.4</v>
      </c>
      <c r="BS33" s="682"/>
      <c r="BT33" s="682"/>
      <c r="BU33" s="682"/>
      <c r="BV33" s="682"/>
      <c r="BW33" s="682"/>
      <c r="BX33" s="683">
        <v>98</v>
      </c>
      <c r="BY33" s="682"/>
      <c r="BZ33" s="682"/>
      <c r="CA33" s="682"/>
      <c r="CB33" s="684"/>
      <c r="CD33" s="620" t="s">
        <v>318</v>
      </c>
      <c r="CE33" s="621"/>
      <c r="CF33" s="621"/>
      <c r="CG33" s="621"/>
      <c r="CH33" s="621"/>
      <c r="CI33" s="621"/>
      <c r="CJ33" s="621"/>
      <c r="CK33" s="621"/>
      <c r="CL33" s="621"/>
      <c r="CM33" s="621"/>
      <c r="CN33" s="621"/>
      <c r="CO33" s="621"/>
      <c r="CP33" s="621"/>
      <c r="CQ33" s="622"/>
      <c r="CR33" s="623">
        <v>64114114</v>
      </c>
      <c r="CS33" s="655"/>
      <c r="CT33" s="655"/>
      <c r="CU33" s="655"/>
      <c r="CV33" s="655"/>
      <c r="CW33" s="655"/>
      <c r="CX33" s="655"/>
      <c r="CY33" s="656"/>
      <c r="CZ33" s="628">
        <v>35.700000000000003</v>
      </c>
      <c r="DA33" s="653"/>
      <c r="DB33" s="653"/>
      <c r="DC33" s="657"/>
      <c r="DD33" s="632">
        <v>50280298</v>
      </c>
      <c r="DE33" s="655"/>
      <c r="DF33" s="655"/>
      <c r="DG33" s="655"/>
      <c r="DH33" s="655"/>
      <c r="DI33" s="655"/>
      <c r="DJ33" s="655"/>
      <c r="DK33" s="656"/>
      <c r="DL33" s="632">
        <v>35815987</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15">
      <c r="B34" s="620" t="s">
        <v>319</v>
      </c>
      <c r="C34" s="621"/>
      <c r="D34" s="621"/>
      <c r="E34" s="621"/>
      <c r="F34" s="621"/>
      <c r="G34" s="621"/>
      <c r="H34" s="621"/>
      <c r="I34" s="621"/>
      <c r="J34" s="621"/>
      <c r="K34" s="621"/>
      <c r="L34" s="621"/>
      <c r="M34" s="621"/>
      <c r="N34" s="621"/>
      <c r="O34" s="621"/>
      <c r="P34" s="621"/>
      <c r="Q34" s="622"/>
      <c r="R34" s="623">
        <v>235126</v>
      </c>
      <c r="S34" s="624"/>
      <c r="T34" s="624"/>
      <c r="U34" s="624"/>
      <c r="V34" s="624"/>
      <c r="W34" s="624"/>
      <c r="X34" s="624"/>
      <c r="Y34" s="625"/>
      <c r="Z34" s="626">
        <v>0.1</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25645342</v>
      </c>
      <c r="CS34" s="624"/>
      <c r="CT34" s="624"/>
      <c r="CU34" s="624"/>
      <c r="CV34" s="624"/>
      <c r="CW34" s="624"/>
      <c r="CX34" s="624"/>
      <c r="CY34" s="625"/>
      <c r="CZ34" s="628">
        <v>14.3</v>
      </c>
      <c r="DA34" s="653"/>
      <c r="DB34" s="653"/>
      <c r="DC34" s="657"/>
      <c r="DD34" s="632">
        <v>17312880</v>
      </c>
      <c r="DE34" s="624"/>
      <c r="DF34" s="624"/>
      <c r="DG34" s="624"/>
      <c r="DH34" s="624"/>
      <c r="DI34" s="624"/>
      <c r="DJ34" s="624"/>
      <c r="DK34" s="625"/>
      <c r="DL34" s="632">
        <v>14172521</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15">
      <c r="B35" s="620" t="s">
        <v>321</v>
      </c>
      <c r="C35" s="621"/>
      <c r="D35" s="621"/>
      <c r="E35" s="621"/>
      <c r="F35" s="621"/>
      <c r="G35" s="621"/>
      <c r="H35" s="621"/>
      <c r="I35" s="621"/>
      <c r="J35" s="621"/>
      <c r="K35" s="621"/>
      <c r="L35" s="621"/>
      <c r="M35" s="621"/>
      <c r="N35" s="621"/>
      <c r="O35" s="621"/>
      <c r="P35" s="621"/>
      <c r="Q35" s="622"/>
      <c r="R35" s="623">
        <v>6067621</v>
      </c>
      <c r="S35" s="624"/>
      <c r="T35" s="624"/>
      <c r="U35" s="624"/>
      <c r="V35" s="624"/>
      <c r="W35" s="624"/>
      <c r="X35" s="624"/>
      <c r="Y35" s="625"/>
      <c r="Z35" s="626">
        <v>3.3</v>
      </c>
      <c r="AA35" s="626"/>
      <c r="AB35" s="626"/>
      <c r="AC35" s="626"/>
      <c r="AD35" s="627" t="s">
        <v>128</v>
      </c>
      <c r="AE35" s="627"/>
      <c r="AF35" s="627"/>
      <c r="AG35" s="627"/>
      <c r="AH35" s="627"/>
      <c r="AI35" s="627"/>
      <c r="AJ35" s="627"/>
      <c r="AK35" s="627"/>
      <c r="AL35" s="628" t="s">
        <v>128</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1828399</v>
      </c>
      <c r="CS35" s="655"/>
      <c r="CT35" s="655"/>
      <c r="CU35" s="655"/>
      <c r="CV35" s="655"/>
      <c r="CW35" s="655"/>
      <c r="CX35" s="655"/>
      <c r="CY35" s="656"/>
      <c r="CZ35" s="628">
        <v>1</v>
      </c>
      <c r="DA35" s="653"/>
      <c r="DB35" s="653"/>
      <c r="DC35" s="657"/>
      <c r="DD35" s="632">
        <v>1763541</v>
      </c>
      <c r="DE35" s="655"/>
      <c r="DF35" s="655"/>
      <c r="DG35" s="655"/>
      <c r="DH35" s="655"/>
      <c r="DI35" s="655"/>
      <c r="DJ35" s="655"/>
      <c r="DK35" s="656"/>
      <c r="DL35" s="632">
        <v>1739992</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325</v>
      </c>
      <c r="C36" s="621"/>
      <c r="D36" s="621"/>
      <c r="E36" s="621"/>
      <c r="F36" s="621"/>
      <c r="G36" s="621"/>
      <c r="H36" s="621"/>
      <c r="I36" s="621"/>
      <c r="J36" s="621"/>
      <c r="K36" s="621"/>
      <c r="L36" s="621"/>
      <c r="M36" s="621"/>
      <c r="N36" s="621"/>
      <c r="O36" s="621"/>
      <c r="P36" s="621"/>
      <c r="Q36" s="622"/>
      <c r="R36" s="623">
        <v>5928908</v>
      </c>
      <c r="S36" s="624"/>
      <c r="T36" s="624"/>
      <c r="U36" s="624"/>
      <c r="V36" s="624"/>
      <c r="W36" s="624"/>
      <c r="X36" s="624"/>
      <c r="Y36" s="625"/>
      <c r="Z36" s="626">
        <v>3.2</v>
      </c>
      <c r="AA36" s="626"/>
      <c r="AB36" s="626"/>
      <c r="AC36" s="626"/>
      <c r="AD36" s="627" t="s">
        <v>241</v>
      </c>
      <c r="AE36" s="627"/>
      <c r="AF36" s="627"/>
      <c r="AG36" s="627"/>
      <c r="AH36" s="627"/>
      <c r="AI36" s="627"/>
      <c r="AJ36" s="627"/>
      <c r="AK36" s="627"/>
      <c r="AL36" s="628" t="s">
        <v>128</v>
      </c>
      <c r="AM36" s="629"/>
      <c r="AN36" s="629"/>
      <c r="AO36" s="630"/>
      <c r="AP36" s="222"/>
      <c r="AQ36" s="689" t="s">
        <v>326</v>
      </c>
      <c r="AR36" s="690"/>
      <c r="AS36" s="690"/>
      <c r="AT36" s="690"/>
      <c r="AU36" s="690"/>
      <c r="AV36" s="690"/>
      <c r="AW36" s="690"/>
      <c r="AX36" s="690"/>
      <c r="AY36" s="691"/>
      <c r="AZ36" s="612">
        <v>20983303</v>
      </c>
      <c r="BA36" s="613"/>
      <c r="BB36" s="613"/>
      <c r="BC36" s="613"/>
      <c r="BD36" s="613"/>
      <c r="BE36" s="613"/>
      <c r="BF36" s="685"/>
      <c r="BG36" s="609" t="s">
        <v>327</v>
      </c>
      <c r="BH36" s="610"/>
      <c r="BI36" s="610"/>
      <c r="BJ36" s="610"/>
      <c r="BK36" s="610"/>
      <c r="BL36" s="610"/>
      <c r="BM36" s="610"/>
      <c r="BN36" s="610"/>
      <c r="BO36" s="610"/>
      <c r="BP36" s="610"/>
      <c r="BQ36" s="610"/>
      <c r="BR36" s="610"/>
      <c r="BS36" s="610"/>
      <c r="BT36" s="610"/>
      <c r="BU36" s="611"/>
      <c r="BV36" s="612">
        <v>921744</v>
      </c>
      <c r="BW36" s="613"/>
      <c r="BX36" s="613"/>
      <c r="BY36" s="613"/>
      <c r="BZ36" s="613"/>
      <c r="CA36" s="613"/>
      <c r="CB36" s="685"/>
      <c r="CD36" s="620" t="s">
        <v>328</v>
      </c>
      <c r="CE36" s="621"/>
      <c r="CF36" s="621"/>
      <c r="CG36" s="621"/>
      <c r="CH36" s="621"/>
      <c r="CI36" s="621"/>
      <c r="CJ36" s="621"/>
      <c r="CK36" s="621"/>
      <c r="CL36" s="621"/>
      <c r="CM36" s="621"/>
      <c r="CN36" s="621"/>
      <c r="CO36" s="621"/>
      <c r="CP36" s="621"/>
      <c r="CQ36" s="622"/>
      <c r="CR36" s="623">
        <v>14683442</v>
      </c>
      <c r="CS36" s="624"/>
      <c r="CT36" s="624"/>
      <c r="CU36" s="624"/>
      <c r="CV36" s="624"/>
      <c r="CW36" s="624"/>
      <c r="CX36" s="624"/>
      <c r="CY36" s="625"/>
      <c r="CZ36" s="628">
        <v>8.1999999999999993</v>
      </c>
      <c r="DA36" s="653"/>
      <c r="DB36" s="653"/>
      <c r="DC36" s="657"/>
      <c r="DD36" s="632">
        <v>12890425</v>
      </c>
      <c r="DE36" s="624"/>
      <c r="DF36" s="624"/>
      <c r="DG36" s="624"/>
      <c r="DH36" s="624"/>
      <c r="DI36" s="624"/>
      <c r="DJ36" s="624"/>
      <c r="DK36" s="625"/>
      <c r="DL36" s="632">
        <v>9225199</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15">
      <c r="B37" s="620" t="s">
        <v>329</v>
      </c>
      <c r="C37" s="621"/>
      <c r="D37" s="621"/>
      <c r="E37" s="621"/>
      <c r="F37" s="621"/>
      <c r="G37" s="621"/>
      <c r="H37" s="621"/>
      <c r="I37" s="621"/>
      <c r="J37" s="621"/>
      <c r="K37" s="621"/>
      <c r="L37" s="621"/>
      <c r="M37" s="621"/>
      <c r="N37" s="621"/>
      <c r="O37" s="621"/>
      <c r="P37" s="621"/>
      <c r="Q37" s="622"/>
      <c r="R37" s="623">
        <v>3587110</v>
      </c>
      <c r="S37" s="624"/>
      <c r="T37" s="624"/>
      <c r="U37" s="624"/>
      <c r="V37" s="624"/>
      <c r="W37" s="624"/>
      <c r="X37" s="624"/>
      <c r="Y37" s="625"/>
      <c r="Z37" s="626">
        <v>1.9</v>
      </c>
      <c r="AA37" s="626"/>
      <c r="AB37" s="626"/>
      <c r="AC37" s="626"/>
      <c r="AD37" s="627">
        <v>85631</v>
      </c>
      <c r="AE37" s="627"/>
      <c r="AF37" s="627"/>
      <c r="AG37" s="627"/>
      <c r="AH37" s="627"/>
      <c r="AI37" s="627"/>
      <c r="AJ37" s="627"/>
      <c r="AK37" s="627"/>
      <c r="AL37" s="628">
        <v>0.1</v>
      </c>
      <c r="AM37" s="629"/>
      <c r="AN37" s="629"/>
      <c r="AO37" s="630"/>
      <c r="AQ37" s="686" t="s">
        <v>330</v>
      </c>
      <c r="AR37" s="687"/>
      <c r="AS37" s="687"/>
      <c r="AT37" s="687"/>
      <c r="AU37" s="687"/>
      <c r="AV37" s="687"/>
      <c r="AW37" s="687"/>
      <c r="AX37" s="687"/>
      <c r="AY37" s="688"/>
      <c r="AZ37" s="623">
        <v>2946953</v>
      </c>
      <c r="BA37" s="624"/>
      <c r="BB37" s="624"/>
      <c r="BC37" s="624"/>
      <c r="BD37" s="655"/>
      <c r="BE37" s="655"/>
      <c r="BF37" s="678"/>
      <c r="BG37" s="620" t="s">
        <v>331</v>
      </c>
      <c r="BH37" s="621"/>
      <c r="BI37" s="621"/>
      <c r="BJ37" s="621"/>
      <c r="BK37" s="621"/>
      <c r="BL37" s="621"/>
      <c r="BM37" s="621"/>
      <c r="BN37" s="621"/>
      <c r="BO37" s="621"/>
      <c r="BP37" s="621"/>
      <c r="BQ37" s="621"/>
      <c r="BR37" s="621"/>
      <c r="BS37" s="621"/>
      <c r="BT37" s="621"/>
      <c r="BU37" s="622"/>
      <c r="BV37" s="623">
        <v>620421</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1352457</v>
      </c>
      <c r="CS37" s="655"/>
      <c r="CT37" s="655"/>
      <c r="CU37" s="655"/>
      <c r="CV37" s="655"/>
      <c r="CW37" s="655"/>
      <c r="CX37" s="655"/>
      <c r="CY37" s="656"/>
      <c r="CZ37" s="628">
        <v>0.8</v>
      </c>
      <c r="DA37" s="653"/>
      <c r="DB37" s="653"/>
      <c r="DC37" s="657"/>
      <c r="DD37" s="632">
        <v>1352457</v>
      </c>
      <c r="DE37" s="655"/>
      <c r="DF37" s="655"/>
      <c r="DG37" s="655"/>
      <c r="DH37" s="655"/>
      <c r="DI37" s="655"/>
      <c r="DJ37" s="655"/>
      <c r="DK37" s="656"/>
      <c r="DL37" s="632">
        <v>1305279</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B38" s="620" t="s">
        <v>333</v>
      </c>
      <c r="C38" s="621"/>
      <c r="D38" s="621"/>
      <c r="E38" s="621"/>
      <c r="F38" s="621"/>
      <c r="G38" s="621"/>
      <c r="H38" s="621"/>
      <c r="I38" s="621"/>
      <c r="J38" s="621"/>
      <c r="K38" s="621"/>
      <c r="L38" s="621"/>
      <c r="M38" s="621"/>
      <c r="N38" s="621"/>
      <c r="O38" s="621"/>
      <c r="P38" s="621"/>
      <c r="Q38" s="622"/>
      <c r="R38" s="623">
        <v>9563076</v>
      </c>
      <c r="S38" s="624"/>
      <c r="T38" s="624"/>
      <c r="U38" s="624"/>
      <c r="V38" s="624"/>
      <c r="W38" s="624"/>
      <c r="X38" s="624"/>
      <c r="Y38" s="625"/>
      <c r="Z38" s="626">
        <v>5.0999999999999996</v>
      </c>
      <c r="AA38" s="626"/>
      <c r="AB38" s="626"/>
      <c r="AC38" s="626"/>
      <c r="AD38" s="627" t="s">
        <v>128</v>
      </c>
      <c r="AE38" s="627"/>
      <c r="AF38" s="627"/>
      <c r="AG38" s="627"/>
      <c r="AH38" s="627"/>
      <c r="AI38" s="627"/>
      <c r="AJ38" s="627"/>
      <c r="AK38" s="627"/>
      <c r="AL38" s="628" t="s">
        <v>128</v>
      </c>
      <c r="AM38" s="629"/>
      <c r="AN38" s="629"/>
      <c r="AO38" s="630"/>
      <c r="AQ38" s="686" t="s">
        <v>334</v>
      </c>
      <c r="AR38" s="687"/>
      <c r="AS38" s="687"/>
      <c r="AT38" s="687"/>
      <c r="AU38" s="687"/>
      <c r="AV38" s="687"/>
      <c r="AW38" s="687"/>
      <c r="AX38" s="687"/>
      <c r="AY38" s="688"/>
      <c r="AZ38" s="623">
        <v>2362422</v>
      </c>
      <c r="BA38" s="624"/>
      <c r="BB38" s="624"/>
      <c r="BC38" s="624"/>
      <c r="BD38" s="655"/>
      <c r="BE38" s="655"/>
      <c r="BF38" s="678"/>
      <c r="BG38" s="620" t="s">
        <v>335</v>
      </c>
      <c r="BH38" s="621"/>
      <c r="BI38" s="621"/>
      <c r="BJ38" s="621"/>
      <c r="BK38" s="621"/>
      <c r="BL38" s="621"/>
      <c r="BM38" s="621"/>
      <c r="BN38" s="621"/>
      <c r="BO38" s="621"/>
      <c r="BP38" s="621"/>
      <c r="BQ38" s="621"/>
      <c r="BR38" s="621"/>
      <c r="BS38" s="621"/>
      <c r="BT38" s="621"/>
      <c r="BU38" s="622"/>
      <c r="BV38" s="623">
        <v>48409</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15375933</v>
      </c>
      <c r="CS38" s="624"/>
      <c r="CT38" s="624"/>
      <c r="CU38" s="624"/>
      <c r="CV38" s="624"/>
      <c r="CW38" s="624"/>
      <c r="CX38" s="624"/>
      <c r="CY38" s="625"/>
      <c r="CZ38" s="628">
        <v>8.6</v>
      </c>
      <c r="DA38" s="653"/>
      <c r="DB38" s="653"/>
      <c r="DC38" s="657"/>
      <c r="DD38" s="632">
        <v>12160742</v>
      </c>
      <c r="DE38" s="624"/>
      <c r="DF38" s="624"/>
      <c r="DG38" s="624"/>
      <c r="DH38" s="624"/>
      <c r="DI38" s="624"/>
      <c r="DJ38" s="624"/>
      <c r="DK38" s="625"/>
      <c r="DL38" s="632">
        <v>10678275</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337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241</v>
      </c>
      <c r="AM39" s="629"/>
      <c r="AN39" s="629"/>
      <c r="AO39" s="630"/>
      <c r="AQ39" s="686" t="s">
        <v>338</v>
      </c>
      <c r="AR39" s="687"/>
      <c r="AS39" s="687"/>
      <c r="AT39" s="687"/>
      <c r="AU39" s="687"/>
      <c r="AV39" s="687"/>
      <c r="AW39" s="687"/>
      <c r="AX39" s="687"/>
      <c r="AY39" s="688"/>
      <c r="AZ39" s="623">
        <v>297995</v>
      </c>
      <c r="BA39" s="624"/>
      <c r="BB39" s="624"/>
      <c r="BC39" s="624"/>
      <c r="BD39" s="655"/>
      <c r="BE39" s="655"/>
      <c r="BF39" s="678"/>
      <c r="BG39" s="620" t="s">
        <v>339</v>
      </c>
      <c r="BH39" s="621"/>
      <c r="BI39" s="621"/>
      <c r="BJ39" s="621"/>
      <c r="BK39" s="621"/>
      <c r="BL39" s="621"/>
      <c r="BM39" s="621"/>
      <c r="BN39" s="621"/>
      <c r="BO39" s="621"/>
      <c r="BP39" s="621"/>
      <c r="BQ39" s="621"/>
      <c r="BR39" s="621"/>
      <c r="BS39" s="621"/>
      <c r="BT39" s="621"/>
      <c r="BU39" s="622"/>
      <c r="BV39" s="623">
        <v>70618</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6426491</v>
      </c>
      <c r="CS39" s="655"/>
      <c r="CT39" s="655"/>
      <c r="CU39" s="655"/>
      <c r="CV39" s="655"/>
      <c r="CW39" s="655"/>
      <c r="CX39" s="655"/>
      <c r="CY39" s="656"/>
      <c r="CZ39" s="628">
        <v>3.6</v>
      </c>
      <c r="DA39" s="653"/>
      <c r="DB39" s="653"/>
      <c r="DC39" s="657"/>
      <c r="DD39" s="632">
        <v>6146788</v>
      </c>
      <c r="DE39" s="655"/>
      <c r="DF39" s="655"/>
      <c r="DG39" s="655"/>
      <c r="DH39" s="655"/>
      <c r="DI39" s="655"/>
      <c r="DJ39" s="655"/>
      <c r="DK39" s="656"/>
      <c r="DL39" s="632" t="s">
        <v>128</v>
      </c>
      <c r="DM39" s="655"/>
      <c r="DN39" s="655"/>
      <c r="DO39" s="655"/>
      <c r="DP39" s="655"/>
      <c r="DQ39" s="655"/>
      <c r="DR39" s="655"/>
      <c r="DS39" s="655"/>
      <c r="DT39" s="655"/>
      <c r="DU39" s="655"/>
      <c r="DV39" s="656"/>
      <c r="DW39" s="628" t="s">
        <v>241</v>
      </c>
      <c r="DX39" s="653"/>
      <c r="DY39" s="653"/>
      <c r="DZ39" s="653"/>
      <c r="EA39" s="653"/>
      <c r="EB39" s="653"/>
      <c r="EC39" s="654"/>
    </row>
    <row r="40" spans="2:133" ht="11.25" customHeight="1" x14ac:dyDescent="0.15">
      <c r="B40" s="620" t="s">
        <v>341</v>
      </c>
      <c r="C40" s="621"/>
      <c r="D40" s="621"/>
      <c r="E40" s="621"/>
      <c r="F40" s="621"/>
      <c r="G40" s="621"/>
      <c r="H40" s="621"/>
      <c r="I40" s="621"/>
      <c r="J40" s="621"/>
      <c r="K40" s="621"/>
      <c r="L40" s="621"/>
      <c r="M40" s="621"/>
      <c r="N40" s="621"/>
      <c r="O40" s="621"/>
      <c r="P40" s="621"/>
      <c r="Q40" s="622"/>
      <c r="R40" s="623">
        <v>3443676</v>
      </c>
      <c r="S40" s="624"/>
      <c r="T40" s="624"/>
      <c r="U40" s="624"/>
      <c r="V40" s="624"/>
      <c r="W40" s="624"/>
      <c r="X40" s="624"/>
      <c r="Y40" s="625"/>
      <c r="Z40" s="626">
        <v>1.9</v>
      </c>
      <c r="AA40" s="626"/>
      <c r="AB40" s="626"/>
      <c r="AC40" s="626"/>
      <c r="AD40" s="627" t="s">
        <v>241</v>
      </c>
      <c r="AE40" s="627"/>
      <c r="AF40" s="627"/>
      <c r="AG40" s="627"/>
      <c r="AH40" s="627"/>
      <c r="AI40" s="627"/>
      <c r="AJ40" s="627"/>
      <c r="AK40" s="627"/>
      <c r="AL40" s="628" t="s">
        <v>241</v>
      </c>
      <c r="AM40" s="629"/>
      <c r="AN40" s="629"/>
      <c r="AO40" s="630"/>
      <c r="AQ40" s="686" t="s">
        <v>342</v>
      </c>
      <c r="AR40" s="687"/>
      <c r="AS40" s="687"/>
      <c r="AT40" s="687"/>
      <c r="AU40" s="687"/>
      <c r="AV40" s="687"/>
      <c r="AW40" s="687"/>
      <c r="AX40" s="687"/>
      <c r="AY40" s="688"/>
      <c r="AZ40" s="623">
        <v>107374</v>
      </c>
      <c r="BA40" s="624"/>
      <c r="BB40" s="624"/>
      <c r="BC40" s="624"/>
      <c r="BD40" s="655"/>
      <c r="BE40" s="655"/>
      <c r="BF40" s="678"/>
      <c r="BG40" s="671" t="s">
        <v>343</v>
      </c>
      <c r="BH40" s="672"/>
      <c r="BI40" s="672"/>
      <c r="BJ40" s="672"/>
      <c r="BK40" s="672"/>
      <c r="BL40" s="223"/>
      <c r="BM40" s="621" t="s">
        <v>344</v>
      </c>
      <c r="BN40" s="621"/>
      <c r="BO40" s="621"/>
      <c r="BP40" s="621"/>
      <c r="BQ40" s="621"/>
      <c r="BR40" s="621"/>
      <c r="BS40" s="621"/>
      <c r="BT40" s="621"/>
      <c r="BU40" s="622"/>
      <c r="BV40" s="623">
        <v>112</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154507</v>
      </c>
      <c r="CS40" s="624"/>
      <c r="CT40" s="624"/>
      <c r="CU40" s="624"/>
      <c r="CV40" s="624"/>
      <c r="CW40" s="624"/>
      <c r="CX40" s="624"/>
      <c r="CY40" s="625"/>
      <c r="CZ40" s="628">
        <v>0.1</v>
      </c>
      <c r="DA40" s="653"/>
      <c r="DB40" s="653"/>
      <c r="DC40" s="657"/>
      <c r="DD40" s="632">
        <v>5922</v>
      </c>
      <c r="DE40" s="624"/>
      <c r="DF40" s="624"/>
      <c r="DG40" s="624"/>
      <c r="DH40" s="624"/>
      <c r="DI40" s="624"/>
      <c r="DJ40" s="624"/>
      <c r="DK40" s="625"/>
      <c r="DL40" s="632" t="s">
        <v>128</v>
      </c>
      <c r="DM40" s="624"/>
      <c r="DN40" s="624"/>
      <c r="DO40" s="624"/>
      <c r="DP40" s="624"/>
      <c r="DQ40" s="624"/>
      <c r="DR40" s="624"/>
      <c r="DS40" s="624"/>
      <c r="DT40" s="624"/>
      <c r="DU40" s="624"/>
      <c r="DV40" s="625"/>
      <c r="DW40" s="628" t="s">
        <v>241</v>
      </c>
      <c r="DX40" s="653"/>
      <c r="DY40" s="653"/>
      <c r="DZ40" s="653"/>
      <c r="EA40" s="653"/>
      <c r="EB40" s="653"/>
      <c r="EC40" s="654"/>
    </row>
    <row r="41" spans="2:133" ht="11.25" customHeight="1" x14ac:dyDescent="0.15">
      <c r="B41" s="644" t="s">
        <v>346</v>
      </c>
      <c r="C41" s="645"/>
      <c r="D41" s="645"/>
      <c r="E41" s="645"/>
      <c r="F41" s="645"/>
      <c r="G41" s="645"/>
      <c r="H41" s="645"/>
      <c r="I41" s="645"/>
      <c r="J41" s="645"/>
      <c r="K41" s="645"/>
      <c r="L41" s="645"/>
      <c r="M41" s="645"/>
      <c r="N41" s="645"/>
      <c r="O41" s="645"/>
      <c r="P41" s="645"/>
      <c r="Q41" s="646"/>
      <c r="R41" s="695">
        <v>186042090</v>
      </c>
      <c r="S41" s="696"/>
      <c r="T41" s="696"/>
      <c r="U41" s="696"/>
      <c r="V41" s="696"/>
      <c r="W41" s="696"/>
      <c r="X41" s="696"/>
      <c r="Y41" s="700"/>
      <c r="Z41" s="701">
        <v>100</v>
      </c>
      <c r="AA41" s="701"/>
      <c r="AB41" s="701"/>
      <c r="AC41" s="701"/>
      <c r="AD41" s="702">
        <v>90034904</v>
      </c>
      <c r="AE41" s="702"/>
      <c r="AF41" s="702"/>
      <c r="AG41" s="702"/>
      <c r="AH41" s="702"/>
      <c r="AI41" s="702"/>
      <c r="AJ41" s="702"/>
      <c r="AK41" s="702"/>
      <c r="AL41" s="703">
        <v>100</v>
      </c>
      <c r="AM41" s="683"/>
      <c r="AN41" s="683"/>
      <c r="AO41" s="704"/>
      <c r="AQ41" s="686" t="s">
        <v>347</v>
      </c>
      <c r="AR41" s="687"/>
      <c r="AS41" s="687"/>
      <c r="AT41" s="687"/>
      <c r="AU41" s="687"/>
      <c r="AV41" s="687"/>
      <c r="AW41" s="687"/>
      <c r="AX41" s="687"/>
      <c r="AY41" s="688"/>
      <c r="AZ41" s="623">
        <v>3845152</v>
      </c>
      <c r="BA41" s="624"/>
      <c r="BB41" s="624"/>
      <c r="BC41" s="624"/>
      <c r="BD41" s="655"/>
      <c r="BE41" s="655"/>
      <c r="BF41" s="678"/>
      <c r="BG41" s="671"/>
      <c r="BH41" s="672"/>
      <c r="BI41" s="672"/>
      <c r="BJ41" s="672"/>
      <c r="BK41" s="672"/>
      <c r="BL41" s="223"/>
      <c r="BM41" s="621" t="s">
        <v>348</v>
      </c>
      <c r="BN41" s="621"/>
      <c r="BO41" s="621"/>
      <c r="BP41" s="621"/>
      <c r="BQ41" s="621"/>
      <c r="BR41" s="621"/>
      <c r="BS41" s="621"/>
      <c r="BT41" s="621"/>
      <c r="BU41" s="622"/>
      <c r="BV41" s="623" t="s">
        <v>241</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128</v>
      </c>
      <c r="CS41" s="655"/>
      <c r="CT41" s="655"/>
      <c r="CU41" s="655"/>
      <c r="CV41" s="655"/>
      <c r="CW41" s="655"/>
      <c r="CX41" s="655"/>
      <c r="CY41" s="656"/>
      <c r="CZ41" s="628" t="s">
        <v>241</v>
      </c>
      <c r="DA41" s="653"/>
      <c r="DB41" s="653"/>
      <c r="DC41" s="657"/>
      <c r="DD41" s="632" t="s">
        <v>128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350</v>
      </c>
      <c r="AR42" s="693"/>
      <c r="AS42" s="693"/>
      <c r="AT42" s="693"/>
      <c r="AU42" s="693"/>
      <c r="AV42" s="693"/>
      <c r="AW42" s="693"/>
      <c r="AX42" s="693"/>
      <c r="AY42" s="694"/>
      <c r="AZ42" s="695">
        <v>11423407</v>
      </c>
      <c r="BA42" s="696"/>
      <c r="BB42" s="696"/>
      <c r="BC42" s="696"/>
      <c r="BD42" s="682"/>
      <c r="BE42" s="682"/>
      <c r="BF42" s="684"/>
      <c r="BG42" s="673"/>
      <c r="BH42" s="674"/>
      <c r="BI42" s="674"/>
      <c r="BJ42" s="674"/>
      <c r="BK42" s="674"/>
      <c r="BL42" s="224"/>
      <c r="BM42" s="645" t="s">
        <v>351</v>
      </c>
      <c r="BN42" s="645"/>
      <c r="BO42" s="645"/>
      <c r="BP42" s="645"/>
      <c r="BQ42" s="645"/>
      <c r="BR42" s="645"/>
      <c r="BS42" s="645"/>
      <c r="BT42" s="645"/>
      <c r="BU42" s="646"/>
      <c r="BV42" s="695">
        <v>383</v>
      </c>
      <c r="BW42" s="696"/>
      <c r="BX42" s="696"/>
      <c r="BY42" s="696"/>
      <c r="BZ42" s="696"/>
      <c r="CA42" s="696"/>
      <c r="CB42" s="705"/>
      <c r="CD42" s="620" t="s">
        <v>352</v>
      </c>
      <c r="CE42" s="621"/>
      <c r="CF42" s="621"/>
      <c r="CG42" s="621"/>
      <c r="CH42" s="621"/>
      <c r="CI42" s="621"/>
      <c r="CJ42" s="621"/>
      <c r="CK42" s="621"/>
      <c r="CL42" s="621"/>
      <c r="CM42" s="621"/>
      <c r="CN42" s="621"/>
      <c r="CO42" s="621"/>
      <c r="CP42" s="621"/>
      <c r="CQ42" s="622"/>
      <c r="CR42" s="623">
        <v>15584565</v>
      </c>
      <c r="CS42" s="655"/>
      <c r="CT42" s="655"/>
      <c r="CU42" s="655"/>
      <c r="CV42" s="655"/>
      <c r="CW42" s="655"/>
      <c r="CX42" s="655"/>
      <c r="CY42" s="656"/>
      <c r="CZ42" s="628">
        <v>8.6999999999999993</v>
      </c>
      <c r="DA42" s="653"/>
      <c r="DB42" s="653"/>
      <c r="DC42" s="657"/>
      <c r="DD42" s="632">
        <v>6079754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353</v>
      </c>
      <c r="CD43" s="620" t="s">
        <v>354</v>
      </c>
      <c r="CE43" s="621"/>
      <c r="CF43" s="621"/>
      <c r="CG43" s="621"/>
      <c r="CH43" s="621"/>
      <c r="CI43" s="621"/>
      <c r="CJ43" s="621"/>
      <c r="CK43" s="621"/>
      <c r="CL43" s="621"/>
      <c r="CM43" s="621"/>
      <c r="CN43" s="621"/>
      <c r="CO43" s="621"/>
      <c r="CP43" s="621"/>
      <c r="CQ43" s="622"/>
      <c r="CR43" s="623">
        <v>307310</v>
      </c>
      <c r="CS43" s="655"/>
      <c r="CT43" s="655"/>
      <c r="CU43" s="655"/>
      <c r="CV43" s="655"/>
      <c r="CW43" s="655"/>
      <c r="CX43" s="655"/>
      <c r="CY43" s="656"/>
      <c r="CZ43" s="628">
        <v>0.2</v>
      </c>
      <c r="DA43" s="653"/>
      <c r="DB43" s="653"/>
      <c r="DC43" s="657"/>
      <c r="DD43" s="632">
        <v>307310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303</v>
      </c>
      <c r="CE44" s="660"/>
      <c r="CF44" s="620" t="s">
        <v>356</v>
      </c>
      <c r="CG44" s="621"/>
      <c r="CH44" s="621"/>
      <c r="CI44" s="621"/>
      <c r="CJ44" s="621"/>
      <c r="CK44" s="621"/>
      <c r="CL44" s="621"/>
      <c r="CM44" s="621"/>
      <c r="CN44" s="621"/>
      <c r="CO44" s="621"/>
      <c r="CP44" s="621"/>
      <c r="CQ44" s="622"/>
      <c r="CR44" s="623">
        <v>15584565</v>
      </c>
      <c r="CS44" s="624"/>
      <c r="CT44" s="624"/>
      <c r="CU44" s="624"/>
      <c r="CV44" s="624"/>
      <c r="CW44" s="624"/>
      <c r="CX44" s="624"/>
      <c r="CY44" s="625"/>
      <c r="CZ44" s="628">
        <v>8.6999999999999993</v>
      </c>
      <c r="DA44" s="629"/>
      <c r="DB44" s="629"/>
      <c r="DC44" s="635"/>
      <c r="DD44" s="632">
        <v>6079754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358</v>
      </c>
      <c r="CG45" s="621"/>
      <c r="CH45" s="621"/>
      <c r="CI45" s="621"/>
      <c r="CJ45" s="621"/>
      <c r="CK45" s="621"/>
      <c r="CL45" s="621"/>
      <c r="CM45" s="621"/>
      <c r="CN45" s="621"/>
      <c r="CO45" s="621"/>
      <c r="CP45" s="621"/>
      <c r="CQ45" s="622"/>
      <c r="CR45" s="623">
        <v>5815106</v>
      </c>
      <c r="CS45" s="655"/>
      <c r="CT45" s="655"/>
      <c r="CU45" s="655"/>
      <c r="CV45" s="655"/>
      <c r="CW45" s="655"/>
      <c r="CX45" s="655"/>
      <c r="CY45" s="656"/>
      <c r="CZ45" s="628">
        <v>3.2</v>
      </c>
      <c r="DA45" s="653"/>
      <c r="DB45" s="653"/>
      <c r="DC45" s="657"/>
      <c r="DD45" s="632">
        <v>586598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359</v>
      </c>
      <c r="CG46" s="621"/>
      <c r="CH46" s="621"/>
      <c r="CI46" s="621"/>
      <c r="CJ46" s="621"/>
      <c r="CK46" s="621"/>
      <c r="CL46" s="621"/>
      <c r="CM46" s="621"/>
      <c r="CN46" s="621"/>
      <c r="CO46" s="621"/>
      <c r="CP46" s="621"/>
      <c r="CQ46" s="622"/>
      <c r="CR46" s="623">
        <v>9769459</v>
      </c>
      <c r="CS46" s="624"/>
      <c r="CT46" s="624"/>
      <c r="CU46" s="624"/>
      <c r="CV46" s="624"/>
      <c r="CW46" s="624"/>
      <c r="CX46" s="624"/>
      <c r="CY46" s="625"/>
      <c r="CZ46" s="628">
        <v>5.4</v>
      </c>
      <c r="DA46" s="629"/>
      <c r="DB46" s="629"/>
      <c r="DC46" s="635"/>
      <c r="DD46" s="632">
        <v>5493156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360</v>
      </c>
      <c r="CG47" s="621"/>
      <c r="CH47" s="621"/>
      <c r="CI47" s="621"/>
      <c r="CJ47" s="621"/>
      <c r="CK47" s="621"/>
      <c r="CL47" s="621"/>
      <c r="CM47" s="621"/>
      <c r="CN47" s="621"/>
      <c r="CO47" s="621"/>
      <c r="CP47" s="621"/>
      <c r="CQ47" s="622"/>
      <c r="CR47" s="623" t="s">
        <v>241</v>
      </c>
      <c r="CS47" s="655"/>
      <c r="CT47" s="655"/>
      <c r="CU47" s="655"/>
      <c r="CV47" s="655"/>
      <c r="CW47" s="655"/>
      <c r="CX47" s="655"/>
      <c r="CY47" s="656"/>
      <c r="CZ47" s="628" t="s">
        <v>241</v>
      </c>
      <c r="DA47" s="653"/>
      <c r="DB47" s="653"/>
      <c r="DC47" s="657"/>
      <c r="DD47" s="632" t="s">
        <v>241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361</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362</v>
      </c>
      <c r="CE49" s="645"/>
      <c r="CF49" s="645"/>
      <c r="CG49" s="645"/>
      <c r="CH49" s="645"/>
      <c r="CI49" s="645"/>
      <c r="CJ49" s="645"/>
      <c r="CK49" s="645"/>
      <c r="CL49" s="645"/>
      <c r="CM49" s="645"/>
      <c r="CN49" s="645"/>
      <c r="CO49" s="645"/>
      <c r="CP49" s="645"/>
      <c r="CQ49" s="646"/>
      <c r="CR49" s="695">
        <v>179343577</v>
      </c>
      <c r="CS49" s="682"/>
      <c r="CT49" s="682"/>
      <c r="CU49" s="682"/>
      <c r="CV49" s="682"/>
      <c r="CW49" s="682"/>
      <c r="CX49" s="682"/>
      <c r="CY49" s="711"/>
      <c r="CZ49" s="703">
        <v>100</v>
      </c>
      <c r="DA49" s="712"/>
      <c r="DB49" s="712"/>
      <c r="DC49" s="713"/>
      <c r="DD49" s="714">
        <v>109764497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SbIypkqcB77+rIwIkGWbO3BkMD8FSQwOnSfs/gjHlYfkaUQzaPaMYj7X9Jm2s4w7iTUhM7L1bvt29meOiwSaA==" saltValue="qXLWKGd+Vbfclh3OW90h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364</v>
      </c>
      <c r="DK2" s="723"/>
      <c r="DL2" s="723"/>
      <c r="DM2" s="723"/>
      <c r="DN2" s="723"/>
      <c r="DO2" s="724"/>
      <c r="DP2" s="228"/>
      <c r="DQ2" s="722" t="s">
        <v>365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368</v>
      </c>
      <c r="B5" s="728"/>
      <c r="C5" s="728"/>
      <c r="D5" s="728"/>
      <c r="E5" s="728"/>
      <c r="F5" s="728"/>
      <c r="G5" s="728"/>
      <c r="H5" s="728"/>
      <c r="I5" s="728"/>
      <c r="J5" s="728"/>
      <c r="K5" s="728"/>
      <c r="L5" s="728"/>
      <c r="M5" s="728"/>
      <c r="N5" s="728"/>
      <c r="O5" s="728"/>
      <c r="P5" s="729"/>
      <c r="Q5" s="733" t="s">
        <v>369</v>
      </c>
      <c r="R5" s="734"/>
      <c r="S5" s="734"/>
      <c r="T5" s="734"/>
      <c r="U5" s="735"/>
      <c r="V5" s="733" t="s">
        <v>370</v>
      </c>
      <c r="W5" s="734"/>
      <c r="X5" s="734"/>
      <c r="Y5" s="734"/>
      <c r="Z5" s="735"/>
      <c r="AA5" s="733" t="s">
        <v>371</v>
      </c>
      <c r="AB5" s="734"/>
      <c r="AC5" s="734"/>
      <c r="AD5" s="734"/>
      <c r="AE5" s="734"/>
      <c r="AF5" s="739" t="s">
        <v>372</v>
      </c>
      <c r="AG5" s="734"/>
      <c r="AH5" s="734"/>
      <c r="AI5" s="734"/>
      <c r="AJ5" s="740"/>
      <c r="AK5" s="734" t="s">
        <v>373</v>
      </c>
      <c r="AL5" s="734"/>
      <c r="AM5" s="734"/>
      <c r="AN5" s="734"/>
      <c r="AO5" s="735"/>
      <c r="AP5" s="733" t="s">
        <v>374</v>
      </c>
      <c r="AQ5" s="734"/>
      <c r="AR5" s="734"/>
      <c r="AS5" s="734"/>
      <c r="AT5" s="735"/>
      <c r="AU5" s="733" t="s">
        <v>375</v>
      </c>
      <c r="AV5" s="734"/>
      <c r="AW5" s="734"/>
      <c r="AX5" s="734"/>
      <c r="AY5" s="740"/>
      <c r="AZ5" s="232"/>
      <c r="BA5" s="232"/>
      <c r="BB5" s="232"/>
      <c r="BC5" s="232"/>
      <c r="BD5" s="232"/>
      <c r="BE5" s="233"/>
      <c r="BF5" s="233"/>
      <c r="BG5" s="233"/>
      <c r="BH5" s="233"/>
      <c r="BI5" s="233"/>
      <c r="BJ5" s="233"/>
      <c r="BK5" s="233"/>
      <c r="BL5" s="233"/>
      <c r="BM5" s="233"/>
      <c r="BN5" s="233"/>
      <c r="BO5" s="233"/>
      <c r="BP5" s="233"/>
      <c r="BQ5" s="727" t="s">
        <v>376</v>
      </c>
      <c r="BR5" s="728"/>
      <c r="BS5" s="728"/>
      <c r="BT5" s="728"/>
      <c r="BU5" s="728"/>
      <c r="BV5" s="728"/>
      <c r="BW5" s="728"/>
      <c r="BX5" s="728"/>
      <c r="BY5" s="728"/>
      <c r="BZ5" s="728"/>
      <c r="CA5" s="728"/>
      <c r="CB5" s="728"/>
      <c r="CC5" s="728"/>
      <c r="CD5" s="728"/>
      <c r="CE5" s="728"/>
      <c r="CF5" s="728"/>
      <c r="CG5" s="729"/>
      <c r="CH5" s="733" t="s">
        <v>377</v>
      </c>
      <c r="CI5" s="734"/>
      <c r="CJ5" s="734"/>
      <c r="CK5" s="734"/>
      <c r="CL5" s="735"/>
      <c r="CM5" s="733" t="s">
        <v>378</v>
      </c>
      <c r="CN5" s="734"/>
      <c r="CO5" s="734"/>
      <c r="CP5" s="734"/>
      <c r="CQ5" s="735"/>
      <c r="CR5" s="733" t="s">
        <v>379</v>
      </c>
      <c r="CS5" s="734"/>
      <c r="CT5" s="734"/>
      <c r="CU5" s="734"/>
      <c r="CV5" s="735"/>
      <c r="CW5" s="733" t="s">
        <v>380</v>
      </c>
      <c r="CX5" s="734"/>
      <c r="CY5" s="734"/>
      <c r="CZ5" s="734"/>
      <c r="DA5" s="735"/>
      <c r="DB5" s="733" t="s">
        <v>381</v>
      </c>
      <c r="DC5" s="734"/>
      <c r="DD5" s="734"/>
      <c r="DE5" s="734"/>
      <c r="DF5" s="735"/>
      <c r="DG5" s="763" t="s">
        <v>382</v>
      </c>
      <c r="DH5" s="764"/>
      <c r="DI5" s="764"/>
      <c r="DJ5" s="764"/>
      <c r="DK5" s="765"/>
      <c r="DL5" s="763" t="s">
        <v>383</v>
      </c>
      <c r="DM5" s="764"/>
      <c r="DN5" s="764"/>
      <c r="DO5" s="764"/>
      <c r="DP5" s="765"/>
      <c r="DQ5" s="733" t="s">
        <v>384</v>
      </c>
      <c r="DR5" s="734"/>
      <c r="DS5" s="734"/>
      <c r="DT5" s="734"/>
      <c r="DU5" s="735"/>
      <c r="DV5" s="733" t="s">
        <v>375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385</v>
      </c>
      <c r="C7" s="750"/>
      <c r="D7" s="750"/>
      <c r="E7" s="750"/>
      <c r="F7" s="750"/>
      <c r="G7" s="750"/>
      <c r="H7" s="750"/>
      <c r="I7" s="750"/>
      <c r="J7" s="750"/>
      <c r="K7" s="750"/>
      <c r="L7" s="750"/>
      <c r="M7" s="750"/>
      <c r="N7" s="750"/>
      <c r="O7" s="750"/>
      <c r="P7" s="751"/>
      <c r="Q7" s="752">
        <v>185277</v>
      </c>
      <c r="R7" s="753"/>
      <c r="S7" s="753"/>
      <c r="T7" s="753"/>
      <c r="U7" s="753"/>
      <c r="V7" s="753">
        <v>178675</v>
      </c>
      <c r="W7" s="753"/>
      <c r="X7" s="753"/>
      <c r="Y7" s="753"/>
      <c r="Z7" s="753"/>
      <c r="AA7" s="753">
        <v>6602</v>
      </c>
      <c r="AB7" s="753"/>
      <c r="AC7" s="753"/>
      <c r="AD7" s="753"/>
      <c r="AE7" s="754"/>
      <c r="AF7" s="755">
        <v>6057</v>
      </c>
      <c r="AG7" s="756"/>
      <c r="AH7" s="756"/>
      <c r="AI7" s="756"/>
      <c r="AJ7" s="757"/>
      <c r="AK7" s="758">
        <v>5806</v>
      </c>
      <c r="AL7" s="759"/>
      <c r="AM7" s="759"/>
      <c r="AN7" s="759"/>
      <c r="AO7" s="759"/>
      <c r="AP7" s="759">
        <v>89650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-21</v>
      </c>
      <c r="CI7" s="744"/>
      <c r="CJ7" s="744"/>
      <c r="CK7" s="744"/>
      <c r="CL7" s="745"/>
      <c r="CM7" s="743">
        <v>1548</v>
      </c>
      <c r="CN7" s="744"/>
      <c r="CO7" s="744"/>
      <c r="CP7" s="744"/>
      <c r="CQ7" s="745"/>
      <c r="CR7" s="743">
        <v>5</v>
      </c>
      <c r="CS7" s="744"/>
      <c r="CT7" s="744"/>
      <c r="CU7" s="744"/>
      <c r="CV7" s="745"/>
      <c r="CW7" s="743">
        <v>13</v>
      </c>
      <c r="CX7" s="744"/>
      <c r="CY7" s="744"/>
      <c r="CZ7" s="744"/>
      <c r="DA7" s="745"/>
      <c r="DB7" s="743" t="s">
        <v>584</v>
      </c>
      <c r="DC7" s="744"/>
      <c r="DD7" s="744"/>
      <c r="DE7" s="744"/>
      <c r="DF7" s="745"/>
      <c r="DG7" s="743" t="s">
        <v>584</v>
      </c>
      <c r="DH7" s="744"/>
      <c r="DI7" s="744"/>
      <c r="DJ7" s="744"/>
      <c r="DK7" s="745"/>
      <c r="DL7" s="743" t="s">
        <v>584</v>
      </c>
      <c r="DM7" s="744"/>
      <c r="DN7" s="744"/>
      <c r="DO7" s="744"/>
      <c r="DP7" s="745"/>
      <c r="DQ7" s="743" t="s">
        <v>584</v>
      </c>
      <c r="DR7" s="744"/>
      <c r="DS7" s="744"/>
      <c r="DT7" s="744"/>
      <c r="DU7" s="745"/>
      <c r="DV7" s="746"/>
      <c r="DW7" s="747"/>
      <c r="DX7" s="747"/>
      <c r="DY7" s="747"/>
      <c r="DZ7" s="748"/>
      <c r="EA7" s="234"/>
    </row>
    <row r="8" spans="1:131" s="235" customFormat="1" ht="26.25" customHeight="1" x14ac:dyDescent="0.15">
      <c r="A8" s="238">
        <v>2</v>
      </c>
      <c r="B8" s="780" t="s">
        <v>386</v>
      </c>
      <c r="C8" s="781"/>
      <c r="D8" s="781"/>
      <c r="E8" s="781"/>
      <c r="F8" s="781"/>
      <c r="G8" s="781"/>
      <c r="H8" s="781"/>
      <c r="I8" s="781"/>
      <c r="J8" s="781"/>
      <c r="K8" s="781"/>
      <c r="L8" s="781"/>
      <c r="M8" s="781"/>
      <c r="N8" s="781"/>
      <c r="O8" s="781"/>
      <c r="P8" s="782"/>
      <c r="Q8" s="783">
        <v>118</v>
      </c>
      <c r="R8" s="784"/>
      <c r="S8" s="784"/>
      <c r="T8" s="784"/>
      <c r="U8" s="784"/>
      <c r="V8" s="784">
        <v>21</v>
      </c>
      <c r="W8" s="784"/>
      <c r="X8" s="784"/>
      <c r="Y8" s="784"/>
      <c r="Z8" s="784"/>
      <c r="AA8" s="784">
        <v>97</v>
      </c>
      <c r="AB8" s="784"/>
      <c r="AC8" s="784"/>
      <c r="AD8" s="784"/>
      <c r="AE8" s="785"/>
      <c r="AF8" s="786" t="s">
        <v>128</v>
      </c>
      <c r="AG8" s="787"/>
      <c r="AH8" s="787"/>
      <c r="AI8" s="787"/>
      <c r="AJ8" s="788"/>
      <c r="AK8" s="769">
        <v>0</v>
      </c>
      <c r="AL8" s="770"/>
      <c r="AM8" s="770"/>
      <c r="AN8" s="770"/>
      <c r="AO8" s="770"/>
      <c r="AP8" s="770">
        <v>223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580</v>
      </c>
      <c r="BT8" s="774"/>
      <c r="BU8" s="774"/>
      <c r="BV8" s="774"/>
      <c r="BW8" s="774"/>
      <c r="BX8" s="774"/>
      <c r="BY8" s="774"/>
      <c r="BZ8" s="774"/>
      <c r="CA8" s="774"/>
      <c r="CB8" s="774"/>
      <c r="CC8" s="774"/>
      <c r="CD8" s="774"/>
      <c r="CE8" s="774"/>
      <c r="CF8" s="774"/>
      <c r="CG8" s="775"/>
      <c r="CH8" s="776">
        <v>7</v>
      </c>
      <c r="CI8" s="777"/>
      <c r="CJ8" s="777"/>
      <c r="CK8" s="777"/>
      <c r="CL8" s="778"/>
      <c r="CM8" s="776">
        <v>397</v>
      </c>
      <c r="CN8" s="777"/>
      <c r="CO8" s="777"/>
      <c r="CP8" s="777"/>
      <c r="CQ8" s="778"/>
      <c r="CR8" s="776" t="s">
        <v>584</v>
      </c>
      <c r="CS8" s="777"/>
      <c r="CT8" s="777"/>
      <c r="CU8" s="777"/>
      <c r="CV8" s="778"/>
      <c r="CW8" s="776">
        <v>286</v>
      </c>
      <c r="CX8" s="777"/>
      <c r="CY8" s="777"/>
      <c r="CZ8" s="777"/>
      <c r="DA8" s="778"/>
      <c r="DB8" s="776">
        <v>250</v>
      </c>
      <c r="DC8" s="777"/>
      <c r="DD8" s="777"/>
      <c r="DE8" s="777"/>
      <c r="DF8" s="778"/>
      <c r="DG8" s="776" t="s">
        <v>509</v>
      </c>
      <c r="DH8" s="777"/>
      <c r="DI8" s="777"/>
      <c r="DJ8" s="777"/>
      <c r="DK8" s="778"/>
      <c r="DL8" s="776" t="s">
        <v>509</v>
      </c>
      <c r="DM8" s="777"/>
      <c r="DN8" s="777"/>
      <c r="DO8" s="777"/>
      <c r="DP8" s="778"/>
      <c r="DQ8" s="776" t="s">
        <v>509</v>
      </c>
      <c r="DR8" s="777"/>
      <c r="DS8" s="777"/>
      <c r="DT8" s="777"/>
      <c r="DU8" s="778"/>
      <c r="DV8" s="773"/>
      <c r="DW8" s="774"/>
      <c r="DX8" s="774"/>
      <c r="DY8" s="774"/>
      <c r="DZ8" s="779"/>
      <c r="EA8" s="234"/>
    </row>
    <row r="9" spans="1:131" s="235" customFormat="1" ht="26.25" customHeight="1" x14ac:dyDescent="0.15">
      <c r="A9" s="238">
        <v>3</v>
      </c>
      <c r="B9" s="780" t="s">
        <v>387</v>
      </c>
      <c r="C9" s="781"/>
      <c r="D9" s="781"/>
      <c r="E9" s="781"/>
      <c r="F9" s="781"/>
      <c r="G9" s="781"/>
      <c r="H9" s="781"/>
      <c r="I9" s="781"/>
      <c r="J9" s="781"/>
      <c r="K9" s="781"/>
      <c r="L9" s="781"/>
      <c r="M9" s="781"/>
      <c r="N9" s="781"/>
      <c r="O9" s="781"/>
      <c r="P9" s="782"/>
      <c r="Q9" s="783">
        <v>726</v>
      </c>
      <c r="R9" s="784"/>
      <c r="S9" s="784"/>
      <c r="T9" s="784"/>
      <c r="U9" s="784"/>
      <c r="V9" s="784">
        <v>726</v>
      </c>
      <c r="W9" s="784"/>
      <c r="X9" s="784"/>
      <c r="Y9" s="784"/>
      <c r="Z9" s="784"/>
      <c r="AA9" s="784">
        <v>0</v>
      </c>
      <c r="AB9" s="784"/>
      <c r="AC9" s="784"/>
      <c r="AD9" s="784"/>
      <c r="AE9" s="785"/>
      <c r="AF9" s="786" t="s">
        <v>128</v>
      </c>
      <c r="AG9" s="787"/>
      <c r="AH9" s="787"/>
      <c r="AI9" s="787"/>
      <c r="AJ9" s="788"/>
      <c r="AK9" s="769">
        <v>182</v>
      </c>
      <c r="AL9" s="770"/>
      <c r="AM9" s="770"/>
      <c r="AN9" s="770"/>
      <c r="AO9" s="770"/>
      <c r="AP9" s="770">
        <v>756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581</v>
      </c>
      <c r="BT9" s="774"/>
      <c r="BU9" s="774"/>
      <c r="BV9" s="774"/>
      <c r="BW9" s="774"/>
      <c r="BX9" s="774"/>
      <c r="BY9" s="774"/>
      <c r="BZ9" s="774"/>
      <c r="CA9" s="774"/>
      <c r="CB9" s="774"/>
      <c r="CC9" s="774"/>
      <c r="CD9" s="774"/>
      <c r="CE9" s="774"/>
      <c r="CF9" s="774"/>
      <c r="CG9" s="775"/>
      <c r="CH9" s="776">
        <v>1</v>
      </c>
      <c r="CI9" s="777"/>
      <c r="CJ9" s="777"/>
      <c r="CK9" s="777"/>
      <c r="CL9" s="778"/>
      <c r="CM9" s="776">
        <v>226</v>
      </c>
      <c r="CN9" s="777"/>
      <c r="CO9" s="777"/>
      <c r="CP9" s="777"/>
      <c r="CQ9" s="778"/>
      <c r="CR9" s="776">
        <v>199</v>
      </c>
      <c r="CS9" s="777"/>
      <c r="CT9" s="777"/>
      <c r="CU9" s="777"/>
      <c r="CV9" s="778"/>
      <c r="CW9" s="776" t="s">
        <v>509</v>
      </c>
      <c r="CX9" s="777"/>
      <c r="CY9" s="777"/>
      <c r="CZ9" s="777"/>
      <c r="DA9" s="778"/>
      <c r="DB9" s="776" t="s">
        <v>509</v>
      </c>
      <c r="DC9" s="777"/>
      <c r="DD9" s="777"/>
      <c r="DE9" s="777"/>
      <c r="DF9" s="778"/>
      <c r="DG9" s="776" t="s">
        <v>509</v>
      </c>
      <c r="DH9" s="777"/>
      <c r="DI9" s="777"/>
      <c r="DJ9" s="777"/>
      <c r="DK9" s="778"/>
      <c r="DL9" s="776" t="s">
        <v>509</v>
      </c>
      <c r="DM9" s="777"/>
      <c r="DN9" s="777"/>
      <c r="DO9" s="777"/>
      <c r="DP9" s="778"/>
      <c r="DQ9" s="776" t="s">
        <v>509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582</v>
      </c>
      <c r="BT10" s="774"/>
      <c r="BU10" s="774"/>
      <c r="BV10" s="774"/>
      <c r="BW10" s="774"/>
      <c r="BX10" s="774"/>
      <c r="BY10" s="774"/>
      <c r="BZ10" s="774"/>
      <c r="CA10" s="774"/>
      <c r="CB10" s="774"/>
      <c r="CC10" s="774"/>
      <c r="CD10" s="774"/>
      <c r="CE10" s="774"/>
      <c r="CF10" s="774"/>
      <c r="CG10" s="775"/>
      <c r="CH10" s="776">
        <v>4</v>
      </c>
      <c r="CI10" s="777"/>
      <c r="CJ10" s="777"/>
      <c r="CK10" s="777"/>
      <c r="CL10" s="778"/>
      <c r="CM10" s="776">
        <v>178</v>
      </c>
      <c r="CN10" s="777"/>
      <c r="CO10" s="777"/>
      <c r="CP10" s="777"/>
      <c r="CQ10" s="778"/>
      <c r="CR10" s="776">
        <v>140</v>
      </c>
      <c r="CS10" s="777"/>
      <c r="CT10" s="777"/>
      <c r="CU10" s="777"/>
      <c r="CV10" s="778"/>
      <c r="CW10" s="776" t="s">
        <v>509</v>
      </c>
      <c r="CX10" s="777"/>
      <c r="CY10" s="777"/>
      <c r="CZ10" s="777"/>
      <c r="DA10" s="778"/>
      <c r="DB10" s="776" t="s">
        <v>509</v>
      </c>
      <c r="DC10" s="777"/>
      <c r="DD10" s="777"/>
      <c r="DE10" s="777"/>
      <c r="DF10" s="778"/>
      <c r="DG10" s="776" t="s">
        <v>509</v>
      </c>
      <c r="DH10" s="777"/>
      <c r="DI10" s="777"/>
      <c r="DJ10" s="777"/>
      <c r="DK10" s="778"/>
      <c r="DL10" s="776" t="s">
        <v>509</v>
      </c>
      <c r="DM10" s="777"/>
      <c r="DN10" s="777"/>
      <c r="DO10" s="777"/>
      <c r="DP10" s="778"/>
      <c r="DQ10" s="776" t="s">
        <v>509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583</v>
      </c>
      <c r="BT11" s="774"/>
      <c r="BU11" s="774"/>
      <c r="BV11" s="774"/>
      <c r="BW11" s="774"/>
      <c r="BX11" s="774"/>
      <c r="BY11" s="774"/>
      <c r="BZ11" s="774"/>
      <c r="CA11" s="774"/>
      <c r="CB11" s="774"/>
      <c r="CC11" s="774"/>
      <c r="CD11" s="774"/>
      <c r="CE11" s="774"/>
      <c r="CF11" s="774"/>
      <c r="CG11" s="775"/>
      <c r="CH11" s="776">
        <v>14</v>
      </c>
      <c r="CI11" s="777"/>
      <c r="CJ11" s="777"/>
      <c r="CK11" s="777"/>
      <c r="CL11" s="778"/>
      <c r="CM11" s="776">
        <v>250</v>
      </c>
      <c r="CN11" s="777"/>
      <c r="CO11" s="777"/>
      <c r="CP11" s="777"/>
      <c r="CQ11" s="778"/>
      <c r="CR11" s="776">
        <v>10</v>
      </c>
      <c r="CS11" s="777"/>
      <c r="CT11" s="777"/>
      <c r="CU11" s="777"/>
      <c r="CV11" s="778"/>
      <c r="CW11" s="776" t="s">
        <v>509</v>
      </c>
      <c r="CX11" s="777"/>
      <c r="CY11" s="777"/>
      <c r="CZ11" s="777"/>
      <c r="DA11" s="778"/>
      <c r="DB11" s="776" t="s">
        <v>509</v>
      </c>
      <c r="DC11" s="777"/>
      <c r="DD11" s="777"/>
      <c r="DE11" s="777"/>
      <c r="DF11" s="778"/>
      <c r="DG11" s="776" t="s">
        <v>509</v>
      </c>
      <c r="DH11" s="777"/>
      <c r="DI11" s="777"/>
      <c r="DJ11" s="777"/>
      <c r="DK11" s="778"/>
      <c r="DL11" s="776" t="s">
        <v>509</v>
      </c>
      <c r="DM11" s="777"/>
      <c r="DN11" s="777"/>
      <c r="DO11" s="777"/>
      <c r="DP11" s="778"/>
      <c r="DQ11" s="776" t="s">
        <v>509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186067</v>
      </c>
      <c r="R23" s="793"/>
      <c r="S23" s="793"/>
      <c r="T23" s="793"/>
      <c r="U23" s="793"/>
      <c r="V23" s="793">
        <v>179368</v>
      </c>
      <c r="W23" s="793"/>
      <c r="X23" s="793"/>
      <c r="Y23" s="793"/>
      <c r="Z23" s="793"/>
      <c r="AA23" s="793">
        <v>6699</v>
      </c>
      <c r="AB23" s="793"/>
      <c r="AC23" s="793"/>
      <c r="AD23" s="793"/>
      <c r="AE23" s="794"/>
      <c r="AF23" s="795">
        <v>6057</v>
      </c>
      <c r="AG23" s="793"/>
      <c r="AH23" s="793"/>
      <c r="AI23" s="793"/>
      <c r="AJ23" s="796"/>
      <c r="AK23" s="797"/>
      <c r="AL23" s="798"/>
      <c r="AM23" s="798"/>
      <c r="AN23" s="798"/>
      <c r="AO23" s="798"/>
      <c r="AP23" s="793">
        <v>90629</v>
      </c>
      <c r="AQ23" s="793"/>
      <c r="AR23" s="793"/>
      <c r="AS23" s="793"/>
      <c r="AT23" s="793"/>
      <c r="AU23" s="809"/>
      <c r="AV23" s="809"/>
      <c r="AW23" s="809"/>
      <c r="AX23" s="809"/>
      <c r="AY23" s="810"/>
      <c r="AZ23" s="811" t="s">
        <v>128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368</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401</v>
      </c>
      <c r="C28" s="750"/>
      <c r="D28" s="750"/>
      <c r="E28" s="750"/>
      <c r="F28" s="750"/>
      <c r="G28" s="750"/>
      <c r="H28" s="750"/>
      <c r="I28" s="750"/>
      <c r="J28" s="750"/>
      <c r="K28" s="750"/>
      <c r="L28" s="750"/>
      <c r="M28" s="750"/>
      <c r="N28" s="750"/>
      <c r="O28" s="750"/>
      <c r="P28" s="751"/>
      <c r="Q28" s="824">
        <v>40702</v>
      </c>
      <c r="R28" s="825"/>
      <c r="S28" s="825"/>
      <c r="T28" s="825"/>
      <c r="U28" s="825"/>
      <c r="V28" s="754">
        <v>39780</v>
      </c>
      <c r="W28" s="826"/>
      <c r="X28" s="826"/>
      <c r="Y28" s="826"/>
      <c r="Z28" s="827"/>
      <c r="AA28" s="754">
        <v>922</v>
      </c>
      <c r="AB28" s="826"/>
      <c r="AC28" s="826"/>
      <c r="AD28" s="826"/>
      <c r="AE28" s="828"/>
      <c r="AF28" s="829">
        <v>922</v>
      </c>
      <c r="AG28" s="825"/>
      <c r="AH28" s="825"/>
      <c r="AI28" s="825"/>
      <c r="AJ28" s="830"/>
      <c r="AK28" s="831">
        <v>3845</v>
      </c>
      <c r="AL28" s="832"/>
      <c r="AM28" s="832"/>
      <c r="AN28" s="832"/>
      <c r="AO28" s="832"/>
      <c r="AP28" s="832" t="s">
        <v>571</v>
      </c>
      <c r="AQ28" s="832"/>
      <c r="AR28" s="832"/>
      <c r="AS28" s="832"/>
      <c r="AT28" s="832"/>
      <c r="AU28" s="833" t="s">
        <v>571</v>
      </c>
      <c r="AV28" s="834"/>
      <c r="AW28" s="834"/>
      <c r="AX28" s="834"/>
      <c r="AY28" s="835"/>
      <c r="AZ28" s="836" t="s">
        <v>571</v>
      </c>
      <c r="BA28" s="837"/>
      <c r="BB28" s="837"/>
      <c r="BC28" s="837"/>
      <c r="BD28" s="838"/>
      <c r="BE28" s="822"/>
      <c r="BF28" s="822"/>
      <c r="BG28" s="822"/>
      <c r="BH28" s="822"/>
      <c r="BI28" s="823"/>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402</v>
      </c>
      <c r="C29" s="781"/>
      <c r="D29" s="781"/>
      <c r="E29" s="781"/>
      <c r="F29" s="781"/>
      <c r="G29" s="781"/>
      <c r="H29" s="781"/>
      <c r="I29" s="781"/>
      <c r="J29" s="781"/>
      <c r="K29" s="781"/>
      <c r="L29" s="781"/>
      <c r="M29" s="781"/>
      <c r="N29" s="781"/>
      <c r="O29" s="781"/>
      <c r="P29" s="782"/>
      <c r="Q29" s="820">
        <v>39534</v>
      </c>
      <c r="R29" s="787"/>
      <c r="S29" s="787"/>
      <c r="T29" s="787"/>
      <c r="U29" s="821"/>
      <c r="V29" s="785">
        <v>38636</v>
      </c>
      <c r="W29" s="787"/>
      <c r="X29" s="787"/>
      <c r="Y29" s="787"/>
      <c r="Z29" s="821"/>
      <c r="AA29" s="785">
        <v>898</v>
      </c>
      <c r="AB29" s="787"/>
      <c r="AC29" s="787"/>
      <c r="AD29" s="787"/>
      <c r="AE29" s="788"/>
      <c r="AF29" s="786">
        <v>898</v>
      </c>
      <c r="AG29" s="787"/>
      <c r="AH29" s="787"/>
      <c r="AI29" s="787"/>
      <c r="AJ29" s="788"/>
      <c r="AK29" s="841">
        <v>1199</v>
      </c>
      <c r="AL29" s="847"/>
      <c r="AM29" s="847"/>
      <c r="AN29" s="847"/>
      <c r="AO29" s="847"/>
      <c r="AP29" s="839" t="s">
        <v>571</v>
      </c>
      <c r="AQ29" s="840"/>
      <c r="AR29" s="840"/>
      <c r="AS29" s="840"/>
      <c r="AT29" s="841"/>
      <c r="AU29" s="839" t="s">
        <v>571</v>
      </c>
      <c r="AV29" s="840"/>
      <c r="AW29" s="840"/>
      <c r="AX29" s="840"/>
      <c r="AY29" s="841"/>
      <c r="AZ29" s="842" t="s">
        <v>571</v>
      </c>
      <c r="BA29" s="843"/>
      <c r="BB29" s="843"/>
      <c r="BC29" s="843"/>
      <c r="BD29" s="844"/>
      <c r="BE29" s="845"/>
      <c r="BF29" s="845"/>
      <c r="BG29" s="845"/>
      <c r="BH29" s="845"/>
      <c r="BI29" s="846"/>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403</v>
      </c>
      <c r="C30" s="781"/>
      <c r="D30" s="781"/>
      <c r="E30" s="781"/>
      <c r="F30" s="781"/>
      <c r="G30" s="781"/>
      <c r="H30" s="781"/>
      <c r="I30" s="781"/>
      <c r="J30" s="781"/>
      <c r="K30" s="781"/>
      <c r="L30" s="781"/>
      <c r="M30" s="781"/>
      <c r="N30" s="781"/>
      <c r="O30" s="781"/>
      <c r="P30" s="782"/>
      <c r="Q30" s="820">
        <v>7460</v>
      </c>
      <c r="R30" s="787"/>
      <c r="S30" s="787"/>
      <c r="T30" s="787"/>
      <c r="U30" s="821"/>
      <c r="V30" s="785">
        <v>7184</v>
      </c>
      <c r="W30" s="787"/>
      <c r="X30" s="787"/>
      <c r="Y30" s="787"/>
      <c r="Z30" s="821"/>
      <c r="AA30" s="785">
        <v>276</v>
      </c>
      <c r="AB30" s="787"/>
      <c r="AC30" s="787"/>
      <c r="AD30" s="787"/>
      <c r="AE30" s="788"/>
      <c r="AF30" s="786">
        <v>276</v>
      </c>
      <c r="AG30" s="787"/>
      <c r="AH30" s="787"/>
      <c r="AI30" s="787"/>
      <c r="AJ30" s="788"/>
      <c r="AK30" s="841">
        <v>6454</v>
      </c>
      <c r="AL30" s="847"/>
      <c r="AM30" s="847"/>
      <c r="AN30" s="847"/>
      <c r="AO30" s="847"/>
      <c r="AP30" s="839" t="s">
        <v>571</v>
      </c>
      <c r="AQ30" s="840"/>
      <c r="AR30" s="840"/>
      <c r="AS30" s="840"/>
      <c r="AT30" s="841"/>
      <c r="AU30" s="839" t="s">
        <v>571</v>
      </c>
      <c r="AV30" s="840"/>
      <c r="AW30" s="840"/>
      <c r="AX30" s="840"/>
      <c r="AY30" s="841"/>
      <c r="AZ30" s="842" t="s">
        <v>571</v>
      </c>
      <c r="BA30" s="843"/>
      <c r="BB30" s="843"/>
      <c r="BC30" s="843"/>
      <c r="BD30" s="844"/>
      <c r="BE30" s="845"/>
      <c r="BF30" s="845"/>
      <c r="BG30" s="845"/>
      <c r="BH30" s="845"/>
      <c r="BI30" s="846"/>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404</v>
      </c>
      <c r="C31" s="781"/>
      <c r="D31" s="781"/>
      <c r="E31" s="781"/>
      <c r="F31" s="781"/>
      <c r="G31" s="781"/>
      <c r="H31" s="781"/>
      <c r="I31" s="781"/>
      <c r="J31" s="781"/>
      <c r="K31" s="781"/>
      <c r="L31" s="781"/>
      <c r="M31" s="781"/>
      <c r="N31" s="781"/>
      <c r="O31" s="781"/>
      <c r="P31" s="782"/>
      <c r="Q31" s="783">
        <v>22034</v>
      </c>
      <c r="R31" s="784"/>
      <c r="S31" s="784"/>
      <c r="T31" s="784"/>
      <c r="U31" s="784"/>
      <c r="V31" s="784">
        <v>21813</v>
      </c>
      <c r="W31" s="784"/>
      <c r="X31" s="784"/>
      <c r="Y31" s="784"/>
      <c r="Z31" s="784"/>
      <c r="AA31" s="784">
        <v>221</v>
      </c>
      <c r="AB31" s="784"/>
      <c r="AC31" s="784"/>
      <c r="AD31" s="784"/>
      <c r="AE31" s="785"/>
      <c r="AF31" s="786">
        <v>8878</v>
      </c>
      <c r="AG31" s="787"/>
      <c r="AH31" s="787"/>
      <c r="AI31" s="787"/>
      <c r="AJ31" s="788"/>
      <c r="AK31" s="841">
        <v>2362</v>
      </c>
      <c r="AL31" s="847"/>
      <c r="AM31" s="847"/>
      <c r="AN31" s="847"/>
      <c r="AO31" s="847"/>
      <c r="AP31" s="847">
        <v>7089</v>
      </c>
      <c r="AQ31" s="847"/>
      <c r="AR31" s="847"/>
      <c r="AS31" s="847"/>
      <c r="AT31" s="847"/>
      <c r="AU31" s="847">
        <v>4501</v>
      </c>
      <c r="AV31" s="847"/>
      <c r="AW31" s="847"/>
      <c r="AX31" s="847"/>
      <c r="AY31" s="847"/>
      <c r="AZ31" s="842" t="s">
        <v>571</v>
      </c>
      <c r="BA31" s="843"/>
      <c r="BB31" s="843"/>
      <c r="BC31" s="843"/>
      <c r="BD31" s="844"/>
      <c r="BE31" s="845" t="s">
        <v>405</v>
      </c>
      <c r="BF31" s="845"/>
      <c r="BG31" s="845"/>
      <c r="BH31" s="845"/>
      <c r="BI31" s="846"/>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406</v>
      </c>
      <c r="C32" s="781"/>
      <c r="D32" s="781"/>
      <c r="E32" s="781"/>
      <c r="F32" s="781"/>
      <c r="G32" s="781"/>
      <c r="H32" s="781"/>
      <c r="I32" s="781"/>
      <c r="J32" s="781"/>
      <c r="K32" s="781"/>
      <c r="L32" s="781"/>
      <c r="M32" s="781"/>
      <c r="N32" s="781"/>
      <c r="O32" s="781"/>
      <c r="P32" s="782"/>
      <c r="Q32" s="783">
        <v>7509</v>
      </c>
      <c r="R32" s="784"/>
      <c r="S32" s="784"/>
      <c r="T32" s="784"/>
      <c r="U32" s="784"/>
      <c r="V32" s="784">
        <v>7043</v>
      </c>
      <c r="W32" s="784"/>
      <c r="X32" s="784"/>
      <c r="Y32" s="784"/>
      <c r="Z32" s="784"/>
      <c r="AA32" s="784">
        <v>466</v>
      </c>
      <c r="AB32" s="784"/>
      <c r="AC32" s="784"/>
      <c r="AD32" s="784"/>
      <c r="AE32" s="785"/>
      <c r="AF32" s="786">
        <v>4126</v>
      </c>
      <c r="AG32" s="787"/>
      <c r="AH32" s="787"/>
      <c r="AI32" s="787"/>
      <c r="AJ32" s="788"/>
      <c r="AK32" s="841">
        <v>396</v>
      </c>
      <c r="AL32" s="847"/>
      <c r="AM32" s="847"/>
      <c r="AN32" s="847"/>
      <c r="AO32" s="847"/>
      <c r="AP32" s="847">
        <v>22485</v>
      </c>
      <c r="AQ32" s="847"/>
      <c r="AR32" s="847"/>
      <c r="AS32" s="847"/>
      <c r="AT32" s="847"/>
      <c r="AU32" s="847">
        <v>1237</v>
      </c>
      <c r="AV32" s="847"/>
      <c r="AW32" s="847"/>
      <c r="AX32" s="847"/>
      <c r="AY32" s="847"/>
      <c r="AZ32" s="842" t="s">
        <v>571</v>
      </c>
      <c r="BA32" s="843"/>
      <c r="BB32" s="843"/>
      <c r="BC32" s="843"/>
      <c r="BD32" s="844"/>
      <c r="BE32" s="845" t="s">
        <v>405</v>
      </c>
      <c r="BF32" s="845"/>
      <c r="BG32" s="845"/>
      <c r="BH32" s="845"/>
      <c r="BI32" s="846"/>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407</v>
      </c>
      <c r="C33" s="781"/>
      <c r="D33" s="781"/>
      <c r="E33" s="781"/>
      <c r="F33" s="781"/>
      <c r="G33" s="781"/>
      <c r="H33" s="781"/>
      <c r="I33" s="781"/>
      <c r="J33" s="781"/>
      <c r="K33" s="781"/>
      <c r="L33" s="781"/>
      <c r="M33" s="781"/>
      <c r="N33" s="781"/>
      <c r="O33" s="781"/>
      <c r="P33" s="782"/>
      <c r="Q33" s="783">
        <v>10178</v>
      </c>
      <c r="R33" s="784"/>
      <c r="S33" s="784"/>
      <c r="T33" s="784"/>
      <c r="U33" s="784"/>
      <c r="V33" s="784">
        <v>9887</v>
      </c>
      <c r="W33" s="784"/>
      <c r="X33" s="784"/>
      <c r="Y33" s="784"/>
      <c r="Z33" s="784"/>
      <c r="AA33" s="784">
        <v>291</v>
      </c>
      <c r="AB33" s="784"/>
      <c r="AC33" s="784"/>
      <c r="AD33" s="784"/>
      <c r="AE33" s="785"/>
      <c r="AF33" s="786">
        <v>5584</v>
      </c>
      <c r="AG33" s="787"/>
      <c r="AH33" s="787"/>
      <c r="AI33" s="787"/>
      <c r="AJ33" s="788"/>
      <c r="AK33" s="841">
        <v>2949</v>
      </c>
      <c r="AL33" s="847"/>
      <c r="AM33" s="847"/>
      <c r="AN33" s="847"/>
      <c r="AO33" s="847"/>
      <c r="AP33" s="847">
        <v>26599</v>
      </c>
      <c r="AQ33" s="847"/>
      <c r="AR33" s="847"/>
      <c r="AS33" s="847"/>
      <c r="AT33" s="847"/>
      <c r="AU33" s="847">
        <v>24896</v>
      </c>
      <c r="AV33" s="847"/>
      <c r="AW33" s="847"/>
      <c r="AX33" s="847"/>
      <c r="AY33" s="847"/>
      <c r="AZ33" s="842" t="s">
        <v>571</v>
      </c>
      <c r="BA33" s="843"/>
      <c r="BB33" s="843"/>
      <c r="BC33" s="843"/>
      <c r="BD33" s="844"/>
      <c r="BE33" s="845" t="s">
        <v>405</v>
      </c>
      <c r="BF33" s="845"/>
      <c r="BG33" s="845"/>
      <c r="BH33" s="845"/>
      <c r="BI33" s="846"/>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41"/>
      <c r="AL34" s="847"/>
      <c r="AM34" s="847"/>
      <c r="AN34" s="847"/>
      <c r="AO34" s="847"/>
      <c r="AP34" s="847"/>
      <c r="AQ34" s="847"/>
      <c r="AR34" s="847"/>
      <c r="AS34" s="847"/>
      <c r="AT34" s="847"/>
      <c r="AU34" s="847"/>
      <c r="AV34" s="847"/>
      <c r="AW34" s="847"/>
      <c r="AX34" s="847"/>
      <c r="AY34" s="847"/>
      <c r="AZ34" s="848"/>
      <c r="BA34" s="848"/>
      <c r="BB34" s="848"/>
      <c r="BC34" s="848"/>
      <c r="BD34" s="848"/>
      <c r="BE34" s="845"/>
      <c r="BF34" s="845"/>
      <c r="BG34" s="845"/>
      <c r="BH34" s="845"/>
      <c r="BI34" s="846"/>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41"/>
      <c r="AL35" s="847"/>
      <c r="AM35" s="847"/>
      <c r="AN35" s="847"/>
      <c r="AO35" s="847"/>
      <c r="AP35" s="847"/>
      <c r="AQ35" s="847"/>
      <c r="AR35" s="847"/>
      <c r="AS35" s="847"/>
      <c r="AT35" s="847"/>
      <c r="AU35" s="847"/>
      <c r="AV35" s="847"/>
      <c r="AW35" s="847"/>
      <c r="AX35" s="847"/>
      <c r="AY35" s="847"/>
      <c r="AZ35" s="848"/>
      <c r="BA35" s="848"/>
      <c r="BB35" s="848"/>
      <c r="BC35" s="848"/>
      <c r="BD35" s="848"/>
      <c r="BE35" s="845"/>
      <c r="BF35" s="845"/>
      <c r="BG35" s="845"/>
      <c r="BH35" s="845"/>
      <c r="BI35" s="846"/>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41"/>
      <c r="AL36" s="847"/>
      <c r="AM36" s="847"/>
      <c r="AN36" s="847"/>
      <c r="AO36" s="847"/>
      <c r="AP36" s="847"/>
      <c r="AQ36" s="847"/>
      <c r="AR36" s="847"/>
      <c r="AS36" s="847"/>
      <c r="AT36" s="847"/>
      <c r="AU36" s="847"/>
      <c r="AV36" s="847"/>
      <c r="AW36" s="847"/>
      <c r="AX36" s="847"/>
      <c r="AY36" s="847"/>
      <c r="AZ36" s="848"/>
      <c r="BA36" s="848"/>
      <c r="BB36" s="848"/>
      <c r="BC36" s="848"/>
      <c r="BD36" s="848"/>
      <c r="BE36" s="845"/>
      <c r="BF36" s="845"/>
      <c r="BG36" s="845"/>
      <c r="BH36" s="845"/>
      <c r="BI36" s="846"/>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41"/>
      <c r="AL37" s="847"/>
      <c r="AM37" s="847"/>
      <c r="AN37" s="847"/>
      <c r="AO37" s="847"/>
      <c r="AP37" s="847"/>
      <c r="AQ37" s="847"/>
      <c r="AR37" s="847"/>
      <c r="AS37" s="847"/>
      <c r="AT37" s="847"/>
      <c r="AU37" s="847"/>
      <c r="AV37" s="847"/>
      <c r="AW37" s="847"/>
      <c r="AX37" s="847"/>
      <c r="AY37" s="847"/>
      <c r="AZ37" s="848"/>
      <c r="BA37" s="848"/>
      <c r="BB37" s="848"/>
      <c r="BC37" s="848"/>
      <c r="BD37" s="848"/>
      <c r="BE37" s="845"/>
      <c r="BF37" s="845"/>
      <c r="BG37" s="845"/>
      <c r="BH37" s="845"/>
      <c r="BI37" s="846"/>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41"/>
      <c r="AL38" s="847"/>
      <c r="AM38" s="847"/>
      <c r="AN38" s="847"/>
      <c r="AO38" s="847"/>
      <c r="AP38" s="847"/>
      <c r="AQ38" s="847"/>
      <c r="AR38" s="847"/>
      <c r="AS38" s="847"/>
      <c r="AT38" s="847"/>
      <c r="AU38" s="847"/>
      <c r="AV38" s="847"/>
      <c r="AW38" s="847"/>
      <c r="AX38" s="847"/>
      <c r="AY38" s="847"/>
      <c r="AZ38" s="848"/>
      <c r="BA38" s="848"/>
      <c r="BB38" s="848"/>
      <c r="BC38" s="848"/>
      <c r="BD38" s="848"/>
      <c r="BE38" s="845"/>
      <c r="BF38" s="845"/>
      <c r="BG38" s="845"/>
      <c r="BH38" s="845"/>
      <c r="BI38" s="846"/>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41"/>
      <c r="AL39" s="847"/>
      <c r="AM39" s="847"/>
      <c r="AN39" s="847"/>
      <c r="AO39" s="847"/>
      <c r="AP39" s="847"/>
      <c r="AQ39" s="847"/>
      <c r="AR39" s="847"/>
      <c r="AS39" s="847"/>
      <c r="AT39" s="847"/>
      <c r="AU39" s="847"/>
      <c r="AV39" s="847"/>
      <c r="AW39" s="847"/>
      <c r="AX39" s="847"/>
      <c r="AY39" s="847"/>
      <c r="AZ39" s="848"/>
      <c r="BA39" s="848"/>
      <c r="BB39" s="848"/>
      <c r="BC39" s="848"/>
      <c r="BD39" s="848"/>
      <c r="BE39" s="845"/>
      <c r="BF39" s="845"/>
      <c r="BG39" s="845"/>
      <c r="BH39" s="845"/>
      <c r="BI39" s="846"/>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41"/>
      <c r="AL40" s="847"/>
      <c r="AM40" s="847"/>
      <c r="AN40" s="847"/>
      <c r="AO40" s="847"/>
      <c r="AP40" s="847"/>
      <c r="AQ40" s="847"/>
      <c r="AR40" s="847"/>
      <c r="AS40" s="847"/>
      <c r="AT40" s="847"/>
      <c r="AU40" s="847"/>
      <c r="AV40" s="847"/>
      <c r="AW40" s="847"/>
      <c r="AX40" s="847"/>
      <c r="AY40" s="847"/>
      <c r="AZ40" s="848"/>
      <c r="BA40" s="848"/>
      <c r="BB40" s="848"/>
      <c r="BC40" s="848"/>
      <c r="BD40" s="848"/>
      <c r="BE40" s="845"/>
      <c r="BF40" s="845"/>
      <c r="BG40" s="845"/>
      <c r="BH40" s="845"/>
      <c r="BI40" s="846"/>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41"/>
      <c r="AL41" s="847"/>
      <c r="AM41" s="847"/>
      <c r="AN41" s="847"/>
      <c r="AO41" s="847"/>
      <c r="AP41" s="847"/>
      <c r="AQ41" s="847"/>
      <c r="AR41" s="847"/>
      <c r="AS41" s="847"/>
      <c r="AT41" s="847"/>
      <c r="AU41" s="847"/>
      <c r="AV41" s="847"/>
      <c r="AW41" s="847"/>
      <c r="AX41" s="847"/>
      <c r="AY41" s="847"/>
      <c r="AZ41" s="848"/>
      <c r="BA41" s="848"/>
      <c r="BB41" s="848"/>
      <c r="BC41" s="848"/>
      <c r="BD41" s="848"/>
      <c r="BE41" s="845"/>
      <c r="BF41" s="845"/>
      <c r="BG41" s="845"/>
      <c r="BH41" s="845"/>
      <c r="BI41" s="846"/>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41"/>
      <c r="AL42" s="847"/>
      <c r="AM42" s="847"/>
      <c r="AN42" s="847"/>
      <c r="AO42" s="847"/>
      <c r="AP42" s="847"/>
      <c r="AQ42" s="847"/>
      <c r="AR42" s="847"/>
      <c r="AS42" s="847"/>
      <c r="AT42" s="847"/>
      <c r="AU42" s="847"/>
      <c r="AV42" s="847"/>
      <c r="AW42" s="847"/>
      <c r="AX42" s="847"/>
      <c r="AY42" s="847"/>
      <c r="AZ42" s="848"/>
      <c r="BA42" s="848"/>
      <c r="BB42" s="848"/>
      <c r="BC42" s="848"/>
      <c r="BD42" s="848"/>
      <c r="BE42" s="845"/>
      <c r="BF42" s="845"/>
      <c r="BG42" s="845"/>
      <c r="BH42" s="845"/>
      <c r="BI42" s="846"/>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41"/>
      <c r="AL43" s="847"/>
      <c r="AM43" s="847"/>
      <c r="AN43" s="847"/>
      <c r="AO43" s="847"/>
      <c r="AP43" s="847"/>
      <c r="AQ43" s="847"/>
      <c r="AR43" s="847"/>
      <c r="AS43" s="847"/>
      <c r="AT43" s="847"/>
      <c r="AU43" s="847"/>
      <c r="AV43" s="847"/>
      <c r="AW43" s="847"/>
      <c r="AX43" s="847"/>
      <c r="AY43" s="847"/>
      <c r="AZ43" s="848"/>
      <c r="BA43" s="848"/>
      <c r="BB43" s="848"/>
      <c r="BC43" s="848"/>
      <c r="BD43" s="848"/>
      <c r="BE43" s="845"/>
      <c r="BF43" s="845"/>
      <c r="BG43" s="845"/>
      <c r="BH43" s="845"/>
      <c r="BI43" s="846"/>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41"/>
      <c r="AL44" s="847"/>
      <c r="AM44" s="847"/>
      <c r="AN44" s="847"/>
      <c r="AO44" s="847"/>
      <c r="AP44" s="847"/>
      <c r="AQ44" s="847"/>
      <c r="AR44" s="847"/>
      <c r="AS44" s="847"/>
      <c r="AT44" s="847"/>
      <c r="AU44" s="847"/>
      <c r="AV44" s="847"/>
      <c r="AW44" s="847"/>
      <c r="AX44" s="847"/>
      <c r="AY44" s="847"/>
      <c r="AZ44" s="848"/>
      <c r="BA44" s="848"/>
      <c r="BB44" s="848"/>
      <c r="BC44" s="848"/>
      <c r="BD44" s="848"/>
      <c r="BE44" s="845"/>
      <c r="BF44" s="845"/>
      <c r="BG44" s="845"/>
      <c r="BH44" s="845"/>
      <c r="BI44" s="846"/>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41"/>
      <c r="AL45" s="847"/>
      <c r="AM45" s="847"/>
      <c r="AN45" s="847"/>
      <c r="AO45" s="847"/>
      <c r="AP45" s="847"/>
      <c r="AQ45" s="847"/>
      <c r="AR45" s="847"/>
      <c r="AS45" s="847"/>
      <c r="AT45" s="847"/>
      <c r="AU45" s="847"/>
      <c r="AV45" s="847"/>
      <c r="AW45" s="847"/>
      <c r="AX45" s="847"/>
      <c r="AY45" s="847"/>
      <c r="AZ45" s="848"/>
      <c r="BA45" s="848"/>
      <c r="BB45" s="848"/>
      <c r="BC45" s="848"/>
      <c r="BD45" s="848"/>
      <c r="BE45" s="845"/>
      <c r="BF45" s="845"/>
      <c r="BG45" s="845"/>
      <c r="BH45" s="845"/>
      <c r="BI45" s="846"/>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41"/>
      <c r="AL46" s="847"/>
      <c r="AM46" s="847"/>
      <c r="AN46" s="847"/>
      <c r="AO46" s="847"/>
      <c r="AP46" s="847"/>
      <c r="AQ46" s="847"/>
      <c r="AR46" s="847"/>
      <c r="AS46" s="847"/>
      <c r="AT46" s="847"/>
      <c r="AU46" s="847"/>
      <c r="AV46" s="847"/>
      <c r="AW46" s="847"/>
      <c r="AX46" s="847"/>
      <c r="AY46" s="847"/>
      <c r="AZ46" s="848"/>
      <c r="BA46" s="848"/>
      <c r="BB46" s="848"/>
      <c r="BC46" s="848"/>
      <c r="BD46" s="848"/>
      <c r="BE46" s="845"/>
      <c r="BF46" s="845"/>
      <c r="BG46" s="845"/>
      <c r="BH46" s="845"/>
      <c r="BI46" s="846"/>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41"/>
      <c r="AL47" s="847"/>
      <c r="AM47" s="847"/>
      <c r="AN47" s="847"/>
      <c r="AO47" s="847"/>
      <c r="AP47" s="847"/>
      <c r="AQ47" s="847"/>
      <c r="AR47" s="847"/>
      <c r="AS47" s="847"/>
      <c r="AT47" s="847"/>
      <c r="AU47" s="847"/>
      <c r="AV47" s="847"/>
      <c r="AW47" s="847"/>
      <c r="AX47" s="847"/>
      <c r="AY47" s="847"/>
      <c r="AZ47" s="848"/>
      <c r="BA47" s="848"/>
      <c r="BB47" s="848"/>
      <c r="BC47" s="848"/>
      <c r="BD47" s="848"/>
      <c r="BE47" s="845"/>
      <c r="BF47" s="845"/>
      <c r="BG47" s="845"/>
      <c r="BH47" s="845"/>
      <c r="BI47" s="846"/>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41"/>
      <c r="AL48" s="847"/>
      <c r="AM48" s="847"/>
      <c r="AN48" s="847"/>
      <c r="AO48" s="847"/>
      <c r="AP48" s="847"/>
      <c r="AQ48" s="847"/>
      <c r="AR48" s="847"/>
      <c r="AS48" s="847"/>
      <c r="AT48" s="847"/>
      <c r="AU48" s="847"/>
      <c r="AV48" s="847"/>
      <c r="AW48" s="847"/>
      <c r="AX48" s="847"/>
      <c r="AY48" s="847"/>
      <c r="AZ48" s="848"/>
      <c r="BA48" s="848"/>
      <c r="BB48" s="848"/>
      <c r="BC48" s="848"/>
      <c r="BD48" s="848"/>
      <c r="BE48" s="845"/>
      <c r="BF48" s="845"/>
      <c r="BG48" s="845"/>
      <c r="BH48" s="845"/>
      <c r="BI48" s="846"/>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41"/>
      <c r="AL49" s="847"/>
      <c r="AM49" s="847"/>
      <c r="AN49" s="847"/>
      <c r="AO49" s="847"/>
      <c r="AP49" s="847"/>
      <c r="AQ49" s="847"/>
      <c r="AR49" s="847"/>
      <c r="AS49" s="847"/>
      <c r="AT49" s="847"/>
      <c r="AU49" s="847"/>
      <c r="AV49" s="847"/>
      <c r="AW49" s="847"/>
      <c r="AX49" s="847"/>
      <c r="AY49" s="847"/>
      <c r="AZ49" s="848"/>
      <c r="BA49" s="848"/>
      <c r="BB49" s="848"/>
      <c r="BC49" s="848"/>
      <c r="BD49" s="848"/>
      <c r="BE49" s="845"/>
      <c r="BF49" s="845"/>
      <c r="BG49" s="845"/>
      <c r="BH49" s="845"/>
      <c r="BI49" s="846"/>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9"/>
      <c r="R50" s="850"/>
      <c r="S50" s="850"/>
      <c r="T50" s="850"/>
      <c r="U50" s="850"/>
      <c r="V50" s="850"/>
      <c r="W50" s="850"/>
      <c r="X50" s="850"/>
      <c r="Y50" s="850"/>
      <c r="Z50" s="850"/>
      <c r="AA50" s="850"/>
      <c r="AB50" s="850"/>
      <c r="AC50" s="850"/>
      <c r="AD50" s="850"/>
      <c r="AE50" s="851"/>
      <c r="AF50" s="786"/>
      <c r="AG50" s="787"/>
      <c r="AH50" s="787"/>
      <c r="AI50" s="787"/>
      <c r="AJ50" s="788"/>
      <c r="AK50" s="853"/>
      <c r="AL50" s="850"/>
      <c r="AM50" s="850"/>
      <c r="AN50" s="850"/>
      <c r="AO50" s="850"/>
      <c r="AP50" s="850"/>
      <c r="AQ50" s="850"/>
      <c r="AR50" s="850"/>
      <c r="AS50" s="850"/>
      <c r="AT50" s="850"/>
      <c r="AU50" s="850"/>
      <c r="AV50" s="850"/>
      <c r="AW50" s="850"/>
      <c r="AX50" s="850"/>
      <c r="AY50" s="850"/>
      <c r="AZ50" s="852"/>
      <c r="BA50" s="852"/>
      <c r="BB50" s="852"/>
      <c r="BC50" s="852"/>
      <c r="BD50" s="852"/>
      <c r="BE50" s="845"/>
      <c r="BF50" s="845"/>
      <c r="BG50" s="845"/>
      <c r="BH50" s="845"/>
      <c r="BI50" s="846"/>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9"/>
      <c r="R51" s="850"/>
      <c r="S51" s="850"/>
      <c r="T51" s="850"/>
      <c r="U51" s="850"/>
      <c r="V51" s="850"/>
      <c r="W51" s="850"/>
      <c r="X51" s="850"/>
      <c r="Y51" s="850"/>
      <c r="Z51" s="850"/>
      <c r="AA51" s="850"/>
      <c r="AB51" s="850"/>
      <c r="AC51" s="850"/>
      <c r="AD51" s="850"/>
      <c r="AE51" s="851"/>
      <c r="AF51" s="786"/>
      <c r="AG51" s="787"/>
      <c r="AH51" s="787"/>
      <c r="AI51" s="787"/>
      <c r="AJ51" s="788"/>
      <c r="AK51" s="853"/>
      <c r="AL51" s="850"/>
      <c r="AM51" s="850"/>
      <c r="AN51" s="850"/>
      <c r="AO51" s="850"/>
      <c r="AP51" s="850"/>
      <c r="AQ51" s="850"/>
      <c r="AR51" s="850"/>
      <c r="AS51" s="850"/>
      <c r="AT51" s="850"/>
      <c r="AU51" s="850"/>
      <c r="AV51" s="850"/>
      <c r="AW51" s="850"/>
      <c r="AX51" s="850"/>
      <c r="AY51" s="850"/>
      <c r="AZ51" s="852"/>
      <c r="BA51" s="852"/>
      <c r="BB51" s="852"/>
      <c r="BC51" s="852"/>
      <c r="BD51" s="852"/>
      <c r="BE51" s="845"/>
      <c r="BF51" s="845"/>
      <c r="BG51" s="845"/>
      <c r="BH51" s="845"/>
      <c r="BI51" s="846"/>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9"/>
      <c r="R52" s="850"/>
      <c r="S52" s="850"/>
      <c r="T52" s="850"/>
      <c r="U52" s="850"/>
      <c r="V52" s="850"/>
      <c r="W52" s="850"/>
      <c r="X52" s="850"/>
      <c r="Y52" s="850"/>
      <c r="Z52" s="850"/>
      <c r="AA52" s="850"/>
      <c r="AB52" s="850"/>
      <c r="AC52" s="850"/>
      <c r="AD52" s="850"/>
      <c r="AE52" s="851"/>
      <c r="AF52" s="786"/>
      <c r="AG52" s="787"/>
      <c r="AH52" s="787"/>
      <c r="AI52" s="787"/>
      <c r="AJ52" s="788"/>
      <c r="AK52" s="853"/>
      <c r="AL52" s="850"/>
      <c r="AM52" s="850"/>
      <c r="AN52" s="850"/>
      <c r="AO52" s="850"/>
      <c r="AP52" s="850"/>
      <c r="AQ52" s="850"/>
      <c r="AR52" s="850"/>
      <c r="AS52" s="850"/>
      <c r="AT52" s="850"/>
      <c r="AU52" s="850"/>
      <c r="AV52" s="850"/>
      <c r="AW52" s="850"/>
      <c r="AX52" s="850"/>
      <c r="AY52" s="850"/>
      <c r="AZ52" s="852"/>
      <c r="BA52" s="852"/>
      <c r="BB52" s="852"/>
      <c r="BC52" s="852"/>
      <c r="BD52" s="852"/>
      <c r="BE52" s="845"/>
      <c r="BF52" s="845"/>
      <c r="BG52" s="845"/>
      <c r="BH52" s="845"/>
      <c r="BI52" s="846"/>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9"/>
      <c r="R53" s="850"/>
      <c r="S53" s="850"/>
      <c r="T53" s="850"/>
      <c r="U53" s="850"/>
      <c r="V53" s="850"/>
      <c r="W53" s="850"/>
      <c r="X53" s="850"/>
      <c r="Y53" s="850"/>
      <c r="Z53" s="850"/>
      <c r="AA53" s="850"/>
      <c r="AB53" s="850"/>
      <c r="AC53" s="850"/>
      <c r="AD53" s="850"/>
      <c r="AE53" s="851"/>
      <c r="AF53" s="786"/>
      <c r="AG53" s="787"/>
      <c r="AH53" s="787"/>
      <c r="AI53" s="787"/>
      <c r="AJ53" s="788"/>
      <c r="AK53" s="853"/>
      <c r="AL53" s="850"/>
      <c r="AM53" s="850"/>
      <c r="AN53" s="850"/>
      <c r="AO53" s="850"/>
      <c r="AP53" s="850"/>
      <c r="AQ53" s="850"/>
      <c r="AR53" s="850"/>
      <c r="AS53" s="850"/>
      <c r="AT53" s="850"/>
      <c r="AU53" s="850"/>
      <c r="AV53" s="850"/>
      <c r="AW53" s="850"/>
      <c r="AX53" s="850"/>
      <c r="AY53" s="850"/>
      <c r="AZ53" s="852"/>
      <c r="BA53" s="852"/>
      <c r="BB53" s="852"/>
      <c r="BC53" s="852"/>
      <c r="BD53" s="852"/>
      <c r="BE53" s="845"/>
      <c r="BF53" s="845"/>
      <c r="BG53" s="845"/>
      <c r="BH53" s="845"/>
      <c r="BI53" s="846"/>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9"/>
      <c r="R54" s="850"/>
      <c r="S54" s="850"/>
      <c r="T54" s="850"/>
      <c r="U54" s="850"/>
      <c r="V54" s="850"/>
      <c r="W54" s="850"/>
      <c r="X54" s="850"/>
      <c r="Y54" s="850"/>
      <c r="Z54" s="850"/>
      <c r="AA54" s="850"/>
      <c r="AB54" s="850"/>
      <c r="AC54" s="850"/>
      <c r="AD54" s="850"/>
      <c r="AE54" s="851"/>
      <c r="AF54" s="786"/>
      <c r="AG54" s="787"/>
      <c r="AH54" s="787"/>
      <c r="AI54" s="787"/>
      <c r="AJ54" s="788"/>
      <c r="AK54" s="853"/>
      <c r="AL54" s="850"/>
      <c r="AM54" s="850"/>
      <c r="AN54" s="850"/>
      <c r="AO54" s="850"/>
      <c r="AP54" s="850"/>
      <c r="AQ54" s="850"/>
      <c r="AR54" s="850"/>
      <c r="AS54" s="850"/>
      <c r="AT54" s="850"/>
      <c r="AU54" s="850"/>
      <c r="AV54" s="850"/>
      <c r="AW54" s="850"/>
      <c r="AX54" s="850"/>
      <c r="AY54" s="850"/>
      <c r="AZ54" s="852"/>
      <c r="BA54" s="852"/>
      <c r="BB54" s="852"/>
      <c r="BC54" s="852"/>
      <c r="BD54" s="852"/>
      <c r="BE54" s="845"/>
      <c r="BF54" s="845"/>
      <c r="BG54" s="845"/>
      <c r="BH54" s="845"/>
      <c r="BI54" s="846"/>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9"/>
      <c r="R55" s="850"/>
      <c r="S55" s="850"/>
      <c r="T55" s="850"/>
      <c r="U55" s="850"/>
      <c r="V55" s="850"/>
      <c r="W55" s="850"/>
      <c r="X55" s="850"/>
      <c r="Y55" s="850"/>
      <c r="Z55" s="850"/>
      <c r="AA55" s="850"/>
      <c r="AB55" s="850"/>
      <c r="AC55" s="850"/>
      <c r="AD55" s="850"/>
      <c r="AE55" s="851"/>
      <c r="AF55" s="786"/>
      <c r="AG55" s="787"/>
      <c r="AH55" s="787"/>
      <c r="AI55" s="787"/>
      <c r="AJ55" s="788"/>
      <c r="AK55" s="853"/>
      <c r="AL55" s="850"/>
      <c r="AM55" s="850"/>
      <c r="AN55" s="850"/>
      <c r="AO55" s="850"/>
      <c r="AP55" s="850"/>
      <c r="AQ55" s="850"/>
      <c r="AR55" s="850"/>
      <c r="AS55" s="850"/>
      <c r="AT55" s="850"/>
      <c r="AU55" s="850"/>
      <c r="AV55" s="850"/>
      <c r="AW55" s="850"/>
      <c r="AX55" s="850"/>
      <c r="AY55" s="850"/>
      <c r="AZ55" s="852"/>
      <c r="BA55" s="852"/>
      <c r="BB55" s="852"/>
      <c r="BC55" s="852"/>
      <c r="BD55" s="852"/>
      <c r="BE55" s="845"/>
      <c r="BF55" s="845"/>
      <c r="BG55" s="845"/>
      <c r="BH55" s="845"/>
      <c r="BI55" s="846"/>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9"/>
      <c r="R56" s="850"/>
      <c r="S56" s="850"/>
      <c r="T56" s="850"/>
      <c r="U56" s="850"/>
      <c r="V56" s="850"/>
      <c r="W56" s="850"/>
      <c r="X56" s="850"/>
      <c r="Y56" s="850"/>
      <c r="Z56" s="850"/>
      <c r="AA56" s="850"/>
      <c r="AB56" s="850"/>
      <c r="AC56" s="850"/>
      <c r="AD56" s="850"/>
      <c r="AE56" s="851"/>
      <c r="AF56" s="786"/>
      <c r="AG56" s="787"/>
      <c r="AH56" s="787"/>
      <c r="AI56" s="787"/>
      <c r="AJ56" s="788"/>
      <c r="AK56" s="853"/>
      <c r="AL56" s="850"/>
      <c r="AM56" s="850"/>
      <c r="AN56" s="850"/>
      <c r="AO56" s="850"/>
      <c r="AP56" s="850"/>
      <c r="AQ56" s="850"/>
      <c r="AR56" s="850"/>
      <c r="AS56" s="850"/>
      <c r="AT56" s="850"/>
      <c r="AU56" s="850"/>
      <c r="AV56" s="850"/>
      <c r="AW56" s="850"/>
      <c r="AX56" s="850"/>
      <c r="AY56" s="850"/>
      <c r="AZ56" s="852"/>
      <c r="BA56" s="852"/>
      <c r="BB56" s="852"/>
      <c r="BC56" s="852"/>
      <c r="BD56" s="852"/>
      <c r="BE56" s="845"/>
      <c r="BF56" s="845"/>
      <c r="BG56" s="845"/>
      <c r="BH56" s="845"/>
      <c r="BI56" s="846"/>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9"/>
      <c r="R57" s="850"/>
      <c r="S57" s="850"/>
      <c r="T57" s="850"/>
      <c r="U57" s="850"/>
      <c r="V57" s="850"/>
      <c r="W57" s="850"/>
      <c r="X57" s="850"/>
      <c r="Y57" s="850"/>
      <c r="Z57" s="850"/>
      <c r="AA57" s="850"/>
      <c r="AB57" s="850"/>
      <c r="AC57" s="850"/>
      <c r="AD57" s="850"/>
      <c r="AE57" s="851"/>
      <c r="AF57" s="786"/>
      <c r="AG57" s="787"/>
      <c r="AH57" s="787"/>
      <c r="AI57" s="787"/>
      <c r="AJ57" s="788"/>
      <c r="AK57" s="853"/>
      <c r="AL57" s="850"/>
      <c r="AM57" s="850"/>
      <c r="AN57" s="850"/>
      <c r="AO57" s="850"/>
      <c r="AP57" s="850"/>
      <c r="AQ57" s="850"/>
      <c r="AR57" s="850"/>
      <c r="AS57" s="850"/>
      <c r="AT57" s="850"/>
      <c r="AU57" s="850"/>
      <c r="AV57" s="850"/>
      <c r="AW57" s="850"/>
      <c r="AX57" s="850"/>
      <c r="AY57" s="850"/>
      <c r="AZ57" s="852"/>
      <c r="BA57" s="852"/>
      <c r="BB57" s="852"/>
      <c r="BC57" s="852"/>
      <c r="BD57" s="852"/>
      <c r="BE57" s="845"/>
      <c r="BF57" s="845"/>
      <c r="BG57" s="845"/>
      <c r="BH57" s="845"/>
      <c r="BI57" s="846"/>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9"/>
      <c r="R58" s="850"/>
      <c r="S58" s="850"/>
      <c r="T58" s="850"/>
      <c r="U58" s="850"/>
      <c r="V58" s="850"/>
      <c r="W58" s="850"/>
      <c r="X58" s="850"/>
      <c r="Y58" s="850"/>
      <c r="Z58" s="850"/>
      <c r="AA58" s="850"/>
      <c r="AB58" s="850"/>
      <c r="AC58" s="850"/>
      <c r="AD58" s="850"/>
      <c r="AE58" s="851"/>
      <c r="AF58" s="786"/>
      <c r="AG58" s="787"/>
      <c r="AH58" s="787"/>
      <c r="AI58" s="787"/>
      <c r="AJ58" s="788"/>
      <c r="AK58" s="853"/>
      <c r="AL58" s="850"/>
      <c r="AM58" s="850"/>
      <c r="AN58" s="850"/>
      <c r="AO58" s="850"/>
      <c r="AP58" s="850"/>
      <c r="AQ58" s="850"/>
      <c r="AR58" s="850"/>
      <c r="AS58" s="850"/>
      <c r="AT58" s="850"/>
      <c r="AU58" s="850"/>
      <c r="AV58" s="850"/>
      <c r="AW58" s="850"/>
      <c r="AX58" s="850"/>
      <c r="AY58" s="850"/>
      <c r="AZ58" s="852"/>
      <c r="BA58" s="852"/>
      <c r="BB58" s="852"/>
      <c r="BC58" s="852"/>
      <c r="BD58" s="852"/>
      <c r="BE58" s="845"/>
      <c r="BF58" s="845"/>
      <c r="BG58" s="845"/>
      <c r="BH58" s="845"/>
      <c r="BI58" s="846"/>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9"/>
      <c r="R59" s="850"/>
      <c r="S59" s="850"/>
      <c r="T59" s="850"/>
      <c r="U59" s="850"/>
      <c r="V59" s="850"/>
      <c r="W59" s="850"/>
      <c r="X59" s="850"/>
      <c r="Y59" s="850"/>
      <c r="Z59" s="850"/>
      <c r="AA59" s="850"/>
      <c r="AB59" s="850"/>
      <c r="AC59" s="850"/>
      <c r="AD59" s="850"/>
      <c r="AE59" s="851"/>
      <c r="AF59" s="786"/>
      <c r="AG59" s="787"/>
      <c r="AH59" s="787"/>
      <c r="AI59" s="787"/>
      <c r="AJ59" s="788"/>
      <c r="AK59" s="853"/>
      <c r="AL59" s="850"/>
      <c r="AM59" s="850"/>
      <c r="AN59" s="850"/>
      <c r="AO59" s="850"/>
      <c r="AP59" s="850"/>
      <c r="AQ59" s="850"/>
      <c r="AR59" s="850"/>
      <c r="AS59" s="850"/>
      <c r="AT59" s="850"/>
      <c r="AU59" s="850"/>
      <c r="AV59" s="850"/>
      <c r="AW59" s="850"/>
      <c r="AX59" s="850"/>
      <c r="AY59" s="850"/>
      <c r="AZ59" s="852"/>
      <c r="BA59" s="852"/>
      <c r="BB59" s="852"/>
      <c r="BC59" s="852"/>
      <c r="BD59" s="852"/>
      <c r="BE59" s="845"/>
      <c r="BF59" s="845"/>
      <c r="BG59" s="845"/>
      <c r="BH59" s="845"/>
      <c r="BI59" s="846"/>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9"/>
      <c r="R60" s="850"/>
      <c r="S60" s="850"/>
      <c r="T60" s="850"/>
      <c r="U60" s="850"/>
      <c r="V60" s="850"/>
      <c r="W60" s="850"/>
      <c r="X60" s="850"/>
      <c r="Y60" s="850"/>
      <c r="Z60" s="850"/>
      <c r="AA60" s="850"/>
      <c r="AB60" s="850"/>
      <c r="AC60" s="850"/>
      <c r="AD60" s="850"/>
      <c r="AE60" s="851"/>
      <c r="AF60" s="786"/>
      <c r="AG60" s="787"/>
      <c r="AH60" s="787"/>
      <c r="AI60" s="787"/>
      <c r="AJ60" s="788"/>
      <c r="AK60" s="853"/>
      <c r="AL60" s="850"/>
      <c r="AM60" s="850"/>
      <c r="AN60" s="850"/>
      <c r="AO60" s="850"/>
      <c r="AP60" s="850"/>
      <c r="AQ60" s="850"/>
      <c r="AR60" s="850"/>
      <c r="AS60" s="850"/>
      <c r="AT60" s="850"/>
      <c r="AU60" s="850"/>
      <c r="AV60" s="850"/>
      <c r="AW60" s="850"/>
      <c r="AX60" s="850"/>
      <c r="AY60" s="850"/>
      <c r="AZ60" s="852"/>
      <c r="BA60" s="852"/>
      <c r="BB60" s="852"/>
      <c r="BC60" s="852"/>
      <c r="BD60" s="852"/>
      <c r="BE60" s="845"/>
      <c r="BF60" s="845"/>
      <c r="BG60" s="845"/>
      <c r="BH60" s="845"/>
      <c r="BI60" s="846"/>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9"/>
      <c r="R61" s="850"/>
      <c r="S61" s="850"/>
      <c r="T61" s="850"/>
      <c r="U61" s="850"/>
      <c r="V61" s="850"/>
      <c r="W61" s="850"/>
      <c r="X61" s="850"/>
      <c r="Y61" s="850"/>
      <c r="Z61" s="850"/>
      <c r="AA61" s="850"/>
      <c r="AB61" s="850"/>
      <c r="AC61" s="850"/>
      <c r="AD61" s="850"/>
      <c r="AE61" s="851"/>
      <c r="AF61" s="786"/>
      <c r="AG61" s="787"/>
      <c r="AH61" s="787"/>
      <c r="AI61" s="787"/>
      <c r="AJ61" s="788"/>
      <c r="AK61" s="853"/>
      <c r="AL61" s="850"/>
      <c r="AM61" s="850"/>
      <c r="AN61" s="850"/>
      <c r="AO61" s="850"/>
      <c r="AP61" s="850"/>
      <c r="AQ61" s="850"/>
      <c r="AR61" s="850"/>
      <c r="AS61" s="850"/>
      <c r="AT61" s="850"/>
      <c r="AU61" s="850"/>
      <c r="AV61" s="850"/>
      <c r="AW61" s="850"/>
      <c r="AX61" s="850"/>
      <c r="AY61" s="850"/>
      <c r="AZ61" s="852"/>
      <c r="BA61" s="852"/>
      <c r="BB61" s="852"/>
      <c r="BC61" s="852"/>
      <c r="BD61" s="852"/>
      <c r="BE61" s="845"/>
      <c r="BF61" s="845"/>
      <c r="BG61" s="845"/>
      <c r="BH61" s="845"/>
      <c r="BI61" s="846"/>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9"/>
      <c r="R62" s="850"/>
      <c r="S62" s="850"/>
      <c r="T62" s="850"/>
      <c r="U62" s="850"/>
      <c r="V62" s="850"/>
      <c r="W62" s="850"/>
      <c r="X62" s="850"/>
      <c r="Y62" s="850"/>
      <c r="Z62" s="850"/>
      <c r="AA62" s="850"/>
      <c r="AB62" s="850"/>
      <c r="AC62" s="850"/>
      <c r="AD62" s="850"/>
      <c r="AE62" s="851"/>
      <c r="AF62" s="786"/>
      <c r="AG62" s="787"/>
      <c r="AH62" s="787"/>
      <c r="AI62" s="787"/>
      <c r="AJ62" s="788"/>
      <c r="AK62" s="853"/>
      <c r="AL62" s="850"/>
      <c r="AM62" s="850"/>
      <c r="AN62" s="850"/>
      <c r="AO62" s="850"/>
      <c r="AP62" s="850"/>
      <c r="AQ62" s="850"/>
      <c r="AR62" s="850"/>
      <c r="AS62" s="850"/>
      <c r="AT62" s="850"/>
      <c r="AU62" s="850"/>
      <c r="AV62" s="850"/>
      <c r="AW62" s="850"/>
      <c r="AX62" s="850"/>
      <c r="AY62" s="850"/>
      <c r="AZ62" s="852"/>
      <c r="BA62" s="852"/>
      <c r="BB62" s="852"/>
      <c r="BC62" s="852"/>
      <c r="BD62" s="852"/>
      <c r="BE62" s="845"/>
      <c r="BF62" s="845"/>
      <c r="BG62" s="845"/>
      <c r="BH62" s="845"/>
      <c r="BI62" s="846"/>
      <c r="BJ62" s="861"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409</v>
      </c>
      <c r="C63" s="790"/>
      <c r="D63" s="790"/>
      <c r="E63" s="790"/>
      <c r="F63" s="790"/>
      <c r="G63" s="790"/>
      <c r="H63" s="790"/>
      <c r="I63" s="790"/>
      <c r="J63" s="790"/>
      <c r="K63" s="790"/>
      <c r="L63" s="790"/>
      <c r="M63" s="790"/>
      <c r="N63" s="790"/>
      <c r="O63" s="790"/>
      <c r="P63" s="791"/>
      <c r="Q63" s="854"/>
      <c r="R63" s="855"/>
      <c r="S63" s="855"/>
      <c r="T63" s="855"/>
      <c r="U63" s="855"/>
      <c r="V63" s="855"/>
      <c r="W63" s="855"/>
      <c r="X63" s="855"/>
      <c r="Y63" s="855"/>
      <c r="Z63" s="855"/>
      <c r="AA63" s="855"/>
      <c r="AB63" s="855"/>
      <c r="AC63" s="855"/>
      <c r="AD63" s="855"/>
      <c r="AE63" s="856"/>
      <c r="AF63" s="857">
        <v>20683</v>
      </c>
      <c r="AG63" s="858"/>
      <c r="AH63" s="858"/>
      <c r="AI63" s="858"/>
      <c r="AJ63" s="859"/>
      <c r="AK63" s="860"/>
      <c r="AL63" s="855"/>
      <c r="AM63" s="855"/>
      <c r="AN63" s="855"/>
      <c r="AO63" s="855"/>
      <c r="AP63" s="858">
        <v>56173</v>
      </c>
      <c r="AQ63" s="858"/>
      <c r="AR63" s="858"/>
      <c r="AS63" s="858"/>
      <c r="AT63" s="858"/>
      <c r="AU63" s="858">
        <v>30634</v>
      </c>
      <c r="AV63" s="858"/>
      <c r="AW63" s="858"/>
      <c r="AX63" s="858"/>
      <c r="AY63" s="858"/>
      <c r="AZ63" s="862"/>
      <c r="BA63" s="862"/>
      <c r="BB63" s="862"/>
      <c r="BC63" s="862"/>
      <c r="BD63" s="862"/>
      <c r="BE63" s="863"/>
      <c r="BF63" s="863"/>
      <c r="BG63" s="863"/>
      <c r="BH63" s="863"/>
      <c r="BI63" s="864"/>
      <c r="BJ63" s="865" t="s">
        <v>128</v>
      </c>
      <c r="BK63" s="866"/>
      <c r="BL63" s="866"/>
      <c r="BM63" s="866"/>
      <c r="BN63" s="867"/>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394</v>
      </c>
      <c r="W66" s="734"/>
      <c r="X66" s="734"/>
      <c r="Y66" s="734"/>
      <c r="Z66" s="735"/>
      <c r="AA66" s="733" t="s">
        <v>395</v>
      </c>
      <c r="AB66" s="734"/>
      <c r="AC66" s="734"/>
      <c r="AD66" s="734"/>
      <c r="AE66" s="735"/>
      <c r="AF66" s="868" t="s">
        <v>396</v>
      </c>
      <c r="AG66" s="815"/>
      <c r="AH66" s="815"/>
      <c r="AI66" s="815"/>
      <c r="AJ66" s="869"/>
      <c r="AK66" s="733" t="s">
        <v>397</v>
      </c>
      <c r="AL66" s="728"/>
      <c r="AM66" s="728"/>
      <c r="AN66" s="728"/>
      <c r="AO66" s="729"/>
      <c r="AP66" s="733" t="s">
        <v>398</v>
      </c>
      <c r="AQ66" s="734"/>
      <c r="AR66" s="734"/>
      <c r="AS66" s="734"/>
      <c r="AT66" s="735"/>
      <c r="AU66" s="733" t="s">
        <v>413</v>
      </c>
      <c r="AV66" s="734"/>
      <c r="AW66" s="734"/>
      <c r="AX66" s="734"/>
      <c r="AY66" s="735"/>
      <c r="AZ66" s="733" t="s">
        <v>375</v>
      </c>
      <c r="BA66" s="734"/>
      <c r="BB66" s="734"/>
      <c r="BC66" s="734"/>
      <c r="BD66" s="740"/>
      <c r="BE66" s="241"/>
      <c r="BF66" s="241"/>
      <c r="BG66" s="241"/>
      <c r="BH66" s="241"/>
      <c r="BI66" s="241"/>
      <c r="BJ66" s="241"/>
      <c r="BK66" s="241"/>
      <c r="BL66" s="241"/>
      <c r="BM66" s="241"/>
      <c r="BN66" s="241"/>
      <c r="BO66" s="241"/>
      <c r="BP66" s="241"/>
      <c r="BQ66" s="238">
        <v>60</v>
      </c>
      <c r="BR66" s="243"/>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70"/>
      <c r="AG67" s="818"/>
      <c r="AH67" s="818"/>
      <c r="AI67" s="818"/>
      <c r="AJ67" s="871"/>
      <c r="AK67" s="87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30"/>
    </row>
    <row r="68" spans="1:131" ht="26.25" customHeight="1" thickTop="1" x14ac:dyDescent="0.15">
      <c r="A68" s="236">
        <v>1</v>
      </c>
      <c r="B68" s="883" t="s">
        <v>572</v>
      </c>
      <c r="C68" s="884"/>
      <c r="D68" s="884"/>
      <c r="E68" s="884"/>
      <c r="F68" s="884"/>
      <c r="G68" s="884"/>
      <c r="H68" s="884"/>
      <c r="I68" s="884"/>
      <c r="J68" s="884"/>
      <c r="K68" s="884"/>
      <c r="L68" s="884"/>
      <c r="M68" s="884"/>
      <c r="N68" s="884"/>
      <c r="O68" s="884"/>
      <c r="P68" s="885"/>
      <c r="Q68" s="886">
        <v>4650</v>
      </c>
      <c r="R68" s="880"/>
      <c r="S68" s="880"/>
      <c r="T68" s="880"/>
      <c r="U68" s="880"/>
      <c r="V68" s="880">
        <v>3728</v>
      </c>
      <c r="W68" s="880"/>
      <c r="X68" s="880"/>
      <c r="Y68" s="880"/>
      <c r="Z68" s="880"/>
      <c r="AA68" s="880">
        <v>922</v>
      </c>
      <c r="AB68" s="880"/>
      <c r="AC68" s="880"/>
      <c r="AD68" s="880"/>
      <c r="AE68" s="880"/>
      <c r="AF68" s="880">
        <v>922</v>
      </c>
      <c r="AG68" s="880"/>
      <c r="AH68" s="880"/>
      <c r="AI68" s="880"/>
      <c r="AJ68" s="880"/>
      <c r="AK68" s="880" t="s">
        <v>509</v>
      </c>
      <c r="AL68" s="880"/>
      <c r="AM68" s="880"/>
      <c r="AN68" s="880"/>
      <c r="AO68" s="880"/>
      <c r="AP68" s="880">
        <v>6756</v>
      </c>
      <c r="AQ68" s="880"/>
      <c r="AR68" s="880"/>
      <c r="AS68" s="880"/>
      <c r="AT68" s="880"/>
      <c r="AU68" s="880">
        <v>4580</v>
      </c>
      <c r="AV68" s="880"/>
      <c r="AW68" s="880"/>
      <c r="AX68" s="880"/>
      <c r="AY68" s="880"/>
      <c r="AZ68" s="881"/>
      <c r="BA68" s="881"/>
      <c r="BB68" s="881"/>
      <c r="BC68" s="881"/>
      <c r="BD68" s="882"/>
      <c r="BE68" s="241"/>
      <c r="BF68" s="241"/>
      <c r="BG68" s="241"/>
      <c r="BH68" s="241"/>
      <c r="BI68" s="241"/>
      <c r="BJ68" s="241"/>
      <c r="BK68" s="241"/>
      <c r="BL68" s="241"/>
      <c r="BM68" s="241"/>
      <c r="BN68" s="241"/>
      <c r="BO68" s="241"/>
      <c r="BP68" s="241"/>
      <c r="BQ68" s="238">
        <v>62</v>
      </c>
      <c r="BR68" s="243"/>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30"/>
    </row>
    <row r="69" spans="1:131" ht="26.25" customHeight="1" x14ac:dyDescent="0.15">
      <c r="A69" s="238">
        <v>2</v>
      </c>
      <c r="B69" s="887" t="s">
        <v>577</v>
      </c>
      <c r="C69" s="888"/>
      <c r="D69" s="888"/>
      <c r="E69" s="888"/>
      <c r="F69" s="888"/>
      <c r="G69" s="888"/>
      <c r="H69" s="888"/>
      <c r="I69" s="888"/>
      <c r="J69" s="888"/>
      <c r="K69" s="888"/>
      <c r="L69" s="888"/>
      <c r="M69" s="888"/>
      <c r="N69" s="888"/>
      <c r="O69" s="888"/>
      <c r="P69" s="889"/>
      <c r="Q69" s="890">
        <v>194</v>
      </c>
      <c r="R69" s="847"/>
      <c r="S69" s="847"/>
      <c r="T69" s="847"/>
      <c r="U69" s="847"/>
      <c r="V69" s="847">
        <v>178</v>
      </c>
      <c r="W69" s="847"/>
      <c r="X69" s="847"/>
      <c r="Y69" s="847"/>
      <c r="Z69" s="847"/>
      <c r="AA69" s="847">
        <v>16</v>
      </c>
      <c r="AB69" s="847"/>
      <c r="AC69" s="847"/>
      <c r="AD69" s="847"/>
      <c r="AE69" s="847"/>
      <c r="AF69" s="847">
        <v>16</v>
      </c>
      <c r="AG69" s="847"/>
      <c r="AH69" s="847"/>
      <c r="AI69" s="847"/>
      <c r="AJ69" s="847"/>
      <c r="AK69" s="847" t="s">
        <v>571</v>
      </c>
      <c r="AL69" s="847"/>
      <c r="AM69" s="847"/>
      <c r="AN69" s="847"/>
      <c r="AO69" s="847"/>
      <c r="AP69" s="847" t="s">
        <v>571</v>
      </c>
      <c r="AQ69" s="847"/>
      <c r="AR69" s="847"/>
      <c r="AS69" s="847"/>
      <c r="AT69" s="847"/>
      <c r="AU69" s="847" t="s">
        <v>571</v>
      </c>
      <c r="AV69" s="847"/>
      <c r="AW69" s="847"/>
      <c r="AX69" s="847"/>
      <c r="AY69" s="847"/>
      <c r="AZ69" s="845"/>
      <c r="BA69" s="845"/>
      <c r="BB69" s="845"/>
      <c r="BC69" s="845"/>
      <c r="BD69" s="846"/>
      <c r="BE69" s="241"/>
      <c r="BF69" s="241"/>
      <c r="BG69" s="241"/>
      <c r="BH69" s="241"/>
      <c r="BI69" s="241"/>
      <c r="BJ69" s="241"/>
      <c r="BK69" s="241"/>
      <c r="BL69" s="241"/>
      <c r="BM69" s="241"/>
      <c r="BN69" s="241"/>
      <c r="BO69" s="241"/>
      <c r="BP69" s="241"/>
      <c r="BQ69" s="238">
        <v>63</v>
      </c>
      <c r="BR69" s="243"/>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30"/>
    </row>
    <row r="70" spans="1:131" ht="26.25" customHeight="1" x14ac:dyDescent="0.15">
      <c r="A70" s="238">
        <v>3</v>
      </c>
      <c r="B70" s="887" t="s">
        <v>578</v>
      </c>
      <c r="C70" s="888"/>
      <c r="D70" s="888"/>
      <c r="E70" s="888"/>
      <c r="F70" s="888"/>
      <c r="G70" s="888"/>
      <c r="H70" s="888"/>
      <c r="I70" s="888"/>
      <c r="J70" s="888"/>
      <c r="K70" s="888"/>
      <c r="L70" s="888"/>
      <c r="M70" s="888"/>
      <c r="N70" s="888"/>
      <c r="O70" s="888"/>
      <c r="P70" s="889"/>
      <c r="Q70" s="890">
        <v>1305178</v>
      </c>
      <c r="R70" s="847"/>
      <c r="S70" s="847"/>
      <c r="T70" s="847"/>
      <c r="U70" s="847"/>
      <c r="V70" s="847">
        <v>1290844</v>
      </c>
      <c r="W70" s="847"/>
      <c r="X70" s="847"/>
      <c r="Y70" s="847"/>
      <c r="Z70" s="847"/>
      <c r="AA70" s="847">
        <v>14334</v>
      </c>
      <c r="AB70" s="847"/>
      <c r="AC70" s="847"/>
      <c r="AD70" s="847"/>
      <c r="AE70" s="847"/>
      <c r="AF70" s="847">
        <v>14334</v>
      </c>
      <c r="AG70" s="847"/>
      <c r="AH70" s="847"/>
      <c r="AI70" s="847"/>
      <c r="AJ70" s="847"/>
      <c r="AK70" s="847">
        <v>9500</v>
      </c>
      <c r="AL70" s="847"/>
      <c r="AM70" s="847"/>
      <c r="AN70" s="847"/>
      <c r="AO70" s="847"/>
      <c r="AP70" s="847" t="s">
        <v>571</v>
      </c>
      <c r="AQ70" s="847"/>
      <c r="AR70" s="847"/>
      <c r="AS70" s="847"/>
      <c r="AT70" s="847"/>
      <c r="AU70" s="847" t="s">
        <v>571</v>
      </c>
      <c r="AV70" s="847"/>
      <c r="AW70" s="847"/>
      <c r="AX70" s="847"/>
      <c r="AY70" s="847"/>
      <c r="AZ70" s="845"/>
      <c r="BA70" s="845"/>
      <c r="BB70" s="845"/>
      <c r="BC70" s="845"/>
      <c r="BD70" s="846"/>
      <c r="BE70" s="241"/>
      <c r="BF70" s="241"/>
      <c r="BG70" s="241"/>
      <c r="BH70" s="241"/>
      <c r="BI70" s="241"/>
      <c r="BJ70" s="241"/>
      <c r="BK70" s="241"/>
      <c r="BL70" s="241"/>
      <c r="BM70" s="241"/>
      <c r="BN70" s="241"/>
      <c r="BO70" s="241"/>
      <c r="BP70" s="241"/>
      <c r="BQ70" s="238">
        <v>64</v>
      </c>
      <c r="BR70" s="243"/>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30"/>
    </row>
    <row r="71" spans="1:131" ht="26.25" customHeight="1" x14ac:dyDescent="0.15">
      <c r="A71" s="238">
        <v>4</v>
      </c>
      <c r="B71" s="887" t="s">
        <v>575</v>
      </c>
      <c r="C71" s="888"/>
      <c r="D71" s="888"/>
      <c r="E71" s="888"/>
      <c r="F71" s="888"/>
      <c r="G71" s="888"/>
      <c r="H71" s="888"/>
      <c r="I71" s="888"/>
      <c r="J71" s="888"/>
      <c r="K71" s="888"/>
      <c r="L71" s="888"/>
      <c r="M71" s="888"/>
      <c r="N71" s="888"/>
      <c r="O71" s="888"/>
      <c r="P71" s="889"/>
      <c r="Q71" s="890">
        <v>131</v>
      </c>
      <c r="R71" s="847"/>
      <c r="S71" s="847"/>
      <c r="T71" s="847"/>
      <c r="U71" s="847"/>
      <c r="V71" s="847">
        <v>126</v>
      </c>
      <c r="W71" s="847"/>
      <c r="X71" s="847"/>
      <c r="Y71" s="847"/>
      <c r="Z71" s="847"/>
      <c r="AA71" s="847">
        <v>5</v>
      </c>
      <c r="AB71" s="847"/>
      <c r="AC71" s="847"/>
      <c r="AD71" s="847"/>
      <c r="AE71" s="847"/>
      <c r="AF71" s="847">
        <v>5</v>
      </c>
      <c r="AG71" s="847"/>
      <c r="AH71" s="847"/>
      <c r="AI71" s="847"/>
      <c r="AJ71" s="847"/>
      <c r="AK71" s="847" t="s">
        <v>571</v>
      </c>
      <c r="AL71" s="847"/>
      <c r="AM71" s="847"/>
      <c r="AN71" s="847"/>
      <c r="AO71" s="847"/>
      <c r="AP71" s="847" t="s">
        <v>571</v>
      </c>
      <c r="AQ71" s="847"/>
      <c r="AR71" s="847"/>
      <c r="AS71" s="847"/>
      <c r="AT71" s="847"/>
      <c r="AU71" s="847" t="s">
        <v>571</v>
      </c>
      <c r="AV71" s="847"/>
      <c r="AW71" s="847"/>
      <c r="AX71" s="847"/>
      <c r="AY71" s="847"/>
      <c r="AZ71" s="845"/>
      <c r="BA71" s="845"/>
      <c r="BB71" s="845"/>
      <c r="BC71" s="845"/>
      <c r="BD71" s="846"/>
      <c r="BE71" s="241"/>
      <c r="BF71" s="241"/>
      <c r="BG71" s="241"/>
      <c r="BH71" s="241"/>
      <c r="BI71" s="241"/>
      <c r="BJ71" s="241"/>
      <c r="BK71" s="241"/>
      <c r="BL71" s="241"/>
      <c r="BM71" s="241"/>
      <c r="BN71" s="241"/>
      <c r="BO71" s="241"/>
      <c r="BP71" s="241"/>
      <c r="BQ71" s="238">
        <v>65</v>
      </c>
      <c r="BR71" s="243"/>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30"/>
    </row>
    <row r="72" spans="1:131" ht="26.25" customHeight="1" x14ac:dyDescent="0.15">
      <c r="A72" s="238">
        <v>5</v>
      </c>
      <c r="B72" s="887" t="s">
        <v>576</v>
      </c>
      <c r="C72" s="888"/>
      <c r="D72" s="888"/>
      <c r="E72" s="888"/>
      <c r="F72" s="888"/>
      <c r="G72" s="888"/>
      <c r="H72" s="888"/>
      <c r="I72" s="888"/>
      <c r="J72" s="888"/>
      <c r="K72" s="888"/>
      <c r="L72" s="888"/>
      <c r="M72" s="888"/>
      <c r="N72" s="888"/>
      <c r="O72" s="888"/>
      <c r="P72" s="889"/>
      <c r="Q72" s="890">
        <v>110364</v>
      </c>
      <c r="R72" s="847"/>
      <c r="S72" s="847"/>
      <c r="T72" s="847"/>
      <c r="U72" s="847"/>
      <c r="V72" s="847">
        <v>102205</v>
      </c>
      <c r="W72" s="847"/>
      <c r="X72" s="847"/>
      <c r="Y72" s="847"/>
      <c r="Z72" s="847"/>
      <c r="AA72" s="847">
        <v>8159</v>
      </c>
      <c r="AB72" s="847"/>
      <c r="AC72" s="847"/>
      <c r="AD72" s="847"/>
      <c r="AE72" s="847"/>
      <c r="AF72" s="847">
        <v>15550</v>
      </c>
      <c r="AG72" s="847"/>
      <c r="AH72" s="847"/>
      <c r="AI72" s="847"/>
      <c r="AJ72" s="847"/>
      <c r="AK72" s="847" t="s">
        <v>571</v>
      </c>
      <c r="AL72" s="847"/>
      <c r="AM72" s="847"/>
      <c r="AN72" s="847"/>
      <c r="AO72" s="847"/>
      <c r="AP72" s="847" t="s">
        <v>571</v>
      </c>
      <c r="AQ72" s="847"/>
      <c r="AR72" s="847"/>
      <c r="AS72" s="847"/>
      <c r="AT72" s="847"/>
      <c r="AU72" s="847" t="s">
        <v>571</v>
      </c>
      <c r="AV72" s="847"/>
      <c r="AW72" s="847"/>
      <c r="AX72" s="847"/>
      <c r="AY72" s="847"/>
      <c r="AZ72" s="845"/>
      <c r="BA72" s="845"/>
      <c r="BB72" s="845"/>
      <c r="BC72" s="845"/>
      <c r="BD72" s="846"/>
      <c r="BE72" s="241"/>
      <c r="BF72" s="241"/>
      <c r="BG72" s="241"/>
      <c r="BH72" s="241"/>
      <c r="BI72" s="241"/>
      <c r="BJ72" s="241"/>
      <c r="BK72" s="241"/>
      <c r="BL72" s="241"/>
      <c r="BM72" s="241"/>
      <c r="BN72" s="241"/>
      <c r="BO72" s="241"/>
      <c r="BP72" s="241"/>
      <c r="BQ72" s="238">
        <v>66</v>
      </c>
      <c r="BR72" s="243"/>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30"/>
    </row>
    <row r="73" spans="1:131" ht="26.25" customHeight="1" x14ac:dyDescent="0.15">
      <c r="A73" s="238">
        <v>6</v>
      </c>
      <c r="B73" s="887" t="s">
        <v>573</v>
      </c>
      <c r="C73" s="888"/>
      <c r="D73" s="888"/>
      <c r="E73" s="888"/>
      <c r="F73" s="888"/>
      <c r="G73" s="888"/>
      <c r="H73" s="888"/>
      <c r="I73" s="888"/>
      <c r="J73" s="888"/>
      <c r="K73" s="888"/>
      <c r="L73" s="888"/>
      <c r="M73" s="888"/>
      <c r="N73" s="888"/>
      <c r="O73" s="888"/>
      <c r="P73" s="889"/>
      <c r="Q73" s="890">
        <v>39180</v>
      </c>
      <c r="R73" s="847"/>
      <c r="S73" s="847"/>
      <c r="T73" s="847"/>
      <c r="U73" s="847"/>
      <c r="V73" s="847">
        <v>36872</v>
      </c>
      <c r="W73" s="847"/>
      <c r="X73" s="847"/>
      <c r="Y73" s="847"/>
      <c r="Z73" s="847"/>
      <c r="AA73" s="847">
        <v>2308</v>
      </c>
      <c r="AB73" s="847"/>
      <c r="AC73" s="847"/>
      <c r="AD73" s="847"/>
      <c r="AE73" s="847"/>
      <c r="AF73" s="847">
        <v>23683</v>
      </c>
      <c r="AG73" s="847"/>
      <c r="AH73" s="847"/>
      <c r="AI73" s="847"/>
      <c r="AJ73" s="847"/>
      <c r="AK73" s="847" t="s">
        <v>571</v>
      </c>
      <c r="AL73" s="847"/>
      <c r="AM73" s="847"/>
      <c r="AN73" s="847"/>
      <c r="AO73" s="847"/>
      <c r="AP73" s="847">
        <v>98164</v>
      </c>
      <c r="AQ73" s="847"/>
      <c r="AR73" s="847"/>
      <c r="AS73" s="847"/>
      <c r="AT73" s="847"/>
      <c r="AU73" s="847" t="s">
        <v>571</v>
      </c>
      <c r="AV73" s="847"/>
      <c r="AW73" s="847"/>
      <c r="AX73" s="847"/>
      <c r="AY73" s="847"/>
      <c r="AZ73" s="845"/>
      <c r="BA73" s="845"/>
      <c r="BB73" s="845"/>
      <c r="BC73" s="845"/>
      <c r="BD73" s="846"/>
      <c r="BE73" s="241"/>
      <c r="BF73" s="241"/>
      <c r="BG73" s="241"/>
      <c r="BH73" s="241"/>
      <c r="BI73" s="241"/>
      <c r="BJ73" s="241"/>
      <c r="BK73" s="241"/>
      <c r="BL73" s="241"/>
      <c r="BM73" s="241"/>
      <c r="BN73" s="241"/>
      <c r="BO73" s="241"/>
      <c r="BP73" s="241"/>
      <c r="BQ73" s="238">
        <v>67</v>
      </c>
      <c r="BR73" s="243"/>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30"/>
    </row>
    <row r="74" spans="1:131" ht="26.25" customHeight="1" x14ac:dyDescent="0.15">
      <c r="A74" s="238">
        <v>7</v>
      </c>
      <c r="B74" s="887" t="s">
        <v>574</v>
      </c>
      <c r="C74" s="888"/>
      <c r="D74" s="888"/>
      <c r="E74" s="888"/>
      <c r="F74" s="888"/>
      <c r="G74" s="888"/>
      <c r="H74" s="888"/>
      <c r="I74" s="888"/>
      <c r="J74" s="888"/>
      <c r="K74" s="888"/>
      <c r="L74" s="888"/>
      <c r="M74" s="888"/>
      <c r="N74" s="888"/>
      <c r="O74" s="888"/>
      <c r="P74" s="889"/>
      <c r="Q74" s="890">
        <v>6632</v>
      </c>
      <c r="R74" s="847"/>
      <c r="S74" s="847"/>
      <c r="T74" s="847"/>
      <c r="U74" s="847"/>
      <c r="V74" s="847">
        <v>5979</v>
      </c>
      <c r="W74" s="847"/>
      <c r="X74" s="847"/>
      <c r="Y74" s="847"/>
      <c r="Z74" s="847"/>
      <c r="AA74" s="847">
        <v>653</v>
      </c>
      <c r="AB74" s="847"/>
      <c r="AC74" s="847"/>
      <c r="AD74" s="847"/>
      <c r="AE74" s="847"/>
      <c r="AF74" s="847">
        <v>19383</v>
      </c>
      <c r="AG74" s="847"/>
      <c r="AH74" s="847"/>
      <c r="AI74" s="847"/>
      <c r="AJ74" s="847"/>
      <c r="AK74" s="847" t="s">
        <v>571</v>
      </c>
      <c r="AL74" s="847"/>
      <c r="AM74" s="847"/>
      <c r="AN74" s="847"/>
      <c r="AO74" s="847"/>
      <c r="AP74" s="847">
        <v>20120</v>
      </c>
      <c r="AQ74" s="847"/>
      <c r="AR74" s="847"/>
      <c r="AS74" s="847"/>
      <c r="AT74" s="847"/>
      <c r="AU74" s="847" t="s">
        <v>571</v>
      </c>
      <c r="AV74" s="847"/>
      <c r="AW74" s="847"/>
      <c r="AX74" s="847"/>
      <c r="AY74" s="847"/>
      <c r="AZ74" s="845"/>
      <c r="BA74" s="845"/>
      <c r="BB74" s="845"/>
      <c r="BC74" s="845"/>
      <c r="BD74" s="846"/>
      <c r="BE74" s="241"/>
      <c r="BF74" s="241"/>
      <c r="BG74" s="241"/>
      <c r="BH74" s="241"/>
      <c r="BI74" s="241"/>
      <c r="BJ74" s="241"/>
      <c r="BK74" s="241"/>
      <c r="BL74" s="241"/>
      <c r="BM74" s="241"/>
      <c r="BN74" s="241"/>
      <c r="BO74" s="241"/>
      <c r="BP74" s="241"/>
      <c r="BQ74" s="238">
        <v>68</v>
      </c>
      <c r="BR74" s="243"/>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30"/>
    </row>
    <row r="75" spans="1:131" ht="26.25" customHeight="1" x14ac:dyDescent="0.15">
      <c r="A75" s="238">
        <v>8</v>
      </c>
      <c r="B75" s="887"/>
      <c r="C75" s="888"/>
      <c r="D75" s="888"/>
      <c r="E75" s="888"/>
      <c r="F75" s="888"/>
      <c r="G75" s="888"/>
      <c r="H75" s="888"/>
      <c r="I75" s="888"/>
      <c r="J75" s="888"/>
      <c r="K75" s="888"/>
      <c r="L75" s="888"/>
      <c r="M75" s="888"/>
      <c r="N75" s="888"/>
      <c r="O75" s="888"/>
      <c r="P75" s="889"/>
      <c r="Q75" s="891"/>
      <c r="R75" s="840"/>
      <c r="S75" s="840"/>
      <c r="T75" s="840"/>
      <c r="U75" s="841"/>
      <c r="V75" s="839"/>
      <c r="W75" s="840"/>
      <c r="X75" s="840"/>
      <c r="Y75" s="840"/>
      <c r="Z75" s="841"/>
      <c r="AA75" s="839"/>
      <c r="AB75" s="840"/>
      <c r="AC75" s="840"/>
      <c r="AD75" s="840"/>
      <c r="AE75" s="841"/>
      <c r="AF75" s="839"/>
      <c r="AG75" s="840"/>
      <c r="AH75" s="840"/>
      <c r="AI75" s="840"/>
      <c r="AJ75" s="841"/>
      <c r="AK75" s="839"/>
      <c r="AL75" s="840"/>
      <c r="AM75" s="840"/>
      <c r="AN75" s="840"/>
      <c r="AO75" s="841"/>
      <c r="AP75" s="839"/>
      <c r="AQ75" s="840"/>
      <c r="AR75" s="840"/>
      <c r="AS75" s="840"/>
      <c r="AT75" s="841"/>
      <c r="AU75" s="839"/>
      <c r="AV75" s="840"/>
      <c r="AW75" s="840"/>
      <c r="AX75" s="840"/>
      <c r="AY75" s="841"/>
      <c r="AZ75" s="845"/>
      <c r="BA75" s="845"/>
      <c r="BB75" s="845"/>
      <c r="BC75" s="845"/>
      <c r="BD75" s="846"/>
      <c r="BE75" s="241"/>
      <c r="BF75" s="241"/>
      <c r="BG75" s="241"/>
      <c r="BH75" s="241"/>
      <c r="BI75" s="241"/>
      <c r="BJ75" s="241"/>
      <c r="BK75" s="241"/>
      <c r="BL75" s="241"/>
      <c r="BM75" s="241"/>
      <c r="BN75" s="241"/>
      <c r="BO75" s="241"/>
      <c r="BP75" s="241"/>
      <c r="BQ75" s="238">
        <v>69</v>
      </c>
      <c r="BR75" s="243"/>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30"/>
    </row>
    <row r="76" spans="1:131" ht="26.25" customHeight="1" x14ac:dyDescent="0.15">
      <c r="A76" s="238">
        <v>9</v>
      </c>
      <c r="B76" s="887"/>
      <c r="C76" s="888"/>
      <c r="D76" s="888"/>
      <c r="E76" s="888"/>
      <c r="F76" s="888"/>
      <c r="G76" s="888"/>
      <c r="H76" s="888"/>
      <c r="I76" s="888"/>
      <c r="J76" s="888"/>
      <c r="K76" s="888"/>
      <c r="L76" s="888"/>
      <c r="M76" s="888"/>
      <c r="N76" s="888"/>
      <c r="O76" s="888"/>
      <c r="P76" s="889"/>
      <c r="Q76" s="891"/>
      <c r="R76" s="840"/>
      <c r="S76" s="840"/>
      <c r="T76" s="840"/>
      <c r="U76" s="841"/>
      <c r="V76" s="839"/>
      <c r="W76" s="840"/>
      <c r="X76" s="840"/>
      <c r="Y76" s="840"/>
      <c r="Z76" s="841"/>
      <c r="AA76" s="839"/>
      <c r="AB76" s="840"/>
      <c r="AC76" s="840"/>
      <c r="AD76" s="840"/>
      <c r="AE76" s="841"/>
      <c r="AF76" s="839"/>
      <c r="AG76" s="840"/>
      <c r="AH76" s="840"/>
      <c r="AI76" s="840"/>
      <c r="AJ76" s="841"/>
      <c r="AK76" s="839"/>
      <c r="AL76" s="840"/>
      <c r="AM76" s="840"/>
      <c r="AN76" s="840"/>
      <c r="AO76" s="841"/>
      <c r="AP76" s="839"/>
      <c r="AQ76" s="840"/>
      <c r="AR76" s="840"/>
      <c r="AS76" s="840"/>
      <c r="AT76" s="841"/>
      <c r="AU76" s="839"/>
      <c r="AV76" s="840"/>
      <c r="AW76" s="840"/>
      <c r="AX76" s="840"/>
      <c r="AY76" s="841"/>
      <c r="AZ76" s="845"/>
      <c r="BA76" s="845"/>
      <c r="BB76" s="845"/>
      <c r="BC76" s="845"/>
      <c r="BD76" s="846"/>
      <c r="BE76" s="241"/>
      <c r="BF76" s="241"/>
      <c r="BG76" s="241"/>
      <c r="BH76" s="241"/>
      <c r="BI76" s="241"/>
      <c r="BJ76" s="241"/>
      <c r="BK76" s="241"/>
      <c r="BL76" s="241"/>
      <c r="BM76" s="241"/>
      <c r="BN76" s="241"/>
      <c r="BO76" s="241"/>
      <c r="BP76" s="241"/>
      <c r="BQ76" s="238">
        <v>70</v>
      </c>
      <c r="BR76" s="243"/>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30"/>
    </row>
    <row r="77" spans="1:131" ht="26.25" customHeight="1" x14ac:dyDescent="0.15">
      <c r="A77" s="238">
        <v>10</v>
      </c>
      <c r="B77" s="887"/>
      <c r="C77" s="888"/>
      <c r="D77" s="888"/>
      <c r="E77" s="888"/>
      <c r="F77" s="888"/>
      <c r="G77" s="888"/>
      <c r="H77" s="888"/>
      <c r="I77" s="888"/>
      <c r="J77" s="888"/>
      <c r="K77" s="888"/>
      <c r="L77" s="888"/>
      <c r="M77" s="888"/>
      <c r="N77" s="888"/>
      <c r="O77" s="888"/>
      <c r="P77" s="889"/>
      <c r="Q77" s="891"/>
      <c r="R77" s="840"/>
      <c r="S77" s="840"/>
      <c r="T77" s="840"/>
      <c r="U77" s="841"/>
      <c r="V77" s="839"/>
      <c r="W77" s="840"/>
      <c r="X77" s="840"/>
      <c r="Y77" s="840"/>
      <c r="Z77" s="841"/>
      <c r="AA77" s="839"/>
      <c r="AB77" s="840"/>
      <c r="AC77" s="840"/>
      <c r="AD77" s="840"/>
      <c r="AE77" s="841"/>
      <c r="AF77" s="839"/>
      <c r="AG77" s="840"/>
      <c r="AH77" s="840"/>
      <c r="AI77" s="840"/>
      <c r="AJ77" s="841"/>
      <c r="AK77" s="839"/>
      <c r="AL77" s="840"/>
      <c r="AM77" s="840"/>
      <c r="AN77" s="840"/>
      <c r="AO77" s="841"/>
      <c r="AP77" s="839"/>
      <c r="AQ77" s="840"/>
      <c r="AR77" s="840"/>
      <c r="AS77" s="840"/>
      <c r="AT77" s="841"/>
      <c r="AU77" s="839"/>
      <c r="AV77" s="840"/>
      <c r="AW77" s="840"/>
      <c r="AX77" s="840"/>
      <c r="AY77" s="841"/>
      <c r="AZ77" s="845"/>
      <c r="BA77" s="845"/>
      <c r="BB77" s="845"/>
      <c r="BC77" s="845"/>
      <c r="BD77" s="846"/>
      <c r="BE77" s="241"/>
      <c r="BF77" s="241"/>
      <c r="BG77" s="241"/>
      <c r="BH77" s="241"/>
      <c r="BI77" s="241"/>
      <c r="BJ77" s="241"/>
      <c r="BK77" s="241"/>
      <c r="BL77" s="241"/>
      <c r="BM77" s="241"/>
      <c r="BN77" s="241"/>
      <c r="BO77" s="241"/>
      <c r="BP77" s="241"/>
      <c r="BQ77" s="238">
        <v>71</v>
      </c>
      <c r="BR77" s="243"/>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30"/>
    </row>
    <row r="78" spans="1:131" ht="26.25" customHeight="1" x14ac:dyDescent="0.15">
      <c r="A78" s="238">
        <v>11</v>
      </c>
      <c r="B78" s="887"/>
      <c r="C78" s="888"/>
      <c r="D78" s="888"/>
      <c r="E78" s="888"/>
      <c r="F78" s="888"/>
      <c r="G78" s="888"/>
      <c r="H78" s="888"/>
      <c r="I78" s="888"/>
      <c r="J78" s="888"/>
      <c r="K78" s="888"/>
      <c r="L78" s="888"/>
      <c r="M78" s="888"/>
      <c r="N78" s="888"/>
      <c r="O78" s="888"/>
      <c r="P78" s="889"/>
      <c r="Q78" s="890"/>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5"/>
      <c r="BA78" s="845"/>
      <c r="BB78" s="845"/>
      <c r="BC78" s="845"/>
      <c r="BD78" s="846"/>
      <c r="BE78" s="241"/>
      <c r="BF78" s="241"/>
      <c r="BG78" s="241"/>
      <c r="BH78" s="241"/>
      <c r="BI78" s="241"/>
      <c r="BJ78" s="230"/>
      <c r="BK78" s="230"/>
      <c r="BL78" s="230"/>
      <c r="BM78" s="230"/>
      <c r="BN78" s="230"/>
      <c r="BO78" s="241"/>
      <c r="BP78" s="241"/>
      <c r="BQ78" s="238">
        <v>72</v>
      </c>
      <c r="BR78" s="243"/>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30"/>
    </row>
    <row r="79" spans="1:131" ht="26.25" customHeight="1" x14ac:dyDescent="0.15">
      <c r="A79" s="238">
        <v>12</v>
      </c>
      <c r="B79" s="887"/>
      <c r="C79" s="888"/>
      <c r="D79" s="888"/>
      <c r="E79" s="888"/>
      <c r="F79" s="888"/>
      <c r="G79" s="888"/>
      <c r="H79" s="888"/>
      <c r="I79" s="888"/>
      <c r="J79" s="888"/>
      <c r="K79" s="888"/>
      <c r="L79" s="888"/>
      <c r="M79" s="888"/>
      <c r="N79" s="888"/>
      <c r="O79" s="888"/>
      <c r="P79" s="889"/>
      <c r="Q79" s="890"/>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45"/>
      <c r="BA79" s="845"/>
      <c r="BB79" s="845"/>
      <c r="BC79" s="845"/>
      <c r="BD79" s="846"/>
      <c r="BE79" s="241"/>
      <c r="BF79" s="241"/>
      <c r="BG79" s="241"/>
      <c r="BH79" s="241"/>
      <c r="BI79" s="241"/>
      <c r="BJ79" s="230"/>
      <c r="BK79" s="230"/>
      <c r="BL79" s="230"/>
      <c r="BM79" s="230"/>
      <c r="BN79" s="230"/>
      <c r="BO79" s="241"/>
      <c r="BP79" s="241"/>
      <c r="BQ79" s="238">
        <v>73</v>
      </c>
      <c r="BR79" s="243"/>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30"/>
    </row>
    <row r="80" spans="1:131" ht="26.25" customHeight="1" x14ac:dyDescent="0.15">
      <c r="A80" s="238">
        <v>13</v>
      </c>
      <c r="B80" s="887"/>
      <c r="C80" s="888"/>
      <c r="D80" s="888"/>
      <c r="E80" s="888"/>
      <c r="F80" s="888"/>
      <c r="G80" s="888"/>
      <c r="H80" s="888"/>
      <c r="I80" s="888"/>
      <c r="J80" s="888"/>
      <c r="K80" s="888"/>
      <c r="L80" s="888"/>
      <c r="M80" s="888"/>
      <c r="N80" s="888"/>
      <c r="O80" s="888"/>
      <c r="P80" s="889"/>
      <c r="Q80" s="890"/>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5"/>
      <c r="BA80" s="845"/>
      <c r="BB80" s="845"/>
      <c r="BC80" s="845"/>
      <c r="BD80" s="846"/>
      <c r="BE80" s="241"/>
      <c r="BF80" s="241"/>
      <c r="BG80" s="241"/>
      <c r="BH80" s="241"/>
      <c r="BI80" s="241"/>
      <c r="BJ80" s="241"/>
      <c r="BK80" s="241"/>
      <c r="BL80" s="241"/>
      <c r="BM80" s="241"/>
      <c r="BN80" s="241"/>
      <c r="BO80" s="241"/>
      <c r="BP80" s="241"/>
      <c r="BQ80" s="238">
        <v>74</v>
      </c>
      <c r="BR80" s="243"/>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30"/>
    </row>
    <row r="81" spans="1:131" ht="26.25" customHeight="1" x14ac:dyDescent="0.15">
      <c r="A81" s="238">
        <v>14</v>
      </c>
      <c r="B81" s="887"/>
      <c r="C81" s="888"/>
      <c r="D81" s="888"/>
      <c r="E81" s="888"/>
      <c r="F81" s="888"/>
      <c r="G81" s="888"/>
      <c r="H81" s="888"/>
      <c r="I81" s="888"/>
      <c r="J81" s="888"/>
      <c r="K81" s="888"/>
      <c r="L81" s="888"/>
      <c r="M81" s="888"/>
      <c r="N81" s="888"/>
      <c r="O81" s="888"/>
      <c r="P81" s="889"/>
      <c r="Q81" s="890"/>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5"/>
      <c r="BA81" s="845"/>
      <c r="BB81" s="845"/>
      <c r="BC81" s="845"/>
      <c r="BD81" s="846"/>
      <c r="BE81" s="241"/>
      <c r="BF81" s="241"/>
      <c r="BG81" s="241"/>
      <c r="BH81" s="241"/>
      <c r="BI81" s="241"/>
      <c r="BJ81" s="241"/>
      <c r="BK81" s="241"/>
      <c r="BL81" s="241"/>
      <c r="BM81" s="241"/>
      <c r="BN81" s="241"/>
      <c r="BO81" s="241"/>
      <c r="BP81" s="241"/>
      <c r="BQ81" s="238">
        <v>75</v>
      </c>
      <c r="BR81" s="243"/>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30"/>
    </row>
    <row r="82" spans="1:131" ht="26.25" customHeight="1" x14ac:dyDescent="0.15">
      <c r="A82" s="238">
        <v>15</v>
      </c>
      <c r="B82" s="887"/>
      <c r="C82" s="888"/>
      <c r="D82" s="888"/>
      <c r="E82" s="888"/>
      <c r="F82" s="888"/>
      <c r="G82" s="888"/>
      <c r="H82" s="888"/>
      <c r="I82" s="888"/>
      <c r="J82" s="888"/>
      <c r="K82" s="888"/>
      <c r="L82" s="888"/>
      <c r="M82" s="888"/>
      <c r="N82" s="888"/>
      <c r="O82" s="888"/>
      <c r="P82" s="889"/>
      <c r="Q82" s="890"/>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5"/>
      <c r="BA82" s="845"/>
      <c r="BB82" s="845"/>
      <c r="BC82" s="845"/>
      <c r="BD82" s="846"/>
      <c r="BE82" s="241"/>
      <c r="BF82" s="241"/>
      <c r="BG82" s="241"/>
      <c r="BH82" s="241"/>
      <c r="BI82" s="241"/>
      <c r="BJ82" s="241"/>
      <c r="BK82" s="241"/>
      <c r="BL82" s="241"/>
      <c r="BM82" s="241"/>
      <c r="BN82" s="241"/>
      <c r="BO82" s="241"/>
      <c r="BP82" s="241"/>
      <c r="BQ82" s="238">
        <v>76</v>
      </c>
      <c r="BR82" s="243"/>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30"/>
    </row>
    <row r="83" spans="1:131" ht="26.25" customHeight="1" x14ac:dyDescent="0.15">
      <c r="A83" s="238">
        <v>16</v>
      </c>
      <c r="B83" s="887"/>
      <c r="C83" s="888"/>
      <c r="D83" s="888"/>
      <c r="E83" s="888"/>
      <c r="F83" s="888"/>
      <c r="G83" s="888"/>
      <c r="H83" s="888"/>
      <c r="I83" s="888"/>
      <c r="J83" s="888"/>
      <c r="K83" s="888"/>
      <c r="L83" s="888"/>
      <c r="M83" s="888"/>
      <c r="N83" s="888"/>
      <c r="O83" s="888"/>
      <c r="P83" s="889"/>
      <c r="Q83" s="890"/>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5"/>
      <c r="BA83" s="845"/>
      <c r="BB83" s="845"/>
      <c r="BC83" s="845"/>
      <c r="BD83" s="846"/>
      <c r="BE83" s="241"/>
      <c r="BF83" s="241"/>
      <c r="BG83" s="241"/>
      <c r="BH83" s="241"/>
      <c r="BI83" s="241"/>
      <c r="BJ83" s="241"/>
      <c r="BK83" s="241"/>
      <c r="BL83" s="241"/>
      <c r="BM83" s="241"/>
      <c r="BN83" s="241"/>
      <c r="BO83" s="241"/>
      <c r="BP83" s="241"/>
      <c r="BQ83" s="238">
        <v>77</v>
      </c>
      <c r="BR83" s="243"/>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30"/>
    </row>
    <row r="84" spans="1:131" ht="26.25" customHeight="1" x14ac:dyDescent="0.15">
      <c r="A84" s="238">
        <v>17</v>
      </c>
      <c r="B84" s="887"/>
      <c r="C84" s="888"/>
      <c r="D84" s="888"/>
      <c r="E84" s="888"/>
      <c r="F84" s="888"/>
      <c r="G84" s="888"/>
      <c r="H84" s="888"/>
      <c r="I84" s="888"/>
      <c r="J84" s="888"/>
      <c r="K84" s="888"/>
      <c r="L84" s="888"/>
      <c r="M84" s="888"/>
      <c r="N84" s="888"/>
      <c r="O84" s="888"/>
      <c r="P84" s="889"/>
      <c r="Q84" s="890"/>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5"/>
      <c r="BA84" s="845"/>
      <c r="BB84" s="845"/>
      <c r="BC84" s="845"/>
      <c r="BD84" s="846"/>
      <c r="BE84" s="241"/>
      <c r="BF84" s="241"/>
      <c r="BG84" s="241"/>
      <c r="BH84" s="241"/>
      <c r="BI84" s="241"/>
      <c r="BJ84" s="241"/>
      <c r="BK84" s="241"/>
      <c r="BL84" s="241"/>
      <c r="BM84" s="241"/>
      <c r="BN84" s="241"/>
      <c r="BO84" s="241"/>
      <c r="BP84" s="241"/>
      <c r="BQ84" s="238">
        <v>78</v>
      </c>
      <c r="BR84" s="243"/>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30"/>
    </row>
    <row r="85" spans="1:131" ht="26.25" customHeight="1" x14ac:dyDescent="0.15">
      <c r="A85" s="238">
        <v>18</v>
      </c>
      <c r="B85" s="887"/>
      <c r="C85" s="888"/>
      <c r="D85" s="888"/>
      <c r="E85" s="888"/>
      <c r="F85" s="888"/>
      <c r="G85" s="888"/>
      <c r="H85" s="888"/>
      <c r="I85" s="888"/>
      <c r="J85" s="888"/>
      <c r="K85" s="888"/>
      <c r="L85" s="888"/>
      <c r="M85" s="888"/>
      <c r="N85" s="888"/>
      <c r="O85" s="888"/>
      <c r="P85" s="889"/>
      <c r="Q85" s="890"/>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5"/>
      <c r="BA85" s="845"/>
      <c r="BB85" s="845"/>
      <c r="BC85" s="845"/>
      <c r="BD85" s="846"/>
      <c r="BE85" s="241"/>
      <c r="BF85" s="241"/>
      <c r="BG85" s="241"/>
      <c r="BH85" s="241"/>
      <c r="BI85" s="241"/>
      <c r="BJ85" s="241"/>
      <c r="BK85" s="241"/>
      <c r="BL85" s="241"/>
      <c r="BM85" s="241"/>
      <c r="BN85" s="241"/>
      <c r="BO85" s="241"/>
      <c r="BP85" s="241"/>
      <c r="BQ85" s="238">
        <v>79</v>
      </c>
      <c r="BR85" s="243"/>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30"/>
    </row>
    <row r="86" spans="1:131" ht="26.25" customHeight="1" x14ac:dyDescent="0.15">
      <c r="A86" s="238">
        <v>19</v>
      </c>
      <c r="B86" s="887"/>
      <c r="C86" s="888"/>
      <c r="D86" s="888"/>
      <c r="E86" s="888"/>
      <c r="F86" s="888"/>
      <c r="G86" s="888"/>
      <c r="H86" s="888"/>
      <c r="I86" s="888"/>
      <c r="J86" s="888"/>
      <c r="K86" s="888"/>
      <c r="L86" s="888"/>
      <c r="M86" s="888"/>
      <c r="N86" s="888"/>
      <c r="O86" s="888"/>
      <c r="P86" s="889"/>
      <c r="Q86" s="890"/>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5"/>
      <c r="BA86" s="845"/>
      <c r="BB86" s="845"/>
      <c r="BC86" s="845"/>
      <c r="BD86" s="846"/>
      <c r="BE86" s="241"/>
      <c r="BF86" s="241"/>
      <c r="BG86" s="241"/>
      <c r="BH86" s="241"/>
      <c r="BI86" s="241"/>
      <c r="BJ86" s="241"/>
      <c r="BK86" s="241"/>
      <c r="BL86" s="241"/>
      <c r="BM86" s="241"/>
      <c r="BN86" s="241"/>
      <c r="BO86" s="241"/>
      <c r="BP86" s="241"/>
      <c r="BQ86" s="238">
        <v>80</v>
      </c>
      <c r="BR86" s="243"/>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30"/>
    </row>
    <row r="87" spans="1:131" ht="26.25" customHeight="1" x14ac:dyDescent="0.15">
      <c r="A87" s="244">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41"/>
      <c r="BF87" s="241"/>
      <c r="BG87" s="241"/>
      <c r="BH87" s="241"/>
      <c r="BI87" s="241"/>
      <c r="BJ87" s="241"/>
      <c r="BK87" s="241"/>
      <c r="BL87" s="241"/>
      <c r="BM87" s="241"/>
      <c r="BN87" s="241"/>
      <c r="BO87" s="241"/>
      <c r="BP87" s="241"/>
      <c r="BQ87" s="238">
        <v>81</v>
      </c>
      <c r="BR87" s="243"/>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30"/>
    </row>
    <row r="88" spans="1:131" ht="26.25" customHeight="1" thickBot="1" x14ac:dyDescent="0.2">
      <c r="A88" s="240" t="s">
        <v>389</v>
      </c>
      <c r="B88" s="789" t="s">
        <v>414</v>
      </c>
      <c r="C88" s="790"/>
      <c r="D88" s="790"/>
      <c r="E88" s="790"/>
      <c r="F88" s="790"/>
      <c r="G88" s="790"/>
      <c r="H88" s="790"/>
      <c r="I88" s="790"/>
      <c r="J88" s="790"/>
      <c r="K88" s="790"/>
      <c r="L88" s="790"/>
      <c r="M88" s="790"/>
      <c r="N88" s="790"/>
      <c r="O88" s="790"/>
      <c r="P88" s="791"/>
      <c r="Q88" s="854"/>
      <c r="R88" s="855"/>
      <c r="S88" s="855"/>
      <c r="T88" s="855"/>
      <c r="U88" s="855"/>
      <c r="V88" s="855"/>
      <c r="W88" s="855"/>
      <c r="X88" s="855"/>
      <c r="Y88" s="855"/>
      <c r="Z88" s="855"/>
      <c r="AA88" s="855"/>
      <c r="AB88" s="855"/>
      <c r="AC88" s="855"/>
      <c r="AD88" s="855"/>
      <c r="AE88" s="855"/>
      <c r="AF88" s="858">
        <v>73893</v>
      </c>
      <c r="AG88" s="858"/>
      <c r="AH88" s="858"/>
      <c r="AI88" s="858"/>
      <c r="AJ88" s="858"/>
      <c r="AK88" s="855"/>
      <c r="AL88" s="855"/>
      <c r="AM88" s="855"/>
      <c r="AN88" s="855"/>
      <c r="AO88" s="855"/>
      <c r="AP88" s="858">
        <v>125040</v>
      </c>
      <c r="AQ88" s="858"/>
      <c r="AR88" s="858"/>
      <c r="AS88" s="858"/>
      <c r="AT88" s="858"/>
      <c r="AU88" s="858">
        <v>4580</v>
      </c>
      <c r="AV88" s="858"/>
      <c r="AW88" s="858"/>
      <c r="AX88" s="858"/>
      <c r="AY88" s="858"/>
      <c r="AZ88" s="863"/>
      <c r="BA88" s="863"/>
      <c r="BB88" s="863"/>
      <c r="BC88" s="863"/>
      <c r="BD88" s="864"/>
      <c r="BE88" s="241"/>
      <c r="BF88" s="241"/>
      <c r="BG88" s="241"/>
      <c r="BH88" s="241"/>
      <c r="BI88" s="241"/>
      <c r="BJ88" s="241"/>
      <c r="BK88" s="241"/>
      <c r="BL88" s="241"/>
      <c r="BM88" s="241"/>
      <c r="BN88" s="241"/>
      <c r="BO88" s="241"/>
      <c r="BP88" s="241"/>
      <c r="BQ88" s="238">
        <v>82</v>
      </c>
      <c r="BR88" s="243"/>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415</v>
      </c>
      <c r="BS102" s="790"/>
      <c r="BT102" s="790"/>
      <c r="BU102" s="790"/>
      <c r="BV102" s="790"/>
      <c r="BW102" s="790"/>
      <c r="BX102" s="790"/>
      <c r="BY102" s="790"/>
      <c r="BZ102" s="790"/>
      <c r="CA102" s="790"/>
      <c r="CB102" s="790"/>
      <c r="CC102" s="790"/>
      <c r="CD102" s="790"/>
      <c r="CE102" s="790"/>
      <c r="CF102" s="790"/>
      <c r="CG102" s="791"/>
      <c r="CH102" s="899"/>
      <c r="CI102" s="900"/>
      <c r="CJ102" s="900"/>
      <c r="CK102" s="900"/>
      <c r="CL102" s="901"/>
      <c r="CM102" s="899"/>
      <c r="CN102" s="900"/>
      <c r="CO102" s="900"/>
      <c r="CP102" s="900"/>
      <c r="CQ102" s="901"/>
      <c r="CR102" s="902">
        <v>354</v>
      </c>
      <c r="CS102" s="866"/>
      <c r="CT102" s="866"/>
      <c r="CU102" s="866"/>
      <c r="CV102" s="903"/>
      <c r="CW102" s="902">
        <v>299</v>
      </c>
      <c r="CX102" s="866"/>
      <c r="CY102" s="866"/>
      <c r="CZ102" s="866"/>
      <c r="DA102" s="903"/>
      <c r="DB102" s="902">
        <v>250</v>
      </c>
      <c r="DC102" s="866"/>
      <c r="DD102" s="866"/>
      <c r="DE102" s="866"/>
      <c r="DF102" s="903"/>
      <c r="DG102" s="902"/>
      <c r="DH102" s="866"/>
      <c r="DI102" s="866"/>
      <c r="DJ102" s="866"/>
      <c r="DK102" s="903"/>
      <c r="DL102" s="902"/>
      <c r="DM102" s="866"/>
      <c r="DN102" s="866"/>
      <c r="DO102" s="866"/>
      <c r="DP102" s="903"/>
      <c r="DQ102" s="902"/>
      <c r="DR102" s="866"/>
      <c r="DS102" s="866"/>
      <c r="DT102" s="866"/>
      <c r="DU102" s="903"/>
      <c r="DV102" s="902"/>
      <c r="DW102" s="866"/>
      <c r="DX102" s="866"/>
      <c r="DY102" s="866"/>
      <c r="DZ102" s="90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6" t="s">
        <v>416</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7" t="s">
        <v>417</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8" t="s">
        <v>420</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421</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30" customFormat="1" ht="26.25" customHeight="1" x14ac:dyDescent="0.15">
      <c r="A109" s="924" t="s">
        <v>422</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423</v>
      </c>
      <c r="AB109" s="905"/>
      <c r="AC109" s="905"/>
      <c r="AD109" s="905"/>
      <c r="AE109" s="906"/>
      <c r="AF109" s="904" t="s">
        <v>424</v>
      </c>
      <c r="AG109" s="905"/>
      <c r="AH109" s="905"/>
      <c r="AI109" s="905"/>
      <c r="AJ109" s="906"/>
      <c r="AK109" s="904" t="s">
        <v>305</v>
      </c>
      <c r="AL109" s="905"/>
      <c r="AM109" s="905"/>
      <c r="AN109" s="905"/>
      <c r="AO109" s="906"/>
      <c r="AP109" s="904" t="s">
        <v>425</v>
      </c>
      <c r="AQ109" s="905"/>
      <c r="AR109" s="905"/>
      <c r="AS109" s="905"/>
      <c r="AT109" s="907"/>
      <c r="AU109" s="924" t="s">
        <v>422</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423</v>
      </c>
      <c r="BR109" s="905"/>
      <c r="BS109" s="905"/>
      <c r="BT109" s="905"/>
      <c r="BU109" s="906"/>
      <c r="BV109" s="904" t="s">
        <v>424</v>
      </c>
      <c r="BW109" s="905"/>
      <c r="BX109" s="905"/>
      <c r="BY109" s="905"/>
      <c r="BZ109" s="906"/>
      <c r="CA109" s="904" t="s">
        <v>305</v>
      </c>
      <c r="CB109" s="905"/>
      <c r="CC109" s="905"/>
      <c r="CD109" s="905"/>
      <c r="CE109" s="906"/>
      <c r="CF109" s="925" t="s">
        <v>425</v>
      </c>
      <c r="CG109" s="925"/>
      <c r="CH109" s="925"/>
      <c r="CI109" s="925"/>
      <c r="CJ109" s="925"/>
      <c r="CK109" s="904" t="s">
        <v>426</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423</v>
      </c>
      <c r="DH109" s="905"/>
      <c r="DI109" s="905"/>
      <c r="DJ109" s="905"/>
      <c r="DK109" s="906"/>
      <c r="DL109" s="904" t="s">
        <v>424</v>
      </c>
      <c r="DM109" s="905"/>
      <c r="DN109" s="905"/>
      <c r="DO109" s="905"/>
      <c r="DP109" s="906"/>
      <c r="DQ109" s="904" t="s">
        <v>305</v>
      </c>
      <c r="DR109" s="905"/>
      <c r="DS109" s="905"/>
      <c r="DT109" s="905"/>
      <c r="DU109" s="906"/>
      <c r="DV109" s="904" t="s">
        <v>425</v>
      </c>
      <c r="DW109" s="905"/>
      <c r="DX109" s="905"/>
      <c r="DY109" s="905"/>
      <c r="DZ109" s="907"/>
    </row>
    <row r="110" spans="1:131" s="230" customFormat="1" ht="26.25" customHeight="1" x14ac:dyDescent="0.15">
      <c r="A110" s="908" t="s">
        <v>427</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9806648</v>
      </c>
      <c r="AB110" s="912"/>
      <c r="AC110" s="912"/>
      <c r="AD110" s="912"/>
      <c r="AE110" s="913"/>
      <c r="AF110" s="914">
        <v>9617408</v>
      </c>
      <c r="AG110" s="912"/>
      <c r="AH110" s="912"/>
      <c r="AI110" s="912"/>
      <c r="AJ110" s="913"/>
      <c r="AK110" s="914">
        <v>9297253</v>
      </c>
      <c r="AL110" s="912"/>
      <c r="AM110" s="912"/>
      <c r="AN110" s="912"/>
      <c r="AO110" s="913"/>
      <c r="AP110" s="915">
        <v>11.4</v>
      </c>
      <c r="AQ110" s="916"/>
      <c r="AR110" s="916"/>
      <c r="AS110" s="916"/>
      <c r="AT110" s="917"/>
      <c r="AU110" s="918" t="s">
        <v>74</v>
      </c>
      <c r="AV110" s="919"/>
      <c r="AW110" s="919"/>
      <c r="AX110" s="919"/>
      <c r="AY110" s="919"/>
      <c r="AZ110" s="940" t="s">
        <v>428</v>
      </c>
      <c r="BA110" s="909"/>
      <c r="BB110" s="909"/>
      <c r="BC110" s="909"/>
      <c r="BD110" s="909"/>
      <c r="BE110" s="909"/>
      <c r="BF110" s="909"/>
      <c r="BG110" s="909"/>
      <c r="BH110" s="909"/>
      <c r="BI110" s="909"/>
      <c r="BJ110" s="909"/>
      <c r="BK110" s="909"/>
      <c r="BL110" s="909"/>
      <c r="BM110" s="909"/>
      <c r="BN110" s="909"/>
      <c r="BO110" s="909"/>
      <c r="BP110" s="910"/>
      <c r="BQ110" s="941">
        <v>87473041</v>
      </c>
      <c r="BR110" s="942"/>
      <c r="BS110" s="942"/>
      <c r="BT110" s="942"/>
      <c r="BU110" s="942"/>
      <c r="BV110" s="942">
        <v>90150867</v>
      </c>
      <c r="BW110" s="942"/>
      <c r="BX110" s="942"/>
      <c r="BY110" s="942"/>
      <c r="BZ110" s="942"/>
      <c r="CA110" s="942">
        <v>90628496</v>
      </c>
      <c r="CB110" s="942"/>
      <c r="CC110" s="942"/>
      <c r="CD110" s="942"/>
      <c r="CE110" s="942"/>
      <c r="CF110" s="955">
        <v>110.8</v>
      </c>
      <c r="CG110" s="956"/>
      <c r="CH110" s="956"/>
      <c r="CI110" s="956"/>
      <c r="CJ110" s="956"/>
      <c r="CK110" s="957" t="s">
        <v>429</v>
      </c>
      <c r="CL110" s="958"/>
      <c r="CM110" s="940" t="s">
        <v>430</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1" t="s">
        <v>431</v>
      </c>
      <c r="DH110" s="942"/>
      <c r="DI110" s="942"/>
      <c r="DJ110" s="942"/>
      <c r="DK110" s="942"/>
      <c r="DL110" s="942" t="s">
        <v>128</v>
      </c>
      <c r="DM110" s="942"/>
      <c r="DN110" s="942"/>
      <c r="DO110" s="942"/>
      <c r="DP110" s="942"/>
      <c r="DQ110" s="942" t="s">
        <v>128</v>
      </c>
      <c r="DR110" s="942"/>
      <c r="DS110" s="942"/>
      <c r="DT110" s="942"/>
      <c r="DU110" s="942"/>
      <c r="DV110" s="943" t="s">
        <v>432</v>
      </c>
      <c r="DW110" s="943"/>
      <c r="DX110" s="943"/>
      <c r="DY110" s="943"/>
      <c r="DZ110" s="944"/>
    </row>
    <row r="111" spans="1:131" s="230" customFormat="1" ht="26.25" customHeight="1" x14ac:dyDescent="0.15">
      <c r="A111" s="945" t="s">
        <v>433</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128</v>
      </c>
      <c r="AB111" s="949"/>
      <c r="AC111" s="949"/>
      <c r="AD111" s="949"/>
      <c r="AE111" s="950"/>
      <c r="AF111" s="951" t="s">
        <v>128</v>
      </c>
      <c r="AG111" s="949"/>
      <c r="AH111" s="949"/>
      <c r="AI111" s="949"/>
      <c r="AJ111" s="950"/>
      <c r="AK111" s="951" t="s">
        <v>128</v>
      </c>
      <c r="AL111" s="949"/>
      <c r="AM111" s="949"/>
      <c r="AN111" s="949"/>
      <c r="AO111" s="950"/>
      <c r="AP111" s="952" t="s">
        <v>432</v>
      </c>
      <c r="AQ111" s="953"/>
      <c r="AR111" s="953"/>
      <c r="AS111" s="953"/>
      <c r="AT111" s="954"/>
      <c r="AU111" s="920"/>
      <c r="AV111" s="921"/>
      <c r="AW111" s="921"/>
      <c r="AX111" s="921"/>
      <c r="AY111" s="921"/>
      <c r="AZ111" s="933" t="s">
        <v>434</v>
      </c>
      <c r="BA111" s="934"/>
      <c r="BB111" s="934"/>
      <c r="BC111" s="934"/>
      <c r="BD111" s="934"/>
      <c r="BE111" s="934"/>
      <c r="BF111" s="934"/>
      <c r="BG111" s="934"/>
      <c r="BH111" s="934"/>
      <c r="BI111" s="934"/>
      <c r="BJ111" s="934"/>
      <c r="BK111" s="934"/>
      <c r="BL111" s="934"/>
      <c r="BM111" s="934"/>
      <c r="BN111" s="934"/>
      <c r="BO111" s="934"/>
      <c r="BP111" s="935"/>
      <c r="BQ111" s="936" t="s">
        <v>432</v>
      </c>
      <c r="BR111" s="937"/>
      <c r="BS111" s="937"/>
      <c r="BT111" s="937"/>
      <c r="BU111" s="937"/>
      <c r="BV111" s="937" t="s">
        <v>128</v>
      </c>
      <c r="BW111" s="937"/>
      <c r="BX111" s="937"/>
      <c r="BY111" s="937"/>
      <c r="BZ111" s="937"/>
      <c r="CA111" s="937" t="s">
        <v>128</v>
      </c>
      <c r="CB111" s="937"/>
      <c r="CC111" s="937"/>
      <c r="CD111" s="937"/>
      <c r="CE111" s="937"/>
      <c r="CF111" s="931" t="s">
        <v>128</v>
      </c>
      <c r="CG111" s="932"/>
      <c r="CH111" s="932"/>
      <c r="CI111" s="932"/>
      <c r="CJ111" s="932"/>
      <c r="CK111" s="959"/>
      <c r="CL111" s="960"/>
      <c r="CM111" s="933" t="s">
        <v>435</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128</v>
      </c>
      <c r="DH111" s="937"/>
      <c r="DI111" s="937"/>
      <c r="DJ111" s="937"/>
      <c r="DK111" s="937"/>
      <c r="DL111" s="937" t="s">
        <v>128</v>
      </c>
      <c r="DM111" s="937"/>
      <c r="DN111" s="937"/>
      <c r="DO111" s="937"/>
      <c r="DP111" s="937"/>
      <c r="DQ111" s="937" t="s">
        <v>128</v>
      </c>
      <c r="DR111" s="937"/>
      <c r="DS111" s="937"/>
      <c r="DT111" s="937"/>
      <c r="DU111" s="937"/>
      <c r="DV111" s="938" t="s">
        <v>128</v>
      </c>
      <c r="DW111" s="938"/>
      <c r="DX111" s="938"/>
      <c r="DY111" s="938"/>
      <c r="DZ111" s="939"/>
    </row>
    <row r="112" spans="1:131" s="230" customFormat="1" ht="26.25" customHeight="1" x14ac:dyDescent="0.15">
      <c r="A112" s="963" t="s">
        <v>436</v>
      </c>
      <c r="B112" s="964"/>
      <c r="C112" s="934" t="s">
        <v>437</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432</v>
      </c>
      <c r="AB112" s="970"/>
      <c r="AC112" s="970"/>
      <c r="AD112" s="970"/>
      <c r="AE112" s="971"/>
      <c r="AF112" s="972" t="s">
        <v>432</v>
      </c>
      <c r="AG112" s="970"/>
      <c r="AH112" s="970"/>
      <c r="AI112" s="970"/>
      <c r="AJ112" s="971"/>
      <c r="AK112" s="972" t="s">
        <v>128</v>
      </c>
      <c r="AL112" s="970"/>
      <c r="AM112" s="970"/>
      <c r="AN112" s="970"/>
      <c r="AO112" s="971"/>
      <c r="AP112" s="973" t="s">
        <v>128</v>
      </c>
      <c r="AQ112" s="974"/>
      <c r="AR112" s="974"/>
      <c r="AS112" s="974"/>
      <c r="AT112" s="975"/>
      <c r="AU112" s="920"/>
      <c r="AV112" s="921"/>
      <c r="AW112" s="921"/>
      <c r="AX112" s="921"/>
      <c r="AY112" s="921"/>
      <c r="AZ112" s="933" t="s">
        <v>438</v>
      </c>
      <c r="BA112" s="934"/>
      <c r="BB112" s="934"/>
      <c r="BC112" s="934"/>
      <c r="BD112" s="934"/>
      <c r="BE112" s="934"/>
      <c r="BF112" s="934"/>
      <c r="BG112" s="934"/>
      <c r="BH112" s="934"/>
      <c r="BI112" s="934"/>
      <c r="BJ112" s="934"/>
      <c r="BK112" s="934"/>
      <c r="BL112" s="934"/>
      <c r="BM112" s="934"/>
      <c r="BN112" s="934"/>
      <c r="BO112" s="934"/>
      <c r="BP112" s="935"/>
      <c r="BQ112" s="936">
        <v>31643130</v>
      </c>
      <c r="BR112" s="937"/>
      <c r="BS112" s="937"/>
      <c r="BT112" s="937"/>
      <c r="BU112" s="937"/>
      <c r="BV112" s="937">
        <v>31528706</v>
      </c>
      <c r="BW112" s="937"/>
      <c r="BX112" s="937"/>
      <c r="BY112" s="937"/>
      <c r="BZ112" s="937"/>
      <c r="CA112" s="937">
        <v>30634554</v>
      </c>
      <c r="CB112" s="937"/>
      <c r="CC112" s="937"/>
      <c r="CD112" s="937"/>
      <c r="CE112" s="937"/>
      <c r="CF112" s="931">
        <v>37.4</v>
      </c>
      <c r="CG112" s="932"/>
      <c r="CH112" s="932"/>
      <c r="CI112" s="932"/>
      <c r="CJ112" s="932"/>
      <c r="CK112" s="959"/>
      <c r="CL112" s="960"/>
      <c r="CM112" s="933" t="s">
        <v>439</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432</v>
      </c>
      <c r="DH112" s="937"/>
      <c r="DI112" s="937"/>
      <c r="DJ112" s="937"/>
      <c r="DK112" s="937"/>
      <c r="DL112" s="937" t="s">
        <v>128</v>
      </c>
      <c r="DM112" s="937"/>
      <c r="DN112" s="937"/>
      <c r="DO112" s="937"/>
      <c r="DP112" s="937"/>
      <c r="DQ112" s="937" t="s">
        <v>440</v>
      </c>
      <c r="DR112" s="937"/>
      <c r="DS112" s="937"/>
      <c r="DT112" s="937"/>
      <c r="DU112" s="937"/>
      <c r="DV112" s="938" t="s">
        <v>440</v>
      </c>
      <c r="DW112" s="938"/>
      <c r="DX112" s="938"/>
      <c r="DY112" s="938"/>
      <c r="DZ112" s="939"/>
    </row>
    <row r="113" spans="1:130" s="230" customFormat="1" ht="26.25" customHeight="1" x14ac:dyDescent="0.15">
      <c r="A113" s="965"/>
      <c r="B113" s="966"/>
      <c r="C113" s="934" t="s">
        <v>441</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3245967</v>
      </c>
      <c r="AB113" s="949"/>
      <c r="AC113" s="949"/>
      <c r="AD113" s="949"/>
      <c r="AE113" s="950"/>
      <c r="AF113" s="951">
        <v>3273141</v>
      </c>
      <c r="AG113" s="949"/>
      <c r="AH113" s="949"/>
      <c r="AI113" s="949"/>
      <c r="AJ113" s="950"/>
      <c r="AK113" s="951">
        <v>3271060</v>
      </c>
      <c r="AL113" s="949"/>
      <c r="AM113" s="949"/>
      <c r="AN113" s="949"/>
      <c r="AO113" s="950"/>
      <c r="AP113" s="952">
        <v>4</v>
      </c>
      <c r="AQ113" s="953"/>
      <c r="AR113" s="953"/>
      <c r="AS113" s="953"/>
      <c r="AT113" s="954"/>
      <c r="AU113" s="920"/>
      <c r="AV113" s="921"/>
      <c r="AW113" s="921"/>
      <c r="AX113" s="921"/>
      <c r="AY113" s="921"/>
      <c r="AZ113" s="933" t="s">
        <v>442</v>
      </c>
      <c r="BA113" s="934"/>
      <c r="BB113" s="934"/>
      <c r="BC113" s="934"/>
      <c r="BD113" s="934"/>
      <c r="BE113" s="934"/>
      <c r="BF113" s="934"/>
      <c r="BG113" s="934"/>
      <c r="BH113" s="934"/>
      <c r="BI113" s="934"/>
      <c r="BJ113" s="934"/>
      <c r="BK113" s="934"/>
      <c r="BL113" s="934"/>
      <c r="BM113" s="934"/>
      <c r="BN113" s="934"/>
      <c r="BO113" s="934"/>
      <c r="BP113" s="935"/>
      <c r="BQ113" s="936">
        <v>6087057</v>
      </c>
      <c r="BR113" s="937"/>
      <c r="BS113" s="937"/>
      <c r="BT113" s="937"/>
      <c r="BU113" s="937"/>
      <c r="BV113" s="937">
        <v>5335277</v>
      </c>
      <c r="BW113" s="937"/>
      <c r="BX113" s="937"/>
      <c r="BY113" s="937"/>
      <c r="BZ113" s="937"/>
      <c r="CA113" s="937">
        <v>4580084</v>
      </c>
      <c r="CB113" s="937"/>
      <c r="CC113" s="937"/>
      <c r="CD113" s="937"/>
      <c r="CE113" s="937"/>
      <c r="CF113" s="931">
        <v>5.6</v>
      </c>
      <c r="CG113" s="932"/>
      <c r="CH113" s="932"/>
      <c r="CI113" s="932"/>
      <c r="CJ113" s="932"/>
      <c r="CK113" s="959"/>
      <c r="CL113" s="960"/>
      <c r="CM113" s="933" t="s">
        <v>443</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128</v>
      </c>
      <c r="DH113" s="970"/>
      <c r="DI113" s="970"/>
      <c r="DJ113" s="970"/>
      <c r="DK113" s="971"/>
      <c r="DL113" s="972" t="s">
        <v>432</v>
      </c>
      <c r="DM113" s="970"/>
      <c r="DN113" s="970"/>
      <c r="DO113" s="970"/>
      <c r="DP113" s="971"/>
      <c r="DQ113" s="972" t="s">
        <v>128</v>
      </c>
      <c r="DR113" s="970"/>
      <c r="DS113" s="970"/>
      <c r="DT113" s="970"/>
      <c r="DU113" s="971"/>
      <c r="DV113" s="973" t="s">
        <v>128</v>
      </c>
      <c r="DW113" s="974"/>
      <c r="DX113" s="974"/>
      <c r="DY113" s="974"/>
      <c r="DZ113" s="975"/>
    </row>
    <row r="114" spans="1:130" s="230" customFormat="1" ht="26.25" customHeight="1" x14ac:dyDescent="0.15">
      <c r="A114" s="965"/>
      <c r="B114" s="966"/>
      <c r="C114" s="934" t="s">
        <v>444</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392060</v>
      </c>
      <c r="AB114" s="970"/>
      <c r="AC114" s="970"/>
      <c r="AD114" s="970"/>
      <c r="AE114" s="971"/>
      <c r="AF114" s="972">
        <v>431386</v>
      </c>
      <c r="AG114" s="970"/>
      <c r="AH114" s="970"/>
      <c r="AI114" s="970"/>
      <c r="AJ114" s="971"/>
      <c r="AK114" s="972">
        <v>414974</v>
      </c>
      <c r="AL114" s="970"/>
      <c r="AM114" s="970"/>
      <c r="AN114" s="970"/>
      <c r="AO114" s="971"/>
      <c r="AP114" s="973">
        <v>0.5</v>
      </c>
      <c r="AQ114" s="974"/>
      <c r="AR114" s="974"/>
      <c r="AS114" s="974"/>
      <c r="AT114" s="975"/>
      <c r="AU114" s="920"/>
      <c r="AV114" s="921"/>
      <c r="AW114" s="921"/>
      <c r="AX114" s="921"/>
      <c r="AY114" s="921"/>
      <c r="AZ114" s="933" t="s">
        <v>445</v>
      </c>
      <c r="BA114" s="934"/>
      <c r="BB114" s="934"/>
      <c r="BC114" s="934"/>
      <c r="BD114" s="934"/>
      <c r="BE114" s="934"/>
      <c r="BF114" s="934"/>
      <c r="BG114" s="934"/>
      <c r="BH114" s="934"/>
      <c r="BI114" s="934"/>
      <c r="BJ114" s="934"/>
      <c r="BK114" s="934"/>
      <c r="BL114" s="934"/>
      <c r="BM114" s="934"/>
      <c r="BN114" s="934"/>
      <c r="BO114" s="934"/>
      <c r="BP114" s="935"/>
      <c r="BQ114" s="936">
        <v>18904415</v>
      </c>
      <c r="BR114" s="937"/>
      <c r="BS114" s="937"/>
      <c r="BT114" s="937"/>
      <c r="BU114" s="937"/>
      <c r="BV114" s="937">
        <v>19076745</v>
      </c>
      <c r="BW114" s="937"/>
      <c r="BX114" s="937"/>
      <c r="BY114" s="937"/>
      <c r="BZ114" s="937"/>
      <c r="CA114" s="937">
        <v>19055005</v>
      </c>
      <c r="CB114" s="937"/>
      <c r="CC114" s="937"/>
      <c r="CD114" s="937"/>
      <c r="CE114" s="937"/>
      <c r="CF114" s="931">
        <v>23.3</v>
      </c>
      <c r="CG114" s="932"/>
      <c r="CH114" s="932"/>
      <c r="CI114" s="932"/>
      <c r="CJ114" s="932"/>
      <c r="CK114" s="959"/>
      <c r="CL114" s="960"/>
      <c r="CM114" s="933" t="s">
        <v>446</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128</v>
      </c>
      <c r="DH114" s="970"/>
      <c r="DI114" s="970"/>
      <c r="DJ114" s="970"/>
      <c r="DK114" s="971"/>
      <c r="DL114" s="972" t="s">
        <v>128</v>
      </c>
      <c r="DM114" s="970"/>
      <c r="DN114" s="970"/>
      <c r="DO114" s="970"/>
      <c r="DP114" s="971"/>
      <c r="DQ114" s="972" t="s">
        <v>432</v>
      </c>
      <c r="DR114" s="970"/>
      <c r="DS114" s="970"/>
      <c r="DT114" s="970"/>
      <c r="DU114" s="971"/>
      <c r="DV114" s="973" t="s">
        <v>431</v>
      </c>
      <c r="DW114" s="974"/>
      <c r="DX114" s="974"/>
      <c r="DY114" s="974"/>
      <c r="DZ114" s="975"/>
    </row>
    <row r="115" spans="1:130" s="230" customFormat="1" ht="26.25" customHeight="1" x14ac:dyDescent="0.15">
      <c r="A115" s="965"/>
      <c r="B115" s="966"/>
      <c r="C115" s="934" t="s">
        <v>447</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t="s">
        <v>431</v>
      </c>
      <c r="AB115" s="949"/>
      <c r="AC115" s="949"/>
      <c r="AD115" s="949"/>
      <c r="AE115" s="950"/>
      <c r="AF115" s="951" t="s">
        <v>431</v>
      </c>
      <c r="AG115" s="949"/>
      <c r="AH115" s="949"/>
      <c r="AI115" s="949"/>
      <c r="AJ115" s="950"/>
      <c r="AK115" s="951" t="s">
        <v>128</v>
      </c>
      <c r="AL115" s="949"/>
      <c r="AM115" s="949"/>
      <c r="AN115" s="949"/>
      <c r="AO115" s="950"/>
      <c r="AP115" s="952" t="s">
        <v>128</v>
      </c>
      <c r="AQ115" s="953"/>
      <c r="AR115" s="953"/>
      <c r="AS115" s="953"/>
      <c r="AT115" s="954"/>
      <c r="AU115" s="920"/>
      <c r="AV115" s="921"/>
      <c r="AW115" s="921"/>
      <c r="AX115" s="921"/>
      <c r="AY115" s="921"/>
      <c r="AZ115" s="933" t="s">
        <v>448</v>
      </c>
      <c r="BA115" s="934"/>
      <c r="BB115" s="934"/>
      <c r="BC115" s="934"/>
      <c r="BD115" s="934"/>
      <c r="BE115" s="934"/>
      <c r="BF115" s="934"/>
      <c r="BG115" s="934"/>
      <c r="BH115" s="934"/>
      <c r="BI115" s="934"/>
      <c r="BJ115" s="934"/>
      <c r="BK115" s="934"/>
      <c r="BL115" s="934"/>
      <c r="BM115" s="934"/>
      <c r="BN115" s="934"/>
      <c r="BO115" s="934"/>
      <c r="BP115" s="935"/>
      <c r="BQ115" s="936">
        <v>2108</v>
      </c>
      <c r="BR115" s="937"/>
      <c r="BS115" s="937"/>
      <c r="BT115" s="937"/>
      <c r="BU115" s="937"/>
      <c r="BV115" s="937">
        <v>52</v>
      </c>
      <c r="BW115" s="937"/>
      <c r="BX115" s="937"/>
      <c r="BY115" s="937"/>
      <c r="BZ115" s="937"/>
      <c r="CA115" s="937">
        <v>226</v>
      </c>
      <c r="CB115" s="937"/>
      <c r="CC115" s="937"/>
      <c r="CD115" s="937"/>
      <c r="CE115" s="937"/>
      <c r="CF115" s="931">
        <v>0</v>
      </c>
      <c r="CG115" s="932"/>
      <c r="CH115" s="932"/>
      <c r="CI115" s="932"/>
      <c r="CJ115" s="932"/>
      <c r="CK115" s="959"/>
      <c r="CL115" s="960"/>
      <c r="CM115" s="933" t="s">
        <v>449</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432</v>
      </c>
      <c r="DH115" s="970"/>
      <c r="DI115" s="970"/>
      <c r="DJ115" s="970"/>
      <c r="DK115" s="971"/>
      <c r="DL115" s="972" t="s">
        <v>128</v>
      </c>
      <c r="DM115" s="970"/>
      <c r="DN115" s="970"/>
      <c r="DO115" s="970"/>
      <c r="DP115" s="971"/>
      <c r="DQ115" s="972" t="s">
        <v>128</v>
      </c>
      <c r="DR115" s="970"/>
      <c r="DS115" s="970"/>
      <c r="DT115" s="970"/>
      <c r="DU115" s="971"/>
      <c r="DV115" s="973" t="s">
        <v>432</v>
      </c>
      <c r="DW115" s="974"/>
      <c r="DX115" s="974"/>
      <c r="DY115" s="974"/>
      <c r="DZ115" s="975"/>
    </row>
    <row r="116" spans="1:130" s="230" customFormat="1" ht="26.25" customHeight="1" x14ac:dyDescent="0.15">
      <c r="A116" s="967"/>
      <c r="B116" s="968"/>
      <c r="C116" s="976" t="s">
        <v>450</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128</v>
      </c>
      <c r="AB116" s="970"/>
      <c r="AC116" s="970"/>
      <c r="AD116" s="970"/>
      <c r="AE116" s="971"/>
      <c r="AF116" s="972" t="s">
        <v>431</v>
      </c>
      <c r="AG116" s="970"/>
      <c r="AH116" s="970"/>
      <c r="AI116" s="970"/>
      <c r="AJ116" s="971"/>
      <c r="AK116" s="972" t="s">
        <v>431</v>
      </c>
      <c r="AL116" s="970"/>
      <c r="AM116" s="970"/>
      <c r="AN116" s="970"/>
      <c r="AO116" s="971"/>
      <c r="AP116" s="973" t="s">
        <v>128</v>
      </c>
      <c r="AQ116" s="974"/>
      <c r="AR116" s="974"/>
      <c r="AS116" s="974"/>
      <c r="AT116" s="975"/>
      <c r="AU116" s="920"/>
      <c r="AV116" s="921"/>
      <c r="AW116" s="921"/>
      <c r="AX116" s="921"/>
      <c r="AY116" s="921"/>
      <c r="AZ116" s="978" t="s">
        <v>451</v>
      </c>
      <c r="BA116" s="979"/>
      <c r="BB116" s="979"/>
      <c r="BC116" s="979"/>
      <c r="BD116" s="979"/>
      <c r="BE116" s="979"/>
      <c r="BF116" s="979"/>
      <c r="BG116" s="979"/>
      <c r="BH116" s="979"/>
      <c r="BI116" s="979"/>
      <c r="BJ116" s="979"/>
      <c r="BK116" s="979"/>
      <c r="BL116" s="979"/>
      <c r="BM116" s="979"/>
      <c r="BN116" s="979"/>
      <c r="BO116" s="979"/>
      <c r="BP116" s="980"/>
      <c r="BQ116" s="936" t="s">
        <v>432</v>
      </c>
      <c r="BR116" s="937"/>
      <c r="BS116" s="937"/>
      <c r="BT116" s="937"/>
      <c r="BU116" s="937"/>
      <c r="BV116" s="937" t="s">
        <v>440</v>
      </c>
      <c r="BW116" s="937"/>
      <c r="BX116" s="937"/>
      <c r="BY116" s="937"/>
      <c r="BZ116" s="937"/>
      <c r="CA116" s="937" t="s">
        <v>431</v>
      </c>
      <c r="CB116" s="937"/>
      <c r="CC116" s="937"/>
      <c r="CD116" s="937"/>
      <c r="CE116" s="937"/>
      <c r="CF116" s="931" t="s">
        <v>128</v>
      </c>
      <c r="CG116" s="932"/>
      <c r="CH116" s="932"/>
      <c r="CI116" s="932"/>
      <c r="CJ116" s="932"/>
      <c r="CK116" s="959"/>
      <c r="CL116" s="960"/>
      <c r="CM116" s="933" t="s">
        <v>452</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431</v>
      </c>
      <c r="DH116" s="970"/>
      <c r="DI116" s="970"/>
      <c r="DJ116" s="970"/>
      <c r="DK116" s="971"/>
      <c r="DL116" s="972" t="s">
        <v>432</v>
      </c>
      <c r="DM116" s="970"/>
      <c r="DN116" s="970"/>
      <c r="DO116" s="970"/>
      <c r="DP116" s="971"/>
      <c r="DQ116" s="972" t="s">
        <v>128</v>
      </c>
      <c r="DR116" s="970"/>
      <c r="DS116" s="970"/>
      <c r="DT116" s="970"/>
      <c r="DU116" s="971"/>
      <c r="DV116" s="973" t="s">
        <v>431</v>
      </c>
      <c r="DW116" s="974"/>
      <c r="DX116" s="974"/>
      <c r="DY116" s="974"/>
      <c r="DZ116" s="975"/>
    </row>
    <row r="117" spans="1:130" s="230" customFormat="1" ht="26.25" customHeight="1" x14ac:dyDescent="0.15">
      <c r="A117" s="92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8" t="s">
        <v>453</v>
      </c>
      <c r="Z117" s="906"/>
      <c r="AA117" s="989">
        <v>13444675</v>
      </c>
      <c r="AB117" s="990"/>
      <c r="AC117" s="990"/>
      <c r="AD117" s="990"/>
      <c r="AE117" s="991"/>
      <c r="AF117" s="992">
        <v>13321935</v>
      </c>
      <c r="AG117" s="990"/>
      <c r="AH117" s="990"/>
      <c r="AI117" s="990"/>
      <c r="AJ117" s="991"/>
      <c r="AK117" s="992">
        <v>12983287</v>
      </c>
      <c r="AL117" s="990"/>
      <c r="AM117" s="990"/>
      <c r="AN117" s="990"/>
      <c r="AO117" s="991"/>
      <c r="AP117" s="993"/>
      <c r="AQ117" s="994"/>
      <c r="AR117" s="994"/>
      <c r="AS117" s="994"/>
      <c r="AT117" s="995"/>
      <c r="AU117" s="920"/>
      <c r="AV117" s="921"/>
      <c r="AW117" s="921"/>
      <c r="AX117" s="921"/>
      <c r="AY117" s="921"/>
      <c r="AZ117" s="985" t="s">
        <v>454</v>
      </c>
      <c r="BA117" s="986"/>
      <c r="BB117" s="986"/>
      <c r="BC117" s="986"/>
      <c r="BD117" s="986"/>
      <c r="BE117" s="986"/>
      <c r="BF117" s="986"/>
      <c r="BG117" s="986"/>
      <c r="BH117" s="986"/>
      <c r="BI117" s="986"/>
      <c r="BJ117" s="986"/>
      <c r="BK117" s="986"/>
      <c r="BL117" s="986"/>
      <c r="BM117" s="986"/>
      <c r="BN117" s="986"/>
      <c r="BO117" s="986"/>
      <c r="BP117" s="987"/>
      <c r="BQ117" s="936" t="s">
        <v>128</v>
      </c>
      <c r="BR117" s="937"/>
      <c r="BS117" s="937"/>
      <c r="BT117" s="937"/>
      <c r="BU117" s="937"/>
      <c r="BV117" s="937" t="s">
        <v>432</v>
      </c>
      <c r="BW117" s="937"/>
      <c r="BX117" s="937"/>
      <c r="BY117" s="937"/>
      <c r="BZ117" s="937"/>
      <c r="CA117" s="937" t="s">
        <v>128</v>
      </c>
      <c r="CB117" s="937"/>
      <c r="CC117" s="937"/>
      <c r="CD117" s="937"/>
      <c r="CE117" s="937"/>
      <c r="CF117" s="931" t="s">
        <v>128</v>
      </c>
      <c r="CG117" s="932"/>
      <c r="CH117" s="932"/>
      <c r="CI117" s="932"/>
      <c r="CJ117" s="932"/>
      <c r="CK117" s="959"/>
      <c r="CL117" s="960"/>
      <c r="CM117" s="933" t="s">
        <v>455</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128</v>
      </c>
      <c r="DH117" s="970"/>
      <c r="DI117" s="970"/>
      <c r="DJ117" s="970"/>
      <c r="DK117" s="971"/>
      <c r="DL117" s="972" t="s">
        <v>128</v>
      </c>
      <c r="DM117" s="970"/>
      <c r="DN117" s="970"/>
      <c r="DO117" s="970"/>
      <c r="DP117" s="971"/>
      <c r="DQ117" s="972" t="s">
        <v>128</v>
      </c>
      <c r="DR117" s="970"/>
      <c r="DS117" s="970"/>
      <c r="DT117" s="970"/>
      <c r="DU117" s="971"/>
      <c r="DV117" s="973" t="s">
        <v>128</v>
      </c>
      <c r="DW117" s="974"/>
      <c r="DX117" s="974"/>
      <c r="DY117" s="974"/>
      <c r="DZ117" s="975"/>
    </row>
    <row r="118" spans="1:130" s="230" customFormat="1" ht="26.25" customHeight="1" x14ac:dyDescent="0.15">
      <c r="A118" s="924" t="s">
        <v>426</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423</v>
      </c>
      <c r="AB118" s="905"/>
      <c r="AC118" s="905"/>
      <c r="AD118" s="905"/>
      <c r="AE118" s="906"/>
      <c r="AF118" s="904" t="s">
        <v>424</v>
      </c>
      <c r="AG118" s="905"/>
      <c r="AH118" s="905"/>
      <c r="AI118" s="905"/>
      <c r="AJ118" s="906"/>
      <c r="AK118" s="904" t="s">
        <v>305</v>
      </c>
      <c r="AL118" s="905"/>
      <c r="AM118" s="905"/>
      <c r="AN118" s="905"/>
      <c r="AO118" s="906"/>
      <c r="AP118" s="981" t="s">
        <v>425</v>
      </c>
      <c r="AQ118" s="982"/>
      <c r="AR118" s="982"/>
      <c r="AS118" s="982"/>
      <c r="AT118" s="983"/>
      <c r="AU118" s="920"/>
      <c r="AV118" s="921"/>
      <c r="AW118" s="921"/>
      <c r="AX118" s="921"/>
      <c r="AY118" s="921"/>
      <c r="AZ118" s="984" t="s">
        <v>456</v>
      </c>
      <c r="BA118" s="976"/>
      <c r="BB118" s="976"/>
      <c r="BC118" s="976"/>
      <c r="BD118" s="976"/>
      <c r="BE118" s="976"/>
      <c r="BF118" s="976"/>
      <c r="BG118" s="976"/>
      <c r="BH118" s="976"/>
      <c r="BI118" s="976"/>
      <c r="BJ118" s="976"/>
      <c r="BK118" s="976"/>
      <c r="BL118" s="976"/>
      <c r="BM118" s="976"/>
      <c r="BN118" s="976"/>
      <c r="BO118" s="976"/>
      <c r="BP118" s="977"/>
      <c r="BQ118" s="1010" t="s">
        <v>128</v>
      </c>
      <c r="BR118" s="1011"/>
      <c r="BS118" s="1011"/>
      <c r="BT118" s="1011"/>
      <c r="BU118" s="1011"/>
      <c r="BV118" s="1011" t="s">
        <v>128</v>
      </c>
      <c r="BW118" s="1011"/>
      <c r="BX118" s="1011"/>
      <c r="BY118" s="1011"/>
      <c r="BZ118" s="1011"/>
      <c r="CA118" s="1011" t="s">
        <v>128</v>
      </c>
      <c r="CB118" s="1011"/>
      <c r="CC118" s="1011"/>
      <c r="CD118" s="1011"/>
      <c r="CE118" s="1011"/>
      <c r="CF118" s="931" t="s">
        <v>128</v>
      </c>
      <c r="CG118" s="932"/>
      <c r="CH118" s="932"/>
      <c r="CI118" s="932"/>
      <c r="CJ118" s="932"/>
      <c r="CK118" s="959"/>
      <c r="CL118" s="960"/>
      <c r="CM118" s="933" t="s">
        <v>457</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128</v>
      </c>
      <c r="DH118" s="970"/>
      <c r="DI118" s="970"/>
      <c r="DJ118" s="970"/>
      <c r="DK118" s="971"/>
      <c r="DL118" s="972" t="s">
        <v>128</v>
      </c>
      <c r="DM118" s="970"/>
      <c r="DN118" s="970"/>
      <c r="DO118" s="970"/>
      <c r="DP118" s="971"/>
      <c r="DQ118" s="972" t="s">
        <v>128</v>
      </c>
      <c r="DR118" s="970"/>
      <c r="DS118" s="970"/>
      <c r="DT118" s="970"/>
      <c r="DU118" s="971"/>
      <c r="DV118" s="973" t="s">
        <v>128</v>
      </c>
      <c r="DW118" s="974"/>
      <c r="DX118" s="974"/>
      <c r="DY118" s="974"/>
      <c r="DZ118" s="975"/>
    </row>
    <row r="119" spans="1:130" s="230" customFormat="1" ht="26.25" customHeight="1" x14ac:dyDescent="0.15">
      <c r="A119" s="1067" t="s">
        <v>429</v>
      </c>
      <c r="B119" s="958"/>
      <c r="C119" s="940" t="s">
        <v>430</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128</v>
      </c>
      <c r="AB119" s="912"/>
      <c r="AC119" s="912"/>
      <c r="AD119" s="912"/>
      <c r="AE119" s="913"/>
      <c r="AF119" s="914" t="s">
        <v>128</v>
      </c>
      <c r="AG119" s="912"/>
      <c r="AH119" s="912"/>
      <c r="AI119" s="912"/>
      <c r="AJ119" s="913"/>
      <c r="AK119" s="914" t="s">
        <v>128</v>
      </c>
      <c r="AL119" s="912"/>
      <c r="AM119" s="912"/>
      <c r="AN119" s="912"/>
      <c r="AO119" s="913"/>
      <c r="AP119" s="915" t="s">
        <v>128</v>
      </c>
      <c r="AQ119" s="916"/>
      <c r="AR119" s="916"/>
      <c r="AS119" s="916"/>
      <c r="AT119" s="917"/>
      <c r="AU119" s="922"/>
      <c r="AV119" s="923"/>
      <c r="AW119" s="923"/>
      <c r="AX119" s="923"/>
      <c r="AY119" s="923"/>
      <c r="AZ119" s="251" t="s">
        <v>186</v>
      </c>
      <c r="BA119" s="251"/>
      <c r="BB119" s="251"/>
      <c r="BC119" s="251"/>
      <c r="BD119" s="251"/>
      <c r="BE119" s="251"/>
      <c r="BF119" s="251"/>
      <c r="BG119" s="251"/>
      <c r="BH119" s="251"/>
      <c r="BI119" s="251"/>
      <c r="BJ119" s="251"/>
      <c r="BK119" s="251"/>
      <c r="BL119" s="251"/>
      <c r="BM119" s="251"/>
      <c r="BN119" s="251"/>
      <c r="BO119" s="988" t="s">
        <v>458</v>
      </c>
      <c r="BP119" s="1016"/>
      <c r="BQ119" s="1010">
        <v>144109751</v>
      </c>
      <c r="BR119" s="1011"/>
      <c r="BS119" s="1011"/>
      <c r="BT119" s="1011"/>
      <c r="BU119" s="1011"/>
      <c r="BV119" s="1011">
        <v>146091647</v>
      </c>
      <c r="BW119" s="1011"/>
      <c r="BX119" s="1011"/>
      <c r="BY119" s="1011"/>
      <c r="BZ119" s="1011"/>
      <c r="CA119" s="1011">
        <v>144898365</v>
      </c>
      <c r="CB119" s="1011"/>
      <c r="CC119" s="1011"/>
      <c r="CD119" s="1011"/>
      <c r="CE119" s="1011"/>
      <c r="CF119" s="1012"/>
      <c r="CG119" s="1013"/>
      <c r="CH119" s="1013"/>
      <c r="CI119" s="1013"/>
      <c r="CJ119" s="1014"/>
      <c r="CK119" s="961"/>
      <c r="CL119" s="962"/>
      <c r="CM119" s="984" t="s">
        <v>459</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432</v>
      </c>
      <c r="DH119" s="997"/>
      <c r="DI119" s="997"/>
      <c r="DJ119" s="997"/>
      <c r="DK119" s="998"/>
      <c r="DL119" s="996" t="s">
        <v>432</v>
      </c>
      <c r="DM119" s="997"/>
      <c r="DN119" s="997"/>
      <c r="DO119" s="997"/>
      <c r="DP119" s="998"/>
      <c r="DQ119" s="996" t="s">
        <v>128</v>
      </c>
      <c r="DR119" s="997"/>
      <c r="DS119" s="997"/>
      <c r="DT119" s="997"/>
      <c r="DU119" s="998"/>
      <c r="DV119" s="999" t="s">
        <v>432</v>
      </c>
      <c r="DW119" s="1000"/>
      <c r="DX119" s="1000"/>
      <c r="DY119" s="1000"/>
      <c r="DZ119" s="1001"/>
    </row>
    <row r="120" spans="1:130" s="230" customFormat="1" ht="26.25" customHeight="1" x14ac:dyDescent="0.15">
      <c r="A120" s="1068"/>
      <c r="B120" s="960"/>
      <c r="C120" s="933" t="s">
        <v>435</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432</v>
      </c>
      <c r="AB120" s="970"/>
      <c r="AC120" s="970"/>
      <c r="AD120" s="970"/>
      <c r="AE120" s="971"/>
      <c r="AF120" s="972" t="s">
        <v>432</v>
      </c>
      <c r="AG120" s="970"/>
      <c r="AH120" s="970"/>
      <c r="AI120" s="970"/>
      <c r="AJ120" s="971"/>
      <c r="AK120" s="972" t="s">
        <v>432</v>
      </c>
      <c r="AL120" s="970"/>
      <c r="AM120" s="970"/>
      <c r="AN120" s="970"/>
      <c r="AO120" s="971"/>
      <c r="AP120" s="973" t="s">
        <v>432</v>
      </c>
      <c r="AQ120" s="974"/>
      <c r="AR120" s="974"/>
      <c r="AS120" s="974"/>
      <c r="AT120" s="975"/>
      <c r="AU120" s="1002" t="s">
        <v>460</v>
      </c>
      <c r="AV120" s="1003"/>
      <c r="AW120" s="1003"/>
      <c r="AX120" s="1003"/>
      <c r="AY120" s="1004"/>
      <c r="AZ120" s="940" t="s">
        <v>461</v>
      </c>
      <c r="BA120" s="909"/>
      <c r="BB120" s="909"/>
      <c r="BC120" s="909"/>
      <c r="BD120" s="909"/>
      <c r="BE120" s="909"/>
      <c r="BF120" s="909"/>
      <c r="BG120" s="909"/>
      <c r="BH120" s="909"/>
      <c r="BI120" s="909"/>
      <c r="BJ120" s="909"/>
      <c r="BK120" s="909"/>
      <c r="BL120" s="909"/>
      <c r="BM120" s="909"/>
      <c r="BN120" s="909"/>
      <c r="BO120" s="909"/>
      <c r="BP120" s="910"/>
      <c r="BQ120" s="941">
        <v>22745739</v>
      </c>
      <c r="BR120" s="942"/>
      <c r="BS120" s="942"/>
      <c r="BT120" s="942"/>
      <c r="BU120" s="942"/>
      <c r="BV120" s="942">
        <v>30714332</v>
      </c>
      <c r="BW120" s="942"/>
      <c r="BX120" s="942"/>
      <c r="BY120" s="942"/>
      <c r="BZ120" s="942"/>
      <c r="CA120" s="942">
        <v>31110295</v>
      </c>
      <c r="CB120" s="942"/>
      <c r="CC120" s="942"/>
      <c r="CD120" s="942"/>
      <c r="CE120" s="942"/>
      <c r="CF120" s="955">
        <v>38</v>
      </c>
      <c r="CG120" s="956"/>
      <c r="CH120" s="956"/>
      <c r="CI120" s="956"/>
      <c r="CJ120" s="956"/>
      <c r="CK120" s="1017" t="s">
        <v>462</v>
      </c>
      <c r="CL120" s="1018"/>
      <c r="CM120" s="1018"/>
      <c r="CN120" s="1018"/>
      <c r="CO120" s="1019"/>
      <c r="CP120" s="1025" t="s">
        <v>463</v>
      </c>
      <c r="CQ120" s="1026"/>
      <c r="CR120" s="1026"/>
      <c r="CS120" s="1026"/>
      <c r="CT120" s="1026"/>
      <c r="CU120" s="1026"/>
      <c r="CV120" s="1026"/>
      <c r="CW120" s="1026"/>
      <c r="CX120" s="1026"/>
      <c r="CY120" s="1026"/>
      <c r="CZ120" s="1026"/>
      <c r="DA120" s="1026"/>
      <c r="DB120" s="1026"/>
      <c r="DC120" s="1026"/>
      <c r="DD120" s="1026"/>
      <c r="DE120" s="1026"/>
      <c r="DF120" s="1027"/>
      <c r="DG120" s="941">
        <v>24464548</v>
      </c>
      <c r="DH120" s="942"/>
      <c r="DI120" s="942"/>
      <c r="DJ120" s="942"/>
      <c r="DK120" s="942"/>
      <c r="DL120" s="942">
        <v>24950454</v>
      </c>
      <c r="DM120" s="942"/>
      <c r="DN120" s="942"/>
      <c r="DO120" s="942"/>
      <c r="DP120" s="942"/>
      <c r="DQ120" s="942">
        <v>24896410</v>
      </c>
      <c r="DR120" s="942"/>
      <c r="DS120" s="942"/>
      <c r="DT120" s="942"/>
      <c r="DU120" s="942"/>
      <c r="DV120" s="943">
        <v>30.4</v>
      </c>
      <c r="DW120" s="943"/>
      <c r="DX120" s="943"/>
      <c r="DY120" s="943"/>
      <c r="DZ120" s="944"/>
    </row>
    <row r="121" spans="1:130" s="230" customFormat="1" ht="26.25" customHeight="1" x14ac:dyDescent="0.15">
      <c r="A121" s="1068"/>
      <c r="B121" s="960"/>
      <c r="C121" s="985" t="s">
        <v>464</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432</v>
      </c>
      <c r="AB121" s="970"/>
      <c r="AC121" s="970"/>
      <c r="AD121" s="970"/>
      <c r="AE121" s="971"/>
      <c r="AF121" s="972" t="s">
        <v>432</v>
      </c>
      <c r="AG121" s="970"/>
      <c r="AH121" s="970"/>
      <c r="AI121" s="970"/>
      <c r="AJ121" s="971"/>
      <c r="AK121" s="972" t="s">
        <v>432</v>
      </c>
      <c r="AL121" s="970"/>
      <c r="AM121" s="970"/>
      <c r="AN121" s="970"/>
      <c r="AO121" s="971"/>
      <c r="AP121" s="973" t="s">
        <v>432</v>
      </c>
      <c r="AQ121" s="974"/>
      <c r="AR121" s="974"/>
      <c r="AS121" s="974"/>
      <c r="AT121" s="975"/>
      <c r="AU121" s="1005"/>
      <c r="AV121" s="1006"/>
      <c r="AW121" s="1006"/>
      <c r="AX121" s="1006"/>
      <c r="AY121" s="1007"/>
      <c r="AZ121" s="933" t="s">
        <v>465</v>
      </c>
      <c r="BA121" s="934"/>
      <c r="BB121" s="934"/>
      <c r="BC121" s="934"/>
      <c r="BD121" s="934"/>
      <c r="BE121" s="934"/>
      <c r="BF121" s="934"/>
      <c r="BG121" s="934"/>
      <c r="BH121" s="934"/>
      <c r="BI121" s="934"/>
      <c r="BJ121" s="934"/>
      <c r="BK121" s="934"/>
      <c r="BL121" s="934"/>
      <c r="BM121" s="934"/>
      <c r="BN121" s="934"/>
      <c r="BO121" s="934"/>
      <c r="BP121" s="935"/>
      <c r="BQ121" s="936">
        <v>33815254</v>
      </c>
      <c r="BR121" s="937"/>
      <c r="BS121" s="937"/>
      <c r="BT121" s="937"/>
      <c r="BU121" s="937"/>
      <c r="BV121" s="937">
        <v>34034163</v>
      </c>
      <c r="BW121" s="937"/>
      <c r="BX121" s="937"/>
      <c r="BY121" s="937"/>
      <c r="BZ121" s="937"/>
      <c r="CA121" s="937">
        <v>32748609</v>
      </c>
      <c r="CB121" s="937"/>
      <c r="CC121" s="937"/>
      <c r="CD121" s="937"/>
      <c r="CE121" s="937"/>
      <c r="CF121" s="931">
        <v>40</v>
      </c>
      <c r="CG121" s="932"/>
      <c r="CH121" s="932"/>
      <c r="CI121" s="932"/>
      <c r="CJ121" s="932"/>
      <c r="CK121" s="1020"/>
      <c r="CL121" s="1021"/>
      <c r="CM121" s="1021"/>
      <c r="CN121" s="1021"/>
      <c r="CO121" s="1022"/>
      <c r="CP121" s="1030" t="s">
        <v>466</v>
      </c>
      <c r="CQ121" s="1031"/>
      <c r="CR121" s="1031"/>
      <c r="CS121" s="1031"/>
      <c r="CT121" s="1031"/>
      <c r="CU121" s="1031"/>
      <c r="CV121" s="1031"/>
      <c r="CW121" s="1031"/>
      <c r="CX121" s="1031"/>
      <c r="CY121" s="1031"/>
      <c r="CZ121" s="1031"/>
      <c r="DA121" s="1031"/>
      <c r="DB121" s="1031"/>
      <c r="DC121" s="1031"/>
      <c r="DD121" s="1031"/>
      <c r="DE121" s="1031"/>
      <c r="DF121" s="1032"/>
      <c r="DG121" s="936">
        <v>5963441</v>
      </c>
      <c r="DH121" s="937"/>
      <c r="DI121" s="937"/>
      <c r="DJ121" s="937"/>
      <c r="DK121" s="937"/>
      <c r="DL121" s="937">
        <v>5355965</v>
      </c>
      <c r="DM121" s="937"/>
      <c r="DN121" s="937"/>
      <c r="DO121" s="937"/>
      <c r="DP121" s="937"/>
      <c r="DQ121" s="937">
        <v>4501460</v>
      </c>
      <c r="DR121" s="937"/>
      <c r="DS121" s="937"/>
      <c r="DT121" s="937"/>
      <c r="DU121" s="937"/>
      <c r="DV121" s="938">
        <v>5.5</v>
      </c>
      <c r="DW121" s="938"/>
      <c r="DX121" s="938"/>
      <c r="DY121" s="938"/>
      <c r="DZ121" s="939"/>
    </row>
    <row r="122" spans="1:130" s="230" customFormat="1" ht="26.25" customHeight="1" x14ac:dyDescent="0.15">
      <c r="A122" s="1068"/>
      <c r="B122" s="960"/>
      <c r="C122" s="933" t="s">
        <v>446</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432</v>
      </c>
      <c r="AB122" s="970"/>
      <c r="AC122" s="970"/>
      <c r="AD122" s="970"/>
      <c r="AE122" s="971"/>
      <c r="AF122" s="972" t="s">
        <v>432</v>
      </c>
      <c r="AG122" s="970"/>
      <c r="AH122" s="970"/>
      <c r="AI122" s="970"/>
      <c r="AJ122" s="971"/>
      <c r="AK122" s="972" t="s">
        <v>432</v>
      </c>
      <c r="AL122" s="970"/>
      <c r="AM122" s="970"/>
      <c r="AN122" s="970"/>
      <c r="AO122" s="971"/>
      <c r="AP122" s="973" t="s">
        <v>432</v>
      </c>
      <c r="AQ122" s="974"/>
      <c r="AR122" s="974"/>
      <c r="AS122" s="974"/>
      <c r="AT122" s="975"/>
      <c r="AU122" s="1005"/>
      <c r="AV122" s="1006"/>
      <c r="AW122" s="1006"/>
      <c r="AX122" s="1006"/>
      <c r="AY122" s="1007"/>
      <c r="AZ122" s="984" t="s">
        <v>467</v>
      </c>
      <c r="BA122" s="976"/>
      <c r="BB122" s="976"/>
      <c r="BC122" s="976"/>
      <c r="BD122" s="976"/>
      <c r="BE122" s="976"/>
      <c r="BF122" s="976"/>
      <c r="BG122" s="976"/>
      <c r="BH122" s="976"/>
      <c r="BI122" s="976"/>
      <c r="BJ122" s="976"/>
      <c r="BK122" s="976"/>
      <c r="BL122" s="976"/>
      <c r="BM122" s="976"/>
      <c r="BN122" s="976"/>
      <c r="BO122" s="976"/>
      <c r="BP122" s="977"/>
      <c r="BQ122" s="1010">
        <v>96913922</v>
      </c>
      <c r="BR122" s="1011"/>
      <c r="BS122" s="1011"/>
      <c r="BT122" s="1011"/>
      <c r="BU122" s="1011"/>
      <c r="BV122" s="1011">
        <v>98223297</v>
      </c>
      <c r="BW122" s="1011"/>
      <c r="BX122" s="1011"/>
      <c r="BY122" s="1011"/>
      <c r="BZ122" s="1011"/>
      <c r="CA122" s="1011">
        <v>97674596</v>
      </c>
      <c r="CB122" s="1011"/>
      <c r="CC122" s="1011"/>
      <c r="CD122" s="1011"/>
      <c r="CE122" s="1011"/>
      <c r="CF122" s="1028">
        <v>119.4</v>
      </c>
      <c r="CG122" s="1029"/>
      <c r="CH122" s="1029"/>
      <c r="CI122" s="1029"/>
      <c r="CJ122" s="1029"/>
      <c r="CK122" s="1020"/>
      <c r="CL122" s="1021"/>
      <c r="CM122" s="1021"/>
      <c r="CN122" s="1021"/>
      <c r="CO122" s="1022"/>
      <c r="CP122" s="1030" t="s">
        <v>468</v>
      </c>
      <c r="CQ122" s="1031"/>
      <c r="CR122" s="1031"/>
      <c r="CS122" s="1031"/>
      <c r="CT122" s="1031"/>
      <c r="CU122" s="1031"/>
      <c r="CV122" s="1031"/>
      <c r="CW122" s="1031"/>
      <c r="CX122" s="1031"/>
      <c r="CY122" s="1031"/>
      <c r="CZ122" s="1031"/>
      <c r="DA122" s="1031"/>
      <c r="DB122" s="1031"/>
      <c r="DC122" s="1031"/>
      <c r="DD122" s="1031"/>
      <c r="DE122" s="1031"/>
      <c r="DF122" s="1032"/>
      <c r="DG122" s="936">
        <v>1215141</v>
      </c>
      <c r="DH122" s="937"/>
      <c r="DI122" s="937"/>
      <c r="DJ122" s="937"/>
      <c r="DK122" s="937"/>
      <c r="DL122" s="937">
        <v>1222287</v>
      </c>
      <c r="DM122" s="937"/>
      <c r="DN122" s="937"/>
      <c r="DO122" s="937"/>
      <c r="DP122" s="937"/>
      <c r="DQ122" s="937">
        <v>1236684</v>
      </c>
      <c r="DR122" s="937"/>
      <c r="DS122" s="937"/>
      <c r="DT122" s="937"/>
      <c r="DU122" s="937"/>
      <c r="DV122" s="938">
        <v>1.5</v>
      </c>
      <c r="DW122" s="938"/>
      <c r="DX122" s="938"/>
      <c r="DY122" s="938"/>
      <c r="DZ122" s="939"/>
    </row>
    <row r="123" spans="1:130" s="230" customFormat="1" ht="26.25" customHeight="1" x14ac:dyDescent="0.15">
      <c r="A123" s="1068"/>
      <c r="B123" s="960"/>
      <c r="C123" s="933" t="s">
        <v>452</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440</v>
      </c>
      <c r="AB123" s="970"/>
      <c r="AC123" s="970"/>
      <c r="AD123" s="970"/>
      <c r="AE123" s="971"/>
      <c r="AF123" s="972" t="s">
        <v>440</v>
      </c>
      <c r="AG123" s="970"/>
      <c r="AH123" s="970"/>
      <c r="AI123" s="970"/>
      <c r="AJ123" s="971"/>
      <c r="AK123" s="972" t="s">
        <v>440</v>
      </c>
      <c r="AL123" s="970"/>
      <c r="AM123" s="970"/>
      <c r="AN123" s="970"/>
      <c r="AO123" s="971"/>
      <c r="AP123" s="973" t="s">
        <v>440</v>
      </c>
      <c r="AQ123" s="974"/>
      <c r="AR123" s="974"/>
      <c r="AS123" s="974"/>
      <c r="AT123" s="975"/>
      <c r="AU123" s="1008"/>
      <c r="AV123" s="1009"/>
      <c r="AW123" s="1009"/>
      <c r="AX123" s="1009"/>
      <c r="AY123" s="1009"/>
      <c r="AZ123" s="251" t="s">
        <v>186</v>
      </c>
      <c r="BA123" s="251"/>
      <c r="BB123" s="251"/>
      <c r="BC123" s="251"/>
      <c r="BD123" s="251"/>
      <c r="BE123" s="251"/>
      <c r="BF123" s="251"/>
      <c r="BG123" s="251"/>
      <c r="BH123" s="251"/>
      <c r="BI123" s="251"/>
      <c r="BJ123" s="251"/>
      <c r="BK123" s="251"/>
      <c r="BL123" s="251"/>
      <c r="BM123" s="251"/>
      <c r="BN123" s="251"/>
      <c r="BO123" s="988" t="s">
        <v>469</v>
      </c>
      <c r="BP123" s="1016"/>
      <c r="BQ123" s="1074">
        <v>153474915</v>
      </c>
      <c r="BR123" s="1075"/>
      <c r="BS123" s="1075"/>
      <c r="BT123" s="1075"/>
      <c r="BU123" s="1075"/>
      <c r="BV123" s="1075">
        <v>162971792</v>
      </c>
      <c r="BW123" s="1075"/>
      <c r="BX123" s="1075"/>
      <c r="BY123" s="1075"/>
      <c r="BZ123" s="1075"/>
      <c r="CA123" s="1075">
        <v>161533500</v>
      </c>
      <c r="CB123" s="1075"/>
      <c r="CC123" s="1075"/>
      <c r="CD123" s="1075"/>
      <c r="CE123" s="1075"/>
      <c r="CF123" s="1012"/>
      <c r="CG123" s="1013"/>
      <c r="CH123" s="1013"/>
      <c r="CI123" s="1013"/>
      <c r="CJ123" s="1014"/>
      <c r="CK123" s="1020"/>
      <c r="CL123" s="1021"/>
      <c r="CM123" s="1021"/>
      <c r="CN123" s="1021"/>
      <c r="CO123" s="1022"/>
      <c r="CP123" s="1030" t="s">
        <v>470</v>
      </c>
      <c r="CQ123" s="1031"/>
      <c r="CR123" s="1031"/>
      <c r="CS123" s="1031"/>
      <c r="CT123" s="1031"/>
      <c r="CU123" s="1031"/>
      <c r="CV123" s="1031"/>
      <c r="CW123" s="1031"/>
      <c r="CX123" s="1031"/>
      <c r="CY123" s="1031"/>
      <c r="CZ123" s="1031"/>
      <c r="DA123" s="1031"/>
      <c r="DB123" s="1031"/>
      <c r="DC123" s="1031"/>
      <c r="DD123" s="1031"/>
      <c r="DE123" s="1031"/>
      <c r="DF123" s="1032"/>
      <c r="DG123" s="969" t="s">
        <v>440</v>
      </c>
      <c r="DH123" s="970"/>
      <c r="DI123" s="970"/>
      <c r="DJ123" s="970"/>
      <c r="DK123" s="971"/>
      <c r="DL123" s="972" t="s">
        <v>128</v>
      </c>
      <c r="DM123" s="970"/>
      <c r="DN123" s="970"/>
      <c r="DO123" s="970"/>
      <c r="DP123" s="971"/>
      <c r="DQ123" s="972" t="s">
        <v>440</v>
      </c>
      <c r="DR123" s="970"/>
      <c r="DS123" s="970"/>
      <c r="DT123" s="970"/>
      <c r="DU123" s="971"/>
      <c r="DV123" s="973" t="s">
        <v>440</v>
      </c>
      <c r="DW123" s="974"/>
      <c r="DX123" s="974"/>
      <c r="DY123" s="974"/>
      <c r="DZ123" s="975"/>
    </row>
    <row r="124" spans="1:130" s="230" customFormat="1" ht="26.25" customHeight="1" thickBot="1" x14ac:dyDescent="0.2">
      <c r="A124" s="1068"/>
      <c r="B124" s="960"/>
      <c r="C124" s="933" t="s">
        <v>455</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440</v>
      </c>
      <c r="AB124" s="970"/>
      <c r="AC124" s="970"/>
      <c r="AD124" s="970"/>
      <c r="AE124" s="971"/>
      <c r="AF124" s="972" t="s">
        <v>440</v>
      </c>
      <c r="AG124" s="970"/>
      <c r="AH124" s="970"/>
      <c r="AI124" s="970"/>
      <c r="AJ124" s="971"/>
      <c r="AK124" s="972" t="s">
        <v>440</v>
      </c>
      <c r="AL124" s="970"/>
      <c r="AM124" s="970"/>
      <c r="AN124" s="970"/>
      <c r="AO124" s="971"/>
      <c r="AP124" s="973" t="s">
        <v>128</v>
      </c>
      <c r="AQ124" s="974"/>
      <c r="AR124" s="974"/>
      <c r="AS124" s="974"/>
      <c r="AT124" s="975"/>
      <c r="AU124" s="1070" t="s">
        <v>471</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t="s">
        <v>128</v>
      </c>
      <c r="BR124" s="1038"/>
      <c r="BS124" s="1038"/>
      <c r="BT124" s="1038"/>
      <c r="BU124" s="1038"/>
      <c r="BV124" s="1038" t="s">
        <v>440</v>
      </c>
      <c r="BW124" s="1038"/>
      <c r="BX124" s="1038"/>
      <c r="BY124" s="1038"/>
      <c r="BZ124" s="1038"/>
      <c r="CA124" s="1038" t="s">
        <v>440</v>
      </c>
      <c r="CB124" s="1038"/>
      <c r="CC124" s="1038"/>
      <c r="CD124" s="1038"/>
      <c r="CE124" s="1038"/>
      <c r="CF124" s="1039"/>
      <c r="CG124" s="1040"/>
      <c r="CH124" s="1040"/>
      <c r="CI124" s="1040"/>
      <c r="CJ124" s="1041"/>
      <c r="CK124" s="1023"/>
      <c r="CL124" s="1023"/>
      <c r="CM124" s="1023"/>
      <c r="CN124" s="1023"/>
      <c r="CO124" s="1024"/>
      <c r="CP124" s="1030" t="s">
        <v>472</v>
      </c>
      <c r="CQ124" s="1031"/>
      <c r="CR124" s="1031"/>
      <c r="CS124" s="1031"/>
      <c r="CT124" s="1031"/>
      <c r="CU124" s="1031"/>
      <c r="CV124" s="1031"/>
      <c r="CW124" s="1031"/>
      <c r="CX124" s="1031"/>
      <c r="CY124" s="1031"/>
      <c r="CZ124" s="1031"/>
      <c r="DA124" s="1031"/>
      <c r="DB124" s="1031"/>
      <c r="DC124" s="1031"/>
      <c r="DD124" s="1031"/>
      <c r="DE124" s="1031"/>
      <c r="DF124" s="1032"/>
      <c r="DG124" s="1015" t="s">
        <v>440</v>
      </c>
      <c r="DH124" s="997"/>
      <c r="DI124" s="997"/>
      <c r="DJ124" s="997"/>
      <c r="DK124" s="998"/>
      <c r="DL124" s="996" t="s">
        <v>128</v>
      </c>
      <c r="DM124" s="997"/>
      <c r="DN124" s="997"/>
      <c r="DO124" s="997"/>
      <c r="DP124" s="998"/>
      <c r="DQ124" s="996" t="s">
        <v>440</v>
      </c>
      <c r="DR124" s="997"/>
      <c r="DS124" s="997"/>
      <c r="DT124" s="997"/>
      <c r="DU124" s="998"/>
      <c r="DV124" s="999" t="s">
        <v>440</v>
      </c>
      <c r="DW124" s="1000"/>
      <c r="DX124" s="1000"/>
      <c r="DY124" s="1000"/>
      <c r="DZ124" s="1001"/>
    </row>
    <row r="125" spans="1:130" s="230" customFormat="1" ht="26.25" customHeight="1" x14ac:dyDescent="0.15">
      <c r="A125" s="1068"/>
      <c r="B125" s="960"/>
      <c r="C125" s="933" t="s">
        <v>457</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440</v>
      </c>
      <c r="AB125" s="970"/>
      <c r="AC125" s="970"/>
      <c r="AD125" s="970"/>
      <c r="AE125" s="971"/>
      <c r="AF125" s="972" t="s">
        <v>128</v>
      </c>
      <c r="AG125" s="970"/>
      <c r="AH125" s="970"/>
      <c r="AI125" s="970"/>
      <c r="AJ125" s="971"/>
      <c r="AK125" s="972" t="s">
        <v>440</v>
      </c>
      <c r="AL125" s="970"/>
      <c r="AM125" s="970"/>
      <c r="AN125" s="970"/>
      <c r="AO125" s="971"/>
      <c r="AP125" s="973" t="s">
        <v>128</v>
      </c>
      <c r="AQ125" s="974"/>
      <c r="AR125" s="974"/>
      <c r="AS125" s="974"/>
      <c r="AT125" s="97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3" t="s">
        <v>473</v>
      </c>
      <c r="CL125" s="1018"/>
      <c r="CM125" s="1018"/>
      <c r="CN125" s="1018"/>
      <c r="CO125" s="1019"/>
      <c r="CP125" s="940" t="s">
        <v>474</v>
      </c>
      <c r="CQ125" s="909"/>
      <c r="CR125" s="909"/>
      <c r="CS125" s="909"/>
      <c r="CT125" s="909"/>
      <c r="CU125" s="909"/>
      <c r="CV125" s="909"/>
      <c r="CW125" s="909"/>
      <c r="CX125" s="909"/>
      <c r="CY125" s="909"/>
      <c r="CZ125" s="909"/>
      <c r="DA125" s="909"/>
      <c r="DB125" s="909"/>
      <c r="DC125" s="909"/>
      <c r="DD125" s="909"/>
      <c r="DE125" s="909"/>
      <c r="DF125" s="910"/>
      <c r="DG125" s="941" t="s">
        <v>440</v>
      </c>
      <c r="DH125" s="942"/>
      <c r="DI125" s="942"/>
      <c r="DJ125" s="942"/>
      <c r="DK125" s="942"/>
      <c r="DL125" s="942" t="s">
        <v>128</v>
      </c>
      <c r="DM125" s="942"/>
      <c r="DN125" s="942"/>
      <c r="DO125" s="942"/>
      <c r="DP125" s="942"/>
      <c r="DQ125" s="942" t="s">
        <v>440</v>
      </c>
      <c r="DR125" s="942"/>
      <c r="DS125" s="942"/>
      <c r="DT125" s="942"/>
      <c r="DU125" s="942"/>
      <c r="DV125" s="943" t="s">
        <v>440</v>
      </c>
      <c r="DW125" s="943"/>
      <c r="DX125" s="943"/>
      <c r="DY125" s="943"/>
      <c r="DZ125" s="944"/>
    </row>
    <row r="126" spans="1:130" s="230" customFormat="1" ht="26.25" customHeight="1" thickBot="1" x14ac:dyDescent="0.2">
      <c r="A126" s="1068"/>
      <c r="B126" s="960"/>
      <c r="C126" s="933" t="s">
        <v>459</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440</v>
      </c>
      <c r="AB126" s="970"/>
      <c r="AC126" s="970"/>
      <c r="AD126" s="970"/>
      <c r="AE126" s="971"/>
      <c r="AF126" s="972" t="s">
        <v>128</v>
      </c>
      <c r="AG126" s="970"/>
      <c r="AH126" s="970"/>
      <c r="AI126" s="970"/>
      <c r="AJ126" s="971"/>
      <c r="AK126" s="972" t="s">
        <v>440</v>
      </c>
      <c r="AL126" s="970"/>
      <c r="AM126" s="970"/>
      <c r="AN126" s="970"/>
      <c r="AO126" s="971"/>
      <c r="AP126" s="973" t="s">
        <v>440</v>
      </c>
      <c r="AQ126" s="974"/>
      <c r="AR126" s="974"/>
      <c r="AS126" s="974"/>
      <c r="AT126" s="97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4"/>
      <c r="CL126" s="1021"/>
      <c r="CM126" s="1021"/>
      <c r="CN126" s="1021"/>
      <c r="CO126" s="1022"/>
      <c r="CP126" s="933" t="s">
        <v>475</v>
      </c>
      <c r="CQ126" s="934"/>
      <c r="CR126" s="934"/>
      <c r="CS126" s="934"/>
      <c r="CT126" s="934"/>
      <c r="CU126" s="934"/>
      <c r="CV126" s="934"/>
      <c r="CW126" s="934"/>
      <c r="CX126" s="934"/>
      <c r="CY126" s="934"/>
      <c r="CZ126" s="934"/>
      <c r="DA126" s="934"/>
      <c r="DB126" s="934"/>
      <c r="DC126" s="934"/>
      <c r="DD126" s="934"/>
      <c r="DE126" s="934"/>
      <c r="DF126" s="935"/>
      <c r="DG126" s="936" t="s">
        <v>128</v>
      </c>
      <c r="DH126" s="937"/>
      <c r="DI126" s="937"/>
      <c r="DJ126" s="937"/>
      <c r="DK126" s="937"/>
      <c r="DL126" s="937" t="s">
        <v>128</v>
      </c>
      <c r="DM126" s="937"/>
      <c r="DN126" s="937"/>
      <c r="DO126" s="937"/>
      <c r="DP126" s="937"/>
      <c r="DQ126" s="937" t="s">
        <v>440</v>
      </c>
      <c r="DR126" s="937"/>
      <c r="DS126" s="937"/>
      <c r="DT126" s="937"/>
      <c r="DU126" s="937"/>
      <c r="DV126" s="938" t="s">
        <v>440</v>
      </c>
      <c r="DW126" s="938"/>
      <c r="DX126" s="938"/>
      <c r="DY126" s="938"/>
      <c r="DZ126" s="939"/>
    </row>
    <row r="127" spans="1:130" s="230" customFormat="1" ht="26.25" customHeight="1" x14ac:dyDescent="0.15">
      <c r="A127" s="1069"/>
      <c r="B127" s="962"/>
      <c r="C127" s="984" t="s">
        <v>476</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440</v>
      </c>
      <c r="AB127" s="970"/>
      <c r="AC127" s="970"/>
      <c r="AD127" s="970"/>
      <c r="AE127" s="971"/>
      <c r="AF127" s="972" t="s">
        <v>128</v>
      </c>
      <c r="AG127" s="970"/>
      <c r="AH127" s="970"/>
      <c r="AI127" s="970"/>
      <c r="AJ127" s="971"/>
      <c r="AK127" s="972" t="s">
        <v>440</v>
      </c>
      <c r="AL127" s="970"/>
      <c r="AM127" s="970"/>
      <c r="AN127" s="970"/>
      <c r="AO127" s="971"/>
      <c r="AP127" s="973" t="s">
        <v>440</v>
      </c>
      <c r="AQ127" s="974"/>
      <c r="AR127" s="974"/>
      <c r="AS127" s="974"/>
      <c r="AT127" s="975"/>
      <c r="AU127" s="232"/>
      <c r="AV127" s="232"/>
      <c r="AW127" s="232"/>
      <c r="AX127" s="1042" t="s">
        <v>477</v>
      </c>
      <c r="AY127" s="1043"/>
      <c r="AZ127" s="1043"/>
      <c r="BA127" s="1043"/>
      <c r="BB127" s="1043"/>
      <c r="BC127" s="1043"/>
      <c r="BD127" s="1043"/>
      <c r="BE127" s="1044"/>
      <c r="BF127" s="1045" t="s">
        <v>478</v>
      </c>
      <c r="BG127" s="1043"/>
      <c r="BH127" s="1043"/>
      <c r="BI127" s="1043"/>
      <c r="BJ127" s="1043"/>
      <c r="BK127" s="1043"/>
      <c r="BL127" s="1044"/>
      <c r="BM127" s="1045" t="s">
        <v>479</v>
      </c>
      <c r="BN127" s="1043"/>
      <c r="BO127" s="1043"/>
      <c r="BP127" s="1043"/>
      <c r="BQ127" s="1043"/>
      <c r="BR127" s="1043"/>
      <c r="BS127" s="1044"/>
      <c r="BT127" s="1045" t="s">
        <v>480</v>
      </c>
      <c r="BU127" s="1043"/>
      <c r="BV127" s="1043"/>
      <c r="BW127" s="1043"/>
      <c r="BX127" s="1043"/>
      <c r="BY127" s="1043"/>
      <c r="BZ127" s="1066"/>
      <c r="CA127" s="232"/>
      <c r="CB127" s="232"/>
      <c r="CC127" s="232"/>
      <c r="CD127" s="255"/>
      <c r="CE127" s="255"/>
      <c r="CF127" s="255"/>
      <c r="CG127" s="232"/>
      <c r="CH127" s="232"/>
      <c r="CI127" s="232"/>
      <c r="CJ127" s="254"/>
      <c r="CK127" s="1034"/>
      <c r="CL127" s="1021"/>
      <c r="CM127" s="1021"/>
      <c r="CN127" s="1021"/>
      <c r="CO127" s="1022"/>
      <c r="CP127" s="933" t="s">
        <v>481</v>
      </c>
      <c r="CQ127" s="934"/>
      <c r="CR127" s="934"/>
      <c r="CS127" s="934"/>
      <c r="CT127" s="934"/>
      <c r="CU127" s="934"/>
      <c r="CV127" s="934"/>
      <c r="CW127" s="934"/>
      <c r="CX127" s="934"/>
      <c r="CY127" s="934"/>
      <c r="CZ127" s="934"/>
      <c r="DA127" s="934"/>
      <c r="DB127" s="934"/>
      <c r="DC127" s="934"/>
      <c r="DD127" s="934"/>
      <c r="DE127" s="934"/>
      <c r="DF127" s="935"/>
      <c r="DG127" s="936" t="s">
        <v>128</v>
      </c>
      <c r="DH127" s="937"/>
      <c r="DI127" s="937"/>
      <c r="DJ127" s="937"/>
      <c r="DK127" s="937"/>
      <c r="DL127" s="937" t="s">
        <v>440</v>
      </c>
      <c r="DM127" s="937"/>
      <c r="DN127" s="937"/>
      <c r="DO127" s="937"/>
      <c r="DP127" s="937"/>
      <c r="DQ127" s="937" t="s">
        <v>128</v>
      </c>
      <c r="DR127" s="937"/>
      <c r="DS127" s="937"/>
      <c r="DT127" s="937"/>
      <c r="DU127" s="937"/>
      <c r="DV127" s="938" t="s">
        <v>440</v>
      </c>
      <c r="DW127" s="938"/>
      <c r="DX127" s="938"/>
      <c r="DY127" s="938"/>
      <c r="DZ127" s="939"/>
    </row>
    <row r="128" spans="1:130" s="230" customFormat="1" ht="26.25" customHeight="1" thickBot="1" x14ac:dyDescent="0.2">
      <c r="A128" s="1052" t="s">
        <v>482</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483</v>
      </c>
      <c r="X128" s="1054"/>
      <c r="Y128" s="1054"/>
      <c r="Z128" s="1055"/>
      <c r="AA128" s="1056">
        <v>3223724</v>
      </c>
      <c r="AB128" s="1057"/>
      <c r="AC128" s="1057"/>
      <c r="AD128" s="1057"/>
      <c r="AE128" s="1058"/>
      <c r="AF128" s="1059">
        <v>3142850</v>
      </c>
      <c r="AG128" s="1057"/>
      <c r="AH128" s="1057"/>
      <c r="AI128" s="1057"/>
      <c r="AJ128" s="1058"/>
      <c r="AK128" s="1059">
        <v>3159440</v>
      </c>
      <c r="AL128" s="1057"/>
      <c r="AM128" s="1057"/>
      <c r="AN128" s="1057"/>
      <c r="AO128" s="1058"/>
      <c r="AP128" s="1060"/>
      <c r="AQ128" s="1061"/>
      <c r="AR128" s="1061"/>
      <c r="AS128" s="1061"/>
      <c r="AT128" s="1062"/>
      <c r="AU128" s="232"/>
      <c r="AV128" s="232"/>
      <c r="AW128" s="232"/>
      <c r="AX128" s="908" t="s">
        <v>484</v>
      </c>
      <c r="AY128" s="909"/>
      <c r="AZ128" s="909"/>
      <c r="BA128" s="909"/>
      <c r="BB128" s="909"/>
      <c r="BC128" s="909"/>
      <c r="BD128" s="909"/>
      <c r="BE128" s="910"/>
      <c r="BF128" s="1063" t="s">
        <v>128</v>
      </c>
      <c r="BG128" s="1064"/>
      <c r="BH128" s="1064"/>
      <c r="BI128" s="1064"/>
      <c r="BJ128" s="1064"/>
      <c r="BK128" s="1064"/>
      <c r="BL128" s="1065"/>
      <c r="BM128" s="1063">
        <v>11.25</v>
      </c>
      <c r="BN128" s="1064"/>
      <c r="BO128" s="1064"/>
      <c r="BP128" s="1064"/>
      <c r="BQ128" s="1064"/>
      <c r="BR128" s="1064"/>
      <c r="BS128" s="1065"/>
      <c r="BT128" s="1063">
        <v>20</v>
      </c>
      <c r="BU128" s="1064"/>
      <c r="BV128" s="1064"/>
      <c r="BW128" s="1064"/>
      <c r="BX128" s="1064"/>
      <c r="BY128" s="1064"/>
      <c r="BZ128" s="1087"/>
      <c r="CA128" s="255"/>
      <c r="CB128" s="255"/>
      <c r="CC128" s="255"/>
      <c r="CD128" s="255"/>
      <c r="CE128" s="255"/>
      <c r="CF128" s="255"/>
      <c r="CG128" s="232"/>
      <c r="CH128" s="232"/>
      <c r="CI128" s="232"/>
      <c r="CJ128" s="254"/>
      <c r="CK128" s="1035"/>
      <c r="CL128" s="1036"/>
      <c r="CM128" s="1036"/>
      <c r="CN128" s="1036"/>
      <c r="CO128" s="1037"/>
      <c r="CP128" s="1046" t="s">
        <v>485</v>
      </c>
      <c r="CQ128" s="726"/>
      <c r="CR128" s="726"/>
      <c r="CS128" s="726"/>
      <c r="CT128" s="726"/>
      <c r="CU128" s="726"/>
      <c r="CV128" s="726"/>
      <c r="CW128" s="726"/>
      <c r="CX128" s="726"/>
      <c r="CY128" s="726"/>
      <c r="CZ128" s="726"/>
      <c r="DA128" s="726"/>
      <c r="DB128" s="726"/>
      <c r="DC128" s="726"/>
      <c r="DD128" s="726"/>
      <c r="DE128" s="726"/>
      <c r="DF128" s="1047"/>
      <c r="DG128" s="1048">
        <v>2108</v>
      </c>
      <c r="DH128" s="1049"/>
      <c r="DI128" s="1049"/>
      <c r="DJ128" s="1049"/>
      <c r="DK128" s="1049"/>
      <c r="DL128" s="1049">
        <v>52</v>
      </c>
      <c r="DM128" s="1049"/>
      <c r="DN128" s="1049"/>
      <c r="DO128" s="1049"/>
      <c r="DP128" s="1049"/>
      <c r="DQ128" s="1049">
        <v>226</v>
      </c>
      <c r="DR128" s="1049"/>
      <c r="DS128" s="1049"/>
      <c r="DT128" s="1049"/>
      <c r="DU128" s="1049"/>
      <c r="DV128" s="1050">
        <v>0</v>
      </c>
      <c r="DW128" s="1050"/>
      <c r="DX128" s="1050"/>
      <c r="DY128" s="1050"/>
      <c r="DZ128" s="1051"/>
    </row>
    <row r="129" spans="1:131" s="230" customFormat="1" ht="26.25" customHeight="1" x14ac:dyDescent="0.15">
      <c r="A129" s="945" t="s">
        <v>108</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486</v>
      </c>
      <c r="X129" s="1082"/>
      <c r="Y129" s="1082"/>
      <c r="Z129" s="1083"/>
      <c r="AA129" s="969">
        <v>86710821</v>
      </c>
      <c r="AB129" s="970"/>
      <c r="AC129" s="970"/>
      <c r="AD129" s="970"/>
      <c r="AE129" s="971"/>
      <c r="AF129" s="972">
        <v>90293332</v>
      </c>
      <c r="AG129" s="970"/>
      <c r="AH129" s="970"/>
      <c r="AI129" s="970"/>
      <c r="AJ129" s="971"/>
      <c r="AK129" s="972">
        <v>89906851</v>
      </c>
      <c r="AL129" s="970"/>
      <c r="AM129" s="970"/>
      <c r="AN129" s="970"/>
      <c r="AO129" s="971"/>
      <c r="AP129" s="1084"/>
      <c r="AQ129" s="1085"/>
      <c r="AR129" s="1085"/>
      <c r="AS129" s="1085"/>
      <c r="AT129" s="1086"/>
      <c r="AU129" s="233"/>
      <c r="AV129" s="233"/>
      <c r="AW129" s="233"/>
      <c r="AX129" s="1076" t="s">
        <v>487</v>
      </c>
      <c r="AY129" s="934"/>
      <c r="AZ129" s="934"/>
      <c r="BA129" s="934"/>
      <c r="BB129" s="934"/>
      <c r="BC129" s="934"/>
      <c r="BD129" s="934"/>
      <c r="BE129" s="935"/>
      <c r="BF129" s="1077" t="s">
        <v>488</v>
      </c>
      <c r="BG129" s="1078"/>
      <c r="BH129" s="1078"/>
      <c r="BI129" s="1078"/>
      <c r="BJ129" s="1078"/>
      <c r="BK129" s="1078"/>
      <c r="BL129" s="1079"/>
      <c r="BM129" s="1077">
        <v>16.25</v>
      </c>
      <c r="BN129" s="1078"/>
      <c r="BO129" s="1078"/>
      <c r="BP129" s="1078"/>
      <c r="BQ129" s="1078"/>
      <c r="BR129" s="1078"/>
      <c r="BS129" s="1079"/>
      <c r="BT129" s="1077">
        <v>30</v>
      </c>
      <c r="BU129" s="1078"/>
      <c r="BV129" s="1078"/>
      <c r="BW129" s="1078"/>
      <c r="BX129" s="1078"/>
      <c r="BY129" s="1078"/>
      <c r="BZ129" s="108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5" t="s">
        <v>489</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490</v>
      </c>
      <c r="X130" s="1082"/>
      <c r="Y130" s="1082"/>
      <c r="Z130" s="1083"/>
      <c r="AA130" s="969">
        <v>7932425</v>
      </c>
      <c r="AB130" s="970"/>
      <c r="AC130" s="970"/>
      <c r="AD130" s="970"/>
      <c r="AE130" s="971"/>
      <c r="AF130" s="972">
        <v>8057432</v>
      </c>
      <c r="AG130" s="970"/>
      <c r="AH130" s="970"/>
      <c r="AI130" s="970"/>
      <c r="AJ130" s="971"/>
      <c r="AK130" s="972">
        <v>8076025</v>
      </c>
      <c r="AL130" s="970"/>
      <c r="AM130" s="970"/>
      <c r="AN130" s="970"/>
      <c r="AO130" s="971"/>
      <c r="AP130" s="1084"/>
      <c r="AQ130" s="1085"/>
      <c r="AR130" s="1085"/>
      <c r="AS130" s="1085"/>
      <c r="AT130" s="1086"/>
      <c r="AU130" s="233"/>
      <c r="AV130" s="233"/>
      <c r="AW130" s="233"/>
      <c r="AX130" s="1076" t="s">
        <v>491</v>
      </c>
      <c r="AY130" s="934"/>
      <c r="AZ130" s="934"/>
      <c r="BA130" s="934"/>
      <c r="BB130" s="934"/>
      <c r="BC130" s="934"/>
      <c r="BD130" s="934"/>
      <c r="BE130" s="935"/>
      <c r="BF130" s="1112">
        <v>2.5</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492</v>
      </c>
      <c r="X131" s="1119"/>
      <c r="Y131" s="1119"/>
      <c r="Z131" s="1120"/>
      <c r="AA131" s="1015">
        <v>78778396</v>
      </c>
      <c r="AB131" s="997"/>
      <c r="AC131" s="997"/>
      <c r="AD131" s="997"/>
      <c r="AE131" s="998"/>
      <c r="AF131" s="996">
        <v>82235900</v>
      </c>
      <c r="AG131" s="997"/>
      <c r="AH131" s="997"/>
      <c r="AI131" s="997"/>
      <c r="AJ131" s="998"/>
      <c r="AK131" s="996">
        <v>81830826</v>
      </c>
      <c r="AL131" s="997"/>
      <c r="AM131" s="997"/>
      <c r="AN131" s="997"/>
      <c r="AO131" s="998"/>
      <c r="AP131" s="1121"/>
      <c r="AQ131" s="1122"/>
      <c r="AR131" s="1122"/>
      <c r="AS131" s="1122"/>
      <c r="AT131" s="1123"/>
      <c r="AU131" s="233"/>
      <c r="AV131" s="233"/>
      <c r="AW131" s="233"/>
      <c r="AX131" s="1094" t="s">
        <v>493</v>
      </c>
      <c r="AY131" s="726"/>
      <c r="AZ131" s="726"/>
      <c r="BA131" s="726"/>
      <c r="BB131" s="726"/>
      <c r="BC131" s="726"/>
      <c r="BD131" s="726"/>
      <c r="BE131" s="1047"/>
      <c r="BF131" s="1095" t="s">
        <v>128</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01" t="s">
        <v>494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495</v>
      </c>
      <c r="W132" s="1105"/>
      <c r="X132" s="1105"/>
      <c r="Y132" s="1105"/>
      <c r="Z132" s="1106"/>
      <c r="AA132" s="1107">
        <v>2.9050172590000001</v>
      </c>
      <c r="AB132" s="1108"/>
      <c r="AC132" s="1108"/>
      <c r="AD132" s="1108"/>
      <c r="AE132" s="1109"/>
      <c r="AF132" s="1110">
        <v>2.5799596039999999</v>
      </c>
      <c r="AG132" s="1108"/>
      <c r="AH132" s="1108"/>
      <c r="AI132" s="1108"/>
      <c r="AJ132" s="1109"/>
      <c r="AK132" s="1110">
        <v>2.135896807</v>
      </c>
      <c r="AL132" s="1108"/>
      <c r="AM132" s="1108"/>
      <c r="AN132" s="1108"/>
      <c r="AO132" s="1109"/>
      <c r="AP132" s="1012"/>
      <c r="AQ132" s="1013"/>
      <c r="AR132" s="1013"/>
      <c r="AS132" s="1013"/>
      <c r="AT132" s="111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496</v>
      </c>
      <c r="W133" s="1088"/>
      <c r="X133" s="1088"/>
      <c r="Y133" s="1088"/>
      <c r="Z133" s="1089"/>
      <c r="AA133" s="1090">
        <v>3.1</v>
      </c>
      <c r="AB133" s="1091"/>
      <c r="AC133" s="1091"/>
      <c r="AD133" s="1091"/>
      <c r="AE133" s="1092"/>
      <c r="AF133" s="1090">
        <v>2.8</v>
      </c>
      <c r="AG133" s="1091"/>
      <c r="AH133" s="1091"/>
      <c r="AI133" s="1091"/>
      <c r="AJ133" s="1092"/>
      <c r="AK133" s="1090">
        <v>2.5</v>
      </c>
      <c r="AL133" s="1091"/>
      <c r="AM133" s="1091"/>
      <c r="AN133" s="1091"/>
      <c r="AO133" s="1092"/>
      <c r="AP133" s="1039"/>
      <c r="AQ133" s="1040"/>
      <c r="AR133" s="1040"/>
      <c r="AS133" s="1040"/>
      <c r="AT133" s="109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iMvr79sQZN38bT+ufpeSqLSdw/Sv2n/Lms8Vmi4b6O2Nycq1I1b6uvfYeaCJ0+BilqDLLBcU8hBbzqWVaK5w==" saltValue="aLxRdTMjZau0MRTf74F5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Qo3KAJeQ3M3qu3HTxmFjnqbTBb4Xz6kh/FFHefKdFYV8UpggUQZzP20paiZiK5vVpXcwmwFO0O0WlL0+xCoRw==" saltValue="Bv9ahF1FAErwBCa1tTH4m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sLHvY8uzdoc447kIpy97iivY9gfbcjqH6CcWdGNkaaicOLWNnyg9c9F6xtiDnTRAJE3kdmD85JrcRLpdoUDA==" saltValue="1sy6QtDSsYXL79K9sE9So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5"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6"/>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505</v>
      </c>
      <c r="AL9" s="1128"/>
      <c r="AM9" s="1128"/>
      <c r="AN9" s="1129"/>
      <c r="AO9" s="281">
        <v>27550913</v>
      </c>
      <c r="AP9" s="281">
        <v>67577</v>
      </c>
      <c r="AQ9" s="282">
        <v>63571</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506</v>
      </c>
      <c r="AL10" s="1128"/>
      <c r="AM10" s="1128"/>
      <c r="AN10" s="1129"/>
      <c r="AO10" s="284">
        <v>264882</v>
      </c>
      <c r="AP10" s="284">
        <v>650</v>
      </c>
      <c r="AQ10" s="285">
        <v>1690</v>
      </c>
      <c r="AR10" s="286">
        <v>-61.5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507</v>
      </c>
      <c r="AL11" s="1128"/>
      <c r="AM11" s="1128"/>
      <c r="AN11" s="1129"/>
      <c r="AO11" s="284">
        <v>304125</v>
      </c>
      <c r="AP11" s="284">
        <v>746</v>
      </c>
      <c r="AQ11" s="285">
        <v>679</v>
      </c>
      <c r="AR11" s="286">
        <v>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508</v>
      </c>
      <c r="AL12" s="1128"/>
      <c r="AM12" s="1128"/>
      <c r="AN12" s="1129"/>
      <c r="AO12" s="284" t="s">
        <v>509</v>
      </c>
      <c r="AP12" s="284" t="s">
        <v>509</v>
      </c>
      <c r="AQ12" s="285">
        <v>23</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510</v>
      </c>
      <c r="AL13" s="1128"/>
      <c r="AM13" s="1128"/>
      <c r="AN13" s="1129"/>
      <c r="AO13" s="284">
        <v>930884</v>
      </c>
      <c r="AP13" s="284">
        <v>2283</v>
      </c>
      <c r="AQ13" s="285">
        <v>1992</v>
      </c>
      <c r="AR13" s="286">
        <v>14.6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511</v>
      </c>
      <c r="AL14" s="1128"/>
      <c r="AM14" s="1128"/>
      <c r="AN14" s="1129"/>
      <c r="AO14" s="284">
        <v>307310</v>
      </c>
      <c r="AP14" s="284">
        <v>754</v>
      </c>
      <c r="AQ14" s="285">
        <v>1254</v>
      </c>
      <c r="AR14" s="286">
        <v>-39.9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512</v>
      </c>
      <c r="AL15" s="1131"/>
      <c r="AM15" s="1131"/>
      <c r="AN15" s="1132"/>
      <c r="AO15" s="284">
        <v>-1520125</v>
      </c>
      <c r="AP15" s="284">
        <v>-3729</v>
      </c>
      <c r="AQ15" s="285">
        <v>-3845</v>
      </c>
      <c r="AR15" s="286">
        <v>-3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186</v>
      </c>
      <c r="AL16" s="1131"/>
      <c r="AM16" s="1131"/>
      <c r="AN16" s="1132"/>
      <c r="AO16" s="284">
        <v>27837989</v>
      </c>
      <c r="AP16" s="284">
        <v>68281</v>
      </c>
      <c r="AQ16" s="285">
        <v>65365</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517</v>
      </c>
      <c r="AL21" s="1134"/>
      <c r="AM21" s="1134"/>
      <c r="AN21" s="1135"/>
      <c r="AO21" s="297">
        <v>5.9</v>
      </c>
      <c r="AP21" s="298">
        <v>6.46</v>
      </c>
      <c r="AQ21" s="299">
        <v>-0.56000000000000005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518</v>
      </c>
      <c r="AL22" s="1134"/>
      <c r="AM22" s="1134"/>
      <c r="AN22" s="1135"/>
      <c r="AO22" s="302">
        <v>100</v>
      </c>
      <c r="AP22" s="303">
        <v>99.4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4" t="s">
        <v>519</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5"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6"/>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1" t="s">
        <v>522</v>
      </c>
      <c r="AL32" s="1142"/>
      <c r="AM32" s="1142"/>
      <c r="AN32" s="1143"/>
      <c r="AO32" s="312">
        <v>9297253</v>
      </c>
      <c r="AP32" s="312">
        <v>22804</v>
      </c>
      <c r="AQ32" s="313">
        <v>37452</v>
      </c>
      <c r="AR32" s="314">
        <v>-39.1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1" t="s">
        <v>523</v>
      </c>
      <c r="AL33" s="1142"/>
      <c r="AM33" s="1142"/>
      <c r="AN33" s="1143"/>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1" t="s">
        <v>524</v>
      </c>
      <c r="AL34" s="1142"/>
      <c r="AM34" s="1142"/>
      <c r="AN34" s="1143"/>
      <c r="AO34" s="312" t="s">
        <v>509</v>
      </c>
      <c r="AP34" s="312" t="s">
        <v>509</v>
      </c>
      <c r="AQ34" s="313">
        <v>45</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1" t="s">
        <v>525</v>
      </c>
      <c r="AL35" s="1142"/>
      <c r="AM35" s="1142"/>
      <c r="AN35" s="1143"/>
      <c r="AO35" s="312">
        <v>3271060</v>
      </c>
      <c r="AP35" s="312">
        <v>8023</v>
      </c>
      <c r="AQ35" s="313">
        <v>8356</v>
      </c>
      <c r="AR35" s="314">
        <v>-4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1" t="s">
        <v>526</v>
      </c>
      <c r="AL36" s="1142"/>
      <c r="AM36" s="1142"/>
      <c r="AN36" s="1143"/>
      <c r="AO36" s="312">
        <v>414974</v>
      </c>
      <c r="AP36" s="312">
        <v>1018</v>
      </c>
      <c r="AQ36" s="313">
        <v>443</v>
      </c>
      <c r="AR36" s="314">
        <v>129.80000000000001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1" t="s">
        <v>527</v>
      </c>
      <c r="AL37" s="1142"/>
      <c r="AM37" s="1142"/>
      <c r="AN37" s="1143"/>
      <c r="AO37" s="312" t="s">
        <v>509</v>
      </c>
      <c r="AP37" s="312" t="s">
        <v>509</v>
      </c>
      <c r="AQ37" s="313">
        <v>649</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4" t="s">
        <v>528</v>
      </c>
      <c r="AL38" s="1145"/>
      <c r="AM38" s="1145"/>
      <c r="AN38" s="1146"/>
      <c r="AO38" s="315" t="s">
        <v>509</v>
      </c>
      <c r="AP38" s="315" t="s">
        <v>509</v>
      </c>
      <c r="AQ38" s="316">
        <v>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4" t="s">
        <v>529</v>
      </c>
      <c r="AL39" s="1145"/>
      <c r="AM39" s="1145"/>
      <c r="AN39" s="1146"/>
      <c r="AO39" s="312">
        <v>-3159440</v>
      </c>
      <c r="AP39" s="312">
        <v>-7750</v>
      </c>
      <c r="AQ39" s="313">
        <v>-7867</v>
      </c>
      <c r="AR39" s="314">
        <v>-1.5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1" t="s">
        <v>530</v>
      </c>
      <c r="AL40" s="1142"/>
      <c r="AM40" s="1142"/>
      <c r="AN40" s="1143"/>
      <c r="AO40" s="312">
        <v>-8076025</v>
      </c>
      <c r="AP40" s="312">
        <v>-19809</v>
      </c>
      <c r="AQ40" s="313">
        <v>-28343</v>
      </c>
      <c r="AR40" s="314">
        <v>-30.1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7" t="s">
        <v>298</v>
      </c>
      <c r="AL41" s="1148"/>
      <c r="AM41" s="1148"/>
      <c r="AN41" s="1149"/>
      <c r="AO41" s="312">
        <v>1747822</v>
      </c>
      <c r="AP41" s="312">
        <v>4287</v>
      </c>
      <c r="AQ41" s="313">
        <v>10736</v>
      </c>
      <c r="AR41" s="314">
        <v>-60.1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6" t="s">
        <v>500</v>
      </c>
      <c r="AN49" s="1138" t="s">
        <v>534</v>
      </c>
      <c r="AO49" s="1139"/>
      <c r="AP49" s="1139"/>
      <c r="AQ49" s="1139"/>
      <c r="AR49" s="114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7"/>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10139971</v>
      </c>
      <c r="AN51" s="334">
        <v>24939</v>
      </c>
      <c r="AO51" s="335">
        <v>-11.4</v>
      </c>
      <c r="AP51" s="336">
        <v>46457</v>
      </c>
      <c r="AQ51" s="337">
        <v>-3.4</v>
      </c>
      <c r="AR51" s="338">
        <v>-8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8447678</v>
      </c>
      <c r="AN52" s="342">
        <v>20777</v>
      </c>
      <c r="AO52" s="343">
        <v>-9.6</v>
      </c>
      <c r="AP52" s="344">
        <v>24020</v>
      </c>
      <c r="AQ52" s="345">
        <v>-4.5999999999999996</v>
      </c>
      <c r="AR52" s="346">
        <v>-5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9166981</v>
      </c>
      <c r="AN53" s="334">
        <v>22443</v>
      </c>
      <c r="AO53" s="335">
        <v>-10</v>
      </c>
      <c r="AP53" s="336">
        <v>51849</v>
      </c>
      <c r="AQ53" s="337">
        <v>11.6</v>
      </c>
      <c r="AR53" s="338">
        <v>-21.6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7647789</v>
      </c>
      <c r="AN54" s="342">
        <v>18723</v>
      </c>
      <c r="AO54" s="343">
        <v>-9.9</v>
      </c>
      <c r="AP54" s="344">
        <v>26326</v>
      </c>
      <c r="AQ54" s="345">
        <v>9.6</v>
      </c>
      <c r="AR54" s="346">
        <v>-19.5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8063263</v>
      </c>
      <c r="AN55" s="334">
        <v>19696</v>
      </c>
      <c r="AO55" s="335">
        <v>-12.2</v>
      </c>
      <c r="AP55" s="336">
        <v>52191</v>
      </c>
      <c r="AQ55" s="337">
        <v>0.7</v>
      </c>
      <c r="AR55" s="338">
        <v>-12.9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5755957</v>
      </c>
      <c r="AN56" s="342">
        <v>14060</v>
      </c>
      <c r="AO56" s="343">
        <v>-24.9</v>
      </c>
      <c r="AP56" s="344">
        <v>26807</v>
      </c>
      <c r="AQ56" s="345">
        <v>1.8</v>
      </c>
      <c r="AR56" s="346">
        <v>-26.7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10523392</v>
      </c>
      <c r="AN57" s="334">
        <v>25742</v>
      </c>
      <c r="AO57" s="335">
        <v>30.7</v>
      </c>
      <c r="AP57" s="336">
        <v>48105</v>
      </c>
      <c r="AQ57" s="337">
        <v>-7.8</v>
      </c>
      <c r="AR57" s="338">
        <v>38.5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6324249</v>
      </c>
      <c r="AN58" s="342">
        <v>15470</v>
      </c>
      <c r="AO58" s="343">
        <v>10</v>
      </c>
      <c r="AP58" s="344">
        <v>24072</v>
      </c>
      <c r="AQ58" s="345">
        <v>-10.199999999999999</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15584565</v>
      </c>
      <c r="AN59" s="334">
        <v>38226</v>
      </c>
      <c r="AO59" s="335">
        <v>48.5</v>
      </c>
      <c r="AP59" s="336">
        <v>47446</v>
      </c>
      <c r="AQ59" s="337">
        <v>-1.4</v>
      </c>
      <c r="AR59" s="338">
        <v>49.9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9769459</v>
      </c>
      <c r="AN60" s="342">
        <v>23963</v>
      </c>
      <c r="AO60" s="343">
        <v>54.9</v>
      </c>
      <c r="AP60" s="344">
        <v>24371</v>
      </c>
      <c r="AQ60" s="345">
        <v>1.2</v>
      </c>
      <c r="AR60" s="346">
        <v>53.7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10695634</v>
      </c>
      <c r="AN61" s="349">
        <v>26209</v>
      </c>
      <c r="AO61" s="350">
        <v>9.1</v>
      </c>
      <c r="AP61" s="351">
        <v>49210</v>
      </c>
      <c r="AQ61" s="352">
        <v>-0.1</v>
      </c>
      <c r="AR61" s="338">
        <v>9.1999999999999993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7589026</v>
      </c>
      <c r="AN62" s="342">
        <v>18599</v>
      </c>
      <c r="AO62" s="343">
        <v>4.0999999999999996</v>
      </c>
      <c r="AP62" s="344">
        <v>25119</v>
      </c>
      <c r="AQ62" s="345">
        <v>-0.4</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y/29djIdJB1qE96ESh/zYs1nsOah7Feyxe3cJZQZOyP3gm4me64uqyMej8mKKGr6WUY5JCduNVp9o+DGHg59w==" saltValue="CCBqe64DEfpEVwXjiRBz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oSpIVNI/ZR5FQlNwUz/VdG+SrU2Oqsn+2KIwsjMPa880VjdE//hMVRtq1UREtPxzSXZdYl6TeRQ5WVQanGCNwQ==" saltValue="H+nPPJbPJICvv01k/Yj1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S6jO43Q+rYNS2oOJkVqmwi0UQGBAPxPk7mtzftSgsEj/JKguaO3S4/jGpHe/toxHznp9XZZf962QGHTjSnlrFA==" saltValue="/eFtn1J5iRtSYEPwOPr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50" t="s">
        <v>3</v>
      </c>
      <c r="D47" s="1150"/>
      <c r="E47" s="1151"/>
      <c r="F47" s="11">
        <v>5.72</v>
      </c>
      <c r="G47" s="12">
        <v>7.15</v>
      </c>
      <c r="H47" s="12">
        <v>9.7799999999999994</v>
      </c>
      <c r="I47" s="12">
        <v>14.6</v>
      </c>
      <c r="J47" s="13">
        <v>14.32</v>
      </c>
    </row>
    <row r="48" spans="2:10" ht="57.75" customHeight="1" x14ac:dyDescent="0.15">
      <c r="B48" s="14"/>
      <c r="C48" s="1152" t="s">
        <v>4</v>
      </c>
      <c r="D48" s="1152"/>
      <c r="E48" s="1153"/>
      <c r="F48" s="15">
        <v>3.6</v>
      </c>
      <c r="G48" s="16">
        <v>5.76</v>
      </c>
      <c r="H48" s="16">
        <v>4.3899999999999997</v>
      </c>
      <c r="I48" s="16">
        <v>6.12</v>
      </c>
      <c r="J48" s="17">
        <v>6.74</v>
      </c>
    </row>
    <row r="49" spans="2:10" ht="57.75" customHeight="1" thickBot="1" x14ac:dyDescent="0.2">
      <c r="B49" s="18"/>
      <c r="C49" s="1154" t="s">
        <v>5</v>
      </c>
      <c r="D49" s="1154"/>
      <c r="E49" s="1155"/>
      <c r="F49" s="19">
        <v>3.2</v>
      </c>
      <c r="G49" s="20">
        <v>3.67</v>
      </c>
      <c r="H49" s="20">
        <v>1.6</v>
      </c>
      <c r="I49" s="20">
        <v>7.11</v>
      </c>
      <c r="J49" s="21">
        <v>0.24</v>
      </c>
    </row>
    <row r="50" spans="2:10" x14ac:dyDescent="0.15"/>
  </sheetData>
  <sheetProtection algorithmName="SHA-512" hashValue="rscX/45eZIwZUSIXirienYziNENqACI0Xw96JsDCTteOifIkPyGtWZIJQyS57golEoLMjfkSLgSRgwVZyjVDJw==" saltValue="nzyIbms+LCpX+m603u97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62" t="s">
        <v>555</v>
      </c>
      <c r="D34" s="1162"/>
      <c r="E34" s="1163"/>
      <c r="F34" s="32">
        <v>7.36</v>
      </c>
      <c r="G34" s="33">
        <v>6.73</v>
      </c>
      <c r="H34" s="33">
        <v>7.9</v>
      </c>
      <c r="I34" s="33">
        <v>9.2799999999999994</v>
      </c>
      <c r="J34" s="34">
        <v>9.8699999999999992</v>
      </c>
      <c r="K34" s="22"/>
      <c r="L34" s="22"/>
      <c r="M34" s="22"/>
      <c r="N34" s="22"/>
      <c r="O34" s="22"/>
      <c r="P34" s="22"/>
    </row>
    <row r="35" spans="1:16" ht="39" customHeight="1" x14ac:dyDescent="0.15">
      <c r="A35" s="22"/>
      <c r="B35" s="35"/>
      <c r="C35" s="1156" t="s">
        <v>556</v>
      </c>
      <c r="D35" s="1157"/>
      <c r="E35" s="1158"/>
      <c r="F35" s="36">
        <v>3.59</v>
      </c>
      <c r="G35" s="37">
        <v>5.75</v>
      </c>
      <c r="H35" s="37">
        <v>4.38</v>
      </c>
      <c r="I35" s="37">
        <v>6.12</v>
      </c>
      <c r="J35" s="38">
        <v>6.73</v>
      </c>
      <c r="K35" s="22"/>
      <c r="L35" s="22"/>
      <c r="M35" s="22"/>
      <c r="N35" s="22"/>
      <c r="O35" s="22"/>
      <c r="P35" s="22"/>
    </row>
    <row r="36" spans="1:16" ht="39" customHeight="1" x14ac:dyDescent="0.15">
      <c r="A36" s="22"/>
      <c r="B36" s="35"/>
      <c r="C36" s="1156" t="s">
        <v>557</v>
      </c>
      <c r="D36" s="1157"/>
      <c r="E36" s="1158"/>
      <c r="F36" s="36">
        <v>4.21</v>
      </c>
      <c r="G36" s="37">
        <v>4.8499999999999996</v>
      </c>
      <c r="H36" s="37">
        <v>5.56</v>
      </c>
      <c r="I36" s="37">
        <v>5.86</v>
      </c>
      <c r="J36" s="38">
        <v>6.21</v>
      </c>
      <c r="K36" s="22"/>
      <c r="L36" s="22"/>
      <c r="M36" s="22"/>
      <c r="N36" s="22"/>
      <c r="O36" s="22"/>
      <c r="P36" s="22"/>
    </row>
    <row r="37" spans="1:16" ht="39" customHeight="1" x14ac:dyDescent="0.15">
      <c r="A37" s="22"/>
      <c r="B37" s="35"/>
      <c r="C37" s="1156" t="s">
        <v>558</v>
      </c>
      <c r="D37" s="1157"/>
      <c r="E37" s="1158"/>
      <c r="F37" s="36">
        <v>3.86</v>
      </c>
      <c r="G37" s="37">
        <v>4.6100000000000003</v>
      </c>
      <c r="H37" s="37">
        <v>4.83</v>
      </c>
      <c r="I37" s="37">
        <v>4.72</v>
      </c>
      <c r="J37" s="38">
        <v>4.58</v>
      </c>
      <c r="K37" s="22"/>
      <c r="L37" s="22"/>
      <c r="M37" s="22"/>
      <c r="N37" s="22"/>
      <c r="O37" s="22"/>
      <c r="P37" s="22"/>
    </row>
    <row r="38" spans="1:16" ht="39" customHeight="1" x14ac:dyDescent="0.15">
      <c r="A38" s="22"/>
      <c r="B38" s="35"/>
      <c r="C38" s="1156" t="s">
        <v>559</v>
      </c>
      <c r="D38" s="1157"/>
      <c r="E38" s="1158"/>
      <c r="F38" s="36">
        <v>1.56</v>
      </c>
      <c r="G38" s="37">
        <v>1.7</v>
      </c>
      <c r="H38" s="37">
        <v>1.73</v>
      </c>
      <c r="I38" s="37">
        <v>1.3</v>
      </c>
      <c r="J38" s="38">
        <v>1.02</v>
      </c>
      <c r="K38" s="22"/>
      <c r="L38" s="22"/>
      <c r="M38" s="22"/>
      <c r="N38" s="22"/>
      <c r="O38" s="22"/>
      <c r="P38" s="22"/>
    </row>
    <row r="39" spans="1:16" ht="39" customHeight="1" x14ac:dyDescent="0.15">
      <c r="A39" s="22"/>
      <c r="B39" s="35"/>
      <c r="C39" s="1156" t="s">
        <v>560</v>
      </c>
      <c r="D39" s="1157"/>
      <c r="E39" s="1158"/>
      <c r="F39" s="36">
        <v>1.05</v>
      </c>
      <c r="G39" s="37">
        <v>0.66</v>
      </c>
      <c r="H39" s="37">
        <v>1.0900000000000001</v>
      </c>
      <c r="I39" s="37">
        <v>0.98</v>
      </c>
      <c r="J39" s="38">
        <v>0.99</v>
      </c>
      <c r="K39" s="22"/>
      <c r="L39" s="22"/>
      <c r="M39" s="22"/>
      <c r="N39" s="22"/>
      <c r="O39" s="22"/>
      <c r="P39" s="22"/>
    </row>
    <row r="40" spans="1:16" ht="39" customHeight="1" x14ac:dyDescent="0.15">
      <c r="A40" s="22"/>
      <c r="B40" s="35"/>
      <c r="C40" s="1156" t="s">
        <v>561</v>
      </c>
      <c r="D40" s="1157"/>
      <c r="E40" s="1158"/>
      <c r="F40" s="36">
        <v>0.28000000000000003</v>
      </c>
      <c r="G40" s="37">
        <v>0.26</v>
      </c>
      <c r="H40" s="37">
        <v>0.28000000000000003</v>
      </c>
      <c r="I40" s="37">
        <v>0.27</v>
      </c>
      <c r="J40" s="38">
        <v>0.3</v>
      </c>
      <c r="K40" s="22"/>
      <c r="L40" s="22"/>
      <c r="M40" s="22"/>
      <c r="N40" s="22"/>
      <c r="O40" s="22"/>
      <c r="P40" s="22"/>
    </row>
    <row r="41" spans="1:16" ht="39" customHeight="1" x14ac:dyDescent="0.15">
      <c r="A41" s="22"/>
      <c r="B41" s="35"/>
      <c r="C41" s="1156" t="s">
        <v>562</v>
      </c>
      <c r="D41" s="1157"/>
      <c r="E41" s="1158"/>
      <c r="F41" s="36">
        <v>0</v>
      </c>
      <c r="G41" s="37">
        <v>0</v>
      </c>
      <c r="H41" s="37">
        <v>0</v>
      </c>
      <c r="I41" s="37">
        <v>0</v>
      </c>
      <c r="J41" s="38">
        <v>0</v>
      </c>
      <c r="K41" s="22"/>
      <c r="L41" s="22"/>
      <c r="M41" s="22"/>
      <c r="N41" s="22"/>
      <c r="O41" s="22"/>
      <c r="P41" s="22"/>
    </row>
    <row r="42" spans="1:16" ht="39" customHeight="1" x14ac:dyDescent="0.15">
      <c r="A42" s="22"/>
      <c r="B42" s="39"/>
      <c r="C42" s="1156" t="s">
        <v>563</v>
      </c>
      <c r="D42" s="1157"/>
      <c r="E42" s="1158"/>
      <c r="F42" s="36" t="s">
        <v>509</v>
      </c>
      <c r="G42" s="37" t="s">
        <v>509</v>
      </c>
      <c r="H42" s="37" t="s">
        <v>509</v>
      </c>
      <c r="I42" s="37" t="s">
        <v>509</v>
      </c>
      <c r="J42" s="38" t="s">
        <v>509</v>
      </c>
      <c r="K42" s="22"/>
      <c r="L42" s="22"/>
      <c r="M42" s="22"/>
      <c r="N42" s="22"/>
      <c r="O42" s="22"/>
      <c r="P42" s="22"/>
    </row>
    <row r="43" spans="1:16" ht="39" customHeight="1" thickBot="1" x14ac:dyDescent="0.2">
      <c r="A43" s="22"/>
      <c r="B43" s="40"/>
      <c r="C43" s="1159" t="s">
        <v>564</v>
      </c>
      <c r="D43" s="1160"/>
      <c r="E43" s="116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rl7gaZfIdjruMhAqgWMA4nrEQCQNJaDffTlk1D16PpMZbuLjdbLuOWAwhVJq/FHysh1qdrA8NbWJaVnh7zVw==" saltValue="JTMMMDlr4tlZkd6mI8a3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10084</v>
      </c>
      <c r="L45" s="60">
        <v>9337</v>
      </c>
      <c r="M45" s="60">
        <v>9807</v>
      </c>
      <c r="N45" s="60">
        <v>9617</v>
      </c>
      <c r="O45" s="61">
        <v>9297</v>
      </c>
      <c r="P45" s="48"/>
      <c r="Q45" s="48"/>
      <c r="R45" s="48"/>
      <c r="S45" s="48"/>
      <c r="T45" s="48"/>
      <c r="U45" s="48"/>
    </row>
    <row r="46" spans="1:21" ht="30.75" customHeight="1" x14ac:dyDescent="0.15">
      <c r="A46" s="48"/>
      <c r="B46" s="1166"/>
      <c r="C46" s="1167"/>
      <c r="D46" s="62"/>
      <c r="E46" s="1172" t="s">
        <v>13</v>
      </c>
      <c r="F46" s="1172"/>
      <c r="G46" s="1172"/>
      <c r="H46" s="1172"/>
      <c r="I46" s="1172"/>
      <c r="J46" s="1173"/>
      <c r="K46" s="63" t="s">
        <v>509</v>
      </c>
      <c r="L46" s="64" t="s">
        <v>509</v>
      </c>
      <c r="M46" s="64" t="s">
        <v>509</v>
      </c>
      <c r="N46" s="64" t="s">
        <v>509</v>
      </c>
      <c r="O46" s="65" t="s">
        <v>509</v>
      </c>
      <c r="P46" s="48"/>
      <c r="Q46" s="48"/>
      <c r="R46" s="48"/>
      <c r="S46" s="48"/>
      <c r="T46" s="48"/>
      <c r="U46" s="48"/>
    </row>
    <row r="47" spans="1:21" ht="30.75" customHeight="1" x14ac:dyDescent="0.15">
      <c r="A47" s="48"/>
      <c r="B47" s="1166"/>
      <c r="C47" s="1167"/>
      <c r="D47" s="62"/>
      <c r="E47" s="1172" t="s">
        <v>14</v>
      </c>
      <c r="F47" s="1172"/>
      <c r="G47" s="1172"/>
      <c r="H47" s="1172"/>
      <c r="I47" s="1172"/>
      <c r="J47" s="1173"/>
      <c r="K47" s="63" t="s">
        <v>509</v>
      </c>
      <c r="L47" s="64" t="s">
        <v>509</v>
      </c>
      <c r="M47" s="64" t="s">
        <v>509</v>
      </c>
      <c r="N47" s="64" t="s">
        <v>509</v>
      </c>
      <c r="O47" s="65" t="s">
        <v>509</v>
      </c>
      <c r="P47" s="48"/>
      <c r="Q47" s="48"/>
      <c r="R47" s="48"/>
      <c r="S47" s="48"/>
      <c r="T47" s="48"/>
      <c r="U47" s="48"/>
    </row>
    <row r="48" spans="1:21" ht="30.75" customHeight="1" x14ac:dyDescent="0.15">
      <c r="A48" s="48"/>
      <c r="B48" s="1166"/>
      <c r="C48" s="1167"/>
      <c r="D48" s="62"/>
      <c r="E48" s="1172" t="s">
        <v>15</v>
      </c>
      <c r="F48" s="1172"/>
      <c r="G48" s="1172"/>
      <c r="H48" s="1172"/>
      <c r="I48" s="1172"/>
      <c r="J48" s="1173"/>
      <c r="K48" s="63">
        <v>3268</v>
      </c>
      <c r="L48" s="64">
        <v>3229</v>
      </c>
      <c r="M48" s="64">
        <v>3253</v>
      </c>
      <c r="N48" s="64">
        <v>3273</v>
      </c>
      <c r="O48" s="65">
        <v>3271</v>
      </c>
      <c r="P48" s="48"/>
      <c r="Q48" s="48"/>
      <c r="R48" s="48"/>
      <c r="S48" s="48"/>
      <c r="T48" s="48"/>
      <c r="U48" s="48"/>
    </row>
    <row r="49" spans="1:21" ht="30.75" customHeight="1" x14ac:dyDescent="0.15">
      <c r="A49" s="48"/>
      <c r="B49" s="1166"/>
      <c r="C49" s="1167"/>
      <c r="D49" s="62"/>
      <c r="E49" s="1172" t="s">
        <v>16</v>
      </c>
      <c r="F49" s="1172"/>
      <c r="G49" s="1172"/>
      <c r="H49" s="1172"/>
      <c r="I49" s="1172"/>
      <c r="J49" s="1173"/>
      <c r="K49" s="63">
        <v>375</v>
      </c>
      <c r="L49" s="64">
        <v>443</v>
      </c>
      <c r="M49" s="64">
        <v>392</v>
      </c>
      <c r="N49" s="64">
        <v>431</v>
      </c>
      <c r="O49" s="65">
        <v>415</v>
      </c>
      <c r="P49" s="48"/>
      <c r="Q49" s="48"/>
      <c r="R49" s="48"/>
      <c r="S49" s="48"/>
      <c r="T49" s="48"/>
      <c r="U49" s="48"/>
    </row>
    <row r="50" spans="1:21" ht="30.75" customHeight="1" x14ac:dyDescent="0.15">
      <c r="A50" s="48"/>
      <c r="B50" s="1166"/>
      <c r="C50" s="1167"/>
      <c r="D50" s="62"/>
      <c r="E50" s="1172" t="s">
        <v>17</v>
      </c>
      <c r="F50" s="1172"/>
      <c r="G50" s="1172"/>
      <c r="H50" s="1172"/>
      <c r="I50" s="1172"/>
      <c r="J50" s="1173"/>
      <c r="K50" s="63" t="s">
        <v>509</v>
      </c>
      <c r="L50" s="64" t="s">
        <v>509</v>
      </c>
      <c r="M50" s="64" t="s">
        <v>509</v>
      </c>
      <c r="N50" s="64" t="s">
        <v>509</v>
      </c>
      <c r="O50" s="65" t="s">
        <v>509</v>
      </c>
      <c r="P50" s="48"/>
      <c r="Q50" s="48"/>
      <c r="R50" s="48"/>
      <c r="S50" s="48"/>
      <c r="T50" s="48"/>
      <c r="U50" s="48"/>
    </row>
    <row r="51" spans="1:21" ht="30.75" customHeight="1" x14ac:dyDescent="0.15">
      <c r="A51" s="48"/>
      <c r="B51" s="1168"/>
      <c r="C51" s="1169"/>
      <c r="D51" s="66"/>
      <c r="E51" s="1172" t="s">
        <v>18</v>
      </c>
      <c r="F51" s="1172"/>
      <c r="G51" s="1172"/>
      <c r="H51" s="1172"/>
      <c r="I51" s="1172"/>
      <c r="J51" s="1173"/>
      <c r="K51" s="63" t="s">
        <v>509</v>
      </c>
      <c r="L51" s="64" t="s">
        <v>509</v>
      </c>
      <c r="M51" s="64" t="s">
        <v>509</v>
      </c>
      <c r="N51" s="64" t="s">
        <v>509</v>
      </c>
      <c r="O51" s="65" t="s">
        <v>509</v>
      </c>
      <c r="P51" s="48"/>
      <c r="Q51" s="48"/>
      <c r="R51" s="48"/>
      <c r="S51" s="48"/>
      <c r="T51" s="48"/>
      <c r="U51" s="48"/>
    </row>
    <row r="52" spans="1:21" ht="30.75" customHeight="1" x14ac:dyDescent="0.15">
      <c r="A52" s="48"/>
      <c r="B52" s="1174" t="s">
        <v>19</v>
      </c>
      <c r="C52" s="1175"/>
      <c r="D52" s="66"/>
      <c r="E52" s="1172" t="s">
        <v>20</v>
      </c>
      <c r="F52" s="1172"/>
      <c r="G52" s="1172"/>
      <c r="H52" s="1172"/>
      <c r="I52" s="1172"/>
      <c r="J52" s="1173"/>
      <c r="K52" s="63">
        <v>11801</v>
      </c>
      <c r="L52" s="64">
        <v>11071</v>
      </c>
      <c r="M52" s="64">
        <v>11117</v>
      </c>
      <c r="N52" s="64">
        <v>11201</v>
      </c>
      <c r="O52" s="65">
        <v>11234</v>
      </c>
      <c r="P52" s="48"/>
      <c r="Q52" s="48"/>
      <c r="R52" s="48"/>
      <c r="S52" s="48"/>
      <c r="T52" s="48"/>
      <c r="U52" s="48"/>
    </row>
    <row r="53" spans="1:21" ht="30.75" customHeight="1" thickBot="1" x14ac:dyDescent="0.2">
      <c r="A53" s="48"/>
      <c r="B53" s="1176" t="s">
        <v>21</v>
      </c>
      <c r="C53" s="1177"/>
      <c r="D53" s="67"/>
      <c r="E53" s="1178" t="s">
        <v>22</v>
      </c>
      <c r="F53" s="1178"/>
      <c r="G53" s="1178"/>
      <c r="H53" s="1178"/>
      <c r="I53" s="1178"/>
      <c r="J53" s="1179"/>
      <c r="K53" s="68">
        <v>1926</v>
      </c>
      <c r="L53" s="69">
        <v>1938</v>
      </c>
      <c r="M53" s="69">
        <v>2335</v>
      </c>
      <c r="N53" s="69">
        <v>2120</v>
      </c>
      <c r="O53" s="70">
        <v>1749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80" t="s">
        <v>26</v>
      </c>
      <c r="C58" s="1181"/>
      <c r="D58" s="1186" t="s">
        <v>27</v>
      </c>
      <c r="E58" s="1187"/>
      <c r="F58" s="1187"/>
      <c r="G58" s="1187"/>
      <c r="H58" s="1187"/>
      <c r="I58" s="1187"/>
      <c r="J58" s="1188"/>
      <c r="K58" s="83"/>
      <c r="L58" s="84"/>
      <c r="M58" s="84"/>
      <c r="N58" s="84"/>
      <c r="O58" s="85"/>
    </row>
    <row r="59" spans="1:21" ht="31.5" customHeight="1" x14ac:dyDescent="0.15">
      <c r="B59" s="1182"/>
      <c r="C59" s="1183"/>
      <c r="D59" s="1189" t="s">
        <v>28</v>
      </c>
      <c r="E59" s="1190"/>
      <c r="F59" s="1190"/>
      <c r="G59" s="1190"/>
      <c r="H59" s="1190"/>
      <c r="I59" s="1190"/>
      <c r="J59" s="1191"/>
      <c r="K59" s="86"/>
      <c r="L59" s="87"/>
      <c r="M59" s="87"/>
      <c r="N59" s="87"/>
      <c r="O59" s="88"/>
    </row>
    <row r="60" spans="1:21" ht="31.5" customHeight="1" thickBot="1" x14ac:dyDescent="0.2">
      <c r="B60" s="1184"/>
      <c r="C60" s="1185"/>
      <c r="D60" s="1192" t="s">
        <v>29</v>
      </c>
      <c r="E60" s="1193"/>
      <c r="F60" s="1193"/>
      <c r="G60" s="1193"/>
      <c r="H60" s="1193"/>
      <c r="I60" s="1193"/>
      <c r="J60" s="119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nyPyuruRYQDFM6N/UH6xSOSSGPIX4fiTbX3AdqzfEjaP5oIRWUrU/xNEgDCpCibF6IkXdBzbY3xAEQ6e7n0Lw==" saltValue="TD8vmrbMUYs5JQIbm/EE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195" t="s">
        <v>32</v>
      </c>
      <c r="C41" s="1196"/>
      <c r="D41" s="105"/>
      <c r="E41" s="1201" t="s">
        <v>33</v>
      </c>
      <c r="F41" s="1201"/>
      <c r="G41" s="1201"/>
      <c r="H41" s="1202"/>
      <c r="I41" s="355">
        <v>89031</v>
      </c>
      <c r="J41" s="356">
        <v>87944</v>
      </c>
      <c r="K41" s="356">
        <v>87473</v>
      </c>
      <c r="L41" s="356">
        <v>90151</v>
      </c>
      <c r="M41" s="357">
        <v>90628</v>
      </c>
    </row>
    <row r="42" spans="2:13" ht="27.75" customHeight="1" x14ac:dyDescent="0.15">
      <c r="B42" s="1197"/>
      <c r="C42" s="1198"/>
      <c r="D42" s="106"/>
      <c r="E42" s="1203" t="s">
        <v>34</v>
      </c>
      <c r="F42" s="1203"/>
      <c r="G42" s="1203"/>
      <c r="H42" s="1204"/>
      <c r="I42" s="358" t="s">
        <v>509</v>
      </c>
      <c r="J42" s="359" t="s">
        <v>509</v>
      </c>
      <c r="K42" s="359" t="s">
        <v>509</v>
      </c>
      <c r="L42" s="359" t="s">
        <v>509</v>
      </c>
      <c r="M42" s="360" t="s">
        <v>509</v>
      </c>
    </row>
    <row r="43" spans="2:13" ht="27.75" customHeight="1" x14ac:dyDescent="0.15">
      <c r="B43" s="1197"/>
      <c r="C43" s="1198"/>
      <c r="D43" s="106"/>
      <c r="E43" s="1203" t="s">
        <v>35</v>
      </c>
      <c r="F43" s="1203"/>
      <c r="G43" s="1203"/>
      <c r="H43" s="1204"/>
      <c r="I43" s="358">
        <v>29590</v>
      </c>
      <c r="J43" s="359">
        <v>31010</v>
      </c>
      <c r="K43" s="359">
        <v>31643</v>
      </c>
      <c r="L43" s="359">
        <v>31529</v>
      </c>
      <c r="M43" s="360">
        <v>30635</v>
      </c>
    </row>
    <row r="44" spans="2:13" ht="27.75" customHeight="1" x14ac:dyDescent="0.15">
      <c r="B44" s="1197"/>
      <c r="C44" s="1198"/>
      <c r="D44" s="106"/>
      <c r="E44" s="1203" t="s">
        <v>36</v>
      </c>
      <c r="F44" s="1203"/>
      <c r="G44" s="1203"/>
      <c r="H44" s="1204"/>
      <c r="I44" s="358">
        <v>7492</v>
      </c>
      <c r="J44" s="359">
        <v>6831</v>
      </c>
      <c r="K44" s="359">
        <v>6087</v>
      </c>
      <c r="L44" s="359">
        <v>5335</v>
      </c>
      <c r="M44" s="360">
        <v>4580</v>
      </c>
    </row>
    <row r="45" spans="2:13" ht="27.75" customHeight="1" x14ac:dyDescent="0.15">
      <c r="B45" s="1197"/>
      <c r="C45" s="1198"/>
      <c r="D45" s="106"/>
      <c r="E45" s="1203" t="s">
        <v>37</v>
      </c>
      <c r="F45" s="1203"/>
      <c r="G45" s="1203"/>
      <c r="H45" s="1204"/>
      <c r="I45" s="358">
        <v>18124</v>
      </c>
      <c r="J45" s="359">
        <v>19044</v>
      </c>
      <c r="K45" s="359">
        <v>18904</v>
      </c>
      <c r="L45" s="359">
        <v>19077</v>
      </c>
      <c r="M45" s="360">
        <v>19055</v>
      </c>
    </row>
    <row r="46" spans="2:13" ht="27.75" customHeight="1" x14ac:dyDescent="0.15">
      <c r="B46" s="1197"/>
      <c r="C46" s="1198"/>
      <c r="D46" s="107"/>
      <c r="E46" s="1203" t="s">
        <v>38</v>
      </c>
      <c r="F46" s="1203"/>
      <c r="G46" s="1203"/>
      <c r="H46" s="1204"/>
      <c r="I46" s="358">
        <v>4</v>
      </c>
      <c r="J46" s="359">
        <v>3</v>
      </c>
      <c r="K46" s="359">
        <v>2</v>
      </c>
      <c r="L46" s="359">
        <v>0</v>
      </c>
      <c r="M46" s="360">
        <v>0</v>
      </c>
    </row>
    <row r="47" spans="2:13" ht="27.75" customHeight="1" x14ac:dyDescent="0.15">
      <c r="B47" s="1197"/>
      <c r="C47" s="1198"/>
      <c r="D47" s="108"/>
      <c r="E47" s="1205" t="s">
        <v>39</v>
      </c>
      <c r="F47" s="1206"/>
      <c r="G47" s="1206"/>
      <c r="H47" s="1207"/>
      <c r="I47" s="358" t="s">
        <v>509</v>
      </c>
      <c r="J47" s="359" t="s">
        <v>509</v>
      </c>
      <c r="K47" s="359" t="s">
        <v>509</v>
      </c>
      <c r="L47" s="359" t="s">
        <v>509</v>
      </c>
      <c r="M47" s="360" t="s">
        <v>509</v>
      </c>
    </row>
    <row r="48" spans="2:13" ht="27.75" customHeight="1" x14ac:dyDescent="0.15">
      <c r="B48" s="1197"/>
      <c r="C48" s="1198"/>
      <c r="D48" s="106"/>
      <c r="E48" s="1203" t="s">
        <v>40</v>
      </c>
      <c r="F48" s="1203"/>
      <c r="G48" s="1203"/>
      <c r="H48" s="1204"/>
      <c r="I48" s="358" t="s">
        <v>509</v>
      </c>
      <c r="J48" s="359" t="s">
        <v>509</v>
      </c>
      <c r="K48" s="359" t="s">
        <v>509</v>
      </c>
      <c r="L48" s="359" t="s">
        <v>509</v>
      </c>
      <c r="M48" s="360" t="s">
        <v>509</v>
      </c>
    </row>
    <row r="49" spans="2:13" ht="27.75" customHeight="1" x14ac:dyDescent="0.15">
      <c r="B49" s="1199"/>
      <c r="C49" s="1200"/>
      <c r="D49" s="106"/>
      <c r="E49" s="1203" t="s">
        <v>41</v>
      </c>
      <c r="F49" s="1203"/>
      <c r="G49" s="1203"/>
      <c r="H49" s="1204"/>
      <c r="I49" s="358" t="s">
        <v>509</v>
      </c>
      <c r="J49" s="359" t="s">
        <v>509</v>
      </c>
      <c r="K49" s="359" t="s">
        <v>509</v>
      </c>
      <c r="L49" s="359" t="s">
        <v>509</v>
      </c>
      <c r="M49" s="360" t="s">
        <v>509</v>
      </c>
    </row>
    <row r="50" spans="2:13" ht="27.75" customHeight="1" x14ac:dyDescent="0.15">
      <c r="B50" s="1208" t="s">
        <v>42</v>
      </c>
      <c r="C50" s="1209"/>
      <c r="D50" s="109"/>
      <c r="E50" s="1203" t="s">
        <v>43</v>
      </c>
      <c r="F50" s="1203"/>
      <c r="G50" s="1203"/>
      <c r="H50" s="1204"/>
      <c r="I50" s="358">
        <v>14759</v>
      </c>
      <c r="J50" s="359">
        <v>18605</v>
      </c>
      <c r="K50" s="359">
        <v>22746</v>
      </c>
      <c r="L50" s="359">
        <v>30714</v>
      </c>
      <c r="M50" s="360">
        <v>31110</v>
      </c>
    </row>
    <row r="51" spans="2:13" ht="27.75" customHeight="1" x14ac:dyDescent="0.15">
      <c r="B51" s="1197"/>
      <c r="C51" s="1198"/>
      <c r="D51" s="106"/>
      <c r="E51" s="1203" t="s">
        <v>44</v>
      </c>
      <c r="F51" s="1203"/>
      <c r="G51" s="1203"/>
      <c r="H51" s="1204"/>
      <c r="I51" s="358">
        <v>33228</v>
      </c>
      <c r="J51" s="359">
        <v>34067</v>
      </c>
      <c r="K51" s="359">
        <v>33815</v>
      </c>
      <c r="L51" s="359">
        <v>34034</v>
      </c>
      <c r="M51" s="360">
        <v>32749</v>
      </c>
    </row>
    <row r="52" spans="2:13" ht="27.75" customHeight="1" x14ac:dyDescent="0.15">
      <c r="B52" s="1199"/>
      <c r="C52" s="1200"/>
      <c r="D52" s="106"/>
      <c r="E52" s="1203" t="s">
        <v>45</v>
      </c>
      <c r="F52" s="1203"/>
      <c r="G52" s="1203"/>
      <c r="H52" s="1204"/>
      <c r="I52" s="358">
        <v>95330</v>
      </c>
      <c r="J52" s="359">
        <v>95373</v>
      </c>
      <c r="K52" s="359">
        <v>96914</v>
      </c>
      <c r="L52" s="359">
        <v>98223</v>
      </c>
      <c r="M52" s="360">
        <v>97675</v>
      </c>
    </row>
    <row r="53" spans="2:13" ht="27.75" customHeight="1" thickBot="1" x14ac:dyDescent="0.2">
      <c r="B53" s="1210" t="s">
        <v>46</v>
      </c>
      <c r="C53" s="1211"/>
      <c r="D53" s="110"/>
      <c r="E53" s="1212" t="s">
        <v>47</v>
      </c>
      <c r="F53" s="1212"/>
      <c r="G53" s="1212"/>
      <c r="H53" s="1213"/>
      <c r="I53" s="361">
        <v>924</v>
      </c>
      <c r="J53" s="362">
        <v>-3213</v>
      </c>
      <c r="K53" s="362">
        <v>-9365</v>
      </c>
      <c r="L53" s="362">
        <v>-16880</v>
      </c>
      <c r="M53" s="363">
        <v>-16635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M2ZWwaM5aPCZGAX30S/hyrR072bAaVj/tmxgix9Kp/8iCdCmYPm+4Phz/n5J6+fL8nZd/rTw+tnF/Tgroamhw==" saltValue="m9301uXMjNufU0Pd+B5u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22" t="s">
        <v>50</v>
      </c>
      <c r="D55" s="1222"/>
      <c r="E55" s="1223"/>
      <c r="F55" s="122">
        <v>8481</v>
      </c>
      <c r="G55" s="122">
        <v>13182</v>
      </c>
      <c r="H55" s="123">
        <v>12871</v>
      </c>
    </row>
    <row r="56" spans="2:8" ht="52.5" customHeight="1" x14ac:dyDescent="0.15">
      <c r="B56" s="124"/>
      <c r="C56" s="1224" t="s">
        <v>51</v>
      </c>
      <c r="D56" s="1224"/>
      <c r="E56" s="1225"/>
      <c r="F56" s="125">
        <v>1518</v>
      </c>
      <c r="G56" s="125">
        <v>3851</v>
      </c>
      <c r="H56" s="126">
        <v>3711</v>
      </c>
    </row>
    <row r="57" spans="2:8" ht="53.25" customHeight="1" x14ac:dyDescent="0.15">
      <c r="B57" s="124"/>
      <c r="C57" s="1226" t="s">
        <v>52</v>
      </c>
      <c r="D57" s="1226"/>
      <c r="E57" s="1227"/>
      <c r="F57" s="127">
        <v>9490</v>
      </c>
      <c r="G57" s="127">
        <v>10834</v>
      </c>
      <c r="H57" s="128">
        <v>11927</v>
      </c>
    </row>
    <row r="58" spans="2:8" ht="45.75" customHeight="1" x14ac:dyDescent="0.15">
      <c r="B58" s="129"/>
      <c r="C58" s="1214" t="s">
        <v>585</v>
      </c>
      <c r="D58" s="1215"/>
      <c r="E58" s="1216"/>
      <c r="F58" s="130">
        <v>7157</v>
      </c>
      <c r="G58" s="130">
        <v>8328</v>
      </c>
      <c r="H58" s="131">
        <v>9471</v>
      </c>
    </row>
    <row r="59" spans="2:8" ht="45.75" customHeight="1" x14ac:dyDescent="0.15">
      <c r="B59" s="129"/>
      <c r="C59" s="1214" t="s">
        <v>586</v>
      </c>
      <c r="D59" s="1215"/>
      <c r="E59" s="1216"/>
      <c r="F59" s="130">
        <v>1287</v>
      </c>
      <c r="G59" s="130">
        <v>1260</v>
      </c>
      <c r="H59" s="131">
        <v>1200</v>
      </c>
    </row>
    <row r="60" spans="2:8" ht="45.75" customHeight="1" x14ac:dyDescent="0.15">
      <c r="B60" s="129"/>
      <c r="C60" s="1214" t="s">
        <v>587</v>
      </c>
      <c r="D60" s="1215"/>
      <c r="E60" s="1216"/>
      <c r="F60" s="130">
        <v>397</v>
      </c>
      <c r="G60" s="130">
        <v>397</v>
      </c>
      <c r="H60" s="131">
        <v>397</v>
      </c>
    </row>
    <row r="61" spans="2:8" ht="45.75" customHeight="1" x14ac:dyDescent="0.15">
      <c r="B61" s="129"/>
      <c r="C61" s="1214" t="s">
        <v>588</v>
      </c>
      <c r="D61" s="1215"/>
      <c r="E61" s="1216"/>
      <c r="F61" s="130">
        <v>343</v>
      </c>
      <c r="G61" s="130">
        <v>338</v>
      </c>
      <c r="H61" s="131">
        <v>332</v>
      </c>
    </row>
    <row r="62" spans="2:8" ht="45.75" customHeight="1" thickBot="1" x14ac:dyDescent="0.2">
      <c r="B62" s="132"/>
      <c r="C62" s="1217" t="s">
        <v>589</v>
      </c>
      <c r="D62" s="1218"/>
      <c r="E62" s="1219"/>
      <c r="F62" s="133">
        <v>16</v>
      </c>
      <c r="G62" s="133">
        <v>118</v>
      </c>
      <c r="H62" s="134">
        <v>118</v>
      </c>
    </row>
    <row r="63" spans="2:8" ht="52.5" customHeight="1" thickBot="1" x14ac:dyDescent="0.2">
      <c r="B63" s="135"/>
      <c r="C63" s="1220" t="s">
        <v>53</v>
      </c>
      <c r="D63" s="1220"/>
      <c r="E63" s="1221"/>
      <c r="F63" s="136">
        <v>19489</v>
      </c>
      <c r="G63" s="136">
        <v>27867</v>
      </c>
      <c r="H63" s="137">
        <v>28509</v>
      </c>
    </row>
    <row r="64" spans="2:8" x14ac:dyDescent="0.15"/>
  </sheetData>
  <sheetProtection algorithmName="SHA-512" hashValue="m2ehV7z6kkjOO4CiPBl0HZR08jmoCZaCWW4xU6OrLuUsdVzfj/PcBeTYM7UIHr5d63+Fj/bgMnZfTo2mFYgw9w==" saltValue="u1rd8nODw1iIlOX4JkJA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24939</v>
      </c>
      <c r="E3" s="156"/>
      <c r="F3" s="157">
        <v>46457</v>
      </c>
      <c r="G3" s="158"/>
      <c r="H3" s="159"/>
    </row>
    <row r="4" spans="1:8" x14ac:dyDescent="0.15">
      <c r="A4" s="160"/>
      <c r="B4" s="161"/>
      <c r="C4" s="162"/>
      <c r="D4" s="163">
        <v>20777</v>
      </c>
      <c r="E4" s="164"/>
      <c r="F4" s="165">
        <v>24020</v>
      </c>
      <c r="G4" s="166"/>
      <c r="H4" s="167"/>
    </row>
    <row r="5" spans="1:8" x14ac:dyDescent="0.15">
      <c r="A5" s="148" t="s">
        <v>542</v>
      </c>
      <c r="B5" s="153"/>
      <c r="C5" s="154"/>
      <c r="D5" s="155">
        <v>22443</v>
      </c>
      <c r="E5" s="156"/>
      <c r="F5" s="157">
        <v>51849</v>
      </c>
      <c r="G5" s="158"/>
      <c r="H5" s="159"/>
    </row>
    <row r="6" spans="1:8" x14ac:dyDescent="0.15">
      <c r="A6" s="160"/>
      <c r="B6" s="161"/>
      <c r="C6" s="162"/>
      <c r="D6" s="163">
        <v>18723</v>
      </c>
      <c r="E6" s="164"/>
      <c r="F6" s="165">
        <v>26326</v>
      </c>
      <c r="G6" s="166"/>
      <c r="H6" s="167"/>
    </row>
    <row r="7" spans="1:8" x14ac:dyDescent="0.15">
      <c r="A7" s="148" t="s">
        <v>543</v>
      </c>
      <c r="B7" s="153"/>
      <c r="C7" s="154"/>
      <c r="D7" s="155">
        <v>19696</v>
      </c>
      <c r="E7" s="156"/>
      <c r="F7" s="157">
        <v>52191</v>
      </c>
      <c r="G7" s="158"/>
      <c r="H7" s="159"/>
    </row>
    <row r="8" spans="1:8" x14ac:dyDescent="0.15">
      <c r="A8" s="160"/>
      <c r="B8" s="161"/>
      <c r="C8" s="162"/>
      <c r="D8" s="163">
        <v>14060</v>
      </c>
      <c r="E8" s="164"/>
      <c r="F8" s="165">
        <v>26807</v>
      </c>
      <c r="G8" s="166"/>
      <c r="H8" s="167"/>
    </row>
    <row r="9" spans="1:8" x14ac:dyDescent="0.15">
      <c r="A9" s="148" t="s">
        <v>544</v>
      </c>
      <c r="B9" s="153"/>
      <c r="C9" s="154"/>
      <c r="D9" s="155">
        <v>25742</v>
      </c>
      <c r="E9" s="156"/>
      <c r="F9" s="157">
        <v>48105</v>
      </c>
      <c r="G9" s="158"/>
      <c r="H9" s="159"/>
    </row>
    <row r="10" spans="1:8" x14ac:dyDescent="0.15">
      <c r="A10" s="160"/>
      <c r="B10" s="161"/>
      <c r="C10" s="162"/>
      <c r="D10" s="163">
        <v>15470</v>
      </c>
      <c r="E10" s="164"/>
      <c r="F10" s="165">
        <v>24072</v>
      </c>
      <c r="G10" s="166"/>
      <c r="H10" s="167"/>
    </row>
    <row r="11" spans="1:8" x14ac:dyDescent="0.15">
      <c r="A11" s="148" t="s">
        <v>545</v>
      </c>
      <c r="B11" s="153"/>
      <c r="C11" s="154"/>
      <c r="D11" s="155">
        <v>38226</v>
      </c>
      <c r="E11" s="156"/>
      <c r="F11" s="157">
        <v>47446</v>
      </c>
      <c r="G11" s="158"/>
      <c r="H11" s="159"/>
    </row>
    <row r="12" spans="1:8" x14ac:dyDescent="0.15">
      <c r="A12" s="160"/>
      <c r="B12" s="161"/>
      <c r="C12" s="168"/>
      <c r="D12" s="163">
        <v>23963</v>
      </c>
      <c r="E12" s="164"/>
      <c r="F12" s="165">
        <v>24371</v>
      </c>
      <c r="G12" s="166"/>
      <c r="H12" s="167"/>
    </row>
    <row r="13" spans="1:8" x14ac:dyDescent="0.15">
      <c r="A13" s="148"/>
      <c r="B13" s="153"/>
      <c r="C13" s="169"/>
      <c r="D13" s="170">
        <v>26209</v>
      </c>
      <c r="E13" s="171"/>
      <c r="F13" s="172">
        <v>49210</v>
      </c>
      <c r="G13" s="173"/>
      <c r="H13" s="159"/>
    </row>
    <row r="14" spans="1:8" x14ac:dyDescent="0.15">
      <c r="A14" s="160"/>
      <c r="B14" s="161"/>
      <c r="C14" s="162"/>
      <c r="D14" s="163">
        <v>18599</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v>
      </c>
      <c r="C19" s="174">
        <f>ROUND(VALUE(SUBSTITUTE(実質収支比率等に係る経年分析!G$48,"▲","-")),2)</f>
        <v>5.76</v>
      </c>
      <c r="D19" s="174">
        <f>ROUND(VALUE(SUBSTITUTE(実質収支比率等に係る経年分析!H$48,"▲","-")),2)</f>
        <v>4.3899999999999997</v>
      </c>
      <c r="E19" s="174">
        <f>ROUND(VALUE(SUBSTITUTE(実質収支比率等に係る経年分析!I$48,"▲","-")),2)</f>
        <v>6.12</v>
      </c>
      <c r="F19" s="174">
        <f>ROUND(VALUE(SUBSTITUTE(実質収支比率等に係る経年分析!J$48,"▲","-")),2)</f>
        <v>6.74</v>
      </c>
    </row>
    <row r="20" spans="1:11" x14ac:dyDescent="0.15">
      <c r="A20" s="174" t="s">
        <v>57</v>
      </c>
      <c r="B20" s="174">
        <f>ROUND(VALUE(SUBSTITUTE(実質収支比率等に係る経年分析!F$47,"▲","-")),2)</f>
        <v>5.72</v>
      </c>
      <c r="C20" s="174">
        <f>ROUND(VALUE(SUBSTITUTE(実質収支比率等に係る経年分析!G$47,"▲","-")),2)</f>
        <v>7.15</v>
      </c>
      <c r="D20" s="174">
        <f>ROUND(VALUE(SUBSTITUTE(実質収支比率等に係る経年分析!H$47,"▲","-")),2)</f>
        <v>9.7799999999999994</v>
      </c>
      <c r="E20" s="174">
        <f>ROUND(VALUE(SUBSTITUTE(実質収支比率等に係る経年分析!I$47,"▲","-")),2)</f>
        <v>14.6</v>
      </c>
      <c r="F20" s="174">
        <f>ROUND(VALUE(SUBSTITUTE(実質収支比率等に係る経年分析!J$47,"▲","-")),2)</f>
        <v>14.32</v>
      </c>
    </row>
    <row r="21" spans="1:11" x14ac:dyDescent="0.15">
      <c r="A21" s="174" t="s">
        <v>58</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3.67</v>
      </c>
      <c r="D21" s="174">
        <f>IF(ISNUMBER(VALUE(SUBSTITUTE(実質収支比率等に係る経年分析!H$49,"▲","-"))),ROUND(VALUE(SUBSTITUTE(実質収支比率等に係る経年分析!H$49,"▲","-")),2),NA())</f>
        <v>1.6</v>
      </c>
      <c r="E21" s="174">
        <f>IF(ISNUMBER(VALUE(SUBSTITUTE(実質収支比率等に係る経年分析!I$49,"▲","-"))),ROUND(VALUE(SUBSTITUTE(実質収支比率等に係る経年分析!I$49,"▲","-")),2),NA())</f>
        <v>7.11</v>
      </c>
      <c r="F21" s="174">
        <f>IF(ISNUMBER(VALUE(SUBSTITUTE(実質収支比率等に係る経年分析!J$49,"▲","-"))),ROUND(VALUE(SUBSTITUTE(実質収支比率等に係る経年分析!J$49,"▲","-")),2),NA())</f>
        <v>0.24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1.0900000000000001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0.99</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4.6100000000000003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4.58</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6.73</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9.2799999999999994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9.8699999999999992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11801</v>
      </c>
      <c r="E42" s="176"/>
      <c r="F42" s="176"/>
      <c r="G42" s="176">
        <f>'実質公債費比率（分子）の構造'!L$52</f>
        <v>11071</v>
      </c>
      <c r="H42" s="176"/>
      <c r="I42" s="176"/>
      <c r="J42" s="176">
        <f>'実質公債費比率（分子）の構造'!M$52</f>
        <v>11117</v>
      </c>
      <c r="K42" s="176"/>
      <c r="L42" s="176"/>
      <c r="M42" s="176">
        <f>'実質公債費比率（分子）の構造'!N$52</f>
        <v>11201</v>
      </c>
      <c r="N42" s="176"/>
      <c r="O42" s="176"/>
      <c r="P42" s="176">
        <f>'実質公債費比率（分子）の構造'!O$52</f>
        <v>11234</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375</v>
      </c>
      <c r="C45" s="176"/>
      <c r="D45" s="176"/>
      <c r="E45" s="176">
        <f>'実質公債費比率（分子）の構造'!L$49</f>
        <v>443</v>
      </c>
      <c r="F45" s="176"/>
      <c r="G45" s="176"/>
      <c r="H45" s="176">
        <f>'実質公債費比率（分子）の構造'!M$49</f>
        <v>392</v>
      </c>
      <c r="I45" s="176"/>
      <c r="J45" s="176"/>
      <c r="K45" s="176">
        <f>'実質公債費比率（分子）の構造'!N$49</f>
        <v>431</v>
      </c>
      <c r="L45" s="176"/>
      <c r="M45" s="176"/>
      <c r="N45" s="176">
        <f>'実質公債費比率（分子）の構造'!O$49</f>
        <v>415</v>
      </c>
      <c r="O45" s="176"/>
      <c r="P45" s="176"/>
    </row>
    <row r="46" spans="1:16" x14ac:dyDescent="0.15">
      <c r="A46" s="176" t="s">
        <v>68</v>
      </c>
      <c r="B46" s="176">
        <f>'実質公債費比率（分子）の構造'!K$48</f>
        <v>3268</v>
      </c>
      <c r="C46" s="176"/>
      <c r="D46" s="176"/>
      <c r="E46" s="176">
        <f>'実質公債費比率（分子）の構造'!L$48</f>
        <v>3229</v>
      </c>
      <c r="F46" s="176"/>
      <c r="G46" s="176"/>
      <c r="H46" s="176">
        <f>'実質公債費比率（分子）の構造'!M$48</f>
        <v>3253</v>
      </c>
      <c r="I46" s="176"/>
      <c r="J46" s="176"/>
      <c r="K46" s="176">
        <f>'実質公債費比率（分子）の構造'!N$48</f>
        <v>3273</v>
      </c>
      <c r="L46" s="176"/>
      <c r="M46" s="176"/>
      <c r="N46" s="176">
        <f>'実質公債費比率（分子）の構造'!O$48</f>
        <v>3271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10084</v>
      </c>
      <c r="C49" s="176"/>
      <c r="D49" s="176"/>
      <c r="E49" s="176">
        <f>'実質公債費比率（分子）の構造'!L$45</f>
        <v>9337</v>
      </c>
      <c r="F49" s="176"/>
      <c r="G49" s="176"/>
      <c r="H49" s="176">
        <f>'実質公債費比率（分子）の構造'!M$45</f>
        <v>9807</v>
      </c>
      <c r="I49" s="176"/>
      <c r="J49" s="176"/>
      <c r="K49" s="176">
        <f>'実質公債費比率（分子）の構造'!N$45</f>
        <v>9617</v>
      </c>
      <c r="L49" s="176"/>
      <c r="M49" s="176"/>
      <c r="N49" s="176">
        <f>'実質公債費比率（分子）の構造'!O$45</f>
        <v>9297</v>
      </c>
      <c r="O49" s="176"/>
      <c r="P49" s="176"/>
    </row>
    <row r="50" spans="1:16" x14ac:dyDescent="0.15">
      <c r="A50" s="176" t="s">
        <v>72</v>
      </c>
      <c r="B50" s="176" t="e">
        <f>NA()</f>
        <v>#N/A</v>
      </c>
      <c r="C50" s="176">
        <f>IF(ISNUMBER('実質公債費比率（分子）の構造'!K$53),'実質公債費比率（分子）の構造'!K$53,NA())</f>
        <v>1926</v>
      </c>
      <c r="D50" s="176" t="e">
        <f>NA()</f>
        <v>#N/A</v>
      </c>
      <c r="E50" s="176" t="e">
        <f>NA()</f>
        <v>#N/A</v>
      </c>
      <c r="F50" s="176">
        <f>IF(ISNUMBER('実質公債費比率（分子）の構造'!L$53),'実質公債費比率（分子）の構造'!L$53,NA())</f>
        <v>1938</v>
      </c>
      <c r="G50" s="176" t="e">
        <f>NA()</f>
        <v>#N/A</v>
      </c>
      <c r="H50" s="176" t="e">
        <f>NA()</f>
        <v>#N/A</v>
      </c>
      <c r="I50" s="176">
        <f>IF(ISNUMBER('実質公債費比率（分子）の構造'!M$53),'実質公債費比率（分子）の構造'!M$53,NA())</f>
        <v>2335</v>
      </c>
      <c r="J50" s="176" t="e">
        <f>NA()</f>
        <v>#N/A</v>
      </c>
      <c r="K50" s="176" t="e">
        <f>NA()</f>
        <v>#N/A</v>
      </c>
      <c r="L50" s="176">
        <f>IF(ISNUMBER('実質公債費比率（分子）の構造'!N$53),'実質公債費比率（分子）の構造'!N$53,NA())</f>
        <v>2120</v>
      </c>
      <c r="M50" s="176" t="e">
        <f>NA()</f>
        <v>#N/A</v>
      </c>
      <c r="N50" s="176" t="e">
        <f>NA()</f>
        <v>#N/A</v>
      </c>
      <c r="O50" s="176">
        <f>IF(ISNUMBER('実質公債費比率（分子）の構造'!O$53),'実質公債費比率（分子）の構造'!O$53,NA())</f>
        <v>1749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95330</v>
      </c>
      <c r="E56" s="175"/>
      <c r="F56" s="175"/>
      <c r="G56" s="175">
        <f>'将来負担比率（分子）の構造'!J$52</f>
        <v>95373</v>
      </c>
      <c r="H56" s="175"/>
      <c r="I56" s="175"/>
      <c r="J56" s="175">
        <f>'将来負担比率（分子）の構造'!K$52</f>
        <v>96914</v>
      </c>
      <c r="K56" s="175"/>
      <c r="L56" s="175"/>
      <c r="M56" s="175">
        <f>'将来負担比率（分子）の構造'!L$52</f>
        <v>98223</v>
      </c>
      <c r="N56" s="175"/>
      <c r="O56" s="175"/>
      <c r="P56" s="175">
        <f>'将来負担比率（分子）の構造'!M$52</f>
        <v>97675</v>
      </c>
    </row>
    <row r="57" spans="1:16" x14ac:dyDescent="0.15">
      <c r="A57" s="175" t="s">
        <v>44</v>
      </c>
      <c r="B57" s="175"/>
      <c r="C57" s="175"/>
      <c r="D57" s="175">
        <f>'将来負担比率（分子）の構造'!I$51</f>
        <v>33228</v>
      </c>
      <c r="E57" s="175"/>
      <c r="F57" s="175"/>
      <c r="G57" s="175">
        <f>'将来負担比率（分子）の構造'!J$51</f>
        <v>34067</v>
      </c>
      <c r="H57" s="175"/>
      <c r="I57" s="175"/>
      <c r="J57" s="175">
        <f>'将来負担比率（分子）の構造'!K$51</f>
        <v>33815</v>
      </c>
      <c r="K57" s="175"/>
      <c r="L57" s="175"/>
      <c r="M57" s="175">
        <f>'将来負担比率（分子）の構造'!L$51</f>
        <v>34034</v>
      </c>
      <c r="N57" s="175"/>
      <c r="O57" s="175"/>
      <c r="P57" s="175">
        <f>'将来負担比率（分子）の構造'!M$51</f>
        <v>32749</v>
      </c>
    </row>
    <row r="58" spans="1:16" x14ac:dyDescent="0.15">
      <c r="A58" s="175" t="s">
        <v>43</v>
      </c>
      <c r="B58" s="175"/>
      <c r="C58" s="175"/>
      <c r="D58" s="175">
        <f>'将来負担比率（分子）の構造'!I$50</f>
        <v>14759</v>
      </c>
      <c r="E58" s="175"/>
      <c r="F58" s="175"/>
      <c r="G58" s="175">
        <f>'将来負担比率（分子）の構造'!J$50</f>
        <v>18605</v>
      </c>
      <c r="H58" s="175"/>
      <c r="I58" s="175"/>
      <c r="J58" s="175">
        <f>'将来負担比率（分子）の構造'!K$50</f>
        <v>22746</v>
      </c>
      <c r="K58" s="175"/>
      <c r="L58" s="175"/>
      <c r="M58" s="175">
        <f>'将来負担比率（分子）の構造'!L$50</f>
        <v>30714</v>
      </c>
      <c r="N58" s="175"/>
      <c r="O58" s="175"/>
      <c r="P58" s="175">
        <f>'将来負担比率（分子）の構造'!M$50</f>
        <v>31110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18124</v>
      </c>
      <c r="C62" s="175"/>
      <c r="D62" s="175"/>
      <c r="E62" s="175">
        <f>'将来負担比率（分子）の構造'!J$45</f>
        <v>19044</v>
      </c>
      <c r="F62" s="175"/>
      <c r="G62" s="175"/>
      <c r="H62" s="175">
        <f>'将来負担比率（分子）の構造'!K$45</f>
        <v>18904</v>
      </c>
      <c r="I62" s="175"/>
      <c r="J62" s="175"/>
      <c r="K62" s="175">
        <f>'将来負担比率（分子）の構造'!L$45</f>
        <v>19077</v>
      </c>
      <c r="L62" s="175"/>
      <c r="M62" s="175"/>
      <c r="N62" s="175">
        <f>'将来負担比率（分子）の構造'!M$45</f>
        <v>19055</v>
      </c>
      <c r="O62" s="175"/>
      <c r="P62" s="175"/>
    </row>
    <row r="63" spans="1:16" x14ac:dyDescent="0.15">
      <c r="A63" s="175" t="s">
        <v>36</v>
      </c>
      <c r="B63" s="175">
        <f>'将来負担比率（分子）の構造'!I$44</f>
        <v>7492</v>
      </c>
      <c r="C63" s="175"/>
      <c r="D63" s="175"/>
      <c r="E63" s="175">
        <f>'将来負担比率（分子）の構造'!J$44</f>
        <v>6831</v>
      </c>
      <c r="F63" s="175"/>
      <c r="G63" s="175"/>
      <c r="H63" s="175">
        <f>'将来負担比率（分子）の構造'!K$44</f>
        <v>6087</v>
      </c>
      <c r="I63" s="175"/>
      <c r="J63" s="175"/>
      <c r="K63" s="175">
        <f>'将来負担比率（分子）の構造'!L$44</f>
        <v>5335</v>
      </c>
      <c r="L63" s="175"/>
      <c r="M63" s="175"/>
      <c r="N63" s="175">
        <f>'将来負担比率（分子）の構造'!M$44</f>
        <v>4580</v>
      </c>
      <c r="O63" s="175"/>
      <c r="P63" s="175"/>
    </row>
    <row r="64" spans="1:16" x14ac:dyDescent="0.15">
      <c r="A64" s="175" t="s">
        <v>35</v>
      </c>
      <c r="B64" s="175">
        <f>'将来負担比率（分子）の構造'!I$43</f>
        <v>29590</v>
      </c>
      <c r="C64" s="175"/>
      <c r="D64" s="175"/>
      <c r="E64" s="175">
        <f>'将来負担比率（分子）の構造'!J$43</f>
        <v>31010</v>
      </c>
      <c r="F64" s="175"/>
      <c r="G64" s="175"/>
      <c r="H64" s="175">
        <f>'将来負担比率（分子）の構造'!K$43</f>
        <v>31643</v>
      </c>
      <c r="I64" s="175"/>
      <c r="J64" s="175"/>
      <c r="K64" s="175">
        <f>'将来負担比率（分子）の構造'!L$43</f>
        <v>31529</v>
      </c>
      <c r="L64" s="175"/>
      <c r="M64" s="175"/>
      <c r="N64" s="175">
        <f>'将来負担比率（分子）の構造'!M$43</f>
        <v>30635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89031</v>
      </c>
      <c r="C66" s="175"/>
      <c r="D66" s="175"/>
      <c r="E66" s="175">
        <f>'将来負担比率（分子）の構造'!J$41</f>
        <v>87944</v>
      </c>
      <c r="F66" s="175"/>
      <c r="G66" s="175"/>
      <c r="H66" s="175">
        <f>'将来負担比率（分子）の構造'!K$41</f>
        <v>87473</v>
      </c>
      <c r="I66" s="175"/>
      <c r="J66" s="175"/>
      <c r="K66" s="175">
        <f>'将来負担比率（分子）の構造'!L$41</f>
        <v>90151</v>
      </c>
      <c r="L66" s="175"/>
      <c r="M66" s="175"/>
      <c r="N66" s="175">
        <f>'将来負担比率（分子）の構造'!M$41</f>
        <v>90628</v>
      </c>
      <c r="O66" s="175"/>
      <c r="P66" s="175"/>
    </row>
    <row r="67" spans="1:16" x14ac:dyDescent="0.15">
      <c r="A67" s="175" t="s">
        <v>76</v>
      </c>
      <c r="B67" s="175" t="e">
        <f>NA()</f>
        <v>#N/A</v>
      </c>
      <c r="C67" s="175">
        <f>IF(ISNUMBER('将来負担比率（分子）の構造'!I$53), IF('将来負担比率（分子）の構造'!I$53 &lt; 0, 0, '将来負担比率（分子）の構造'!I$53), NA())</f>
        <v>924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8481</v>
      </c>
      <c r="C72" s="179">
        <f>基金残高に係る経年分析!G55</f>
        <v>13182</v>
      </c>
      <c r="D72" s="179">
        <f>基金残高に係る経年分析!H55</f>
        <v>12871</v>
      </c>
    </row>
    <row r="73" spans="1:16" x14ac:dyDescent="0.15">
      <c r="A73" s="178" t="s">
        <v>79</v>
      </c>
      <c r="B73" s="179">
        <f>基金残高に係る経年分析!F56</f>
        <v>1518</v>
      </c>
      <c r="C73" s="179">
        <f>基金残高に係る経年分析!G56</f>
        <v>3851</v>
      </c>
      <c r="D73" s="179">
        <f>基金残高に係る経年分析!H56</f>
        <v>3711</v>
      </c>
    </row>
    <row r="74" spans="1:16" x14ac:dyDescent="0.15">
      <c r="A74" s="178" t="s">
        <v>80</v>
      </c>
      <c r="B74" s="179">
        <f>基金残高に係る経年分析!F57</f>
        <v>9490</v>
      </c>
      <c r="C74" s="179">
        <f>基金残高に係る経年分析!G57</f>
        <v>10834</v>
      </c>
      <c r="D74" s="179">
        <f>基金残高に係る経年分析!H57</f>
        <v>11927</v>
      </c>
    </row>
  </sheetData>
  <sheetProtection algorithmName="SHA-512" hashValue="bppLqHj9KGmrMclNoVZqQ/9vslpCHGVu4yfORoStGfJl6kdC/9woNQDMK+JFtLcRMiBjGJMYALNRpj+nbKDvjQ==" saltValue="rs2w+jWPIi8XdcydDeiX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2024-03-27T06:27:10Z</dcterms:modified>
</cp:coreProperties>
</file>