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13456\Desktop\"/>
    </mc:Choice>
  </mc:AlternateContent>
  <bookViews>
    <workbookView xWindow="0" yWindow="0" windowWidth="18540" windowHeight="1111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U38" i="10"/>
  <c r="C38" i="10"/>
  <c r="BE37" i="10"/>
  <c r="AM37" i="10"/>
  <c r="U37" i="10"/>
  <c r="C37" i="10"/>
  <c r="BE36" i="10"/>
  <c r="BW35" i="10"/>
  <c r="BW36" i="10" s="1"/>
  <c r="BE35" i="10"/>
  <c r="BW34" i="10"/>
  <c r="BE34" i="10"/>
  <c r="C34" i="10"/>
  <c r="BW37" i="10" l="1"/>
  <c r="BW38" i="10" s="1"/>
  <c r="BW39" i="10" s="1"/>
  <c r="BW40"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36" i="10"/>
  <c r="AM34" i="10"/>
  <c r="AM35" i="10" s="1"/>
  <c r="AM36" i="10" s="1"/>
  <c r="U34" i="10"/>
  <c r="U35" i="10" s="1"/>
  <c r="U36" i="10" s="1"/>
</calcChain>
</file>

<file path=xl/sharedStrings.xml><?xml version="1.0" encoding="utf-8"?>
<sst xmlns="http://schemas.openxmlformats.org/spreadsheetml/2006/main" count="1129" uniqueCount="576">
  <si>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</si>
  <si>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</si>
  <si>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</si>
  <si>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</si>
  <si>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</si>
  <si>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</si>
  <si>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</si>
  <si>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</si>
  <si>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</si>
  <si>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</si>
  <si>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</si>
  <si>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</si>
  <si>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</si>
  <si>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</si>
  <si>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</si>
  <si>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</si>
  <si>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</si>
  <si>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</si>
  <si>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</si>
  <si>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</si>
  <si>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</si>
  <si>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</si>
  <si>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</si>
  <si>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</si>
  <si>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</si>
  <si>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</si>
  <si>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</si>
  <si>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</si>
  <si>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</si>
  <si>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</si>
  <si>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</si>
  <si>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</si>
  <si>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</si>
  <si>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</si>
  <si>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</si>
  <si>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</si>
  <si>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</si>
  <si>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</si>
  <si>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</si>
  <si>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</si>
  <si>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</si>
  <si>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</si>
  <si>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</si>
  <si>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</si>
  <si>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</si>
  <si>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</si>
  <si>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</si>
  <si>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</si>
  <si>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</si>
  <si>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</si>
  <si>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</si>
  <si>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</si>
  <si>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</si>
  <si>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</si>
  <si>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</si>
  <si>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</si>
  <si>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</si>
  <si>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</si>
  <si>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</si>
  <si>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</si>
  <si>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</si>
  <si>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</si>
  <si>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</si>
  <si>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</si>
  <si>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</si>
  <si>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</si>
  <si>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</si>
  <si>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</si>
  <si>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</si>
  <si>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</si>
  <si>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</si>
  <si>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</si>
  <si>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</si>
  <si>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</si>
  <si>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</si>
  <si>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</si>
  <si>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</si>
  <si>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</si>
  <si>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</si>
  <si>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</si>
  <si>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</si>
  <si>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</si>
  <si>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</si>
  <si>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</si>
  <si>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</si>
  <si>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</si>
  <si>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</si>
  <si>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</si>
  <si>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</si>
  <si>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</si>
  <si>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</si>
  <si>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</si>
  <si>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</si>
  <si>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</si>
  <si>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豊中市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</si>
  <si>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</si>
  <si>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</si>
  <si>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</si>
  <si>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</si>
  <si>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</si>
  <si>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</si>
  <si>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</si>
  <si>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</si>
  <si>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</si>
  <si>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</si>
  <si>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</si>
  <si>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</si>
  <si>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</si>
  <si>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</si>
  <si>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</si>
  <si>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</si>
  <si>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</si>
  <si>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</si>
  <si>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</si>
  <si>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</si>
  <si>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</si>
  <si>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</si>
  <si>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</si>
  <si>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</si>
  <si>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</si>
  <si>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</si>
  <si>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</si>
  <si>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</si>
  <si>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</si>
  <si>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</si>
  <si>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</si>
  <si>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</si>
  <si>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</si>
  <si>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</si>
  <si>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</si>
  <si>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</si>
  <si>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</si>
  <si>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</si>
  <si>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</si>
  <si>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</si>
  <si>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</si>
  <si>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</si>
  <si>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</si>
  <si>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</si>
  <si>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</si>
  <si>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</si>
  <si>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</si>
  <si>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</si>
  <si>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</si>
  <si>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</si>
  <si>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</si>
  <si>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</si>
  <si>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</si>
  <si>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</si>
  <si>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</si>
  <si>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</si>
  <si>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</si>
  <si>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</si>
  <si>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</si>
  <si>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</si>
  <si>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</si>
  <si>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</si>
  <si>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</si>
  <si>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</si>
  <si>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</si>
  <si>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</si>
  <si>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</si>
  <si>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</si>
  <si>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</si>
  <si>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</si>
  <si>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</si>
  <si>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</si>
  <si>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</si>
  <si>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</si>
  <si>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</si>
  <si>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</si>
  <si>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</si>
  <si>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</si>
  <si>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</si>
  <si>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</si>
  <si>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</si>
  <si>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</si>
  <si>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</si>
  <si>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</si>
  <si>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</si>
  <si>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</si>
  <si>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</si>
  <si>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</si>
  <si>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</si>
  <si>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</si>
  <si>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</si>
  <si>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</si>
  <si>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</si>
  <si>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</si>
  <si>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</si>
  <si>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</si>
  <si>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</si>
  <si>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</si>
  <si>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</si>
  <si>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</si>
  <si>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</si>
  <si>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</si>
  <si>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</si>
  <si>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</si>
  <si>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</si>
  <si>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</si>
  <si>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</si>
  <si>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</si>
  <si>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大阪府豊中市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</si>
  <si>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</si>
  <si>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</si>
  <si>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</si>
  <si>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</si>
  <si>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</si>
  <si>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</si>
  <si>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</si>
  <si>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</si>
  <si>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</si>
  <si>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</si>
  <si>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</si>
  <si>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</si>
  <si>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</si>
  <si>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</si>
  <si>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</si>
  <si>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</si>
  <si>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</si>
  <si>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</si>
  <si>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</si>
  <si>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</si>
  <si>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</si>
  <si>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</si>
  <si>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</si>
  <si>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</si>
  <si>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</si>
  <si>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</si>
  <si>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</si>
  <si>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</si>
  <si>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</si>
  <si>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</si>
  <si>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</si>
  <si>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</si>
  <si>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</si>
  <si>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</si>
  <si>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</si>
  <si>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</si>
  <si>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</si>
  <si>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</si>
  <si>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</si>
  <si>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</si>
  <si>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</si>
  <si>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</si>
  <si>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</si>
  <si>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</si>
  <si>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</si>
  <si>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</si>
  <si>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</si>
  <si>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</si>
  <si>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</si>
  <si>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</si>
  <si>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</si>
  <si>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</si>
  <si>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</si>
  <si>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</si>
  <si>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</si>
  <si>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</si>
  <si>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</si>
  <si>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</si>
  <si>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</si>
  <si>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</si>
  <si>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</si>
  <si>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</si>
  <si>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</si>
  <si>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</si>
  <si>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</si>
  <si>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</si>
  <si>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</si>
  <si>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</si>
  <si>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</si>
  <si>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</si>
  <si>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</si>
  <si>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</si>
  <si>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</si>
  <si>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</si>
  <si>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</si>
  <si>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</si>
  <si>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</si>
  <si>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</si>
  <si>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</si>
  <si>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</si>
  <si>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</si>
  <si>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</si>
  <si>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</si>
  <si>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</si>
  <si>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</si>
  <si>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</si>
  <si>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</si>
  <si>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</si>
  <si>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</si>
  <si>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</si>
  <si>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</si>
  <si>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</si>
  <si>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</si>
  <si>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</si>
  <si>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</si>
  <si>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</si>
  <si>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</si>
  <si>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</si>
  <si>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</si>
  <si>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</si>
  <si>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</si>
  <si>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</si>
  <si>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</si>
  <si>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</si>
  <si>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</si>
  <si>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</si>
  <si>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</si>
  <si>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</si>
  <si>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</si>
  <si>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</si>
  <si>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</si>
  <si>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</si>
  <si>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</si>
  <si>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</si>
  <si>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</si>
  <si>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</si>
  <si>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</si>
  <si>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</si>
  <si>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</si>
  <si>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</si>
  <si>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</si>
  <si>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</si>
  <si>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</si>
  <si>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</si>
  <si>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</si>
  <si>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</si>
  <si>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</si>
  <si>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</si>
  <si>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</si>
  <si>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</si>
  <si>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</si>
  <si>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</si>
  <si>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</si>
  <si>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</si>
  <si>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</si>
  <si>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</si>
  <si>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</si>
  <si>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</si>
  <si>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</si>
  <si>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</si>
  <si>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</si>
  <si>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</si>
  <si>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</si>
  <si>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</si>
  <si>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</si>
  <si>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</si>
  <si>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</si>
  <si>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</si>
  <si>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</si>
  <si>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</si>
  <si>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大阪府豊中市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</si>
  <si>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</si>
  <si>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</si>
  <si>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</si>
  <si>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</si>
  <si>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</si>
  <si>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</si>
  <si>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</si>
  <si>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</si>
  <si>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</si>
  <si>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</si>
  <si>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</si>
  <si>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</si>
  <si>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</si>
  <si>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</si>
  <si>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</si>
  <si>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</si>
  <si>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</si>
  <si>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</si>
  <si>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</si>
  <si>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</si>
  <si>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</si>
  <si>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</si>
  <si>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</si>
  <si>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</si>
  <si>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</si>
  <si>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</si>
  <si>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</si>
  <si>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</si>
  <si>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</si>
  <si>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</si>
  <si>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</si>
  <si>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</si>
  <si>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</si>
  <si>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</si>
  <si>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</si>
  <si>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</si>
  <si>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</si>
  <si>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</si>
  <si>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</si>
  <si>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</si>
  <si>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</si>
  <si>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</si>
  <si>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</si>
  <si>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</si>
  <si>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</si>
  <si>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</si>
  <si>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</si>
  <si>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</si>
  <si>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</si>
  <si>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</si>
  <si>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</si>
  <si>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</si>
  <si>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</si>
  <si>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</si>
  <si>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</si>
  <si>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</si>
  <si>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</si>
  <si>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</si>
  <si>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</si>
  <si>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</si>
  <si>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</si>
  <si>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</si>
  <si>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</si>
  <si>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</si>
  <si>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</si>
  <si>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</si>
  <si>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</si>
  <si>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</si>
  <si>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</si>
  <si>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</si>
  <si>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</si>
  <si>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</si>
  <si>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</si>
  <si>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</si>
  <si>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</si>
  <si>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</si>
  <si>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</si>
  <si>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</si>
  <si>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</si>
  <si>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</si>
  <si>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</si>
  <si>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</si>
  <si>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</si>
  <si>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</si>
  <si>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</si>
  <si>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</si>
  <si>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</si>
  <si>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</si>
  <si>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</si>
  <si>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</si>
  <si>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</si>
  <si>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</si>
  <si>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</si>
  <si>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</si>
  <si>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</si>
  <si>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</si>
  <si>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</si>
  <si>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</si>
  <si>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</si>
  <si>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</si>
  <si>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</si>
  <si>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</si>
  <si>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</si>
  <si>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</si>
  <si>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</si>
  <si>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</si>
  <si>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</si>
  <si>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</si>
  <si>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</si>
  <si>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</si>
  <si>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</si>
  <si>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</si>
  <si>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</si>
  <si>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</si>
  <si>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</si>
  <si>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</si>
  <si>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</si>
  <si>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</si>
  <si>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</si>
  <si>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</si>
  <si>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</si>
  <si>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</si>
  <si>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</si>
  <si>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</si>
  <si>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</si>
  <si>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</si>
  <si>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</si>
  <si>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</si>
  <si>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</si>
  <si>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</si>
  <si>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</si>
  <si>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</si>
  <si>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</si>
  <si>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</si>
  <si>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</si>
  <si>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</si>
  <si>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</si>
  <si>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</si>
  <si>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</si>
  <si>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</si>
  <si>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</si>
  <si>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</si>
  <si>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</si>
  <si>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</si>
  <si>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</si>
  <si>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</si>
  <si>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</si>
  <si>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</si>
  <si>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</si>
  <si>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</si>
  <si>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</si>
  <si>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</si>
  <si>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</si>
  <si>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</si>
  <si>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</si>
  <si>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</si>
  <si>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</si>
  <si>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</si>
  <si>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</si>
  <si>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</si>
  <si>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</si>
  <si>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</si>
  <si>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</si>
  <si>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</si>
  <si>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</si>
  <si>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</si>
  <si>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</si>
  <si>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</si>
  <si>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</si>
  <si>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</si>
  <si>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</si>
  <si>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</si>
  <si>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</si>
  <si>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</si>
  <si>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</si>
  <si>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</si>
  <si>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</si>
  <si>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</si>
  <si>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公共下水道事業会計</t>
  </si>
  <si>
    <t>一般会計</t>
  </si>
  <si>
    <t>水道事業会計</t>
  </si>
  <si>
    <t>介護保険事業特別会計</t>
  </si>
  <si>
    <t>国民健康保険事業特別会計</t>
  </si>
  <si>
    <t>後期高齢者医療事業特別会計</t>
  </si>
  <si>
    <t>母子父子寡婦福祉資金貸付金特別会計</t>
  </si>
  <si>
    <t>その他会計（赤字）</t>
  </si>
  <si>
    <t>その他会計（黒字）</t>
  </si>
  <si>
    <t>R01</t>
    <phoneticPr fontId="5"/>
  </si>
  <si>
    <t>R02</t>
    <phoneticPr fontId="5"/>
  </si>
  <si>
    <t>R03</t>
    <phoneticPr fontId="5"/>
  </si>
  <si>
    <t>R04</t>
    <phoneticPr fontId="5"/>
  </si>
  <si>
    <t>R05</t>
    <phoneticPr fontId="5"/>
  </si>
  <si>
    <t>豊中市住宅協会</t>
    <rPh sb="0" eb="3">
      <t>トヨナカシ</t>
    </rPh>
    <rPh sb="3" eb="5">
      <t>ジュウタク</t>
    </rPh>
    <rPh sb="5" eb="7">
      <t>キョウカイ</t>
    </rPh>
    <phoneticPr fontId="10"/>
  </si>
  <si>
    <t>豊中市医療保健センター</t>
    <rPh sb="0" eb="3">
      <t>トヨナカシ</t>
    </rPh>
    <rPh sb="3" eb="5">
      <t>イリョウ</t>
    </rPh>
    <rPh sb="5" eb="7">
      <t>ホケン</t>
    </rPh>
    <phoneticPr fontId="10"/>
  </si>
  <si>
    <t>とよなか国際交流協会</t>
    <rPh sb="4" eb="6">
      <t>コクサイ</t>
    </rPh>
    <rPh sb="6" eb="8">
      <t>コウリュウ</t>
    </rPh>
    <rPh sb="8" eb="10">
      <t>キョウカイ</t>
    </rPh>
    <phoneticPr fontId="10"/>
  </si>
  <si>
    <t>とよなか男女共同参画推進財団</t>
    <rPh sb="4" eb="6">
      <t>ダンジョ</t>
    </rPh>
    <rPh sb="6" eb="8">
      <t>キョウドウ</t>
    </rPh>
    <rPh sb="8" eb="10">
      <t>サンカク</t>
    </rPh>
    <rPh sb="10" eb="12">
      <t>スイシン</t>
    </rPh>
    <rPh sb="12" eb="14">
      <t>ザイダン</t>
    </rPh>
    <phoneticPr fontId="10"/>
  </si>
  <si>
    <t>豊中都市管理</t>
    <rPh sb="0" eb="2">
      <t>トヨナカ</t>
    </rPh>
    <rPh sb="2" eb="4">
      <t>トシ</t>
    </rPh>
    <rPh sb="4" eb="6">
      <t>カンリ</t>
    </rPh>
    <phoneticPr fontId="10"/>
  </si>
  <si>
    <t>-</t>
    <phoneticPr fontId="10"/>
  </si>
  <si>
    <t>豊中市伊丹市クリーンランド</t>
    <rPh sb="0" eb="3">
      <t>トヨナカシ</t>
    </rPh>
    <rPh sb="3" eb="6">
      <t>イタミシ</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</si>
  <si>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</si>
  <si>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</si>
  <si>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淀川右岸水防事務組合</t>
    <rPh sb="0" eb="2">
      <t>ヨドガワ</t>
    </rPh>
    <rPh sb="2" eb="4">
      <t>ウガン</t>
    </rPh>
    <rPh sb="4" eb="6">
      <t>スイボウ</t>
    </rPh>
    <rPh sb="6" eb="8">
      <t>ジム</t>
    </rPh>
    <rPh sb="8" eb="10">
      <t>クミアイ</t>
    </rPh>
    <phoneticPr fontId="2"/>
  </si>
  <si>
    <t>大阪府都市競艇企業団</t>
    <rPh sb="0" eb="3">
      <t>オオサカフ</t>
    </rPh>
    <rPh sb="3" eb="5">
      <t>トシ</t>
    </rPh>
    <rPh sb="5" eb="7">
      <t>キョウテイ</t>
    </rPh>
    <rPh sb="7" eb="9">
      <t>キギョウ</t>
    </rPh>
    <rPh sb="9" eb="10">
      <t>ダン</t>
    </rPh>
    <phoneticPr fontId="2"/>
  </si>
  <si>
    <t>大阪府広域水道企業団（工業用水道事業会計）</t>
    <rPh sb="0" eb="3">
      <t>オオサカフ</t>
    </rPh>
    <rPh sb="3" eb="5">
      <t>コウイキ</t>
    </rPh>
    <rPh sb="5" eb="7">
      <t>スイドウ</t>
    </rPh>
    <rPh sb="7" eb="9">
      <t>キギョウ</t>
    </rPh>
    <rPh sb="9" eb="10">
      <t>ダン</t>
    </rPh>
    <rPh sb="11" eb="14">
      <t>コウギョウヨウ</t>
    </rPh>
    <rPh sb="14" eb="16">
      <t>スイドウ</t>
    </rPh>
    <rPh sb="16" eb="18">
      <t>ジギョウ</t>
    </rPh>
    <rPh sb="18" eb="20">
      <t>カイケイ</t>
    </rPh>
    <phoneticPr fontId="2"/>
  </si>
  <si>
    <t>大阪府広域水道企業団（水道用水供給事業）</t>
    <rPh sb="0" eb="3">
      <t>オオサカフ</t>
    </rPh>
    <rPh sb="3" eb="5">
      <t>コウイキ</t>
    </rPh>
    <rPh sb="5" eb="7">
      <t>スイドウ</t>
    </rPh>
    <rPh sb="7" eb="9">
      <t>キギョウ</t>
    </rPh>
    <rPh sb="9" eb="10">
      <t>ダン</t>
    </rPh>
    <rPh sb="11" eb="13">
      <t>スイドウ</t>
    </rPh>
    <rPh sb="13" eb="15">
      <t>ヨウスイ</t>
    </rPh>
    <rPh sb="15" eb="17">
      <t>キョウキュウ</t>
    </rPh>
    <rPh sb="17" eb="19">
      <t>ジギョウ</t>
    </rPh>
    <phoneticPr fontId="2"/>
  </si>
  <si>
    <t>公共施設等整備基金</t>
    <phoneticPr fontId="5"/>
  </si>
  <si>
    <t>社会福祉事業基金</t>
    <phoneticPr fontId="2"/>
  </si>
  <si>
    <t>庁舎建設基金</t>
    <phoneticPr fontId="2"/>
  </si>
  <si>
    <t>文化芸術振興基金</t>
    <phoneticPr fontId="2"/>
  </si>
  <si>
    <t>スポーツ振興基金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</si>
  <si>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</si>
  <si>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</si>
  <si>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の抑制や交付税措置のある地方債の積極的な活用を行ってきた結果、将来負担比率が低下している。また、有形固定資産減価償却率は類似団体よりも高くなっているものの、横ばいとなっており、主な要因としては、学校の集約化に合わせて周辺の公共施設も集約化した事などが挙げられる。
　今後については、公共施設等総合管理計画に基づき、老朽化対策への取り組みを行っていくことで有形固定資産減価償却率が下がり、将来負担比率が上昇すると推測される。</t>
    <rPh sb="86" eb="87">
      <t>ヨコ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</si>
  <si>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</si>
  <si>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</si>
  <si>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</si>
  <si>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</si>
  <si>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</si>
  <si>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</si>
  <si>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近年横ばいもしくは若干の低下傾向となっており、将来負担比率についても低下傾向にある。これは、新規の起債を抑制し市債残高を減らしてきたことや、交付税措置のある起債を積極的に活用してきた事などから改善が続いているものと推測される。
　今後については、老朽化への取組みを含めた施設整備を行っていく必要があり、比率は双方とも一定程度悪化に向かうことが予想されるため、引き続き交付税措置のある起債を積極的に活用し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</si>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</sst>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439C-4179-88DE-9242C010DF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22443</c:v>
                </c:pt>
                <c:pt idx="1">
                  <c:v>19696</c:v>
                </c:pt>
                <c:pt idx="2">
                  <c:v>25742</c:v>
                </c:pt>
                <c:pt idx="3">
                  <c:v>38226</c:v>
                </c:pt>
                <c:pt idx="4">
                  <c:v>25111</c:v>
                </c:pt>
              </c:numCache>
            </c:numRef>
          </c:val>
          <c:smooth val="0"/>
          <c:extLst>
            <c:ext xmlns:c16="http://schemas.microsoft.com/office/drawing/2014/chart" uri="{C3380CC4-5D6E-409C-BE32-E72D297353CC}">
              <c16:uniqueId val="{00000001-439C-4179-88DE-9242C010DF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5.76</c:v>
                </c:pt>
                <c:pt idx="1">
                  <c:v>4.3899999999999997</c:v>
                </c:pt>
                <c:pt idx="2">
                  <c:v>6.12</c:v>
                </c:pt>
                <c:pt idx="3">
                  <c:v>6.74</c:v>
                </c:pt>
                <c:pt idx="4">
                  <c:v>6.18</c:v>
                </c:pt>
              </c:numCache>
            </c:numRef>
          </c:val>
          <c:extLst>
            <c:ext xmlns:c16="http://schemas.microsoft.com/office/drawing/2014/chart" uri="{C3380CC4-5D6E-409C-BE32-E72D297353CC}">
              <c16:uniqueId val="{00000000-1969-4F43-9948-D9705F0C19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7.15</c:v>
                </c:pt>
                <c:pt idx="1">
                  <c:v>9.7799999999999994</c:v>
                </c:pt>
                <c:pt idx="2">
                  <c:v>14.6</c:v>
                </c:pt>
                <c:pt idx="3">
                  <c:v>14.32</c:v>
                </c:pt>
                <c:pt idx="4">
                  <c:v>16.190000000000001</c:v>
                </c:pt>
              </c:numCache>
            </c:numRef>
          </c:val>
          <c:extLst>
            <c:ext xmlns:c16="http://schemas.microsoft.com/office/drawing/2014/chart" uri="{C3380CC4-5D6E-409C-BE32-E72D297353CC}">
              <c16:uniqueId val="{00000001-1969-4F43-9948-D9705F0C19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3.67</c:v>
                </c:pt>
                <c:pt idx="1">
                  <c:v>1.6</c:v>
                </c:pt>
                <c:pt idx="2">
                  <c:v>7.11</c:v>
                </c:pt>
                <c:pt idx="3">
                  <c:v>0.24</c:v>
                </c:pt>
                <c:pt idx="4">
                  <c:v>1.77</c:v>
                </c:pt>
              </c:numCache>
            </c:numRef>
          </c:val>
          <c:smooth val="0"/>
          <c:extLst>
            <c:ext xmlns:c16="http://schemas.microsoft.com/office/drawing/2014/chart" uri="{C3380CC4-5D6E-409C-BE32-E72D297353CC}">
              <c16:uniqueId val="{00000002-1969-4F43-9948-D9705F0C19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19E-43D3-A75C-98DAA7E405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9E-43D3-A75C-98DAA7E405B9}"/>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19E-43D3-A75C-98DAA7E405B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0.26</c:v>
                </c:pt>
                <c:pt idx="2">
                  <c:v>#N/A</c:v>
                </c:pt>
                <c:pt idx="3">
                  <c:v>0.28000000000000003</c:v>
                </c:pt>
                <c:pt idx="4">
                  <c:v>#N/A</c:v>
                </c:pt>
                <c:pt idx="5">
                  <c:v>0.27</c:v>
                </c:pt>
                <c:pt idx="6">
                  <c:v>#N/A</c:v>
                </c:pt>
                <c:pt idx="7">
                  <c:v>0.3</c:v>
                </c:pt>
                <c:pt idx="8">
                  <c:v>#N/A</c:v>
                </c:pt>
                <c:pt idx="9">
                  <c:v>0.31</c:v>
                </c:pt>
              </c:numCache>
            </c:numRef>
          </c:val>
          <c:extLst>
            <c:ext xmlns:c16="http://schemas.microsoft.com/office/drawing/2014/chart" uri="{C3380CC4-5D6E-409C-BE32-E72D297353CC}">
              <c16:uniqueId val="{00000003-B19E-43D3-A75C-98DAA7E405B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1.7</c:v>
                </c:pt>
                <c:pt idx="2">
                  <c:v>#N/A</c:v>
                </c:pt>
                <c:pt idx="3">
                  <c:v>1.73</c:v>
                </c:pt>
                <c:pt idx="4">
                  <c:v>#N/A</c:v>
                </c:pt>
                <c:pt idx="5">
                  <c:v>1.3</c:v>
                </c:pt>
                <c:pt idx="6">
                  <c:v>#N/A</c:v>
                </c:pt>
                <c:pt idx="7">
                  <c:v>1.02</c:v>
                </c:pt>
                <c:pt idx="8">
                  <c:v>#N/A</c:v>
                </c:pt>
                <c:pt idx="9">
                  <c:v>0.59</c:v>
                </c:pt>
              </c:numCache>
            </c:numRef>
          </c:val>
          <c:extLst>
            <c:ext xmlns:c16="http://schemas.microsoft.com/office/drawing/2014/chart" uri="{C3380CC4-5D6E-409C-BE32-E72D297353CC}">
              <c16:uniqueId val="{00000004-B19E-43D3-A75C-98DAA7E405B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0.66</c:v>
                </c:pt>
                <c:pt idx="2">
                  <c:v>#N/A</c:v>
                </c:pt>
                <c:pt idx="3">
                  <c:v>1.0900000000000001</c:v>
                </c:pt>
                <c:pt idx="4">
                  <c:v>#N/A</c:v>
                </c:pt>
                <c:pt idx="5">
                  <c:v>0.98</c:v>
                </c:pt>
                <c:pt idx="6">
                  <c:v>#N/A</c:v>
                </c:pt>
                <c:pt idx="7">
                  <c:v>0.99</c:v>
                </c:pt>
                <c:pt idx="8">
                  <c:v>#N/A</c:v>
                </c:pt>
                <c:pt idx="9">
                  <c:v>0.85</c:v>
                </c:pt>
              </c:numCache>
            </c:numRef>
          </c:val>
          <c:extLst>
            <c:ext xmlns:c16="http://schemas.microsoft.com/office/drawing/2014/chart" uri="{C3380CC4-5D6E-409C-BE32-E72D297353CC}">
              <c16:uniqueId val="{00000005-B19E-43D3-A75C-98DAA7E405B9}"/>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4.6100000000000003</c:v>
                </c:pt>
                <c:pt idx="2">
                  <c:v>#N/A</c:v>
                </c:pt>
                <c:pt idx="3">
                  <c:v>4.83</c:v>
                </c:pt>
                <c:pt idx="4">
                  <c:v>#N/A</c:v>
                </c:pt>
                <c:pt idx="5">
                  <c:v>4.72</c:v>
                </c:pt>
                <c:pt idx="6">
                  <c:v>#N/A</c:v>
                </c:pt>
                <c:pt idx="7">
                  <c:v>4.58</c:v>
                </c:pt>
                <c:pt idx="8">
                  <c:v>#N/A</c:v>
                </c:pt>
                <c:pt idx="9">
                  <c:v>4.28</c:v>
                </c:pt>
              </c:numCache>
            </c:numRef>
          </c:val>
          <c:extLst>
            <c:ext xmlns:c16="http://schemas.microsoft.com/office/drawing/2014/chart" uri="{C3380CC4-5D6E-409C-BE32-E72D297353CC}">
              <c16:uniqueId val="{00000006-B19E-43D3-A75C-98DAA7E405B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5.75</c:v>
                </c:pt>
                <c:pt idx="2">
                  <c:v>#N/A</c:v>
                </c:pt>
                <c:pt idx="3">
                  <c:v>4.38</c:v>
                </c:pt>
                <c:pt idx="4">
                  <c:v>#N/A</c:v>
                </c:pt>
                <c:pt idx="5">
                  <c:v>6.12</c:v>
                </c:pt>
                <c:pt idx="6">
                  <c:v>#N/A</c:v>
                </c:pt>
                <c:pt idx="7">
                  <c:v>6.73</c:v>
                </c:pt>
                <c:pt idx="8">
                  <c:v>#N/A</c:v>
                </c:pt>
                <c:pt idx="9">
                  <c:v>6.17</c:v>
                </c:pt>
              </c:numCache>
            </c:numRef>
          </c:val>
          <c:extLst>
            <c:ext xmlns:c16="http://schemas.microsoft.com/office/drawing/2014/chart" uri="{C3380CC4-5D6E-409C-BE32-E72D297353CC}">
              <c16:uniqueId val="{00000007-B19E-43D3-A75C-98DAA7E405B9}"/>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4.8499999999999996</c:v>
                </c:pt>
                <c:pt idx="2">
                  <c:v>#N/A</c:v>
                </c:pt>
                <c:pt idx="3">
                  <c:v>5.56</c:v>
                </c:pt>
                <c:pt idx="4">
                  <c:v>#N/A</c:v>
                </c:pt>
                <c:pt idx="5">
                  <c:v>5.86</c:v>
                </c:pt>
                <c:pt idx="6">
                  <c:v>#N/A</c:v>
                </c:pt>
                <c:pt idx="7">
                  <c:v>6.21</c:v>
                </c:pt>
                <c:pt idx="8">
                  <c:v>#N/A</c:v>
                </c:pt>
                <c:pt idx="9">
                  <c:v>6.2</c:v>
                </c:pt>
              </c:numCache>
            </c:numRef>
          </c:val>
          <c:extLst>
            <c:ext xmlns:c16="http://schemas.microsoft.com/office/drawing/2014/chart" uri="{C3380CC4-5D6E-409C-BE32-E72D297353CC}">
              <c16:uniqueId val="{00000008-B19E-43D3-A75C-98DAA7E405B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6.73</c:v>
                </c:pt>
                <c:pt idx="2">
                  <c:v>#N/A</c:v>
                </c:pt>
                <c:pt idx="3">
                  <c:v>7.9</c:v>
                </c:pt>
                <c:pt idx="4">
                  <c:v>#N/A</c:v>
                </c:pt>
                <c:pt idx="5">
                  <c:v>9.2799999999999994</c:v>
                </c:pt>
                <c:pt idx="6">
                  <c:v>#N/A</c:v>
                </c:pt>
                <c:pt idx="7">
                  <c:v>9.8699999999999992</c:v>
                </c:pt>
                <c:pt idx="8">
                  <c:v>#N/A</c:v>
                </c:pt>
                <c:pt idx="9">
                  <c:v>9.06</c:v>
                </c:pt>
              </c:numCache>
            </c:numRef>
          </c:val>
          <c:extLst>
            <c:ext xmlns:c16="http://schemas.microsoft.com/office/drawing/2014/chart" uri="{C3380CC4-5D6E-409C-BE32-E72D297353CC}">
              <c16:uniqueId val="{00000009-B19E-43D3-A75C-98DAA7E405B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11071</c:v>
                </c:pt>
                <c:pt idx="5">
                  <c:v>11117</c:v>
                </c:pt>
                <c:pt idx="8">
                  <c:v>11201</c:v>
                </c:pt>
                <c:pt idx="11">
                  <c:v>11234</c:v>
                </c:pt>
                <c:pt idx="14">
                  <c:v>10940</c:v>
                </c:pt>
              </c:numCache>
            </c:numRef>
          </c:val>
          <c:extLst>
            <c:ext xmlns:c16="http://schemas.microsoft.com/office/drawing/2014/chart" uri="{C3380CC4-5D6E-409C-BE32-E72D297353CC}">
              <c16:uniqueId val="{00000000-A95C-4158-8AB5-49B91F7EB3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95C-4158-8AB5-49B91F7EB3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95C-4158-8AB5-49B91F7EB3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443</c:v>
                </c:pt>
                <c:pt idx="3">
                  <c:v>392</c:v>
                </c:pt>
                <c:pt idx="6">
                  <c:v>431</c:v>
                </c:pt>
                <c:pt idx="9">
                  <c:v>415</c:v>
                </c:pt>
                <c:pt idx="12">
                  <c:v>295</c:v>
                </c:pt>
              </c:numCache>
            </c:numRef>
          </c:val>
          <c:extLst>
            <c:ext xmlns:c16="http://schemas.microsoft.com/office/drawing/2014/chart" uri="{C3380CC4-5D6E-409C-BE32-E72D297353CC}">
              <c16:uniqueId val="{00000003-A95C-4158-8AB5-49B91F7EB3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3229</c:v>
                </c:pt>
                <c:pt idx="3">
                  <c:v>3253</c:v>
                </c:pt>
                <c:pt idx="6">
                  <c:v>3273</c:v>
                </c:pt>
                <c:pt idx="9">
                  <c:v>3271</c:v>
                </c:pt>
                <c:pt idx="12">
                  <c:v>3268</c:v>
                </c:pt>
              </c:numCache>
            </c:numRef>
          </c:val>
          <c:extLst>
            <c:ext xmlns:c16="http://schemas.microsoft.com/office/drawing/2014/chart" uri="{C3380CC4-5D6E-409C-BE32-E72D297353CC}">
              <c16:uniqueId val="{00000004-A95C-4158-8AB5-49B91F7EB3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5C-4158-8AB5-49B91F7EB3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95C-4158-8AB5-49B91F7EB3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9337</c:v>
                </c:pt>
                <c:pt idx="3">
                  <c:v>9807</c:v>
                </c:pt>
                <c:pt idx="6">
                  <c:v>9617</c:v>
                </c:pt>
                <c:pt idx="9">
                  <c:v>9297</c:v>
                </c:pt>
                <c:pt idx="12">
                  <c:v>9008</c:v>
                </c:pt>
              </c:numCache>
            </c:numRef>
          </c:val>
          <c:extLst>
            <c:ext xmlns:c16="http://schemas.microsoft.com/office/drawing/2014/chart" uri="{C3380CC4-5D6E-409C-BE32-E72D297353CC}">
              <c16:uniqueId val="{00000007-A95C-4158-8AB5-49B91F7EB3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1938</c:v>
                </c:pt>
                <c:pt idx="2">
                  <c:v>#N/A</c:v>
                </c:pt>
                <c:pt idx="3">
                  <c:v>#N/A</c:v>
                </c:pt>
                <c:pt idx="4">
                  <c:v>2335</c:v>
                </c:pt>
                <c:pt idx="5">
                  <c:v>#N/A</c:v>
                </c:pt>
                <c:pt idx="6">
                  <c:v>#N/A</c:v>
                </c:pt>
                <c:pt idx="7">
                  <c:v>2120</c:v>
                </c:pt>
                <c:pt idx="8">
                  <c:v>#N/A</c:v>
                </c:pt>
                <c:pt idx="9">
                  <c:v>#N/A</c:v>
                </c:pt>
                <c:pt idx="10">
                  <c:v>1749</c:v>
                </c:pt>
                <c:pt idx="11">
                  <c:v>#N/A</c:v>
                </c:pt>
                <c:pt idx="12">
                  <c:v>#N/A</c:v>
                </c:pt>
                <c:pt idx="13">
                  <c:v>1631</c:v>
                </c:pt>
                <c:pt idx="14">
                  <c:v>#N/A</c:v>
                </c:pt>
              </c:numCache>
            </c:numRef>
          </c:val>
          <c:smooth val="0"/>
          <c:extLst>
            <c:ext xmlns:c16="http://schemas.microsoft.com/office/drawing/2014/chart" uri="{C3380CC4-5D6E-409C-BE32-E72D297353CC}">
              <c16:uniqueId val="{00000008-A95C-4158-8AB5-49B91F7EB3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95373</c:v>
                </c:pt>
                <c:pt idx="5">
                  <c:v>96914</c:v>
                </c:pt>
                <c:pt idx="8">
                  <c:v>98223</c:v>
                </c:pt>
                <c:pt idx="11">
                  <c:v>97675</c:v>
                </c:pt>
                <c:pt idx="14">
                  <c:v>95704</c:v>
                </c:pt>
              </c:numCache>
            </c:numRef>
          </c:val>
          <c:extLst>
            <c:ext xmlns:c16="http://schemas.microsoft.com/office/drawing/2014/chart" uri="{C3380CC4-5D6E-409C-BE32-E72D297353CC}">
              <c16:uniqueId val="{00000000-891F-42AF-A645-C2B58B99397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34067</c:v>
                </c:pt>
                <c:pt idx="5">
                  <c:v>33815</c:v>
                </c:pt>
                <c:pt idx="8">
                  <c:v>34034</c:v>
                </c:pt>
                <c:pt idx="11">
                  <c:v>32749</c:v>
                </c:pt>
                <c:pt idx="14">
                  <c:v>31275</c:v>
                </c:pt>
              </c:numCache>
            </c:numRef>
          </c:val>
          <c:extLst>
            <c:ext xmlns:c16="http://schemas.microsoft.com/office/drawing/2014/chart" uri="{C3380CC4-5D6E-409C-BE32-E72D297353CC}">
              <c16:uniqueId val="{00000001-891F-42AF-A645-C2B58B99397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18605</c:v>
                </c:pt>
                <c:pt idx="5">
                  <c:v>22746</c:v>
                </c:pt>
                <c:pt idx="8">
                  <c:v>30714</c:v>
                </c:pt>
                <c:pt idx="11">
                  <c:v>31110</c:v>
                </c:pt>
                <c:pt idx="14">
                  <c:v>34488</c:v>
                </c:pt>
              </c:numCache>
            </c:numRef>
          </c:val>
          <c:extLst>
            <c:ext xmlns:c16="http://schemas.microsoft.com/office/drawing/2014/chart" uri="{C3380CC4-5D6E-409C-BE32-E72D297353CC}">
              <c16:uniqueId val="{00000002-891F-42AF-A645-C2B58B99397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1F-42AF-A645-C2B58B99397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1F-42AF-A645-C2B58B99397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2</c:v>
                </c:pt>
                <c:pt idx="6">
                  <c:v>0</c:v>
                </c:pt>
                <c:pt idx="9">
                  <c:v>0</c:v>
                </c:pt>
                <c:pt idx="12">
                  <c:v>0</c:v>
                </c:pt>
              </c:numCache>
            </c:numRef>
          </c:val>
          <c:extLst>
            <c:ext xmlns:c16="http://schemas.microsoft.com/office/drawing/2014/chart" uri="{C3380CC4-5D6E-409C-BE32-E72D297353CC}">
              <c16:uniqueId val="{00000005-891F-42AF-A645-C2B58B99397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19044</c:v>
                </c:pt>
                <c:pt idx="3">
                  <c:v>18904</c:v>
                </c:pt>
                <c:pt idx="6">
                  <c:v>19077</c:v>
                </c:pt>
                <c:pt idx="9">
                  <c:v>19055</c:v>
                </c:pt>
                <c:pt idx="12">
                  <c:v>19060</c:v>
                </c:pt>
              </c:numCache>
            </c:numRef>
          </c:val>
          <c:extLst>
            <c:ext xmlns:c16="http://schemas.microsoft.com/office/drawing/2014/chart" uri="{C3380CC4-5D6E-409C-BE32-E72D297353CC}">
              <c16:uniqueId val="{00000006-891F-42AF-A645-C2B58B99397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6831</c:v>
                </c:pt>
                <c:pt idx="3">
                  <c:v>6087</c:v>
                </c:pt>
                <c:pt idx="6">
                  <c:v>5335</c:v>
                </c:pt>
                <c:pt idx="9">
                  <c:v>4580</c:v>
                </c:pt>
                <c:pt idx="12">
                  <c:v>3825</c:v>
                </c:pt>
              </c:numCache>
            </c:numRef>
          </c:val>
          <c:extLst>
            <c:ext xmlns:c16="http://schemas.microsoft.com/office/drawing/2014/chart" uri="{C3380CC4-5D6E-409C-BE32-E72D297353CC}">
              <c16:uniqueId val="{00000007-891F-42AF-A645-C2B58B99397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31010</c:v>
                </c:pt>
                <c:pt idx="3">
                  <c:v>31643</c:v>
                </c:pt>
                <c:pt idx="6">
                  <c:v>31529</c:v>
                </c:pt>
                <c:pt idx="9">
                  <c:v>30635</c:v>
                </c:pt>
                <c:pt idx="12">
                  <c:v>29557</c:v>
                </c:pt>
              </c:numCache>
            </c:numRef>
          </c:val>
          <c:extLst>
            <c:ext xmlns:c16="http://schemas.microsoft.com/office/drawing/2014/chart" uri="{C3380CC4-5D6E-409C-BE32-E72D297353CC}">
              <c16:uniqueId val="{00000008-891F-42AF-A645-C2B58B99397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91F-42AF-A645-C2B58B99397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87944</c:v>
                </c:pt>
                <c:pt idx="3">
                  <c:v>87473</c:v>
                </c:pt>
                <c:pt idx="6">
                  <c:v>90151</c:v>
                </c:pt>
                <c:pt idx="9">
                  <c:v>90628</c:v>
                </c:pt>
                <c:pt idx="12">
                  <c:v>88441</c:v>
                </c:pt>
              </c:numCache>
            </c:numRef>
          </c:val>
          <c:extLst>
            <c:ext xmlns:c16="http://schemas.microsoft.com/office/drawing/2014/chart" uri="{C3380CC4-5D6E-409C-BE32-E72D297353CC}">
              <c16:uniqueId val="{0000000A-891F-42AF-A645-C2B58B99397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91F-42AF-A645-C2B58B99397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13182</c:v>
                </c:pt>
                <c:pt idx="1">
                  <c:v>12871</c:v>
                </c:pt>
                <c:pt idx="2">
                  <c:v>14878</c:v>
                </c:pt>
              </c:numCache>
            </c:numRef>
          </c:val>
          <c:extLst>
            <c:ext xmlns:c16="http://schemas.microsoft.com/office/drawing/2014/chart" uri="{C3380CC4-5D6E-409C-BE32-E72D297353CC}">
              <c16:uniqueId val="{00000000-2ADA-4591-8071-A8D811C1CD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3851</c:v>
                </c:pt>
                <c:pt idx="1">
                  <c:v>3711</c:v>
                </c:pt>
                <c:pt idx="2">
                  <c:v>4369</c:v>
                </c:pt>
              </c:numCache>
            </c:numRef>
          </c:val>
          <c:extLst>
            <c:ext xmlns:c16="http://schemas.microsoft.com/office/drawing/2014/chart" uri="{C3380CC4-5D6E-409C-BE32-E72D297353CC}">
              <c16:uniqueId val="{00000001-2ADA-4591-8071-A8D811C1CD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10834</c:v>
                </c:pt>
                <c:pt idx="1">
                  <c:v>11927</c:v>
                </c:pt>
                <c:pt idx="2">
                  <c:v>13293</c:v>
                </c:pt>
              </c:numCache>
            </c:numRef>
          </c:val>
          <c:extLst>
            <c:ext xmlns:c16="http://schemas.microsoft.com/office/drawing/2014/chart" uri="{C3380CC4-5D6E-409C-BE32-E72D297353CC}">
              <c16:uniqueId val="{00000002-2ADA-4591-8071-A8D811C1CD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{3B10F661-1142-4068-8199-DCDF7439FB7A}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417-4739-AE59-1F1EC89A43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{3C5B9F22-2656-4668-98B9-B2A85328AEE3}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17-4739-AE59-1F1EC89A43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{4D0E44F9-8591-43D5-BE27-3E52F0A5A4C7}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17-4739-AE59-1F1EC89A43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{CDB1D8DA-57AB-4ED5-A466-7D4015CAB3CC}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17-4739-AE59-1F1EC89A43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{53C94D2C-4B9F-4A3B-AC91-753DA1D63421}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17-4739-AE59-1F1EC89A436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{E7B32673-F18A-4EC7-A852-6AEFAEE70CF9}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417-4739-AE59-1F1EC89A436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{0B13843F-55BE-4F1D-A97C-14D120DF5886}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417-4739-AE59-1F1EC89A43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{FA112305-C39F-4BDC-8B54-4049AFD1C6AA}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417-4739-AE59-1F1EC89A43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{91EC88BF-535A-4A78-A12D-F680952FCDFC}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417-4739-AE59-1F1EC89A43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70.2</c:v>
                </c:pt>
                <c:pt idx="16">
                  <c:v>70</c:v>
                </c:pt>
                <c:pt idx="24">
                  <c:v>69.2</c:v>
                </c:pt>
                <c:pt idx="32">
                  <c:v>70.400000000000006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417-4739-AE59-1F1EC89A436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{97FFEDE5-EE1D-4224-9D5C-AF6651BA3476}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417-4739-AE59-1F1EC89A436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{E76E5587-97DB-42DB-A83B-68F1BA8E019B}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17-4739-AE59-1F1EC89A43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{FEDDD801-B1A6-46BF-81F5-469E7FBAAD1D}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17-4739-AE59-1F1EC89A43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{39D83524-B358-446C-86EA-7A9297B90A55}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17-4739-AE59-1F1EC89A43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{CF86FF3E-AF9A-4F33-AC41-E460CB7D107F}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17-4739-AE59-1F1EC89A436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{35B35B2D-39A5-41C9-9DF2-4A15A59889DE}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417-4739-AE59-1F1EC89A436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{6B94214D-2AB2-494A-A647-B9E7304B7E26}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417-4739-AE59-1F1EC89A436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{5661D593-577A-4A72-A2FE-39B745096292}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417-4739-AE59-1F1EC89A436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{C7894E9F-DA1F-4F18-9F07-5CDF7B1A5DC4}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417-4739-AE59-1F1EC89A43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E417-4739-AE59-1F1EC89A4369}"/>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{51A50B3E-59A7-4FEF-A933-E080279DA0C8}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78-467D-9343-47E449B7CB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{46D0346E-8B02-4C0E-8B91-FCD11CCEBF6F}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78-467D-9343-47E449B7CB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{F08D6278-DDE7-49A4-A6C8-C6017C768A15}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78-467D-9343-47E449B7CB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{60B0DA9F-20BD-404C-94A4-5327CA773F13}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78-467D-9343-47E449B7CB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{BC321821-3D50-4094-BC23-A0AFE9E54428}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78-467D-9343-47E449B7CBB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{179E68F3-64A8-4B3B-8175-05E12DBBEAEF}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78-467D-9343-47E449B7CBB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{C49011FE-E7E9-455D-B1EE-34FFFADAE30E}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78-467D-9343-47E449B7CBB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{1560915E-E358-4882-B920-E5E5EA338CBD}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78-467D-9343-47E449B7CBB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{B4AA71ED-D16F-4DC1-B7B7-500599653D4D}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78-467D-9343-47E449B7CB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3.1</c:v>
                </c:pt>
                <c:pt idx="8">
                  <c:v>3.1</c:v>
                </c:pt>
                <c:pt idx="16">
                  <c:v>2.8</c:v>
                </c:pt>
                <c:pt idx="24">
                  <c:v>2.5</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D78-467D-9343-47E449B7CB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{208467E7-DECE-4B3A-AE38-F3C204E4BAAB}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78-467D-9343-47E449B7CB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{B053CCEC-33F4-4F22-B7B9-3D7443E59583}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78-467D-9343-47E449B7CB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{288195CE-A543-4DB7-AFC1-E0339E898256}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78-467D-9343-47E449B7CB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{E5599011-7EAF-4749-9610-163E9D146DF2}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78-467D-9343-47E449B7CB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{E2A7080A-D0D7-431D-BFA0-1109729DBBCA}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78-467D-9343-47E449B7CBB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{3618E6C2-8D67-42DA-BB40-F239716210CD}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78-467D-9343-47E449B7CBB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{E7A229C1-8F27-437D-B2C6-D34882103BBD}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78-467D-9343-47E449B7CBBB}"/>
                </c:ext>
              </c:extLst>
            </c:dLbl>
            <c:dLbl>
              <c:idx val="24"/>
              <c:layout>
                <c:manualLayout>
                  <c:x val="-4.4905057365901176E-2"/>
                  <c:y val="-5.778039286064114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{AB764F72-4613-4721-8421-663B97D4DA40}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78-467D-9343-47E449B7CBBB}"/>
                </c:ext>
              </c:extLst>
            </c:dLbl>
            <c:dLbl>
              <c:idx val="32"/>
              <c:layout>
                <c:manualLayout>
                  <c:x val="-1.8235628084250128E-2"/>
                  <c:y val="-6.70532438025161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{6A031DFA-C422-4045-8CF8-446A73218F4E}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78-467D-9343-47E449B7CB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3D78-467D-9343-47E449B7CBBB}"/>
            </c:ext>
          </c:extLst>
        </c:ser>
        <c:dLbls>
          <c:showLegendKey val="0"/>
          <c:showVal val="1"/>
          <c:showCatName val="0"/>
          <c:showSerName val="0"/>
          <c:showPercent val="0"/>
          <c:showBubbleSize val="0"/>
        </c:dLbls>
        <c:axId val="84219776"/>
        <c:axId val="84234240"/>
      </c:scatterChart>
      <c:valAx>
        <c:axId val="84219776"/>
        <c:scaling>
          <c:orientation val="maxMin"/>
          <c:max val="5.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元利償還金等（</a:t>
          </a: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）については、一般会計において起債の償還が進んだことにより元利償還金が減少し、公営企業及び一部事務組合においても起債残高が減少したことにより繰入金、負担金等が減少となった。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また、算入公債費等（</a:t>
          </a:r>
          <a:r>
            <a:rPr kumimoji="1" lang="en-US" altLang="ja-JP" sz="1200">
              <a:solidFill>
                <a:schemeClr val="tx1"/>
              </a:solidFill>
              <a:latin typeface="ＭＳ Ｐゴシック" panose="020B0600070205080204" pitchFamily="50" charset="-128"/>
              <a:ea typeface="ＭＳ Ｐゴシック" panose="020B0600070205080204" pitchFamily="50" charset="-128"/>
            </a:rPr>
            <a:t>B</a:t>
          </a:r>
          <a:r>
            <a:rPr kumimoji="1" lang="ja-JP" altLang="en-US" sz="1200">
              <a:solidFill>
                <a:schemeClr val="tx1"/>
              </a:solidFill>
              <a:latin typeface="ＭＳ Ｐゴシック" panose="020B0600070205080204" pitchFamily="50" charset="-128"/>
              <a:ea typeface="ＭＳ Ｐゴシック" panose="020B0600070205080204" pitchFamily="50" charset="-128"/>
            </a:rPr>
            <a:t>）については前年度と同水準となっている。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結果として実質公債費比率の分子（</a:t>
          </a:r>
          <a:r>
            <a:rPr kumimoji="1" lang="en-US" altLang="ja-JP" sz="1200">
              <a:solidFill>
                <a:schemeClr val="tx1"/>
              </a:solidFill>
              <a:latin typeface="ＭＳ Ｐゴシック" panose="020B0600070205080204" pitchFamily="50" charset="-128"/>
              <a:ea typeface="ＭＳ Ｐゴシック" panose="020B0600070205080204" pitchFamily="50" charset="-128"/>
            </a:rPr>
            <a:t>A-B</a:t>
          </a:r>
          <a:r>
            <a:rPr kumimoji="1" lang="ja-JP" altLang="en-US" sz="1200">
              <a:solidFill>
                <a:schemeClr val="tx1"/>
              </a:solidFill>
              <a:latin typeface="ＭＳ Ｐゴシック" panose="020B0600070205080204" pitchFamily="50" charset="-128"/>
              <a:ea typeface="ＭＳ Ｐゴシック" panose="020B0600070205080204" pitchFamily="50" charset="-128"/>
            </a:rPr>
            <a:t>）は前年度に比べ微減となった。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将来負担額（</a:t>
          </a:r>
          <a:r>
            <a:rPr kumimoji="1" lang="en-US" altLang="ja-JP" sz="1300">
              <a:solidFill>
                <a:schemeClr val="tx1"/>
              </a:solidFill>
              <a:latin typeface="ＭＳ Ｐゴシック" panose="020B0600070205080204" pitchFamily="50" charset="-128"/>
              <a:ea typeface="ＭＳ Ｐゴシック" panose="020B0600070205080204" pitchFamily="50" charset="-128"/>
            </a:rPr>
            <a:t>A</a:t>
          </a:r>
          <a:r>
            <a:rPr kumimoji="1" lang="ja-JP" altLang="en-US" sz="1300">
              <a:solidFill>
                <a:schemeClr val="tx1"/>
              </a:solidFill>
              <a:latin typeface="ＭＳ Ｐゴシック" panose="020B0600070205080204" pitchFamily="50" charset="-128"/>
              <a:ea typeface="ＭＳ Ｐゴシック" panose="020B0600070205080204" pitchFamily="50" charset="-128"/>
            </a:rPr>
            <a:t>）については、臨時財政対策債の償還が進んだことにより地方債の現在高は減少している。また、公営企業や一部事務組合においても起債残高が減少した影響で繰入見込額も減少し、結果として前年度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充当可能財源等（</a:t>
          </a:r>
          <a:r>
            <a:rPr kumimoji="1" lang="en-US" altLang="ja-JP" sz="1300">
              <a:solidFill>
                <a:schemeClr val="tx1"/>
              </a:solidFill>
              <a:latin typeface="ＭＳ Ｐゴシック" panose="020B0600070205080204" pitchFamily="50" charset="-128"/>
              <a:ea typeface="ＭＳ Ｐゴシック" panose="020B0600070205080204" pitchFamily="50" charset="-128"/>
            </a:rPr>
            <a:t>B</a:t>
          </a:r>
          <a:r>
            <a:rPr kumimoji="1" lang="ja-JP" altLang="en-US" sz="1300">
              <a:solidFill>
                <a:schemeClr val="tx1"/>
              </a:solidFill>
              <a:latin typeface="ＭＳ Ｐゴシック" panose="020B0600070205080204" pitchFamily="50" charset="-128"/>
              <a:ea typeface="ＭＳ Ｐゴシック" panose="020B0600070205080204" pitchFamily="50" charset="-128"/>
            </a:rPr>
            <a:t>）は、財政調整基金や公共施設等整備基金の計画的な積立により充当可能基金が前年度から増加している。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結果として、将来負担比率の分子（</a:t>
          </a:r>
          <a:r>
            <a:rPr kumimoji="1" lang="en-US" altLang="ja-JP" sz="1300">
              <a:solidFill>
                <a:schemeClr val="tx1"/>
              </a:solidFill>
              <a:latin typeface="ＭＳ Ｐゴシック" panose="020B0600070205080204" pitchFamily="50" charset="-128"/>
              <a:ea typeface="ＭＳ Ｐゴシック" panose="020B0600070205080204" pitchFamily="50" charset="-128"/>
            </a:rPr>
            <a:t>A-B</a:t>
          </a:r>
          <a:r>
            <a:rPr kumimoji="1" lang="ja-JP" altLang="en-US" sz="1300">
              <a:solidFill>
                <a:schemeClr val="tx1"/>
              </a:solidFill>
              <a:latin typeface="ＭＳ Ｐゴシック" panose="020B0600070205080204" pitchFamily="50" charset="-128"/>
              <a:ea typeface="ＭＳ Ｐゴシック" panose="020B0600070205080204" pitchFamily="50" charset="-128"/>
            </a:rPr>
            <a:t>）は前年度に比べて減少した。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大阪府豊中市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とよなか新型コロナウイルス対策基金と生活援護資金貸付基金の廃止に向けて取り崩しを行った一方、寄付金や決算余剰金、既存の予算の見直しに伴い、公共施設等整備基金に１２億円、財政調整基金に６７億円を積み立てたこと等により、基金全体としては４０億３千万円の増となった。</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共施設等の老朽化に伴う補修・修繕が将来的に大幅に必要となることが予想されるため、公共施設等整備基金に毎年１０億円を積立することを目標としている。また、財政調整基金においては、必要に応じて活用するが、災害等に備え５０億円程度を確保し、可能な限り上積みをめざす。</a:t>
          </a: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・公共施設等整備基金：公園、道路などの公共施設、地区会館などの公共的施設の整備</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・社会福祉事業基金：社会福祉施設の整備、高齢者福祉や障害者福祉、児童福祉等社会福祉事業の推進</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・庁舎建設基金：庁舎の建設、用地取得等</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・文化芸術振興基金：文化芸術の振興に関する事業の推進</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・スポーツ振興基金：スポーツ関連イベントや施設整備</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・公共施設等整備基金：寄附金等を１２億円積立てたことにより増加</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・社会福祉事業基金：寄附金等を１億２０００万円積立てたことにより増加</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・文化芸術振興基金：寄附金等を２，７００万円積立てた一方、人材と育成と活動の支援事業等に３，３００万円充当したため減少</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・公共施設等整備基金：豊中市中期財政計画に基づき、令和元年度から令和２０年度までの２０年間で２００億円積立予定</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・社会福祉事業基金：高齢者福祉や障害者福祉、児童福祉事業の施設整備を着実に実施するため、現有財産を維持しつつ運用を行っていく。</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・庁舎建設基金：庁舎の建替え予定がないため、引き続き利子運用のみ行っていく。</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・文化芸術振興基金：寄附金や寄附者の意向に応じた事業に充当していき、持続可能な基金運用を行っていく。</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・スポーツ振興基金：寄附金や寄附者の意向に応じた事業に充当していき、持続可能な基金運用を行っていく。</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・定年延長に伴う翌年度支払い分を積み立てたため増加。</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・必要に応じて活用するが、災害への備え等のため、豊中市中期財政計画に基づき、５０億円程度を確保し、可能な限り上積みをめざす。</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・公共用地先行取得事業債償還分として積立を行ったため増加。</a:t>
          </a:r>
        </a:p>
        <a:p>
          <a:endPar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・地方債の償還計画や土地売払を考慮し、積立・取崩を行う。</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1B7BB73-0012-4F6A-A013-125D1784E6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C4D81F4-9CAB-40F2-9AF5-7F44562F24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84A9014-9468-40F7-BA45-0D2B97B288E2}"/>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92F078D-4C56-47D4-BF60-014A784D1615}"/>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9CE8E37-E81C-4E21-A898-7646B2378789}"/>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C7BB93B-A9BD-4ABB-8B69-CA473B536AB4}"/>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1540C0DE-8D26-4028-A207-2223F8A56E0F}"/>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A0E2784-B4A0-43D6-A6A8-0CC30D42236B}"/>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02A7C53-C506-481B-BA00-12584B76B931}"/>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709E46B-4F02-4A56-A18B-8E2BB271F1CD}"/>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5BDE79A-6DCC-4E35-97BB-662C94CE107E}"/>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2A7391D-C066-4116-B266-F069E1FC3868}"/>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240749B-8216-4FB5-A918-5E897B36E3D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C83EB49-2ECA-46CB-A461-A3B04DCED495}"/>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41EB9CA-C7D7-4381-93DC-794156BEAC84}"/>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CFF454F0-9E7B-4E28-9605-882D7049C7CD}"/>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205C01C-B72D-44A2-BD64-2AB227A6F6D7}"/>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4FF85D2-A4CA-4824-9C01-618E22E84F47}"/>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AC8D30E-EC06-412E-A7EF-4A331DE8B6C6}"/>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208FFEF-69EE-480C-AC06-AB527B5693C3}"/>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A922B3A-CC3B-469C-901E-B12E22E700D5}"/>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0777AB5-7BF3-4969-A647-C5C403CFAAD6}"/>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406,836
399,674
36.39
185,260,702
178,936,753
5,677,565
91,908,899
87,938,690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9337AAD-8B50-43D4-B44E-1F26F9A279C5}"/>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5CBE4F5-3733-428C-8981-1909110C705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2FFBD5C-3F03-4950-B77A-1132154CC44A}"/>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7424E85-9CCD-484A-A4BC-65C07159767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546AAA0-1FA5-4B28-A806-AF3BF24B0DF6}"/>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AD1E341-1773-48E0-B35A-EBF0132E0056}"/>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F5AF7C5-DE6A-4306-A7DC-1829CEC4C6A4}"/>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9337233-5D05-404D-9621-9DBF231AA18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051DC12-8CC8-49CB-89C8-DD466B0D9AD7}"/>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2893C04-E148-47B3-B8FD-FFBDB204176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927F6EA0-0970-4C82-81BF-B9F1487554D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508AF69-8E56-419A-8CFA-EB41A45702F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93D39F7-FAC4-47D2-93CA-C2CD7CBD785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4304CA3-311E-4BF9-B198-07D332359078}"/>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517F463-3963-40C7-9CFF-B6562D1C8E5A}"/>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C55D30D-A170-4E9E-B417-3BBB7E488DFD}"/>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DEF9800-4658-444E-95F9-DE13CACC6BD9}"/>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6DD8D92-18AE-4107-A02D-39F57CC6C9D3}"/>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8773717-D9CE-43B9-BCF0-AAF034210619}"/>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E66D10E-FA6E-47D8-98F7-89331191A772}"/>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403E98F-8881-4D64-8554-9B5F9150E9F2}"/>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5DA10605-AEF8-4DD5-B431-198E627FDEE2}"/>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02FAAA5-816C-48C2-9D57-5E087DEA8667}"/>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3A0395B-6580-4CF4-BBAA-0676529DD73F}"/>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5C36A4F-F372-4100-B0C6-1063AFABEC2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5E57A8F-76FB-42B5-AB2F-FC711D5F0185}"/>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6DDB208-664B-4984-A274-FF150DB5E229}"/>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F4CB2F1-03F4-41BE-B2E5-24094FDEFD24}"/>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9070448-BC9A-4562-89F3-45C16C393CA2}"/>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7103A0C-56DA-44D7-B25D-1BABB20ADA55}"/>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07ED54B-2AC7-4D77-A690-03B2AD39BBBC}"/>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C783830-3456-43C1-800B-D6FE5E60D255}"/>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D2D118E-AB6F-4651-96DF-1324CD82E81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9E044DE-5150-4631-9D98-A451ACA4541B}"/>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8D6A4BF-D698-433A-83D6-F5F68FC5945C}"/>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本市では、平成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年度に策定した公共施設等総合管理計画において、公共施設等の総延床面積を平成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80</a:t>
          </a:r>
          <a:r>
            <a:rPr kumimoji="1" lang="ja-JP" altLang="en-US" sz="1100">
              <a:solidFill>
                <a:schemeClr val="tx1"/>
              </a:solidFill>
              <a:latin typeface="ＭＳ Ｐゴシック" panose="020B0600070205080204" pitchFamily="50" charset="-128"/>
              <a:ea typeface="ＭＳ Ｐゴシック" panose="020B0600070205080204" pitchFamily="50" charset="-128"/>
            </a:rPr>
            <a:t>％内の施設再編を行うことを目標として掲げ、老朽化した施設の集約化・複合化や除却を進めている。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直近では令和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年度に開設した義務教育学校の建設など着実に建設事業費の増加が見られ、類似団体内平均値より上回っているものの下降傾向となり、これまでの取組の効果が表れていると考えられる。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B7DC983-35F9-458F-8EE7-D20EBA907C2C}"/>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F75884C-3657-45C3-B504-D4DD88D61E45}"/>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2DCC179-7AE7-41D0-89A4-2A92D3E22703}"/>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CE0C6490-22F1-4901-92E0-0842164E5DC4}"/>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D180466-AFA1-40DD-989F-1592986C299F}"/>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CDF1695A-153F-434D-A331-EF779BE29C67}"/>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0A07D34-9127-4A60-877C-E6AC36C237EF}"/>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243868FD-A2A4-4719-B147-FFE19FB9FE3E}"/>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A4414C84-8076-4E75-8988-1CF007F80634}"/>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6DA6DF9-6951-4AF0-8EAB-57E02AA20F85}"/>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85A922A9-5C41-45CF-82A2-03D173B8C89E}"/>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084FB49-40BB-434B-896A-4D956EDDBDF4}"/>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B9AF106-8BB3-469B-A93B-581CAF93D7F1}"/>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549EF7E1-DBEF-4AA9-8F73-FB8DFD4F2BBF}"/>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9D1C36A-9471-4734-8773-0CDC5420BF88}"/>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F707FD4-EE37-4593-BA13-F3DC0FA1D4D9}"/>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75" name="直線コネクタ 74">
          <a:extLst>
            <a:ext uri="{FF2B5EF4-FFF2-40B4-BE49-F238E27FC236}">
              <a16:creationId xmlns:a16="http://schemas.microsoft.com/office/drawing/2014/main" id="{7734E786-58BD-48A2-8B7A-598686FCE113}"/>
            </a:ext>
          </a:extLst>
        </xdr:cNvPr>
        <xdr:cNvCxnSpPr/>
      </xdr:nvCxnSpPr>
      <xdr:spPr>
        <a:xfrm flipV="1">
          <a:off x="4206240" y="5301615"/>
          <a:ext cx="1270" cy="1279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76" name="有形固定資産減価償却率最小値テキスト">
          <a:extLst>
            <a:ext uri="{FF2B5EF4-FFF2-40B4-BE49-F238E27FC236}">
              <a16:creationId xmlns:a16="http://schemas.microsoft.com/office/drawing/2014/main" id="{D3DC7A73-3CE4-4DEB-899C-14F693189FA5}"/>
            </a:ext>
          </a:extLst>
        </xdr:cNvPr>
        <xdr:cNvSpPr txBox="1"/>
      </xdr:nvSpPr>
      <xdr:spPr>
        <a:xfrm>
          <a:off x="4258945" y="658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77" name="直線コネクタ 76">
          <a:extLst>
            <a:ext uri="{FF2B5EF4-FFF2-40B4-BE49-F238E27FC236}">
              <a16:creationId xmlns:a16="http://schemas.microsoft.com/office/drawing/2014/main" id="{3BFCA7A8-B5E3-4697-BAFA-D6DF290FDDAF}"/>
            </a:ext>
          </a:extLst>
        </xdr:cNvPr>
        <xdr:cNvCxnSpPr/>
      </xdr:nvCxnSpPr>
      <xdr:spPr>
        <a:xfrm>
          <a:off x="4119245" y="658114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8" name="有形固定資産減価償却率最大値テキスト">
          <a:extLst>
            <a:ext uri="{FF2B5EF4-FFF2-40B4-BE49-F238E27FC236}">
              <a16:creationId xmlns:a16="http://schemas.microsoft.com/office/drawing/2014/main" id="{C5621DF6-551D-46C7-9313-26798E24233A}"/>
            </a:ext>
          </a:extLst>
        </xdr:cNvPr>
        <xdr:cNvSpPr txBox="1"/>
      </xdr:nvSpPr>
      <xdr:spPr>
        <a:xfrm>
          <a:off x="4258945" y="508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9" name="直線コネクタ 78">
          <a:extLst>
            <a:ext uri="{FF2B5EF4-FFF2-40B4-BE49-F238E27FC236}">
              <a16:creationId xmlns:a16="http://schemas.microsoft.com/office/drawing/2014/main" id="{80EE3411-5931-423F-9E34-D1AA4C71B7C6}"/>
            </a:ext>
          </a:extLst>
        </xdr:cNvPr>
        <xdr:cNvCxnSpPr/>
      </xdr:nvCxnSpPr>
      <xdr:spPr>
        <a:xfrm>
          <a:off x="4119245" y="530161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80" name="有形固定資産減価償却率平均値テキスト">
          <a:extLst>
            <a:ext uri="{FF2B5EF4-FFF2-40B4-BE49-F238E27FC236}">
              <a16:creationId xmlns:a16="http://schemas.microsoft.com/office/drawing/2014/main" id="{B830759E-37FD-4502-9057-6557CF4FA555}"/>
            </a:ext>
          </a:extLst>
        </xdr:cNvPr>
        <xdr:cNvSpPr txBox="1"/>
      </xdr:nvSpPr>
      <xdr:spPr>
        <a:xfrm>
          <a:off x="4258945" y="5925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81" name="フローチャート: 判断 80">
          <a:extLst>
            <a:ext uri="{FF2B5EF4-FFF2-40B4-BE49-F238E27FC236}">
              <a16:creationId xmlns:a16="http://schemas.microsoft.com/office/drawing/2014/main" id="{7F76E507-3B6E-4575-BED8-B371E0223CB9}"/>
            </a:ext>
          </a:extLst>
        </xdr:cNvPr>
        <xdr:cNvSpPr/>
      </xdr:nvSpPr>
      <xdr:spPr>
        <a:xfrm>
          <a:off x="4157345" y="60703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82" name="フローチャート: 判断 81">
          <a:extLst>
            <a:ext uri="{FF2B5EF4-FFF2-40B4-BE49-F238E27FC236}">
              <a16:creationId xmlns:a16="http://schemas.microsoft.com/office/drawing/2014/main" id="{B1718B1E-00B9-46E4-8169-E2C91B71E726}"/>
            </a:ext>
          </a:extLst>
        </xdr:cNvPr>
        <xdr:cNvSpPr/>
      </xdr:nvSpPr>
      <xdr:spPr>
        <a:xfrm>
          <a:off x="3537585" y="60380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3" name="フローチャート: 判断 82">
          <a:extLst>
            <a:ext uri="{FF2B5EF4-FFF2-40B4-BE49-F238E27FC236}">
              <a16:creationId xmlns:a16="http://schemas.microsoft.com/office/drawing/2014/main" id="{F80E0F55-96A0-4635-BF8F-19F5BE939736}"/>
            </a:ext>
          </a:extLst>
        </xdr:cNvPr>
        <xdr:cNvSpPr/>
      </xdr:nvSpPr>
      <xdr:spPr>
        <a:xfrm>
          <a:off x="2867025" y="6002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84" name="フローチャート: 判断 83">
          <a:extLst>
            <a:ext uri="{FF2B5EF4-FFF2-40B4-BE49-F238E27FC236}">
              <a16:creationId xmlns:a16="http://schemas.microsoft.com/office/drawing/2014/main" id="{18FCCC7C-F3DA-4DF6-9852-45C52D7940DB}"/>
            </a:ext>
          </a:extLst>
        </xdr:cNvPr>
        <xdr:cNvSpPr/>
      </xdr:nvSpPr>
      <xdr:spPr>
        <a:xfrm>
          <a:off x="2196465" y="5969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5" name="フローチャート: 判断 84">
          <a:extLst>
            <a:ext uri="{FF2B5EF4-FFF2-40B4-BE49-F238E27FC236}">
              <a16:creationId xmlns:a16="http://schemas.microsoft.com/office/drawing/2014/main" id="{D62B17BC-160D-40A6-9C67-A375CF6D7B54}"/>
            </a:ext>
          </a:extLst>
        </xdr:cNvPr>
        <xdr:cNvSpPr/>
      </xdr:nvSpPr>
      <xdr:spPr>
        <a:xfrm>
          <a:off x="1525905" y="5930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4D99BDC-939A-4E5B-90F4-7818A9D9A16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48A88A7-60BB-4593-8329-0B4076C91782}"/>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5887399-2D7F-4A19-8197-F83A13732675}"/>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4B7894E-676F-42A4-9234-A5E0F158B696}"/>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7FD2218-A3F1-43C1-BA72-75B22B233468}"/>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98002</xdr:rowOff>
    </xdr:from>
    <xdr:to>
      <xdr:col>23</xdr:col>
      <xdr:colOff>136525</xdr:colOff>
      <xdr:row>33</xdr:row>
      <xdr:rowOff>28152</xdr:rowOff>
    </xdr:to>
    <xdr:sp macro="" textlink="">
      <xdr:nvSpPr>
        <xdr:cNvPr id="91" name="楕円 90">
          <a:extLst>
            <a:ext uri="{FF2B5EF4-FFF2-40B4-BE49-F238E27FC236}">
              <a16:creationId xmlns:a16="http://schemas.microsoft.com/office/drawing/2014/main" id="{212BD2B4-4F3A-4CA4-B6D5-D6BF31840210}"/>
            </a:ext>
          </a:extLst>
        </xdr:cNvPr>
        <xdr:cNvSpPr/>
      </xdr:nvSpPr>
      <xdr:spPr>
        <a:xfrm>
          <a:off x="4157345" y="6232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76429</xdr:rowOff>
    </xdr:from>
    <xdr:ext cx="405111" cy="259045"/>
    <xdr:sp macro="" textlink="">
      <xdr:nvSpPr>
        <xdr:cNvPr id="92" name="有形固定資産減価償却率該当値テキスト">
          <a:extLst>
            <a:ext uri="{FF2B5EF4-FFF2-40B4-BE49-F238E27FC236}">
              <a16:creationId xmlns:a16="http://schemas.microsoft.com/office/drawing/2014/main" id="{0ACF16FB-0E61-40CE-A3EC-93A7D0CC50A3}"/>
            </a:ext>
          </a:extLst>
        </xdr:cNvPr>
        <xdr:cNvSpPr txBox="1"/>
      </xdr:nvSpPr>
      <xdr:spPr>
        <a:xfrm>
          <a:off x="4258945" y="621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54822</xdr:rowOff>
    </xdr:from>
    <xdr:to>
      <xdr:col>19</xdr:col>
      <xdr:colOff>187325</xdr:colOff>
      <xdr:row>32</xdr:row>
      <xdr:rowOff>156422</xdr:rowOff>
    </xdr:to>
    <xdr:sp macro="" textlink="">
      <xdr:nvSpPr>
        <xdr:cNvPr id="93" name="楕円 92">
          <a:extLst>
            <a:ext uri="{FF2B5EF4-FFF2-40B4-BE49-F238E27FC236}">
              <a16:creationId xmlns:a16="http://schemas.microsoft.com/office/drawing/2014/main" id="{901BBCCA-6C75-4D6B-900C-CE73BF2E9660}"/>
            </a:ext>
          </a:extLst>
        </xdr:cNvPr>
        <xdr:cNvSpPr/>
      </xdr:nvSpPr>
      <xdr:spPr>
        <a:xfrm>
          <a:off x="3537585" y="61889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105622</xdr:rowOff>
    </xdr:from>
    <xdr:to>
      <xdr:col>23</xdr:col>
      <xdr:colOff>85725</xdr:colOff>
      <xdr:row>32</xdr:row>
      <xdr:rowOff>148802</xdr:rowOff>
    </xdr:to>
    <xdr:cxnSp macro="">
      <xdr:nvCxnSpPr>
        <xdr:cNvPr id="94" name="直線コネクタ 93">
          <a:extLst>
            <a:ext uri="{FF2B5EF4-FFF2-40B4-BE49-F238E27FC236}">
              <a16:creationId xmlns:a16="http://schemas.microsoft.com/office/drawing/2014/main" id="{652D6CFA-6536-4D51-B7FA-56CBEE45A880}"/>
            </a:ext>
          </a:extLst>
        </xdr:cNvPr>
        <xdr:cNvCxnSpPr/>
      </xdr:nvCxnSpPr>
      <xdr:spPr>
        <a:xfrm>
          <a:off x="3588385" y="6239722"/>
          <a:ext cx="6197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83608</xdr:rowOff>
    </xdr:from>
    <xdr:to>
      <xdr:col>15</xdr:col>
      <xdr:colOff>187325</xdr:colOff>
      <xdr:row>33</xdr:row>
      <xdr:rowOff>13758</xdr:rowOff>
    </xdr:to>
    <xdr:sp macro="" textlink="">
      <xdr:nvSpPr>
        <xdr:cNvPr id="95" name="楕円 94">
          <a:extLst>
            <a:ext uri="{FF2B5EF4-FFF2-40B4-BE49-F238E27FC236}">
              <a16:creationId xmlns:a16="http://schemas.microsoft.com/office/drawing/2014/main" id="{98E34F84-D4FA-4A05-AB4F-590E37C990CA}"/>
            </a:ext>
          </a:extLst>
        </xdr:cNvPr>
        <xdr:cNvSpPr/>
      </xdr:nvSpPr>
      <xdr:spPr>
        <a:xfrm>
          <a:off x="2867025" y="62177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105622</xdr:rowOff>
    </xdr:from>
    <xdr:to>
      <xdr:col>19</xdr:col>
      <xdr:colOff>136525</xdr:colOff>
      <xdr:row>32</xdr:row>
      <xdr:rowOff>134408</xdr:rowOff>
    </xdr:to>
    <xdr:cxnSp macro="">
      <xdr:nvCxnSpPr>
        <xdr:cNvPr id="96" name="直線コネクタ 95">
          <a:extLst>
            <a:ext uri="{FF2B5EF4-FFF2-40B4-BE49-F238E27FC236}">
              <a16:creationId xmlns:a16="http://schemas.microsoft.com/office/drawing/2014/main" id="{721329B3-6576-4C7F-BDC5-D9AE6EE93BF5}"/>
            </a:ext>
          </a:extLst>
        </xdr:cNvPr>
        <xdr:cNvCxnSpPr/>
      </xdr:nvCxnSpPr>
      <xdr:spPr>
        <a:xfrm flipV="1">
          <a:off x="2917825" y="6239722"/>
          <a:ext cx="67056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90805</xdr:rowOff>
    </xdr:from>
    <xdr:to>
      <xdr:col>11</xdr:col>
      <xdr:colOff>187325</xdr:colOff>
      <xdr:row>33</xdr:row>
      <xdr:rowOff>20955</xdr:rowOff>
    </xdr:to>
    <xdr:sp macro="" textlink="">
      <xdr:nvSpPr>
        <xdr:cNvPr id="97" name="楕円 96">
          <a:extLst>
            <a:ext uri="{FF2B5EF4-FFF2-40B4-BE49-F238E27FC236}">
              <a16:creationId xmlns:a16="http://schemas.microsoft.com/office/drawing/2014/main" id="{40AC7CEB-6A18-4DFD-A653-2303E415EB43}"/>
            </a:ext>
          </a:extLst>
        </xdr:cNvPr>
        <xdr:cNvSpPr/>
      </xdr:nvSpPr>
      <xdr:spPr>
        <a:xfrm>
          <a:off x="2196465" y="6224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134408</xdr:rowOff>
    </xdr:from>
    <xdr:to>
      <xdr:col>15</xdr:col>
      <xdr:colOff>136525</xdr:colOff>
      <xdr:row>32</xdr:row>
      <xdr:rowOff>141605</xdr:rowOff>
    </xdr:to>
    <xdr:cxnSp macro="">
      <xdr:nvCxnSpPr>
        <xdr:cNvPr id="98" name="直線コネクタ 97">
          <a:extLst>
            <a:ext uri="{FF2B5EF4-FFF2-40B4-BE49-F238E27FC236}">
              <a16:creationId xmlns:a16="http://schemas.microsoft.com/office/drawing/2014/main" id="{92870B68-E272-49EB-8299-139EB29AF80C}"/>
            </a:ext>
          </a:extLst>
        </xdr:cNvPr>
        <xdr:cNvCxnSpPr/>
      </xdr:nvCxnSpPr>
      <xdr:spPr>
        <a:xfrm flipV="1">
          <a:off x="2247265" y="6268508"/>
          <a:ext cx="67056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65617</xdr:rowOff>
    </xdr:from>
    <xdr:to>
      <xdr:col>7</xdr:col>
      <xdr:colOff>187325</xdr:colOff>
      <xdr:row>32</xdr:row>
      <xdr:rowOff>167217</xdr:rowOff>
    </xdr:to>
    <xdr:sp macro="" textlink="">
      <xdr:nvSpPr>
        <xdr:cNvPr id="99" name="楕円 98">
          <a:extLst>
            <a:ext uri="{FF2B5EF4-FFF2-40B4-BE49-F238E27FC236}">
              <a16:creationId xmlns:a16="http://schemas.microsoft.com/office/drawing/2014/main" id="{2163B551-5AFB-44D1-AC37-DB03CC778720}"/>
            </a:ext>
          </a:extLst>
        </xdr:cNvPr>
        <xdr:cNvSpPr/>
      </xdr:nvSpPr>
      <xdr:spPr>
        <a:xfrm>
          <a:off x="1525905" y="61997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116417</xdr:rowOff>
    </xdr:from>
    <xdr:to>
      <xdr:col>11</xdr:col>
      <xdr:colOff>136525</xdr:colOff>
      <xdr:row>32</xdr:row>
      <xdr:rowOff>141605</xdr:rowOff>
    </xdr:to>
    <xdr:cxnSp macro="">
      <xdr:nvCxnSpPr>
        <xdr:cNvPr id="100" name="直線コネクタ 99">
          <a:extLst>
            <a:ext uri="{FF2B5EF4-FFF2-40B4-BE49-F238E27FC236}">
              <a16:creationId xmlns:a16="http://schemas.microsoft.com/office/drawing/2014/main" id="{1B249B35-1FC4-48D3-880F-31F5C6A4D598}"/>
            </a:ext>
          </a:extLst>
        </xdr:cNvPr>
        <xdr:cNvCxnSpPr/>
      </xdr:nvCxnSpPr>
      <xdr:spPr>
        <a:xfrm>
          <a:off x="1576705" y="6250517"/>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101" name="n_1aveValue有形固定資産減価償却率">
          <a:extLst>
            <a:ext uri="{FF2B5EF4-FFF2-40B4-BE49-F238E27FC236}">
              <a16:creationId xmlns:a16="http://schemas.microsoft.com/office/drawing/2014/main" id="{7656D88B-4832-48BA-B959-9A95F7E7CDBB}"/>
            </a:ext>
          </a:extLst>
        </xdr:cNvPr>
        <xdr:cNvSpPr txBox="1"/>
      </xdr:nvSpPr>
      <xdr:spPr>
        <a:xfrm>
          <a:off x="3395989" y="5817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102" name="n_2aveValue有形固定資産減価償却率">
          <a:extLst>
            <a:ext uri="{FF2B5EF4-FFF2-40B4-BE49-F238E27FC236}">
              <a16:creationId xmlns:a16="http://schemas.microsoft.com/office/drawing/2014/main" id="{5F273ECC-72D7-45A1-9CBB-8AA6E640326C}"/>
            </a:ext>
          </a:extLst>
        </xdr:cNvPr>
        <xdr:cNvSpPr txBox="1"/>
      </xdr:nvSpPr>
      <xdr:spPr>
        <a:xfrm>
          <a:off x="2738129" y="578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103" name="n_3aveValue有形固定資産減価償却率">
          <a:extLst>
            <a:ext uri="{FF2B5EF4-FFF2-40B4-BE49-F238E27FC236}">
              <a16:creationId xmlns:a16="http://schemas.microsoft.com/office/drawing/2014/main" id="{F714E6C9-D7D6-43B7-87BE-BA11409A6970}"/>
            </a:ext>
          </a:extLst>
        </xdr:cNvPr>
        <xdr:cNvSpPr txBox="1"/>
      </xdr:nvSpPr>
      <xdr:spPr>
        <a:xfrm>
          <a:off x="2067569" y="574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4" name="n_4aveValue有形固定資産減価償却率">
          <a:extLst>
            <a:ext uri="{FF2B5EF4-FFF2-40B4-BE49-F238E27FC236}">
              <a16:creationId xmlns:a16="http://schemas.microsoft.com/office/drawing/2014/main" id="{021607EB-4195-476A-8B1A-0CDD02BBB2E6}"/>
            </a:ext>
          </a:extLst>
        </xdr:cNvPr>
        <xdr:cNvSpPr txBox="1"/>
      </xdr:nvSpPr>
      <xdr:spPr>
        <a:xfrm>
          <a:off x="1397009"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147549</xdr:rowOff>
    </xdr:from>
    <xdr:ext cx="405111" cy="259045"/>
    <xdr:sp macro="" textlink="">
      <xdr:nvSpPr>
        <xdr:cNvPr id="105" name="n_1mainValue有形固定資産減価償却率">
          <a:extLst>
            <a:ext uri="{FF2B5EF4-FFF2-40B4-BE49-F238E27FC236}">
              <a16:creationId xmlns:a16="http://schemas.microsoft.com/office/drawing/2014/main" id="{5068A5AC-E1D0-4D19-A3F9-D77B94CE4EC4}"/>
            </a:ext>
          </a:extLst>
        </xdr:cNvPr>
        <xdr:cNvSpPr txBox="1"/>
      </xdr:nvSpPr>
      <xdr:spPr>
        <a:xfrm>
          <a:off x="3395989" y="628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4885</xdr:rowOff>
    </xdr:from>
    <xdr:ext cx="405111" cy="259045"/>
    <xdr:sp macro="" textlink="">
      <xdr:nvSpPr>
        <xdr:cNvPr id="106" name="n_2mainValue有形固定資産減価償却率">
          <a:extLst>
            <a:ext uri="{FF2B5EF4-FFF2-40B4-BE49-F238E27FC236}">
              <a16:creationId xmlns:a16="http://schemas.microsoft.com/office/drawing/2014/main" id="{04B354A9-FD9E-4F0F-ACD0-93CEBEE7C98F}"/>
            </a:ext>
          </a:extLst>
        </xdr:cNvPr>
        <xdr:cNvSpPr txBox="1"/>
      </xdr:nvSpPr>
      <xdr:spPr>
        <a:xfrm>
          <a:off x="2738129" y="630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12082</xdr:rowOff>
    </xdr:from>
    <xdr:ext cx="405111" cy="259045"/>
    <xdr:sp macro="" textlink="">
      <xdr:nvSpPr>
        <xdr:cNvPr id="107" name="n_3mainValue有形固定資産減価償却率">
          <a:extLst>
            <a:ext uri="{FF2B5EF4-FFF2-40B4-BE49-F238E27FC236}">
              <a16:creationId xmlns:a16="http://schemas.microsoft.com/office/drawing/2014/main" id="{7DC15419-FEBC-4580-8621-7035C91C81FB}"/>
            </a:ext>
          </a:extLst>
        </xdr:cNvPr>
        <xdr:cNvSpPr txBox="1"/>
      </xdr:nvSpPr>
      <xdr:spPr>
        <a:xfrm>
          <a:off x="2067569"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158344</xdr:rowOff>
    </xdr:from>
    <xdr:ext cx="405111" cy="259045"/>
    <xdr:sp macro="" textlink="">
      <xdr:nvSpPr>
        <xdr:cNvPr id="108" name="n_4mainValue有形固定資産減価償却率">
          <a:extLst>
            <a:ext uri="{FF2B5EF4-FFF2-40B4-BE49-F238E27FC236}">
              <a16:creationId xmlns:a16="http://schemas.microsoft.com/office/drawing/2014/main" id="{43B312E5-8432-4EDB-B502-EF013022485A}"/>
            </a:ext>
          </a:extLst>
        </xdr:cNvPr>
        <xdr:cNvSpPr txBox="1"/>
      </xdr:nvSpPr>
      <xdr:spPr>
        <a:xfrm>
          <a:off x="1397009" y="629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6E9D3D8F-9E99-4C4F-93EA-BD672DEA97C2}"/>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D18B4EA-58C8-487C-9C67-501599D6ED5C}"/>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FBBD7FD2-E5F5-4733-B4A3-182C66EF8EEF}"/>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8E618DE-8AE3-4D03-B39F-AE4E2B0E2AFE}"/>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9E63EE4-323A-43EA-9B98-6681AF2690CB}"/>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66BE3B7-A22E-4CD5-AD2C-44CD2416670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769295A4-9778-4BEA-A8BA-F314293D92C8}"/>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A01C6329-BCA3-4888-8AAB-588539C8E867}"/>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E8C90E0-7E2F-481F-9A09-F46F916A166F}"/>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7D52E8B-B956-48F5-9309-D2B236284C8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B27FE85-3936-45B8-AD4B-B5148A24A98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67CD669-A80C-4912-83C7-1701FEABBBBA}"/>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BA4BD2E-D2E7-4F1E-9A12-DB7DDA7D98DB}"/>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債務償還比率は類似団体内平均値を下回っており、主な要因としては、平成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年度以降地方債残高を減少させてきたこと、また平成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年度に中期行財政運営方針、令和元年度に中期財政計画を策定し、財政調整基金の積立残高目標を設定し目標に向けて着実に積み立てなどを行ってきたためである。</a:t>
          </a:r>
        </a:p>
        <a:p>
          <a:r>
            <a:rPr kumimoji="1" lang="ja-JP" altLang="en-US" sz="1100">
              <a:latin typeface="ＭＳ Ｐゴシック" panose="020B0600070205080204" pitchFamily="50" charset="-128"/>
              <a:ea typeface="ＭＳ Ｐゴシック" panose="020B0600070205080204" pitchFamily="50" charset="-128"/>
            </a:rPr>
            <a:t>　今後も引き続き、持続可能な財政基盤の構築に資する取り組みを行っていく。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96FAE0A-E0C4-4527-B561-EEAB286C046C}"/>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3337452-532C-4F17-8D25-09FCCFA9E8D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BEBA4D10-1E28-4384-A6DC-F3A4F9A1C91A}"/>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94CB82A1-4B67-4B63-A5AC-57823E5E4B79}"/>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235B091D-B4C7-40CA-8164-A56A284F5526}"/>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84E47161-422D-46E8-95EB-2751FFF92919}"/>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A5879AFF-AF96-4344-95A5-0B158000596F}"/>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532AE530-262F-43C5-98D6-53F7EB61B86C}"/>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53B817E-D628-4800-8490-169C97759345}"/>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B0AB938-01B0-4BB1-BBE4-4FBB69A40BC5}"/>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D35F2781-43AF-44AD-B589-64276204A9EA}"/>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18CC472B-BD76-4040-9187-10667D55BB7C}"/>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873F3DCC-27C3-4CC1-B724-9DEEAA2567DC}"/>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C02B0DE3-45A5-479E-BBBC-48AC90E0EB7C}"/>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716268B3-FA5B-4EDE-BDC9-29EFDD86FF53}"/>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37" name="直線コネクタ 136">
          <a:extLst>
            <a:ext uri="{FF2B5EF4-FFF2-40B4-BE49-F238E27FC236}">
              <a16:creationId xmlns:a16="http://schemas.microsoft.com/office/drawing/2014/main" id="{DD35BB8F-9B79-48E0-AC6D-97AECD4FFEE1}"/>
            </a:ext>
          </a:extLst>
        </xdr:cNvPr>
        <xdr:cNvCxnSpPr/>
      </xdr:nvCxnSpPr>
      <xdr:spPr>
        <a:xfrm flipV="1">
          <a:off x="13027660" y="5211868"/>
          <a:ext cx="1269" cy="141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38" name="債務償還比率最小値テキスト">
          <a:extLst>
            <a:ext uri="{FF2B5EF4-FFF2-40B4-BE49-F238E27FC236}">
              <a16:creationId xmlns:a16="http://schemas.microsoft.com/office/drawing/2014/main" id="{AD61F2E1-3A38-4432-86F1-BBE64733F72F}"/>
            </a:ext>
          </a:extLst>
        </xdr:cNvPr>
        <xdr:cNvSpPr txBox="1"/>
      </xdr:nvSpPr>
      <xdr:spPr>
        <a:xfrm>
          <a:off x="13080365" y="662586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39" name="直線コネクタ 138">
          <a:extLst>
            <a:ext uri="{FF2B5EF4-FFF2-40B4-BE49-F238E27FC236}">
              <a16:creationId xmlns:a16="http://schemas.microsoft.com/office/drawing/2014/main" id="{58B085E9-691E-45EE-9D18-D99FA38DA5B8}"/>
            </a:ext>
          </a:extLst>
        </xdr:cNvPr>
        <xdr:cNvCxnSpPr/>
      </xdr:nvCxnSpPr>
      <xdr:spPr>
        <a:xfrm>
          <a:off x="12963525" y="6622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DE62A725-0CD7-40BB-AAEC-6EDC517A5A75}"/>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2B8E712-AEBD-4DF4-9D32-7D26452F051B}"/>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42" name="債務償還比率平均値テキスト">
          <a:extLst>
            <a:ext uri="{FF2B5EF4-FFF2-40B4-BE49-F238E27FC236}">
              <a16:creationId xmlns:a16="http://schemas.microsoft.com/office/drawing/2014/main" id="{A755873F-B7AF-4BAF-A3FA-A6C9C2927EBF}"/>
            </a:ext>
          </a:extLst>
        </xdr:cNvPr>
        <xdr:cNvSpPr txBox="1"/>
      </xdr:nvSpPr>
      <xdr:spPr>
        <a:xfrm>
          <a:off x="13080365" y="581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43" name="フローチャート: 判断 142">
          <a:extLst>
            <a:ext uri="{FF2B5EF4-FFF2-40B4-BE49-F238E27FC236}">
              <a16:creationId xmlns:a16="http://schemas.microsoft.com/office/drawing/2014/main" id="{F049F442-AC0F-4940-B3E7-F8140FEB0ED2}"/>
            </a:ext>
          </a:extLst>
        </xdr:cNvPr>
        <xdr:cNvSpPr/>
      </xdr:nvSpPr>
      <xdr:spPr>
        <a:xfrm>
          <a:off x="13001625" y="58343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44" name="フローチャート: 判断 143">
          <a:extLst>
            <a:ext uri="{FF2B5EF4-FFF2-40B4-BE49-F238E27FC236}">
              <a16:creationId xmlns:a16="http://schemas.microsoft.com/office/drawing/2014/main" id="{8CB57E76-738B-4EF8-A71D-49D79AE1D63B}"/>
            </a:ext>
          </a:extLst>
        </xdr:cNvPr>
        <xdr:cNvSpPr/>
      </xdr:nvSpPr>
      <xdr:spPr>
        <a:xfrm>
          <a:off x="12359005" y="582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45" name="フローチャート: 判断 144">
          <a:extLst>
            <a:ext uri="{FF2B5EF4-FFF2-40B4-BE49-F238E27FC236}">
              <a16:creationId xmlns:a16="http://schemas.microsoft.com/office/drawing/2014/main" id="{E25782FE-DDAC-402C-9345-7EC3A23F0602}"/>
            </a:ext>
          </a:extLst>
        </xdr:cNvPr>
        <xdr:cNvSpPr/>
      </xdr:nvSpPr>
      <xdr:spPr>
        <a:xfrm>
          <a:off x="11688445" y="57564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46" name="フローチャート: 判断 145">
          <a:extLst>
            <a:ext uri="{FF2B5EF4-FFF2-40B4-BE49-F238E27FC236}">
              <a16:creationId xmlns:a16="http://schemas.microsoft.com/office/drawing/2014/main" id="{FF28AD1C-1B53-4CCD-B638-82C6337DE9BB}"/>
            </a:ext>
          </a:extLst>
        </xdr:cNvPr>
        <xdr:cNvSpPr/>
      </xdr:nvSpPr>
      <xdr:spPr>
        <a:xfrm>
          <a:off x="11017885" y="5934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47" name="フローチャート: 判断 146">
          <a:extLst>
            <a:ext uri="{FF2B5EF4-FFF2-40B4-BE49-F238E27FC236}">
              <a16:creationId xmlns:a16="http://schemas.microsoft.com/office/drawing/2014/main" id="{FC38637D-8312-4CD5-ACDB-43C168A29B1A}"/>
            </a:ext>
          </a:extLst>
        </xdr:cNvPr>
        <xdr:cNvSpPr/>
      </xdr:nvSpPr>
      <xdr:spPr>
        <a:xfrm>
          <a:off x="10347325" y="5941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462C59CD-78BC-4F9D-BA20-07B14D5E0893}"/>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C0CDB776-CA19-40CE-AD98-36676550FDF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1DFD16A-4E47-45D5-9163-55FC32D99E86}"/>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63D5791-DAED-4907-B5C3-86398448ED89}"/>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9477793-1CA1-4D81-A712-C18AFD8991EF}"/>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147976</xdr:rowOff>
    </xdr:from>
    <xdr:to>
      <xdr:col>76</xdr:col>
      <xdr:colOff>73025</xdr:colOff>
      <xdr:row>29</xdr:row>
      <xdr:rowOff>78126</xdr:rowOff>
    </xdr:to>
    <xdr:sp macro="" textlink="">
      <xdr:nvSpPr>
        <xdr:cNvPr id="153" name="楕円 152">
          <a:extLst>
            <a:ext uri="{FF2B5EF4-FFF2-40B4-BE49-F238E27FC236}">
              <a16:creationId xmlns:a16="http://schemas.microsoft.com/office/drawing/2014/main" id="{DCC9449B-A299-4E75-95F4-F7D6862E7BC2}"/>
            </a:ext>
          </a:extLst>
        </xdr:cNvPr>
        <xdr:cNvSpPr/>
      </xdr:nvSpPr>
      <xdr:spPr>
        <a:xfrm>
          <a:off x="13001625" y="5611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170853</xdr:rowOff>
    </xdr:from>
    <xdr:ext cx="469744" cy="259045"/>
    <xdr:sp macro="" textlink="">
      <xdr:nvSpPr>
        <xdr:cNvPr id="154" name="債務償還比率該当値テキスト">
          <a:extLst>
            <a:ext uri="{FF2B5EF4-FFF2-40B4-BE49-F238E27FC236}">
              <a16:creationId xmlns:a16="http://schemas.microsoft.com/office/drawing/2014/main" id="{5B0A03C1-8900-4760-9774-56EA270273AD}"/>
            </a:ext>
          </a:extLst>
        </xdr:cNvPr>
        <xdr:cNvSpPr txBox="1"/>
      </xdr:nvSpPr>
      <xdr:spPr>
        <a:xfrm>
          <a:off x="13080365" y="546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17907</xdr:rowOff>
    </xdr:from>
    <xdr:to>
      <xdr:col>72</xdr:col>
      <xdr:colOff>123825</xdr:colOff>
      <xdr:row>29</xdr:row>
      <xdr:rowOff>119507</xdr:rowOff>
    </xdr:to>
    <xdr:sp macro="" textlink="">
      <xdr:nvSpPr>
        <xdr:cNvPr id="155" name="楕円 154">
          <a:extLst>
            <a:ext uri="{FF2B5EF4-FFF2-40B4-BE49-F238E27FC236}">
              <a16:creationId xmlns:a16="http://schemas.microsoft.com/office/drawing/2014/main" id="{8B4D2665-A699-463D-B3AF-E2FE1D522905}"/>
            </a:ext>
          </a:extLst>
        </xdr:cNvPr>
        <xdr:cNvSpPr/>
      </xdr:nvSpPr>
      <xdr:spPr>
        <a:xfrm>
          <a:off x="12359005" y="564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27326</xdr:rowOff>
    </xdr:from>
    <xdr:to>
      <xdr:col>76</xdr:col>
      <xdr:colOff>22225</xdr:colOff>
      <xdr:row>29</xdr:row>
      <xdr:rowOff>68707</xdr:rowOff>
    </xdr:to>
    <xdr:cxnSp macro="">
      <xdr:nvCxnSpPr>
        <xdr:cNvPr id="156" name="直線コネクタ 155">
          <a:extLst>
            <a:ext uri="{FF2B5EF4-FFF2-40B4-BE49-F238E27FC236}">
              <a16:creationId xmlns:a16="http://schemas.microsoft.com/office/drawing/2014/main" id="{635311A2-E30D-46CF-89BE-3F68CE8D3CF6}"/>
            </a:ext>
          </a:extLst>
        </xdr:cNvPr>
        <xdr:cNvCxnSpPr/>
      </xdr:nvCxnSpPr>
      <xdr:spPr>
        <a:xfrm flipV="1">
          <a:off x="12409805" y="5658506"/>
          <a:ext cx="61976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45424</xdr:rowOff>
    </xdr:from>
    <xdr:to>
      <xdr:col>68</xdr:col>
      <xdr:colOff>123825</xdr:colOff>
      <xdr:row>28</xdr:row>
      <xdr:rowOff>147024</xdr:rowOff>
    </xdr:to>
    <xdr:sp macro="" textlink="">
      <xdr:nvSpPr>
        <xdr:cNvPr id="157" name="楕円 156">
          <a:extLst>
            <a:ext uri="{FF2B5EF4-FFF2-40B4-BE49-F238E27FC236}">
              <a16:creationId xmlns:a16="http://schemas.microsoft.com/office/drawing/2014/main" id="{50E948B3-59A5-49BB-B3A8-2696208691D7}"/>
            </a:ext>
          </a:extLst>
        </xdr:cNvPr>
        <xdr:cNvSpPr/>
      </xdr:nvSpPr>
      <xdr:spPr>
        <a:xfrm>
          <a:off x="11688445" y="55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96224</xdr:rowOff>
    </xdr:from>
    <xdr:to>
      <xdr:col>72</xdr:col>
      <xdr:colOff>73025</xdr:colOff>
      <xdr:row>29</xdr:row>
      <xdr:rowOff>68707</xdr:rowOff>
    </xdr:to>
    <xdr:cxnSp macro="">
      <xdr:nvCxnSpPr>
        <xdr:cNvPr id="158" name="直線コネクタ 157">
          <a:extLst>
            <a:ext uri="{FF2B5EF4-FFF2-40B4-BE49-F238E27FC236}">
              <a16:creationId xmlns:a16="http://schemas.microsoft.com/office/drawing/2014/main" id="{2C796586-6A9E-48FA-8EE5-BA7FC5195CA5}"/>
            </a:ext>
          </a:extLst>
        </xdr:cNvPr>
        <xdr:cNvCxnSpPr/>
      </xdr:nvCxnSpPr>
      <xdr:spPr>
        <a:xfrm>
          <a:off x="11739245" y="5559764"/>
          <a:ext cx="670560" cy="14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20066</xdr:rowOff>
    </xdr:from>
    <xdr:to>
      <xdr:col>64</xdr:col>
      <xdr:colOff>123825</xdr:colOff>
      <xdr:row>29</xdr:row>
      <xdr:rowOff>121666</xdr:rowOff>
    </xdr:to>
    <xdr:sp macro="" textlink="">
      <xdr:nvSpPr>
        <xdr:cNvPr id="159" name="楕円 158">
          <a:extLst>
            <a:ext uri="{FF2B5EF4-FFF2-40B4-BE49-F238E27FC236}">
              <a16:creationId xmlns:a16="http://schemas.microsoft.com/office/drawing/2014/main" id="{E82503A0-4242-49D0-877A-F53D3076D424}"/>
            </a:ext>
          </a:extLst>
        </xdr:cNvPr>
        <xdr:cNvSpPr/>
      </xdr:nvSpPr>
      <xdr:spPr>
        <a:xfrm>
          <a:off x="11017885" y="56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96224</xdr:rowOff>
    </xdr:from>
    <xdr:to>
      <xdr:col>68</xdr:col>
      <xdr:colOff>73025</xdr:colOff>
      <xdr:row>29</xdr:row>
      <xdr:rowOff>70866</xdr:rowOff>
    </xdr:to>
    <xdr:cxnSp macro="">
      <xdr:nvCxnSpPr>
        <xdr:cNvPr id="160" name="直線コネクタ 159">
          <a:extLst>
            <a:ext uri="{FF2B5EF4-FFF2-40B4-BE49-F238E27FC236}">
              <a16:creationId xmlns:a16="http://schemas.microsoft.com/office/drawing/2014/main" id="{13E489DF-A4FB-4524-AAFA-94A30A1CDB7A}"/>
            </a:ext>
          </a:extLst>
        </xdr:cNvPr>
        <xdr:cNvCxnSpPr/>
      </xdr:nvCxnSpPr>
      <xdr:spPr>
        <a:xfrm flipV="1">
          <a:off x="11068685" y="5559764"/>
          <a:ext cx="670560" cy="14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61447</xdr:rowOff>
    </xdr:from>
    <xdr:to>
      <xdr:col>60</xdr:col>
      <xdr:colOff>123825</xdr:colOff>
      <xdr:row>29</xdr:row>
      <xdr:rowOff>163047</xdr:rowOff>
    </xdr:to>
    <xdr:sp macro="" textlink="">
      <xdr:nvSpPr>
        <xdr:cNvPr id="161" name="楕円 160">
          <a:extLst>
            <a:ext uri="{FF2B5EF4-FFF2-40B4-BE49-F238E27FC236}">
              <a16:creationId xmlns:a16="http://schemas.microsoft.com/office/drawing/2014/main" id="{6B372E97-6E39-495A-A100-7A635A8ED2B4}"/>
            </a:ext>
          </a:extLst>
        </xdr:cNvPr>
        <xdr:cNvSpPr/>
      </xdr:nvSpPr>
      <xdr:spPr>
        <a:xfrm>
          <a:off x="10347325" y="569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70866</xdr:rowOff>
    </xdr:from>
    <xdr:to>
      <xdr:col>64</xdr:col>
      <xdr:colOff>73025</xdr:colOff>
      <xdr:row>29</xdr:row>
      <xdr:rowOff>112247</xdr:rowOff>
    </xdr:to>
    <xdr:cxnSp macro="">
      <xdr:nvCxnSpPr>
        <xdr:cNvPr id="162" name="直線コネクタ 161">
          <a:extLst>
            <a:ext uri="{FF2B5EF4-FFF2-40B4-BE49-F238E27FC236}">
              <a16:creationId xmlns:a16="http://schemas.microsoft.com/office/drawing/2014/main" id="{5CD318B7-DC73-44E1-A4E9-D174F937A59A}"/>
            </a:ext>
          </a:extLst>
        </xdr:cNvPr>
        <xdr:cNvCxnSpPr/>
      </xdr:nvCxnSpPr>
      <xdr:spPr>
        <a:xfrm flipV="1">
          <a:off x="10398125" y="5702046"/>
          <a:ext cx="67056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121380</xdr:rowOff>
    </xdr:from>
    <xdr:ext cx="469744" cy="259045"/>
    <xdr:sp macro="" textlink="">
      <xdr:nvSpPr>
        <xdr:cNvPr id="163" name="n_1aveValue債務償還比率">
          <a:extLst>
            <a:ext uri="{FF2B5EF4-FFF2-40B4-BE49-F238E27FC236}">
              <a16:creationId xmlns:a16="http://schemas.microsoft.com/office/drawing/2014/main" id="{1F9EC3BF-861F-4932-A56A-56481BCA902F}"/>
            </a:ext>
          </a:extLst>
        </xdr:cNvPr>
        <xdr:cNvSpPr txBox="1"/>
      </xdr:nvSpPr>
      <xdr:spPr>
        <a:xfrm>
          <a:off x="12185092" y="592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64" name="n_2aveValue債務償還比率">
          <a:extLst>
            <a:ext uri="{FF2B5EF4-FFF2-40B4-BE49-F238E27FC236}">
              <a16:creationId xmlns:a16="http://schemas.microsoft.com/office/drawing/2014/main" id="{A4349E30-CFFE-408A-9AFE-BBCA20E013A3}"/>
            </a:ext>
          </a:extLst>
        </xdr:cNvPr>
        <xdr:cNvSpPr txBox="1"/>
      </xdr:nvSpPr>
      <xdr:spPr>
        <a:xfrm>
          <a:off x="11527232" y="58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65" name="n_3aveValue債務償還比率">
          <a:extLst>
            <a:ext uri="{FF2B5EF4-FFF2-40B4-BE49-F238E27FC236}">
              <a16:creationId xmlns:a16="http://schemas.microsoft.com/office/drawing/2014/main" id="{428CC16A-AE00-481A-B605-07EFD4511F4D}"/>
            </a:ext>
          </a:extLst>
        </xdr:cNvPr>
        <xdr:cNvSpPr txBox="1"/>
      </xdr:nvSpPr>
      <xdr:spPr>
        <a:xfrm>
          <a:off x="10856672" y="602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64117</xdr:rowOff>
    </xdr:from>
    <xdr:ext cx="469744" cy="259045"/>
    <xdr:sp macro="" textlink="">
      <xdr:nvSpPr>
        <xdr:cNvPr id="166" name="n_4aveValue債務償還比率">
          <a:extLst>
            <a:ext uri="{FF2B5EF4-FFF2-40B4-BE49-F238E27FC236}">
              <a16:creationId xmlns:a16="http://schemas.microsoft.com/office/drawing/2014/main" id="{6D758824-8748-422A-A565-45063740E26C}"/>
            </a:ext>
          </a:extLst>
        </xdr:cNvPr>
        <xdr:cNvSpPr txBox="1"/>
      </xdr:nvSpPr>
      <xdr:spPr>
        <a:xfrm>
          <a:off x="10186112" y="60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136034</xdr:rowOff>
    </xdr:from>
    <xdr:ext cx="469744" cy="259045"/>
    <xdr:sp macro="" textlink="">
      <xdr:nvSpPr>
        <xdr:cNvPr id="167" name="n_1mainValue債務償還比率">
          <a:extLst>
            <a:ext uri="{FF2B5EF4-FFF2-40B4-BE49-F238E27FC236}">
              <a16:creationId xmlns:a16="http://schemas.microsoft.com/office/drawing/2014/main" id="{EB51DA4C-21EC-485E-A208-69F7B8B4EC8B}"/>
            </a:ext>
          </a:extLst>
        </xdr:cNvPr>
        <xdr:cNvSpPr txBox="1"/>
      </xdr:nvSpPr>
      <xdr:spPr>
        <a:xfrm>
          <a:off x="12185092" y="543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163551</xdr:rowOff>
    </xdr:from>
    <xdr:ext cx="469744" cy="259045"/>
    <xdr:sp macro="" textlink="">
      <xdr:nvSpPr>
        <xdr:cNvPr id="168" name="n_2mainValue債務償還比率">
          <a:extLst>
            <a:ext uri="{FF2B5EF4-FFF2-40B4-BE49-F238E27FC236}">
              <a16:creationId xmlns:a16="http://schemas.microsoft.com/office/drawing/2014/main" id="{3DF25078-AB87-4888-9FB0-C2D73429D30F}"/>
            </a:ext>
          </a:extLst>
        </xdr:cNvPr>
        <xdr:cNvSpPr txBox="1"/>
      </xdr:nvSpPr>
      <xdr:spPr>
        <a:xfrm>
          <a:off x="11527232" y="529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138193</xdr:rowOff>
    </xdr:from>
    <xdr:ext cx="469744" cy="259045"/>
    <xdr:sp macro="" textlink="">
      <xdr:nvSpPr>
        <xdr:cNvPr id="169" name="n_3mainValue債務償還比率">
          <a:extLst>
            <a:ext uri="{FF2B5EF4-FFF2-40B4-BE49-F238E27FC236}">
              <a16:creationId xmlns:a16="http://schemas.microsoft.com/office/drawing/2014/main" id="{DB8F70E9-3870-4D00-BD56-97EA1062B646}"/>
            </a:ext>
          </a:extLst>
        </xdr:cNvPr>
        <xdr:cNvSpPr txBox="1"/>
      </xdr:nvSpPr>
      <xdr:spPr>
        <a:xfrm>
          <a:off x="10856672" y="543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8124</xdr:rowOff>
    </xdr:from>
    <xdr:ext cx="469744" cy="259045"/>
    <xdr:sp macro="" textlink="">
      <xdr:nvSpPr>
        <xdr:cNvPr id="170" name="n_4mainValue債務償還比率">
          <a:extLst>
            <a:ext uri="{FF2B5EF4-FFF2-40B4-BE49-F238E27FC236}">
              <a16:creationId xmlns:a16="http://schemas.microsoft.com/office/drawing/2014/main" id="{D84233D8-5AC4-4B3B-86DB-99BDD4291714}"/>
            </a:ext>
          </a:extLst>
        </xdr:cNvPr>
        <xdr:cNvSpPr txBox="1"/>
      </xdr:nvSpPr>
      <xdr:spPr>
        <a:xfrm>
          <a:off x="10186112" y="547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CD5CB34E-CFD0-407C-94BC-D1CB8D7C15EA}"/>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ED43B1CD-EA3A-402B-9742-DF53C7F9C633}"/>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13640423-15E0-4FB1-B275-8AAF710D6024}"/>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4BDA8C9B-0291-4FF9-9CEE-0408A23E7E84}"/>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DD5898F-B8E3-4EFB-8B97-C3D8956EF569}"/>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F50615D7-0D9C-49C7-BFB3-8499AFED6E31}"/>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1A0EAF-1562-4242-A019-208E0B7A75B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DBF7DD-3AFD-43D9-BF08-B6C31F823C85}"/>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90AEC6-B870-4D15-89F4-1619E697E64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21E631B-C960-41C5-9B8F-C2DEDA37BE0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7575E83-152E-4C78-9F47-F13D7DFBC44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2E3EF4-E49D-4604-87E5-AA7019ADB08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6CF5F76-EE8E-4BA2-9892-D1B6EC0C861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2E3B6A-F7CD-43B5-9C0E-6F37F02718A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EC41F2-16EC-48C3-9945-0DFD4C7D7AF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60B9A0-98DD-4C84-A444-D16DFF4CC761}"/>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406,836
399,674
36.39
185,260,702
178,936,753
5,677,565
91,908,899
87,938,690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6308ED-4CE2-43DB-B323-293D1729B61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2FA058-C63F-47C5-B7D3-303E68C79DE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E733A8-A829-4384-9082-BDB7A2BE7FD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6368229-0FD0-41C4-B4FD-9AEC6F4F434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059E7E-01BB-40E2-99C3-7766004C053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3E7362C-845C-4A15-A9B4-0C26C4EA014E}"/>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621F236-8713-4CD7-9E97-76C5ACFF53F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AEB0A4-88A1-4623-B456-29ED4B41D81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98E3C6-0BD4-4FF3-82B2-A6FD0B132DA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1D5467E-E185-47F7-93CB-6B98375E0A9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C21F158-E794-46A4-A890-AC645E56103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F869998-DD7B-483B-A847-5B2DCF53130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72A694A-FA7B-4E0C-96BA-D229AF650F5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E3FD2BE-D2A4-454D-BDD4-EDDEC10C6EC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75C0FD-F18F-46CA-BE3A-B694EBF0B8DF}"/>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1CB96EA-C1C8-4932-8D08-8135C89802C2}"/>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F84056-BB87-423A-B941-6824F83596E8}"/>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C56A01-C3C8-47B9-898C-EB29474DBB7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0F40788-8C44-43DF-B98A-275BB39C71D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6CF16BC-105B-4A26-A468-A0467C9B6C7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24BD21-F1C3-455A-9947-7C1BB7FE487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4E1762-F9D0-4CDD-86F2-70999F02BC1B}"/>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42781D8-118C-409F-8DA4-C13E0451C80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2E28A7-7C59-4E0C-967C-5A2D7915291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AD95163-D8B1-46C1-A037-8C5E30C9424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14BEEE-C5D1-472B-9B27-8EFCF3DD2B8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2811B1-ACA9-489A-BF4F-2213BA16BC7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A20493E-641E-4946-8863-18BF515C7AF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D44D5C-6836-431A-BBB4-2C6E3A99994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A763F16-37D9-41C3-8CC7-CD0F2CE5ECC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DF2BE6D-8C35-4787-BFFA-2DD53A83C99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6A9D105-58F0-4100-A795-A5DAA6C9AA3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53BB983-5AAF-4F5F-B72A-C1D59D7DDFCE}"/>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2FF131E-CC9C-4330-B036-B2CD921DFB9C}"/>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597FBD1-58D3-4BB0-9405-81FE1D576E6E}"/>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89A6FE5-05FA-4431-BF63-45F5AB9CB4B7}"/>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6F36D6A-34F2-4DBD-8DA9-ABEDCB5FE329}"/>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68900B4-B297-4AB6-9898-DE9F79FB9268}"/>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43FF29C-2202-4103-BF4E-B452004EDBCF}"/>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54B6A8B-3CBA-4AD5-9C6E-94414915D7D9}"/>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DA518B3-C952-4714-BFFF-A43257A1BC3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A457344-717D-4CAC-B3FC-634165D21419}"/>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5034D7B-081E-44FE-830A-6B953A1E1E0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8E5DED58-4F9A-4476-8D88-C3C4DAEE24E2}"/>
            </a:ext>
          </a:extLst>
        </xdr:cNvPr>
        <xdr:cNvCxnSpPr/>
      </xdr:nvCxnSpPr>
      <xdr:spPr>
        <a:xfrm flipV="1">
          <a:off x="4086225" y="5670042"/>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ECDC82E8-EAF3-4512-87D4-8BD0CE08590D}"/>
            </a:ext>
          </a:extLst>
        </xdr:cNvPr>
        <xdr:cNvSpPr txBox="1"/>
      </xdr:nvSpPr>
      <xdr:spPr>
        <a:xfrm>
          <a:off x="4124960"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93D3EB1D-C3CC-42AB-83BC-13C8376D2126}"/>
            </a:ext>
          </a:extLst>
        </xdr:cNvPr>
        <xdr:cNvCxnSpPr/>
      </xdr:nvCxnSpPr>
      <xdr:spPr>
        <a:xfrm>
          <a:off x="4020820" y="6951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F85C193C-993A-414C-B927-E1B1B1338330}"/>
            </a:ext>
          </a:extLst>
        </xdr:cNvPr>
        <xdr:cNvSpPr txBox="1"/>
      </xdr:nvSpPr>
      <xdr:spPr>
        <a:xfrm>
          <a:off x="4124960" y="5449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B0B0A82D-2F01-4FDD-98C1-BC6B7E552092}"/>
            </a:ext>
          </a:extLst>
        </xdr:cNvPr>
        <xdr:cNvCxnSpPr/>
      </xdr:nvCxnSpPr>
      <xdr:spPr>
        <a:xfrm>
          <a:off x="4020820" y="5670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306584F0-D6A9-4F77-8EF4-7FB1CAE0B0CA}"/>
            </a:ext>
          </a:extLst>
        </xdr:cNvPr>
        <xdr:cNvSpPr txBox="1"/>
      </xdr:nvSpPr>
      <xdr:spPr>
        <a:xfrm>
          <a:off x="412496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3D2F7612-08BB-448C-8B59-CA280E053F27}"/>
            </a:ext>
          </a:extLst>
        </xdr:cNvPr>
        <xdr:cNvSpPr/>
      </xdr:nvSpPr>
      <xdr:spPr>
        <a:xfrm>
          <a:off x="403606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E09B19FA-39A0-4487-B9E8-674A106C70B5}"/>
            </a:ext>
          </a:extLst>
        </xdr:cNvPr>
        <xdr:cNvSpPr/>
      </xdr:nvSpPr>
      <xdr:spPr>
        <a:xfrm>
          <a:off x="3312160" y="62257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426D0876-6589-48F8-B761-882403CE60F6}"/>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F14D3D8E-68DC-45AD-AF1F-EF32EBA10BD7}"/>
            </a:ext>
          </a:extLst>
        </xdr:cNvPr>
        <xdr:cNvSpPr/>
      </xdr:nvSpPr>
      <xdr:spPr>
        <a:xfrm>
          <a:off x="1739900" y="6167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47C7A741-FA6B-4683-8003-78CB67AFE938}"/>
            </a:ext>
          </a:extLst>
        </xdr:cNvPr>
        <xdr:cNvSpPr/>
      </xdr:nvSpPr>
      <xdr:spPr>
        <a:xfrm>
          <a:off x="965200" y="6133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1DB8D44-C3C9-4069-939B-657C9CE72D4B}"/>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28DE61F-2EAF-4F9B-B093-02F5EE92AE2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B7AD0D1-C302-4FD6-915E-095D9C76B54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68784D1-CBCF-461A-A31D-7E8CEE17182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057F814-E943-4770-8D2D-3E5CFD43689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1" name="楕円 70">
          <a:extLst>
            <a:ext uri="{FF2B5EF4-FFF2-40B4-BE49-F238E27FC236}">
              <a16:creationId xmlns:a16="http://schemas.microsoft.com/office/drawing/2014/main" id="{324CF7A5-0A9F-4642-B3BD-3924C04A550F}"/>
            </a:ext>
          </a:extLst>
        </xdr:cNvPr>
        <xdr:cNvSpPr/>
      </xdr:nvSpPr>
      <xdr:spPr>
        <a:xfrm>
          <a:off x="4036060" y="647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83837</xdr:rowOff>
    </xdr:from>
    <xdr:ext cx="405111" cy="259045"/>
    <xdr:sp macro="" textlink="">
      <xdr:nvSpPr>
        <xdr:cNvPr id="72" name="【道路】&#10;有形固定資産減価償却率該当値テキスト">
          <a:extLst>
            <a:ext uri="{FF2B5EF4-FFF2-40B4-BE49-F238E27FC236}">
              <a16:creationId xmlns:a16="http://schemas.microsoft.com/office/drawing/2014/main" id="{D1D9E8C7-6E71-46AB-80B8-B31866D2F050}"/>
            </a:ext>
          </a:extLst>
        </xdr:cNvPr>
        <xdr:cNvSpPr txBox="1"/>
      </xdr:nvSpPr>
      <xdr:spPr>
        <a:xfrm>
          <a:off x="412496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55118</xdr:rowOff>
    </xdr:from>
    <xdr:to>
      <xdr:col>20</xdr:col>
      <xdr:colOff>38100</xdr:colOff>
      <xdr:row>38</xdr:row>
      <xdr:rowOff>156718</xdr:rowOff>
    </xdr:to>
    <xdr:sp macro="" textlink="">
      <xdr:nvSpPr>
        <xdr:cNvPr id="73" name="楕円 72">
          <a:extLst>
            <a:ext uri="{FF2B5EF4-FFF2-40B4-BE49-F238E27FC236}">
              <a16:creationId xmlns:a16="http://schemas.microsoft.com/office/drawing/2014/main" id="{7DF9A5E6-FD32-48E1-9B52-B2CFEF25BF50}"/>
            </a:ext>
          </a:extLst>
        </xdr:cNvPr>
        <xdr:cNvSpPr/>
      </xdr:nvSpPr>
      <xdr:spPr>
        <a:xfrm>
          <a:off x="3312160" y="64254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105918</xdr:rowOff>
    </xdr:from>
    <xdr:to>
      <xdr:col>24</xdr:col>
      <xdr:colOff>63500</xdr:colOff>
      <xdr:row>38</xdr:row>
      <xdr:rowOff>156210</xdr:rowOff>
    </xdr:to>
    <xdr:cxnSp macro="">
      <xdr:nvCxnSpPr>
        <xdr:cNvPr id="74" name="直線コネクタ 73">
          <a:extLst>
            <a:ext uri="{FF2B5EF4-FFF2-40B4-BE49-F238E27FC236}">
              <a16:creationId xmlns:a16="http://schemas.microsoft.com/office/drawing/2014/main" id="{35873E96-AE74-4A52-BA19-DD46B8265C63}"/>
            </a:ext>
          </a:extLst>
        </xdr:cNvPr>
        <xdr:cNvCxnSpPr/>
      </xdr:nvCxnSpPr>
      <xdr:spPr>
        <a:xfrm>
          <a:off x="3355340" y="6476238"/>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xdr:rowOff>
    </xdr:from>
    <xdr:to>
      <xdr:col>15</xdr:col>
      <xdr:colOff>101600</xdr:colOff>
      <xdr:row>38</xdr:row>
      <xdr:rowOff>108712</xdr:rowOff>
    </xdr:to>
    <xdr:sp macro="" textlink="">
      <xdr:nvSpPr>
        <xdr:cNvPr id="75" name="楕円 74">
          <a:extLst>
            <a:ext uri="{FF2B5EF4-FFF2-40B4-BE49-F238E27FC236}">
              <a16:creationId xmlns:a16="http://schemas.microsoft.com/office/drawing/2014/main" id="{0D31025A-AB05-41ED-9253-F3879912EA83}"/>
            </a:ext>
          </a:extLst>
        </xdr:cNvPr>
        <xdr:cNvSpPr/>
      </xdr:nvSpPr>
      <xdr:spPr>
        <a:xfrm>
          <a:off x="2514600" y="6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57912</xdr:rowOff>
    </xdr:from>
    <xdr:to>
      <xdr:col>19</xdr:col>
      <xdr:colOff>177800</xdr:colOff>
      <xdr:row>38</xdr:row>
      <xdr:rowOff>105918</xdr:rowOff>
    </xdr:to>
    <xdr:cxnSp macro="">
      <xdr:nvCxnSpPr>
        <xdr:cNvPr id="76" name="直線コネクタ 75">
          <a:extLst>
            <a:ext uri="{FF2B5EF4-FFF2-40B4-BE49-F238E27FC236}">
              <a16:creationId xmlns:a16="http://schemas.microsoft.com/office/drawing/2014/main" id="{6A38927D-A92C-42DE-B410-1E9AE0C305B6}"/>
            </a:ext>
          </a:extLst>
        </xdr:cNvPr>
        <xdr:cNvCxnSpPr/>
      </xdr:nvCxnSpPr>
      <xdr:spPr>
        <a:xfrm>
          <a:off x="2565400" y="6428232"/>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125984</xdr:rowOff>
    </xdr:from>
    <xdr:to>
      <xdr:col>10</xdr:col>
      <xdr:colOff>165100</xdr:colOff>
      <xdr:row>38</xdr:row>
      <xdr:rowOff>56135</xdr:rowOff>
    </xdr:to>
    <xdr:sp macro="" textlink="">
      <xdr:nvSpPr>
        <xdr:cNvPr id="77" name="楕円 76">
          <a:extLst>
            <a:ext uri="{FF2B5EF4-FFF2-40B4-BE49-F238E27FC236}">
              <a16:creationId xmlns:a16="http://schemas.microsoft.com/office/drawing/2014/main" id="{B218EE3B-933C-44FB-90CD-547E4EB593F8}"/>
            </a:ext>
          </a:extLst>
        </xdr:cNvPr>
        <xdr:cNvSpPr/>
      </xdr:nvSpPr>
      <xdr:spPr>
        <a:xfrm>
          <a:off x="1739900" y="6328664"/>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xdr:rowOff>
    </xdr:from>
    <xdr:to>
      <xdr:col>15</xdr:col>
      <xdr:colOff>50800</xdr:colOff>
      <xdr:row>38</xdr:row>
      <xdr:rowOff>57912</xdr:rowOff>
    </xdr:to>
    <xdr:cxnSp macro="">
      <xdr:nvCxnSpPr>
        <xdr:cNvPr id="78" name="直線コネクタ 77">
          <a:extLst>
            <a:ext uri="{FF2B5EF4-FFF2-40B4-BE49-F238E27FC236}">
              <a16:creationId xmlns:a16="http://schemas.microsoft.com/office/drawing/2014/main" id="{517B98F7-4048-410E-BEDB-2F7796355949}"/>
            </a:ext>
          </a:extLst>
        </xdr:cNvPr>
        <xdr:cNvCxnSpPr/>
      </xdr:nvCxnSpPr>
      <xdr:spPr>
        <a:xfrm>
          <a:off x="1790700" y="6375654"/>
          <a:ext cx="7747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153416</xdr:rowOff>
    </xdr:from>
    <xdr:to>
      <xdr:col>6</xdr:col>
      <xdr:colOff>38100</xdr:colOff>
      <xdr:row>38</xdr:row>
      <xdr:rowOff>83565</xdr:rowOff>
    </xdr:to>
    <xdr:sp macro="" textlink="">
      <xdr:nvSpPr>
        <xdr:cNvPr id="79" name="楕円 78">
          <a:extLst>
            <a:ext uri="{FF2B5EF4-FFF2-40B4-BE49-F238E27FC236}">
              <a16:creationId xmlns:a16="http://schemas.microsoft.com/office/drawing/2014/main" id="{D517EFD8-4FC1-40D2-B753-F89622153D7A}"/>
            </a:ext>
          </a:extLst>
        </xdr:cNvPr>
        <xdr:cNvSpPr/>
      </xdr:nvSpPr>
      <xdr:spPr>
        <a:xfrm>
          <a:off x="965200" y="6356096"/>
          <a:ext cx="7874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xdr:rowOff>
    </xdr:from>
    <xdr:to>
      <xdr:col>10</xdr:col>
      <xdr:colOff>114300</xdr:colOff>
      <xdr:row>38</xdr:row>
      <xdr:rowOff>32766</xdr:rowOff>
    </xdr:to>
    <xdr:cxnSp macro="">
      <xdr:nvCxnSpPr>
        <xdr:cNvPr id="80" name="直線コネクタ 79">
          <a:extLst>
            <a:ext uri="{FF2B5EF4-FFF2-40B4-BE49-F238E27FC236}">
              <a16:creationId xmlns:a16="http://schemas.microsoft.com/office/drawing/2014/main" id="{78A7D498-D18F-4AAF-B1C2-E5B02B854E0F}"/>
            </a:ext>
          </a:extLst>
        </xdr:cNvPr>
        <xdr:cNvCxnSpPr/>
      </xdr:nvCxnSpPr>
      <xdr:spPr>
        <a:xfrm flipV="1">
          <a:off x="1008380" y="6375654"/>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BA967C29-12D7-4F7E-9084-0B3C35D957F3}"/>
            </a:ext>
          </a:extLst>
        </xdr:cNvPr>
        <xdr:cNvSpPr txBox="1"/>
      </xdr:nvSpPr>
      <xdr:spPr>
        <a:xfrm>
          <a:off x="3170564" y="600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A0730E34-2169-4245-8AD5-87C1DF4CACB7}"/>
            </a:ext>
          </a:extLst>
        </xdr:cNvPr>
        <xdr:cNvSpPr txBox="1"/>
      </xdr:nvSpPr>
      <xdr:spPr>
        <a:xfrm>
          <a:off x="238570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259E5FAF-2A32-4385-8A89-1D92B1FF84EB}"/>
            </a:ext>
          </a:extLst>
        </xdr:cNvPr>
        <xdr:cNvSpPr txBox="1"/>
      </xdr:nvSpPr>
      <xdr:spPr>
        <a:xfrm>
          <a:off x="161100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F0A54395-E5B6-43D6-815A-CA3239C2DD7E}"/>
            </a:ext>
          </a:extLst>
        </xdr:cNvPr>
        <xdr:cNvSpPr txBox="1"/>
      </xdr:nvSpPr>
      <xdr:spPr>
        <a:xfrm>
          <a:off x="836304" y="591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147845</xdr:rowOff>
    </xdr:from>
    <xdr:ext cx="405111" cy="259045"/>
    <xdr:sp macro="" textlink="">
      <xdr:nvSpPr>
        <xdr:cNvPr id="85" name="n_1mainValue【道路】&#10;有形固定資産減価償却率">
          <a:extLst>
            <a:ext uri="{FF2B5EF4-FFF2-40B4-BE49-F238E27FC236}">
              <a16:creationId xmlns:a16="http://schemas.microsoft.com/office/drawing/2014/main" id="{5E589B1B-2011-4165-AB5C-7E717599528F}"/>
            </a:ext>
          </a:extLst>
        </xdr:cNvPr>
        <xdr:cNvSpPr txBox="1"/>
      </xdr:nvSpPr>
      <xdr:spPr>
        <a:xfrm>
          <a:off x="3170564" y="651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99839</xdr:rowOff>
    </xdr:from>
    <xdr:ext cx="405111" cy="259045"/>
    <xdr:sp macro="" textlink="">
      <xdr:nvSpPr>
        <xdr:cNvPr id="86" name="n_2mainValue【道路】&#10;有形固定資産減価償却率">
          <a:extLst>
            <a:ext uri="{FF2B5EF4-FFF2-40B4-BE49-F238E27FC236}">
              <a16:creationId xmlns:a16="http://schemas.microsoft.com/office/drawing/2014/main" id="{BF268220-933F-44A3-BA6F-22FD3ED5FB33}"/>
            </a:ext>
          </a:extLst>
        </xdr:cNvPr>
        <xdr:cNvSpPr txBox="1"/>
      </xdr:nvSpPr>
      <xdr:spPr>
        <a:xfrm>
          <a:off x="2385704" y="647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47261</xdr:rowOff>
    </xdr:from>
    <xdr:ext cx="405111" cy="259045"/>
    <xdr:sp macro="" textlink="">
      <xdr:nvSpPr>
        <xdr:cNvPr id="87" name="n_3mainValue【道路】&#10;有形固定資産減価償却率">
          <a:extLst>
            <a:ext uri="{FF2B5EF4-FFF2-40B4-BE49-F238E27FC236}">
              <a16:creationId xmlns:a16="http://schemas.microsoft.com/office/drawing/2014/main" id="{32E41253-5574-4A87-80EA-1586E5872D4A}"/>
            </a:ext>
          </a:extLst>
        </xdr:cNvPr>
        <xdr:cNvSpPr txBox="1"/>
      </xdr:nvSpPr>
      <xdr:spPr>
        <a:xfrm>
          <a:off x="1611004" y="641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74693</xdr:rowOff>
    </xdr:from>
    <xdr:ext cx="405111" cy="259045"/>
    <xdr:sp macro="" textlink="">
      <xdr:nvSpPr>
        <xdr:cNvPr id="88" name="n_4mainValue【道路】&#10;有形固定資産減価償却率">
          <a:extLst>
            <a:ext uri="{FF2B5EF4-FFF2-40B4-BE49-F238E27FC236}">
              <a16:creationId xmlns:a16="http://schemas.microsoft.com/office/drawing/2014/main" id="{11C1F53A-9E25-4DFE-8FBE-4F32DB567D59}"/>
            </a:ext>
          </a:extLst>
        </xdr:cNvPr>
        <xdr:cNvSpPr txBox="1"/>
      </xdr:nvSpPr>
      <xdr:spPr>
        <a:xfrm>
          <a:off x="836304" y="644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60AE3DA-573C-4396-8322-9C9554207D7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537C885-CEC7-4E01-BD62-C1F9939521C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BFCCC4D-81B3-44F0-B8F0-8EEA354FB09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9CA0FFB-9EA3-40E5-B3BC-062456BF5CD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1CE359E-46E5-4A55-9907-B8DB33C5B9E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5E0EC3A-F438-4BC8-841F-91E2575914C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4526A96-F5C3-4EEF-B992-D01F7707BD2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0FD2DC7-07EE-4493-987A-57F9123FD87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37EF0BA-6026-4064-8ADE-48A1EA0957B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D249561-0127-4FA4-90D6-F9B1877EFEA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86C7BD8-75DF-45EA-92E0-A1F2CB03CF4D}"/>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FC5AE75E-81A7-49D3-91A4-6F0F90D6547A}"/>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D54225B4-AAEB-4371-B455-4C980AA9CC23}"/>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F2226304-81A8-41D4-AE82-600E37AB057A}"/>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F976E41C-5066-46E8-8B82-F2029AB87AD6}"/>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D140F1DC-0CBB-44D2-9450-9A43CBAD3E1D}"/>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82E20FD4-3FD4-4B57-811C-43E79D2C340C}"/>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CB3D2423-02D7-44C2-9543-875675B072A1}"/>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5C7609FE-FBA1-46C0-9A99-5C4C6DFED8A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121EFDB7-E02E-4BF5-A3FD-9A97B6A7A5E7}"/>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E6880516-4AAB-474E-ACA3-B12B1DEEC7C8}"/>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FA3A2473-FDA4-423B-89B6-79B595AC8D00}"/>
            </a:ext>
          </a:extLst>
        </xdr:cNvPr>
        <xdr:cNvCxnSpPr/>
      </xdr:nvCxnSpPr>
      <xdr:spPr>
        <a:xfrm flipV="1">
          <a:off x="9219565" y="5587014"/>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63F475ED-F0BB-4BDD-B71A-75F302901265}"/>
            </a:ext>
          </a:extLst>
        </xdr:cNvPr>
        <xdr:cNvSpPr txBox="1"/>
      </xdr:nvSpPr>
      <xdr:spPr>
        <a:xfrm>
          <a:off x="9258300" y="694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04EEA676-08D6-4F97-B81A-D049B7A9DA60}"/>
            </a:ext>
          </a:extLst>
        </xdr:cNvPr>
        <xdr:cNvCxnSpPr/>
      </xdr:nvCxnSpPr>
      <xdr:spPr>
        <a:xfrm>
          <a:off x="9154160" y="6944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83F423C6-E0C6-4AA4-9C68-84D1AB42F385}"/>
            </a:ext>
          </a:extLst>
        </xdr:cNvPr>
        <xdr:cNvSpPr txBox="1"/>
      </xdr:nvSpPr>
      <xdr:spPr>
        <a:xfrm>
          <a:off x="9258300" y="5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27641239-E58B-4A4E-95B4-335F5F0DC983}"/>
            </a:ext>
          </a:extLst>
        </xdr:cNvPr>
        <xdr:cNvCxnSpPr/>
      </xdr:nvCxnSpPr>
      <xdr:spPr>
        <a:xfrm>
          <a:off x="9154160" y="5587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2015C978-59E3-4E50-8EDD-F338C0C0C46D}"/>
            </a:ext>
          </a:extLst>
        </xdr:cNvPr>
        <xdr:cNvSpPr txBox="1"/>
      </xdr:nvSpPr>
      <xdr:spPr>
        <a:xfrm>
          <a:off x="9258300" y="628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03E0E95E-B81D-4225-B682-A85BA09C7C98}"/>
            </a:ext>
          </a:extLst>
        </xdr:cNvPr>
        <xdr:cNvSpPr/>
      </xdr:nvSpPr>
      <xdr:spPr>
        <a:xfrm>
          <a:off x="9192260" y="642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24C26F9F-20EC-42BB-BC53-7FCA551EC4BE}"/>
            </a:ext>
          </a:extLst>
        </xdr:cNvPr>
        <xdr:cNvSpPr/>
      </xdr:nvSpPr>
      <xdr:spPr>
        <a:xfrm>
          <a:off x="8445500" y="64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D7296E1E-65B1-44AA-835F-CD17FFB94F2D}"/>
            </a:ext>
          </a:extLst>
        </xdr:cNvPr>
        <xdr:cNvSpPr/>
      </xdr:nvSpPr>
      <xdr:spPr>
        <a:xfrm>
          <a:off x="7670800" y="64386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11EBEE45-DF05-4A41-A2C4-67A165E1111A}"/>
            </a:ext>
          </a:extLst>
        </xdr:cNvPr>
        <xdr:cNvSpPr/>
      </xdr:nvSpPr>
      <xdr:spPr>
        <a:xfrm>
          <a:off x="6873240" y="64466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019CDFD5-1E34-489E-96D5-F26BCB706A04}"/>
            </a:ext>
          </a:extLst>
        </xdr:cNvPr>
        <xdr:cNvSpPr/>
      </xdr:nvSpPr>
      <xdr:spPr>
        <a:xfrm>
          <a:off x="6098540" y="6441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0661240-4B7F-415C-A4D5-E2E59512B35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4577330-21F0-437E-97AA-296D29A5501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EA3127E-6FD8-49BF-BC4A-EA567A3F50E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8E09E47-4140-474B-A4BA-C10A1FC29A2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4B556C9-DE39-499B-9FE7-6ED36A6A3EDA}"/>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111994</xdr:rowOff>
    </xdr:from>
    <xdr:to>
      <xdr:col>55</xdr:col>
      <xdr:colOff>50800</xdr:colOff>
      <xdr:row>41</xdr:row>
      <xdr:rowOff>42144</xdr:rowOff>
    </xdr:to>
    <xdr:sp macro="" textlink="">
      <xdr:nvSpPr>
        <xdr:cNvPr id="126" name="楕円 125">
          <a:extLst>
            <a:ext uri="{FF2B5EF4-FFF2-40B4-BE49-F238E27FC236}">
              <a16:creationId xmlns:a16="http://schemas.microsoft.com/office/drawing/2014/main" id="{0D8D5FFC-9AAE-48E9-BB62-266B90C9EE81}"/>
            </a:ext>
          </a:extLst>
        </xdr:cNvPr>
        <xdr:cNvSpPr/>
      </xdr:nvSpPr>
      <xdr:spPr>
        <a:xfrm>
          <a:off x="9192260" y="68175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26921</xdr:rowOff>
    </xdr:from>
    <xdr:ext cx="469744" cy="259045"/>
    <xdr:sp macro="" textlink="">
      <xdr:nvSpPr>
        <xdr:cNvPr id="127" name="【道路】&#10;一人当たり延長該当値テキスト">
          <a:extLst>
            <a:ext uri="{FF2B5EF4-FFF2-40B4-BE49-F238E27FC236}">
              <a16:creationId xmlns:a16="http://schemas.microsoft.com/office/drawing/2014/main" id="{6F9E0C00-D770-429D-869C-4EF77F458C94}"/>
            </a:ext>
          </a:extLst>
        </xdr:cNvPr>
        <xdr:cNvSpPr txBox="1"/>
      </xdr:nvSpPr>
      <xdr:spPr>
        <a:xfrm>
          <a:off x="9258300" y="673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112451</xdr:rowOff>
    </xdr:from>
    <xdr:to>
      <xdr:col>50</xdr:col>
      <xdr:colOff>165100</xdr:colOff>
      <xdr:row>41</xdr:row>
      <xdr:rowOff>42601</xdr:rowOff>
    </xdr:to>
    <xdr:sp macro="" textlink="">
      <xdr:nvSpPr>
        <xdr:cNvPr id="128" name="楕円 127">
          <a:extLst>
            <a:ext uri="{FF2B5EF4-FFF2-40B4-BE49-F238E27FC236}">
              <a16:creationId xmlns:a16="http://schemas.microsoft.com/office/drawing/2014/main" id="{25FE0331-4913-40AA-A9CB-7EE17C328E74}"/>
            </a:ext>
          </a:extLst>
        </xdr:cNvPr>
        <xdr:cNvSpPr/>
      </xdr:nvSpPr>
      <xdr:spPr>
        <a:xfrm>
          <a:off x="8445500" y="6818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162794</xdr:rowOff>
    </xdr:from>
    <xdr:to>
      <xdr:col>55</xdr:col>
      <xdr:colOff>0</xdr:colOff>
      <xdr:row>40</xdr:row>
      <xdr:rowOff>163251</xdr:rowOff>
    </xdr:to>
    <xdr:cxnSp macro="">
      <xdr:nvCxnSpPr>
        <xdr:cNvPr id="129" name="直線コネクタ 128">
          <a:extLst>
            <a:ext uri="{FF2B5EF4-FFF2-40B4-BE49-F238E27FC236}">
              <a16:creationId xmlns:a16="http://schemas.microsoft.com/office/drawing/2014/main" id="{3533C56A-9774-4A99-B981-6D6A3825749A}"/>
            </a:ext>
          </a:extLst>
        </xdr:cNvPr>
        <xdr:cNvCxnSpPr/>
      </xdr:nvCxnSpPr>
      <xdr:spPr>
        <a:xfrm flipV="1">
          <a:off x="8496300" y="6868394"/>
          <a:ext cx="7239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113640</xdr:rowOff>
    </xdr:from>
    <xdr:to>
      <xdr:col>46</xdr:col>
      <xdr:colOff>38100</xdr:colOff>
      <xdr:row>41</xdr:row>
      <xdr:rowOff>43790</xdr:rowOff>
    </xdr:to>
    <xdr:sp macro="" textlink="">
      <xdr:nvSpPr>
        <xdr:cNvPr id="130" name="楕円 129">
          <a:extLst>
            <a:ext uri="{FF2B5EF4-FFF2-40B4-BE49-F238E27FC236}">
              <a16:creationId xmlns:a16="http://schemas.microsoft.com/office/drawing/2014/main" id="{C9F4ECBD-EA92-4E54-BFEF-CF53A4E18A6E}"/>
            </a:ext>
          </a:extLst>
        </xdr:cNvPr>
        <xdr:cNvSpPr/>
      </xdr:nvSpPr>
      <xdr:spPr>
        <a:xfrm>
          <a:off x="7670800" y="6819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163251</xdr:rowOff>
    </xdr:from>
    <xdr:to>
      <xdr:col>50</xdr:col>
      <xdr:colOff>114300</xdr:colOff>
      <xdr:row>40</xdr:row>
      <xdr:rowOff>164440</xdr:rowOff>
    </xdr:to>
    <xdr:cxnSp macro="">
      <xdr:nvCxnSpPr>
        <xdr:cNvPr id="131" name="直線コネクタ 130">
          <a:extLst>
            <a:ext uri="{FF2B5EF4-FFF2-40B4-BE49-F238E27FC236}">
              <a16:creationId xmlns:a16="http://schemas.microsoft.com/office/drawing/2014/main" id="{2148CBC3-8BAF-428D-A67E-60FEC9154EE1}"/>
            </a:ext>
          </a:extLst>
        </xdr:cNvPr>
        <xdr:cNvCxnSpPr/>
      </xdr:nvCxnSpPr>
      <xdr:spPr>
        <a:xfrm flipV="1">
          <a:off x="7713980" y="6868851"/>
          <a:ext cx="78232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114097</xdr:rowOff>
    </xdr:from>
    <xdr:to>
      <xdr:col>41</xdr:col>
      <xdr:colOff>101600</xdr:colOff>
      <xdr:row>41</xdr:row>
      <xdr:rowOff>44247</xdr:rowOff>
    </xdr:to>
    <xdr:sp macro="" textlink="">
      <xdr:nvSpPr>
        <xdr:cNvPr id="132" name="楕円 131">
          <a:extLst>
            <a:ext uri="{FF2B5EF4-FFF2-40B4-BE49-F238E27FC236}">
              <a16:creationId xmlns:a16="http://schemas.microsoft.com/office/drawing/2014/main" id="{0909C9A7-1B28-4375-A101-6F8527C75533}"/>
            </a:ext>
          </a:extLst>
        </xdr:cNvPr>
        <xdr:cNvSpPr/>
      </xdr:nvSpPr>
      <xdr:spPr>
        <a:xfrm>
          <a:off x="6873240" y="68196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164440</xdr:rowOff>
    </xdr:from>
    <xdr:to>
      <xdr:col>45</xdr:col>
      <xdr:colOff>177800</xdr:colOff>
      <xdr:row>40</xdr:row>
      <xdr:rowOff>164897</xdr:rowOff>
    </xdr:to>
    <xdr:cxnSp macro="">
      <xdr:nvCxnSpPr>
        <xdr:cNvPr id="133" name="直線コネクタ 132">
          <a:extLst>
            <a:ext uri="{FF2B5EF4-FFF2-40B4-BE49-F238E27FC236}">
              <a16:creationId xmlns:a16="http://schemas.microsoft.com/office/drawing/2014/main" id="{5179E6A5-B99A-462F-AC58-9D66B6FB4D4C}"/>
            </a:ext>
          </a:extLst>
        </xdr:cNvPr>
        <xdr:cNvCxnSpPr/>
      </xdr:nvCxnSpPr>
      <xdr:spPr>
        <a:xfrm flipV="1">
          <a:off x="6924040" y="6870040"/>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113914</xdr:rowOff>
    </xdr:from>
    <xdr:to>
      <xdr:col>36</xdr:col>
      <xdr:colOff>165100</xdr:colOff>
      <xdr:row>41</xdr:row>
      <xdr:rowOff>44064</xdr:rowOff>
    </xdr:to>
    <xdr:sp macro="" textlink="">
      <xdr:nvSpPr>
        <xdr:cNvPr id="134" name="楕円 133">
          <a:extLst>
            <a:ext uri="{FF2B5EF4-FFF2-40B4-BE49-F238E27FC236}">
              <a16:creationId xmlns:a16="http://schemas.microsoft.com/office/drawing/2014/main" id="{4668930C-BB6D-4434-AF75-54E4412C3EA4}"/>
            </a:ext>
          </a:extLst>
        </xdr:cNvPr>
        <xdr:cNvSpPr/>
      </xdr:nvSpPr>
      <xdr:spPr>
        <a:xfrm>
          <a:off x="6098540" y="6819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164714</xdr:rowOff>
    </xdr:from>
    <xdr:to>
      <xdr:col>41</xdr:col>
      <xdr:colOff>50800</xdr:colOff>
      <xdr:row>40</xdr:row>
      <xdr:rowOff>164897</xdr:rowOff>
    </xdr:to>
    <xdr:cxnSp macro="">
      <xdr:nvCxnSpPr>
        <xdr:cNvPr id="135" name="直線コネクタ 134">
          <a:extLst>
            <a:ext uri="{FF2B5EF4-FFF2-40B4-BE49-F238E27FC236}">
              <a16:creationId xmlns:a16="http://schemas.microsoft.com/office/drawing/2014/main" id="{1C392103-33EF-4F1F-A06D-21DA6A27973D}"/>
            </a:ext>
          </a:extLst>
        </xdr:cNvPr>
        <xdr:cNvCxnSpPr/>
      </xdr:nvCxnSpPr>
      <xdr:spPr>
        <a:xfrm>
          <a:off x="6149340" y="6870314"/>
          <a:ext cx="7747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99B4C4BE-C121-4368-BC21-93C525D916EC}"/>
            </a:ext>
          </a:extLst>
        </xdr:cNvPr>
        <xdr:cNvSpPr txBox="1"/>
      </xdr:nvSpPr>
      <xdr:spPr>
        <a:xfrm>
          <a:off x="8271587" y="621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F64C9D17-E366-4B58-9198-5E25273A7953}"/>
            </a:ext>
          </a:extLst>
        </xdr:cNvPr>
        <xdr:cNvSpPr txBox="1"/>
      </xdr:nvSpPr>
      <xdr:spPr>
        <a:xfrm>
          <a:off x="7509587" y="62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A0619DEC-0E6F-4089-99AA-B004CBAE1857}"/>
            </a:ext>
          </a:extLst>
        </xdr:cNvPr>
        <xdr:cNvSpPr txBox="1"/>
      </xdr:nvSpPr>
      <xdr:spPr>
        <a:xfrm>
          <a:off x="6712027" y="622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FAF96D8C-1880-4555-9233-BBB6973B9B54}"/>
            </a:ext>
          </a:extLst>
        </xdr:cNvPr>
        <xdr:cNvSpPr txBox="1"/>
      </xdr:nvSpPr>
      <xdr:spPr>
        <a:xfrm>
          <a:off x="5937327" y="622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33728</xdr:rowOff>
    </xdr:from>
    <xdr:ext cx="469744" cy="259045"/>
    <xdr:sp macro="" textlink="">
      <xdr:nvSpPr>
        <xdr:cNvPr id="140" name="n_1mainValue【道路】&#10;一人当たり延長">
          <a:extLst>
            <a:ext uri="{FF2B5EF4-FFF2-40B4-BE49-F238E27FC236}">
              <a16:creationId xmlns:a16="http://schemas.microsoft.com/office/drawing/2014/main" id="{EEC986D5-3D8C-46B0-9525-9C6A41F71BAD}"/>
            </a:ext>
          </a:extLst>
        </xdr:cNvPr>
        <xdr:cNvSpPr txBox="1"/>
      </xdr:nvSpPr>
      <xdr:spPr>
        <a:xfrm>
          <a:off x="8271587" y="690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34917</xdr:rowOff>
    </xdr:from>
    <xdr:ext cx="469744" cy="259045"/>
    <xdr:sp macro="" textlink="">
      <xdr:nvSpPr>
        <xdr:cNvPr id="141" name="n_2mainValue【道路】&#10;一人当たり延長">
          <a:extLst>
            <a:ext uri="{FF2B5EF4-FFF2-40B4-BE49-F238E27FC236}">
              <a16:creationId xmlns:a16="http://schemas.microsoft.com/office/drawing/2014/main" id="{65DDB91E-5CE0-4A5C-92D8-6F5143B06103}"/>
            </a:ext>
          </a:extLst>
        </xdr:cNvPr>
        <xdr:cNvSpPr txBox="1"/>
      </xdr:nvSpPr>
      <xdr:spPr>
        <a:xfrm>
          <a:off x="7509587" y="69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35374</xdr:rowOff>
    </xdr:from>
    <xdr:ext cx="469744" cy="259045"/>
    <xdr:sp macro="" textlink="">
      <xdr:nvSpPr>
        <xdr:cNvPr id="142" name="n_3mainValue【道路】&#10;一人当たり延長">
          <a:extLst>
            <a:ext uri="{FF2B5EF4-FFF2-40B4-BE49-F238E27FC236}">
              <a16:creationId xmlns:a16="http://schemas.microsoft.com/office/drawing/2014/main" id="{B2C48262-4AF8-4AB7-9189-D55D5931EA9B}"/>
            </a:ext>
          </a:extLst>
        </xdr:cNvPr>
        <xdr:cNvSpPr txBox="1"/>
      </xdr:nvSpPr>
      <xdr:spPr>
        <a:xfrm>
          <a:off x="6712027" y="690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35191</xdr:rowOff>
    </xdr:from>
    <xdr:ext cx="469744" cy="259045"/>
    <xdr:sp macro="" textlink="">
      <xdr:nvSpPr>
        <xdr:cNvPr id="143" name="n_4mainValue【道路】&#10;一人当たり延長">
          <a:extLst>
            <a:ext uri="{FF2B5EF4-FFF2-40B4-BE49-F238E27FC236}">
              <a16:creationId xmlns:a16="http://schemas.microsoft.com/office/drawing/2014/main" id="{E4132F94-CDCE-463B-815E-6507C7BAA0AF}"/>
            </a:ext>
          </a:extLst>
        </xdr:cNvPr>
        <xdr:cNvSpPr txBox="1"/>
      </xdr:nvSpPr>
      <xdr:spPr>
        <a:xfrm>
          <a:off x="5937327" y="69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440A5D07-CB6D-4121-9149-E412061BE3A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DA9CC9AC-1213-4164-8312-85A03BAF560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5A7334FE-E0F9-47EB-B457-6B7E8BB5E85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76F77746-AD3E-46D4-8506-E0A1E9F7091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C9BD8719-36EF-4EAB-BCF3-4AA659E57BC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5ED0E1B4-95C5-456B-8FCC-EAD7FC48A42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3DBA49DD-B2B3-4543-A77A-5AEE91D1A1E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DCE45C8-4148-4B9A-A9F8-19A3A3EC57B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251E97E5-073E-4979-9720-AC41D184A7A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BB5A3FF8-6FC6-4D57-B210-0A8A6EC5A31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81329FA7-DB94-45FC-8291-39FE00A78F8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9B81D8B4-6415-4110-ABF7-927E28D2A67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F294ABB0-BE8D-4354-BA94-83BDFE95ADB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B36AE5C4-2F29-430D-B8DC-34168F1AD56B}"/>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603A8910-A809-4D76-B989-4CA60A1B554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D778884C-2072-493E-A8DB-F5B904C7A8E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C9538DEC-3BDA-4B11-8332-0EBB52DFF7F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A5660137-F683-4028-96C6-DCF6119EE04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FC2EA5DA-3399-4495-B1AC-7888C21660B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E83165CD-7690-4F0E-B814-A90B19FE3F89}"/>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526C288E-5216-4425-AE40-899D2D7B8C7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AB8F182C-CC04-49D3-A224-7F788C141A0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A06EBC91-2F6A-48EA-9EB1-471988397CE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7462F627-8686-4ACE-A38D-5C5EAF33DDC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BF045353-0BAD-470E-9414-AD6EBD2C2B22}"/>
            </a:ext>
          </a:extLst>
        </xdr:cNvPr>
        <xdr:cNvCxnSpPr/>
      </xdr:nvCxnSpPr>
      <xdr:spPr>
        <a:xfrm flipV="1">
          <a:off x="4086225" y="9271635"/>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CEFB870A-42B6-4C8C-9005-86C98A2AE0E5}"/>
            </a:ext>
          </a:extLst>
        </xdr:cNvPr>
        <xdr:cNvSpPr txBox="1"/>
      </xdr:nvSpPr>
      <xdr:spPr>
        <a:xfrm>
          <a:off x="412496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4E23BD4D-6118-4DF5-846C-41D3800DB3B5}"/>
            </a:ext>
          </a:extLst>
        </xdr:cNvPr>
        <xdr:cNvCxnSpPr/>
      </xdr:nvCxnSpPr>
      <xdr:spPr>
        <a:xfrm>
          <a:off x="4020820" y="10589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FE310C38-508E-45D8-9E4D-686FCD923056}"/>
            </a:ext>
          </a:extLst>
        </xdr:cNvPr>
        <xdr:cNvSpPr txBox="1"/>
      </xdr:nvSpPr>
      <xdr:spPr>
        <a:xfrm>
          <a:off x="4124960" y="905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8287C3FD-B904-4105-9C95-F2E8CFAE4097}"/>
            </a:ext>
          </a:extLst>
        </xdr:cNvPr>
        <xdr:cNvCxnSpPr/>
      </xdr:nvCxnSpPr>
      <xdr:spPr>
        <a:xfrm>
          <a:off x="4020820" y="9271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ACCC5844-D52E-42C6-81D3-4246EB2506D5}"/>
            </a:ext>
          </a:extLst>
        </xdr:cNvPr>
        <xdr:cNvSpPr txBox="1"/>
      </xdr:nvSpPr>
      <xdr:spPr>
        <a:xfrm>
          <a:off x="412496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2601F32E-B88B-4B77-A552-44366EB5DF8A}"/>
            </a:ext>
          </a:extLst>
        </xdr:cNvPr>
        <xdr:cNvSpPr/>
      </xdr:nvSpPr>
      <xdr:spPr>
        <a:xfrm>
          <a:off x="403606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DC37D5DE-010A-4CFA-BA30-CA2BB373B489}"/>
            </a:ext>
          </a:extLst>
        </xdr:cNvPr>
        <xdr:cNvSpPr/>
      </xdr:nvSpPr>
      <xdr:spPr>
        <a:xfrm>
          <a:off x="3312160" y="1005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F4D369AB-E4B9-4CD4-A11C-47759B2E8FC9}"/>
            </a:ext>
          </a:extLst>
        </xdr:cNvPr>
        <xdr:cNvSpPr/>
      </xdr:nvSpPr>
      <xdr:spPr>
        <a:xfrm>
          <a:off x="25146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3F44C71C-C791-4930-8775-F270F38DFE76}"/>
            </a:ext>
          </a:extLst>
        </xdr:cNvPr>
        <xdr:cNvSpPr/>
      </xdr:nvSpPr>
      <xdr:spPr>
        <a:xfrm>
          <a:off x="173990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FE3C40F5-1619-4E54-AD44-C659E30DBFB8}"/>
            </a:ext>
          </a:extLst>
        </xdr:cNvPr>
        <xdr:cNvSpPr/>
      </xdr:nvSpPr>
      <xdr:spPr>
        <a:xfrm>
          <a:off x="965200" y="9990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2A91942-D8C6-4A2C-B17D-8655C5BE5C3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7C658EF-3FE9-4DC4-AC01-2ABB6B87135D}"/>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BC8DEC5-3686-42F2-8991-82D6B33EDB0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0F6773B-C7FE-49F2-8695-BE1052290E7E}"/>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01AB9EA-D57F-4FFF-A10C-B9C0A8D761A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82550</xdr:rowOff>
    </xdr:from>
    <xdr:to>
      <xdr:col>24</xdr:col>
      <xdr:colOff>114300</xdr:colOff>
      <xdr:row>62</xdr:row>
      <xdr:rowOff>12700</xdr:rowOff>
    </xdr:to>
    <xdr:sp macro="" textlink="">
      <xdr:nvSpPr>
        <xdr:cNvPr id="184" name="楕円 183">
          <a:extLst>
            <a:ext uri="{FF2B5EF4-FFF2-40B4-BE49-F238E27FC236}">
              <a16:creationId xmlns:a16="http://schemas.microsoft.com/office/drawing/2014/main" id="{24705A2B-C88C-4B1C-8494-C70EEDF6DFEA}"/>
            </a:ext>
          </a:extLst>
        </xdr:cNvPr>
        <xdr:cNvSpPr/>
      </xdr:nvSpPr>
      <xdr:spPr>
        <a:xfrm>
          <a:off x="4036060" y="1030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60977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22083E12-1527-45B8-A270-72E1C5BF71C4}"/>
            </a:ext>
          </a:extLst>
        </xdr:cNvPr>
        <xdr:cNvSpPr txBox="1"/>
      </xdr:nvSpPr>
      <xdr:spPr>
        <a:xfrm>
          <a:off x="4124960"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69215</xdr:rowOff>
    </xdr:from>
    <xdr:to>
      <xdr:col>20</xdr:col>
      <xdr:colOff>38100</xdr:colOff>
      <xdr:row>61</xdr:row>
      <xdr:rowOff>170815</xdr:rowOff>
    </xdr:to>
    <xdr:sp macro="" textlink="">
      <xdr:nvSpPr>
        <xdr:cNvPr id="186" name="楕円 185">
          <a:extLst>
            <a:ext uri="{FF2B5EF4-FFF2-40B4-BE49-F238E27FC236}">
              <a16:creationId xmlns:a16="http://schemas.microsoft.com/office/drawing/2014/main" id="{30C793DD-4B6D-4A9C-86B8-592C2DDE8109}"/>
            </a:ext>
          </a:extLst>
        </xdr:cNvPr>
        <xdr:cNvSpPr/>
      </xdr:nvSpPr>
      <xdr:spPr>
        <a:xfrm>
          <a:off x="3312160" y="10295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120015</xdr:rowOff>
    </xdr:from>
    <xdr:to>
      <xdr:col>24</xdr:col>
      <xdr:colOff>63500</xdr:colOff>
      <xdr:row>61</xdr:row>
      <xdr:rowOff>133350</xdr:rowOff>
    </xdr:to>
    <xdr:cxnSp macro="">
      <xdr:nvCxnSpPr>
        <xdr:cNvPr id="187" name="直線コネクタ 186">
          <a:extLst>
            <a:ext uri="{FF2B5EF4-FFF2-40B4-BE49-F238E27FC236}">
              <a16:creationId xmlns:a16="http://schemas.microsoft.com/office/drawing/2014/main" id="{603351C8-832E-41E8-A04A-2D17DA73A3BE}"/>
            </a:ext>
          </a:extLst>
        </xdr:cNvPr>
        <xdr:cNvCxnSpPr/>
      </xdr:nvCxnSpPr>
      <xdr:spPr>
        <a:xfrm>
          <a:off x="3355340" y="10346055"/>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50165</xdr:rowOff>
    </xdr:from>
    <xdr:to>
      <xdr:col>15</xdr:col>
      <xdr:colOff>101600</xdr:colOff>
      <xdr:row>61</xdr:row>
      <xdr:rowOff>151765</xdr:rowOff>
    </xdr:to>
    <xdr:sp macro="" textlink="">
      <xdr:nvSpPr>
        <xdr:cNvPr id="188" name="楕円 187">
          <a:extLst>
            <a:ext uri="{FF2B5EF4-FFF2-40B4-BE49-F238E27FC236}">
              <a16:creationId xmlns:a16="http://schemas.microsoft.com/office/drawing/2014/main" id="{098595E2-5343-4154-A673-623EA39CBC74}"/>
            </a:ext>
          </a:extLst>
        </xdr:cNvPr>
        <xdr:cNvSpPr/>
      </xdr:nvSpPr>
      <xdr:spPr>
        <a:xfrm>
          <a:off x="25146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100965</xdr:rowOff>
    </xdr:from>
    <xdr:to>
      <xdr:col>19</xdr:col>
      <xdr:colOff>177800</xdr:colOff>
      <xdr:row>61</xdr:row>
      <xdr:rowOff>120015</xdr:rowOff>
    </xdr:to>
    <xdr:cxnSp macro="">
      <xdr:nvCxnSpPr>
        <xdr:cNvPr id="189" name="直線コネクタ 188">
          <a:extLst>
            <a:ext uri="{FF2B5EF4-FFF2-40B4-BE49-F238E27FC236}">
              <a16:creationId xmlns:a16="http://schemas.microsoft.com/office/drawing/2014/main" id="{D297184B-6299-44B3-B965-D1977A5D6D94}"/>
            </a:ext>
          </a:extLst>
        </xdr:cNvPr>
        <xdr:cNvCxnSpPr/>
      </xdr:nvCxnSpPr>
      <xdr:spPr>
        <a:xfrm>
          <a:off x="2565400" y="1032700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116840</xdr:rowOff>
    </xdr:from>
    <xdr:to>
      <xdr:col>10</xdr:col>
      <xdr:colOff>165100</xdr:colOff>
      <xdr:row>62</xdr:row>
      <xdr:rowOff>46990</xdr:rowOff>
    </xdr:to>
    <xdr:sp macro="" textlink="">
      <xdr:nvSpPr>
        <xdr:cNvPr id="190" name="楕円 189">
          <a:extLst>
            <a:ext uri="{FF2B5EF4-FFF2-40B4-BE49-F238E27FC236}">
              <a16:creationId xmlns:a16="http://schemas.microsoft.com/office/drawing/2014/main" id="{FF4B2EC4-C7A1-48B9-A91C-F365A96C9325}"/>
            </a:ext>
          </a:extLst>
        </xdr:cNvPr>
        <xdr:cNvSpPr/>
      </xdr:nvSpPr>
      <xdr:spPr>
        <a:xfrm>
          <a:off x="1739900" y="1034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100965</xdr:rowOff>
    </xdr:from>
    <xdr:to>
      <xdr:col>15</xdr:col>
      <xdr:colOff>50800</xdr:colOff>
      <xdr:row>61</xdr:row>
      <xdr:rowOff>167640</xdr:rowOff>
    </xdr:to>
    <xdr:cxnSp macro="">
      <xdr:nvCxnSpPr>
        <xdr:cNvPr id="191" name="直線コネクタ 190">
          <a:extLst>
            <a:ext uri="{FF2B5EF4-FFF2-40B4-BE49-F238E27FC236}">
              <a16:creationId xmlns:a16="http://schemas.microsoft.com/office/drawing/2014/main" id="{5E912FFB-B4AC-4057-99F8-95D5BA767900}"/>
            </a:ext>
          </a:extLst>
        </xdr:cNvPr>
        <xdr:cNvCxnSpPr/>
      </xdr:nvCxnSpPr>
      <xdr:spPr>
        <a:xfrm flipV="1">
          <a:off x="1790700" y="10327005"/>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90170</xdr:rowOff>
    </xdr:from>
    <xdr:to>
      <xdr:col>6</xdr:col>
      <xdr:colOff>38100</xdr:colOff>
      <xdr:row>62</xdr:row>
      <xdr:rowOff>20320</xdr:rowOff>
    </xdr:to>
    <xdr:sp macro="" textlink="">
      <xdr:nvSpPr>
        <xdr:cNvPr id="192" name="楕円 191">
          <a:extLst>
            <a:ext uri="{FF2B5EF4-FFF2-40B4-BE49-F238E27FC236}">
              <a16:creationId xmlns:a16="http://schemas.microsoft.com/office/drawing/2014/main" id="{DF4E4C1B-F27C-4398-8074-5108A5EB9B7E}"/>
            </a:ext>
          </a:extLst>
        </xdr:cNvPr>
        <xdr:cNvSpPr/>
      </xdr:nvSpPr>
      <xdr:spPr>
        <a:xfrm>
          <a:off x="965200" y="10316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140970</xdr:rowOff>
    </xdr:from>
    <xdr:to>
      <xdr:col>10</xdr:col>
      <xdr:colOff>114300</xdr:colOff>
      <xdr:row>61</xdr:row>
      <xdr:rowOff>167640</xdr:rowOff>
    </xdr:to>
    <xdr:cxnSp macro="">
      <xdr:nvCxnSpPr>
        <xdr:cNvPr id="193" name="直線コネクタ 192">
          <a:extLst>
            <a:ext uri="{FF2B5EF4-FFF2-40B4-BE49-F238E27FC236}">
              <a16:creationId xmlns:a16="http://schemas.microsoft.com/office/drawing/2014/main" id="{8F7F0D10-576C-4DDD-92A5-5A9943613BEA}"/>
            </a:ext>
          </a:extLst>
        </xdr:cNvPr>
        <xdr:cNvCxnSpPr/>
      </xdr:nvCxnSpPr>
      <xdr:spPr>
        <a:xfrm>
          <a:off x="1008380" y="1036701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6A15FE1F-8074-4553-9448-F3FFD5AB793C}"/>
            </a:ext>
          </a:extLst>
        </xdr:cNvPr>
        <xdr:cNvSpPr txBox="1"/>
      </xdr:nvSpPr>
      <xdr:spPr>
        <a:xfrm>
          <a:off x="317056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C578D444-8441-40E9-9FE1-18005C39AC34}"/>
            </a:ext>
          </a:extLst>
        </xdr:cNvPr>
        <xdr:cNvSpPr txBox="1"/>
      </xdr:nvSpPr>
      <xdr:spPr>
        <a:xfrm>
          <a:off x="238570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F4EF49E1-2161-4500-BA2A-5D38BB97621B}"/>
            </a:ext>
          </a:extLst>
        </xdr:cNvPr>
        <xdr:cNvSpPr txBox="1"/>
      </xdr:nvSpPr>
      <xdr:spPr>
        <a:xfrm>
          <a:off x="161100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64BBCC4E-2457-4CCF-A316-1E23BFD8B953}"/>
            </a:ext>
          </a:extLst>
        </xdr:cNvPr>
        <xdr:cNvSpPr txBox="1"/>
      </xdr:nvSpPr>
      <xdr:spPr>
        <a:xfrm>
          <a:off x="83630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161942</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60B0C126-1766-48B1-98B8-08B98583F4EF}"/>
            </a:ext>
          </a:extLst>
        </xdr:cNvPr>
        <xdr:cNvSpPr txBox="1"/>
      </xdr:nvSpPr>
      <xdr:spPr>
        <a:xfrm>
          <a:off x="317056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142892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CE47CC8C-D276-42F3-80D1-21A32F3E21C0}"/>
            </a:ext>
          </a:extLst>
        </xdr:cNvPr>
        <xdr:cNvSpPr txBox="1"/>
      </xdr:nvSpPr>
      <xdr:spPr>
        <a:xfrm>
          <a:off x="238570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38117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BA0ADABB-AB95-483D-847F-5A91F38BBA10}"/>
            </a:ext>
          </a:extLst>
        </xdr:cNvPr>
        <xdr:cNvSpPr txBox="1"/>
      </xdr:nvSpPr>
      <xdr:spPr>
        <a:xfrm>
          <a:off x="161100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11447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61ED1118-DAFB-4A12-ABB8-E543A572162D}"/>
            </a:ext>
          </a:extLst>
        </xdr:cNvPr>
        <xdr:cNvSpPr txBox="1"/>
      </xdr:nvSpPr>
      <xdr:spPr>
        <a:xfrm>
          <a:off x="83630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F5BCDB13-F212-442D-9260-4E46B8BE7F33}"/>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91317957-1193-4174-BF2B-494FEFB56FA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6DC1A5D2-A570-4A33-8593-AA9CBE3AB0A4}"/>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96C4A4EB-52A3-46B2-825E-5609A400875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5C3463E8-15AD-4650-AFB2-B1CA2B0E44C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CB518C16-BA53-4613-B35C-BFAF9093807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705AFF6D-F953-40AA-9808-E09E330F187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5C88B34E-6FD3-4EEB-9E56-BB5F94108E9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4B09ED5-CFB0-4ED0-A1BF-50579875300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833FF801-CAE9-4278-B64B-1E50E9778EA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2ECB198A-BCC0-4674-8738-78640719C745}"/>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78C24053-4DAD-431F-8DCA-145C8635057B}"/>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304B14CD-0C1F-4513-AFD0-654D7AB03AFD}"/>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A4CD1510-23F8-4ED8-A9C4-730ABBD877C7}"/>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C69B142F-E080-4441-816F-A55CA4F84B95}"/>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E666BAE2-0602-428D-B1FE-5AA5FF85501B}"/>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96442B80-8467-4C9D-AE33-D48B8F40BE9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B0541FDA-A933-4EF6-B59A-4F1476B54E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7A0ED6D6-A69F-4784-9D14-BB100D017A6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268284C4-E2B3-4854-9934-4EF9019A4C85}"/>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C8AC345E-6B70-44C1-A10E-F43F4E48FB1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5F4D0715-C8BA-4E99-BFB8-9A43B23F6157}"/>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99FC6A3F-1E33-4C74-8134-8337A8BDA07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E74734A6-F8BC-46E7-955D-7921E8BC436A}"/>
            </a:ext>
          </a:extLst>
        </xdr:cNvPr>
        <xdr:cNvCxnSpPr/>
      </xdr:nvCxnSpPr>
      <xdr:spPr>
        <a:xfrm flipV="1">
          <a:off x="9219565" y="9408860"/>
          <a:ext cx="0" cy="139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93037F5C-40B0-4D4D-9E5E-B58BFC8BB4E6}"/>
            </a:ext>
          </a:extLst>
        </xdr:cNvPr>
        <xdr:cNvSpPr txBox="1"/>
      </xdr:nvSpPr>
      <xdr:spPr>
        <a:xfrm>
          <a:off x="9258300" y="1080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4D1B03F9-287B-4FE5-AC48-F4935DC8DA2A}"/>
            </a:ext>
          </a:extLst>
        </xdr:cNvPr>
        <xdr:cNvCxnSpPr/>
      </xdr:nvCxnSpPr>
      <xdr:spPr>
        <a:xfrm>
          <a:off x="9154160" y="10800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68C881A0-C7CC-429F-9349-BD2C6FAC58DE}"/>
            </a:ext>
          </a:extLst>
        </xdr:cNvPr>
        <xdr:cNvSpPr txBox="1"/>
      </xdr:nvSpPr>
      <xdr:spPr>
        <a:xfrm>
          <a:off x="9258300" y="91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886387E8-1421-4218-809C-6FE3E5548313}"/>
            </a:ext>
          </a:extLst>
        </xdr:cNvPr>
        <xdr:cNvCxnSpPr/>
      </xdr:nvCxnSpPr>
      <xdr:spPr>
        <a:xfrm>
          <a:off x="9154160" y="9408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93A398AD-CCBC-4E82-A26D-C88B68023146}"/>
            </a:ext>
          </a:extLst>
        </xdr:cNvPr>
        <xdr:cNvSpPr txBox="1"/>
      </xdr:nvSpPr>
      <xdr:spPr>
        <a:xfrm>
          <a:off x="9258300" y="10238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1DB8AEEA-A3B1-4740-867A-2249CDBD8EC4}"/>
            </a:ext>
          </a:extLst>
        </xdr:cNvPr>
        <xdr:cNvSpPr/>
      </xdr:nvSpPr>
      <xdr:spPr>
        <a:xfrm>
          <a:off x="9192260" y="10387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B3C2271D-8022-4A02-A278-DB386FDA43B0}"/>
            </a:ext>
          </a:extLst>
        </xdr:cNvPr>
        <xdr:cNvSpPr/>
      </xdr:nvSpPr>
      <xdr:spPr>
        <a:xfrm>
          <a:off x="8445500" y="10391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A630952B-9AD8-43D1-AC7C-2D14F1408844}"/>
            </a:ext>
          </a:extLst>
        </xdr:cNvPr>
        <xdr:cNvSpPr/>
      </xdr:nvSpPr>
      <xdr:spPr>
        <a:xfrm>
          <a:off x="7670800" y="103954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69622ADD-EA05-42E9-8E56-6203A2F529B7}"/>
            </a:ext>
          </a:extLst>
        </xdr:cNvPr>
        <xdr:cNvSpPr/>
      </xdr:nvSpPr>
      <xdr:spPr>
        <a:xfrm>
          <a:off x="6873240" y="1039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93A851C8-0E02-4277-92CA-B01F80BE23DA}"/>
            </a:ext>
          </a:extLst>
        </xdr:cNvPr>
        <xdr:cNvSpPr/>
      </xdr:nvSpPr>
      <xdr:spPr>
        <a:xfrm>
          <a:off x="609854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E6BA576-2440-4318-96D9-B99E2D56599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2E17B1B-977F-4B99-86F7-134B0044C874}"/>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25428C8-2EA3-46C8-B124-D75493CCE15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F69504F-3C63-4539-822D-292ADD056F7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72C6644-EFCE-449B-A774-CD668F270EAF}"/>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78721</xdr:rowOff>
    </xdr:from>
    <xdr:to>
      <xdr:col>55</xdr:col>
      <xdr:colOff>50800</xdr:colOff>
      <xdr:row>63</xdr:row>
      <xdr:rowOff>8871</xdr:rowOff>
    </xdr:to>
    <xdr:sp macro="" textlink="">
      <xdr:nvSpPr>
        <xdr:cNvPr id="241" name="楕円 240">
          <a:extLst>
            <a:ext uri="{FF2B5EF4-FFF2-40B4-BE49-F238E27FC236}">
              <a16:creationId xmlns:a16="http://schemas.microsoft.com/office/drawing/2014/main" id="{0197B1D1-0574-4B06-8AC9-82B0987F1FCA}"/>
            </a:ext>
          </a:extLst>
        </xdr:cNvPr>
        <xdr:cNvSpPr/>
      </xdr:nvSpPr>
      <xdr:spPr>
        <a:xfrm>
          <a:off x="9192260" y="104724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57148</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88F94E87-2E95-4DE0-9906-543F9C1F03BC}"/>
            </a:ext>
          </a:extLst>
        </xdr:cNvPr>
        <xdr:cNvSpPr txBox="1"/>
      </xdr:nvSpPr>
      <xdr:spPr>
        <a:xfrm>
          <a:off x="9258300" y="1045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82576</xdr:rowOff>
    </xdr:from>
    <xdr:to>
      <xdr:col>50</xdr:col>
      <xdr:colOff>165100</xdr:colOff>
      <xdr:row>63</xdr:row>
      <xdr:rowOff>12726</xdr:rowOff>
    </xdr:to>
    <xdr:sp macro="" textlink="">
      <xdr:nvSpPr>
        <xdr:cNvPr id="243" name="楕円 242">
          <a:extLst>
            <a:ext uri="{FF2B5EF4-FFF2-40B4-BE49-F238E27FC236}">
              <a16:creationId xmlns:a16="http://schemas.microsoft.com/office/drawing/2014/main" id="{CADD9F3F-8047-4223-B74A-2B8A7399DD6A}"/>
            </a:ext>
          </a:extLst>
        </xdr:cNvPr>
        <xdr:cNvSpPr/>
      </xdr:nvSpPr>
      <xdr:spPr>
        <a:xfrm>
          <a:off x="8445500" y="10476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129521</xdr:rowOff>
    </xdr:from>
    <xdr:to>
      <xdr:col>55</xdr:col>
      <xdr:colOff>0</xdr:colOff>
      <xdr:row>62</xdr:row>
      <xdr:rowOff>133376</xdr:rowOff>
    </xdr:to>
    <xdr:cxnSp macro="">
      <xdr:nvCxnSpPr>
        <xdr:cNvPr id="244" name="直線コネクタ 243">
          <a:extLst>
            <a:ext uri="{FF2B5EF4-FFF2-40B4-BE49-F238E27FC236}">
              <a16:creationId xmlns:a16="http://schemas.microsoft.com/office/drawing/2014/main" id="{0C78B0B4-9027-4987-AD72-189C2CAB15FC}"/>
            </a:ext>
          </a:extLst>
        </xdr:cNvPr>
        <xdr:cNvCxnSpPr/>
      </xdr:nvCxnSpPr>
      <xdr:spPr>
        <a:xfrm flipV="1">
          <a:off x="8496300" y="10523201"/>
          <a:ext cx="723900" cy="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85072</xdr:rowOff>
    </xdr:from>
    <xdr:to>
      <xdr:col>46</xdr:col>
      <xdr:colOff>38100</xdr:colOff>
      <xdr:row>63</xdr:row>
      <xdr:rowOff>15222</xdr:rowOff>
    </xdr:to>
    <xdr:sp macro="" textlink="">
      <xdr:nvSpPr>
        <xdr:cNvPr id="245" name="楕円 244">
          <a:extLst>
            <a:ext uri="{FF2B5EF4-FFF2-40B4-BE49-F238E27FC236}">
              <a16:creationId xmlns:a16="http://schemas.microsoft.com/office/drawing/2014/main" id="{5DB1D0B7-77CB-40B8-9A77-4EB6B8C04790}"/>
            </a:ext>
          </a:extLst>
        </xdr:cNvPr>
        <xdr:cNvSpPr/>
      </xdr:nvSpPr>
      <xdr:spPr>
        <a:xfrm>
          <a:off x="7670800" y="104787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133376</xdr:rowOff>
    </xdr:from>
    <xdr:to>
      <xdr:col>50</xdr:col>
      <xdr:colOff>114300</xdr:colOff>
      <xdr:row>62</xdr:row>
      <xdr:rowOff>135872</xdr:rowOff>
    </xdr:to>
    <xdr:cxnSp macro="">
      <xdr:nvCxnSpPr>
        <xdr:cNvPr id="246" name="直線コネクタ 245">
          <a:extLst>
            <a:ext uri="{FF2B5EF4-FFF2-40B4-BE49-F238E27FC236}">
              <a16:creationId xmlns:a16="http://schemas.microsoft.com/office/drawing/2014/main" id="{DC22C086-B5D1-4522-B1BE-F98DA5B6B2FD}"/>
            </a:ext>
          </a:extLst>
        </xdr:cNvPr>
        <xdr:cNvCxnSpPr/>
      </xdr:nvCxnSpPr>
      <xdr:spPr>
        <a:xfrm flipV="1">
          <a:off x="7713980" y="10527056"/>
          <a:ext cx="78232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103482</xdr:rowOff>
    </xdr:from>
    <xdr:to>
      <xdr:col>41</xdr:col>
      <xdr:colOff>101600</xdr:colOff>
      <xdr:row>63</xdr:row>
      <xdr:rowOff>33632</xdr:rowOff>
    </xdr:to>
    <xdr:sp macro="" textlink="">
      <xdr:nvSpPr>
        <xdr:cNvPr id="247" name="楕円 246">
          <a:extLst>
            <a:ext uri="{FF2B5EF4-FFF2-40B4-BE49-F238E27FC236}">
              <a16:creationId xmlns:a16="http://schemas.microsoft.com/office/drawing/2014/main" id="{179E4E58-BFFC-4572-AC5B-E0D9264452A1}"/>
            </a:ext>
          </a:extLst>
        </xdr:cNvPr>
        <xdr:cNvSpPr/>
      </xdr:nvSpPr>
      <xdr:spPr>
        <a:xfrm>
          <a:off x="6873240" y="10497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135872</xdr:rowOff>
    </xdr:from>
    <xdr:to>
      <xdr:col>45</xdr:col>
      <xdr:colOff>177800</xdr:colOff>
      <xdr:row>62</xdr:row>
      <xdr:rowOff>154282</xdr:rowOff>
    </xdr:to>
    <xdr:cxnSp macro="">
      <xdr:nvCxnSpPr>
        <xdr:cNvPr id="248" name="直線コネクタ 247">
          <a:extLst>
            <a:ext uri="{FF2B5EF4-FFF2-40B4-BE49-F238E27FC236}">
              <a16:creationId xmlns:a16="http://schemas.microsoft.com/office/drawing/2014/main" id="{C7D4E204-E372-4E89-B9E6-DDB6ADAD0EF7}"/>
            </a:ext>
          </a:extLst>
        </xdr:cNvPr>
        <xdr:cNvCxnSpPr/>
      </xdr:nvCxnSpPr>
      <xdr:spPr>
        <a:xfrm flipV="1">
          <a:off x="6924040" y="10529552"/>
          <a:ext cx="789940" cy="1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103878</xdr:rowOff>
    </xdr:from>
    <xdr:to>
      <xdr:col>36</xdr:col>
      <xdr:colOff>165100</xdr:colOff>
      <xdr:row>63</xdr:row>
      <xdr:rowOff>34028</xdr:rowOff>
    </xdr:to>
    <xdr:sp macro="" textlink="">
      <xdr:nvSpPr>
        <xdr:cNvPr id="249" name="楕円 248">
          <a:extLst>
            <a:ext uri="{FF2B5EF4-FFF2-40B4-BE49-F238E27FC236}">
              <a16:creationId xmlns:a16="http://schemas.microsoft.com/office/drawing/2014/main" id="{A61CF67A-AE05-4130-9DB8-9035F7B10E48}"/>
            </a:ext>
          </a:extLst>
        </xdr:cNvPr>
        <xdr:cNvSpPr/>
      </xdr:nvSpPr>
      <xdr:spPr>
        <a:xfrm>
          <a:off x="6098540" y="10497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154282</xdr:rowOff>
    </xdr:from>
    <xdr:to>
      <xdr:col>41</xdr:col>
      <xdr:colOff>50800</xdr:colOff>
      <xdr:row>62</xdr:row>
      <xdr:rowOff>154678</xdr:rowOff>
    </xdr:to>
    <xdr:cxnSp macro="">
      <xdr:nvCxnSpPr>
        <xdr:cNvPr id="250" name="直線コネクタ 249">
          <a:extLst>
            <a:ext uri="{FF2B5EF4-FFF2-40B4-BE49-F238E27FC236}">
              <a16:creationId xmlns:a16="http://schemas.microsoft.com/office/drawing/2014/main" id="{E1D4DF7D-EF94-41AA-8448-45E7031B2483}"/>
            </a:ext>
          </a:extLst>
        </xdr:cNvPr>
        <xdr:cNvCxnSpPr/>
      </xdr:nvCxnSpPr>
      <xdr:spPr>
        <a:xfrm flipV="1">
          <a:off x="6149340" y="10547962"/>
          <a:ext cx="7747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38D25163-DE54-4020-8C2C-9CCA89A58636}"/>
            </a:ext>
          </a:extLst>
        </xdr:cNvPr>
        <xdr:cNvSpPr txBox="1"/>
      </xdr:nvSpPr>
      <xdr:spPr>
        <a:xfrm>
          <a:off x="8239271" y="101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38153413-6584-4FED-B1E6-C0014CBFED07}"/>
            </a:ext>
          </a:extLst>
        </xdr:cNvPr>
        <xdr:cNvSpPr txBox="1"/>
      </xdr:nvSpPr>
      <xdr:spPr>
        <a:xfrm>
          <a:off x="7477271" y="1017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7333996E-B559-465C-A3B0-909C66A0EF64}"/>
            </a:ext>
          </a:extLst>
        </xdr:cNvPr>
        <xdr:cNvSpPr txBox="1"/>
      </xdr:nvSpPr>
      <xdr:spPr>
        <a:xfrm>
          <a:off x="6702571" y="1018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2FF68B4F-A48E-4B7B-BDF8-0C782B5FBBD6}"/>
            </a:ext>
          </a:extLst>
        </xdr:cNvPr>
        <xdr:cNvSpPr txBox="1"/>
      </xdr:nvSpPr>
      <xdr:spPr>
        <a:xfrm>
          <a:off x="5905011" y="101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3853</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936AE91D-260F-417B-B44F-65F61B58DE3B}"/>
            </a:ext>
          </a:extLst>
        </xdr:cNvPr>
        <xdr:cNvSpPr txBox="1"/>
      </xdr:nvSpPr>
      <xdr:spPr>
        <a:xfrm>
          <a:off x="8239271" y="1056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6349</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9993892B-8E64-4CF6-8ED5-31A6A527405B}"/>
            </a:ext>
          </a:extLst>
        </xdr:cNvPr>
        <xdr:cNvSpPr txBox="1"/>
      </xdr:nvSpPr>
      <xdr:spPr>
        <a:xfrm>
          <a:off x="7477271" y="1056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24759</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93625A21-3E0A-4DC9-9EB8-1862EF3DC028}"/>
            </a:ext>
          </a:extLst>
        </xdr:cNvPr>
        <xdr:cNvSpPr txBox="1"/>
      </xdr:nvSpPr>
      <xdr:spPr>
        <a:xfrm>
          <a:off x="6702571" y="105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25155</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F9F1981A-B7D2-4F42-A8FB-F274FD8C003D}"/>
            </a:ext>
          </a:extLst>
        </xdr:cNvPr>
        <xdr:cNvSpPr txBox="1"/>
      </xdr:nvSpPr>
      <xdr:spPr>
        <a:xfrm>
          <a:off x="5905011" y="1058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C7DBCCA-894A-4694-B1E7-FD93CA735DA5}"/>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08F41FD-2A37-4DFC-BC3F-02BBDB4FC7D8}"/>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AA0B8E1-C5BA-429F-89F8-14597F3B12C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82413320-E8F9-49A1-8CF8-A5E79CDF09D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76752F4-1431-47C1-A594-B23AD514162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9D415A3-B755-4D26-B58C-CB54D376974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A9B5340-FF27-49D4-A2DE-486B4553B8D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CC13DA1-1278-4E3D-BD42-C28E35C052F5}"/>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1DB5DBB6-5BBC-4B4F-A18E-BE0419A945F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31A9348-E007-466E-8A1B-1BBEBC42242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1E8AF832-6424-4396-AF5A-FA87216AACD6}"/>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97410DEA-2D81-4E09-82BD-349320B90701}"/>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CF318593-77FA-48A5-87A7-367133F4BD7C}"/>
            </a:ext>
          </a:extLst>
        </xdr:cNvPr>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BB8B24F9-93F5-4702-B3E7-785BD601383A}"/>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6C29994D-402F-43E9-8BE3-F061153E9B29}"/>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7E933C08-74AF-478C-96AA-83D6E83D83A1}"/>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C67B9F62-5003-4E4F-AF56-5C6529E03FFE}"/>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56A57752-A308-4D62-B5A2-BC24D84C220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DA030825-985E-405C-8B1F-DF88F9C82B2E}"/>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70F328C6-CA52-44E8-A670-82665D31A33B}"/>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FF0397D8-7E98-44A5-8A4E-3B8F35985AF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CB107954-A688-4B75-9697-29B265F3C74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5DC3C52B-8D12-44E3-B8D5-891E4B88E93E}"/>
            </a:ext>
          </a:extLst>
        </xdr:cNvPr>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557ED6F5-BE54-4CD7-8A0A-2C4BE74480C9}"/>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6ADE1DA7-D057-4654-8B1B-D676B53662FA}"/>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33AA971D-C6C8-46F0-9167-57B79105A3A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0A5DAEB1-313F-4CE1-9D09-CB306EED4D03}"/>
            </a:ext>
          </a:extLst>
        </xdr:cNvPr>
        <xdr:cNvCxnSpPr/>
      </xdr:nvCxnSpPr>
      <xdr:spPr>
        <a:xfrm flipV="1">
          <a:off x="4086225" y="13036187"/>
          <a:ext cx="0" cy="135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FACAD312-8236-45A7-BF3F-8A984FB3BEE2}"/>
            </a:ext>
          </a:extLst>
        </xdr:cNvPr>
        <xdr:cNvSpPr txBox="1"/>
      </xdr:nvSpPr>
      <xdr:spPr>
        <a:xfrm>
          <a:off x="4124960" y="1439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C92F9B66-9036-4633-A972-D13A5FB3D838}"/>
            </a:ext>
          </a:extLst>
        </xdr:cNvPr>
        <xdr:cNvCxnSpPr/>
      </xdr:nvCxnSpPr>
      <xdr:spPr>
        <a:xfrm>
          <a:off x="4020820" y="14387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15740DA9-B56A-49A8-98D4-FC94009E0A62}"/>
            </a:ext>
          </a:extLst>
        </xdr:cNvPr>
        <xdr:cNvSpPr txBox="1"/>
      </xdr:nvSpPr>
      <xdr:spPr>
        <a:xfrm>
          <a:off x="4124960" y="12815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71FDD594-FA39-4257-868A-124AB985F765}"/>
            </a:ext>
          </a:extLst>
        </xdr:cNvPr>
        <xdr:cNvCxnSpPr/>
      </xdr:nvCxnSpPr>
      <xdr:spPr>
        <a:xfrm>
          <a:off x="402082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18965816-E71B-462C-A233-3706DC9A984B}"/>
            </a:ext>
          </a:extLst>
        </xdr:cNvPr>
        <xdr:cNvSpPr txBox="1"/>
      </xdr:nvSpPr>
      <xdr:spPr>
        <a:xfrm>
          <a:off x="4124960" y="13836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9E71BF2B-0763-4A31-A184-A1E0D367F534}"/>
            </a:ext>
          </a:extLst>
        </xdr:cNvPr>
        <xdr:cNvSpPr/>
      </xdr:nvSpPr>
      <xdr:spPr>
        <a:xfrm>
          <a:off x="403606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4385CB95-CB92-4D95-A1CA-00F6529B56F8}"/>
            </a:ext>
          </a:extLst>
        </xdr:cNvPr>
        <xdr:cNvSpPr/>
      </xdr:nvSpPr>
      <xdr:spPr>
        <a:xfrm>
          <a:off x="331216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FCA6B911-A0D7-400A-B838-40FB13A3B1B6}"/>
            </a:ext>
          </a:extLst>
        </xdr:cNvPr>
        <xdr:cNvSpPr/>
      </xdr:nvSpPr>
      <xdr:spPr>
        <a:xfrm>
          <a:off x="251460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FB8F8919-EFFE-43E2-816F-712AD56C9790}"/>
            </a:ext>
          </a:extLst>
        </xdr:cNvPr>
        <xdr:cNvSpPr/>
      </xdr:nvSpPr>
      <xdr:spPr>
        <a:xfrm>
          <a:off x="1739900" y="137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07909CD0-24D5-4769-8D1F-FF87E43FBC40}"/>
            </a:ext>
          </a:extLst>
        </xdr:cNvPr>
        <xdr:cNvSpPr/>
      </xdr:nvSpPr>
      <xdr:spPr>
        <a:xfrm>
          <a:off x="965200" y="137212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ADA6E5E-1842-439D-A83B-418D326911C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EC17FD8-F430-45E7-A3D6-7DAA231CB48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6749E54-7EB5-4F80-A4CF-31E67027442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AC154C0-7502-4157-AB7E-3184F4006C1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9C7B145-8249-401A-BEE9-54C07C3A51E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46082</xdr:rowOff>
    </xdr:from>
    <xdr:to>
      <xdr:col>24</xdr:col>
      <xdr:colOff>114300</xdr:colOff>
      <xdr:row>82</xdr:row>
      <xdr:rowOff>147682</xdr:rowOff>
    </xdr:to>
    <xdr:sp macro="" textlink="">
      <xdr:nvSpPr>
        <xdr:cNvPr id="301" name="楕円 300">
          <a:extLst>
            <a:ext uri="{FF2B5EF4-FFF2-40B4-BE49-F238E27FC236}">
              <a16:creationId xmlns:a16="http://schemas.microsoft.com/office/drawing/2014/main" id="{32D4F3A6-7D38-44BE-BAA3-6F5C2562667E}"/>
            </a:ext>
          </a:extLst>
        </xdr:cNvPr>
        <xdr:cNvSpPr/>
      </xdr:nvSpPr>
      <xdr:spPr>
        <a:xfrm>
          <a:off x="4036060" y="1379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68959</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B2199664-9937-4E34-A83A-D944C7B0C925}"/>
            </a:ext>
          </a:extLst>
        </xdr:cNvPr>
        <xdr:cNvSpPr txBox="1"/>
      </xdr:nvSpPr>
      <xdr:spPr>
        <a:xfrm>
          <a:off x="4124960" y="136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36286</xdr:rowOff>
    </xdr:from>
    <xdr:to>
      <xdr:col>20</xdr:col>
      <xdr:colOff>38100</xdr:colOff>
      <xdr:row>82</xdr:row>
      <xdr:rowOff>137886</xdr:rowOff>
    </xdr:to>
    <xdr:sp macro="" textlink="">
      <xdr:nvSpPr>
        <xdr:cNvPr id="303" name="楕円 302">
          <a:extLst>
            <a:ext uri="{FF2B5EF4-FFF2-40B4-BE49-F238E27FC236}">
              <a16:creationId xmlns:a16="http://schemas.microsoft.com/office/drawing/2014/main" id="{71177935-CC7E-475B-A3FC-F0986FDA0DC8}"/>
            </a:ext>
          </a:extLst>
        </xdr:cNvPr>
        <xdr:cNvSpPr/>
      </xdr:nvSpPr>
      <xdr:spPr>
        <a:xfrm>
          <a:off x="3312160" y="137827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87086</xdr:rowOff>
    </xdr:from>
    <xdr:to>
      <xdr:col>24</xdr:col>
      <xdr:colOff>63500</xdr:colOff>
      <xdr:row>82</xdr:row>
      <xdr:rowOff>96882</xdr:rowOff>
    </xdr:to>
    <xdr:cxnSp macro="">
      <xdr:nvCxnSpPr>
        <xdr:cNvPr id="304" name="直線コネクタ 303">
          <a:extLst>
            <a:ext uri="{FF2B5EF4-FFF2-40B4-BE49-F238E27FC236}">
              <a16:creationId xmlns:a16="http://schemas.microsoft.com/office/drawing/2014/main" id="{D29D409B-B5CB-40F3-B48F-07CC747D4A1E}"/>
            </a:ext>
          </a:extLst>
        </xdr:cNvPr>
        <xdr:cNvCxnSpPr/>
      </xdr:nvCxnSpPr>
      <xdr:spPr>
        <a:xfrm>
          <a:off x="3355340" y="13833566"/>
          <a:ext cx="7315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13426</xdr:rowOff>
    </xdr:from>
    <xdr:to>
      <xdr:col>15</xdr:col>
      <xdr:colOff>101600</xdr:colOff>
      <xdr:row>82</xdr:row>
      <xdr:rowOff>115026</xdr:rowOff>
    </xdr:to>
    <xdr:sp macro="" textlink="">
      <xdr:nvSpPr>
        <xdr:cNvPr id="305" name="楕円 304">
          <a:extLst>
            <a:ext uri="{FF2B5EF4-FFF2-40B4-BE49-F238E27FC236}">
              <a16:creationId xmlns:a16="http://schemas.microsoft.com/office/drawing/2014/main" id="{BBC300D9-E814-408A-AC6D-63F79EAFC511}"/>
            </a:ext>
          </a:extLst>
        </xdr:cNvPr>
        <xdr:cNvSpPr/>
      </xdr:nvSpPr>
      <xdr:spPr>
        <a:xfrm>
          <a:off x="2514600" y="137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64226</xdr:rowOff>
    </xdr:from>
    <xdr:to>
      <xdr:col>19</xdr:col>
      <xdr:colOff>177800</xdr:colOff>
      <xdr:row>82</xdr:row>
      <xdr:rowOff>87086</xdr:rowOff>
    </xdr:to>
    <xdr:cxnSp macro="">
      <xdr:nvCxnSpPr>
        <xdr:cNvPr id="306" name="直線コネクタ 305">
          <a:extLst>
            <a:ext uri="{FF2B5EF4-FFF2-40B4-BE49-F238E27FC236}">
              <a16:creationId xmlns:a16="http://schemas.microsoft.com/office/drawing/2014/main" id="{2A4D092B-A11E-4EEE-9B9B-23CD77EB981B}"/>
            </a:ext>
          </a:extLst>
        </xdr:cNvPr>
        <xdr:cNvCxnSpPr/>
      </xdr:nvCxnSpPr>
      <xdr:spPr>
        <a:xfrm>
          <a:off x="2565400" y="13810706"/>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121194</xdr:rowOff>
    </xdr:from>
    <xdr:to>
      <xdr:col>10</xdr:col>
      <xdr:colOff>165100</xdr:colOff>
      <xdr:row>83</xdr:row>
      <xdr:rowOff>51344</xdr:rowOff>
    </xdr:to>
    <xdr:sp macro="" textlink="">
      <xdr:nvSpPr>
        <xdr:cNvPr id="307" name="楕円 306">
          <a:extLst>
            <a:ext uri="{FF2B5EF4-FFF2-40B4-BE49-F238E27FC236}">
              <a16:creationId xmlns:a16="http://schemas.microsoft.com/office/drawing/2014/main" id="{63007F60-4FA7-42DA-ABB4-C7F9AC304207}"/>
            </a:ext>
          </a:extLst>
        </xdr:cNvPr>
        <xdr:cNvSpPr/>
      </xdr:nvSpPr>
      <xdr:spPr>
        <a:xfrm>
          <a:off x="1739900" y="13867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64226</xdr:rowOff>
    </xdr:from>
    <xdr:to>
      <xdr:col>15</xdr:col>
      <xdr:colOff>50800</xdr:colOff>
      <xdr:row>83</xdr:row>
      <xdr:rowOff>544</xdr:rowOff>
    </xdr:to>
    <xdr:cxnSp macro="">
      <xdr:nvCxnSpPr>
        <xdr:cNvPr id="308" name="直線コネクタ 307">
          <a:extLst>
            <a:ext uri="{FF2B5EF4-FFF2-40B4-BE49-F238E27FC236}">
              <a16:creationId xmlns:a16="http://schemas.microsoft.com/office/drawing/2014/main" id="{75930A4C-1237-4849-97F9-146A3C2D6872}"/>
            </a:ext>
          </a:extLst>
        </xdr:cNvPr>
        <xdr:cNvCxnSpPr/>
      </xdr:nvCxnSpPr>
      <xdr:spPr>
        <a:xfrm flipV="1">
          <a:off x="1790700" y="13810706"/>
          <a:ext cx="774700" cy="10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65677</xdr:rowOff>
    </xdr:from>
    <xdr:to>
      <xdr:col>6</xdr:col>
      <xdr:colOff>38100</xdr:colOff>
      <xdr:row>82</xdr:row>
      <xdr:rowOff>167277</xdr:rowOff>
    </xdr:to>
    <xdr:sp macro="" textlink="">
      <xdr:nvSpPr>
        <xdr:cNvPr id="309" name="楕円 308">
          <a:extLst>
            <a:ext uri="{FF2B5EF4-FFF2-40B4-BE49-F238E27FC236}">
              <a16:creationId xmlns:a16="http://schemas.microsoft.com/office/drawing/2014/main" id="{11185198-EFD3-4A5A-BF5F-776F1202B53C}"/>
            </a:ext>
          </a:extLst>
        </xdr:cNvPr>
        <xdr:cNvSpPr/>
      </xdr:nvSpPr>
      <xdr:spPr>
        <a:xfrm>
          <a:off x="965200" y="138121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116477</xdr:rowOff>
    </xdr:from>
    <xdr:to>
      <xdr:col>10</xdr:col>
      <xdr:colOff>114300</xdr:colOff>
      <xdr:row>83</xdr:row>
      <xdr:rowOff>544</xdr:rowOff>
    </xdr:to>
    <xdr:cxnSp macro="">
      <xdr:nvCxnSpPr>
        <xdr:cNvPr id="310" name="直線コネクタ 309">
          <a:extLst>
            <a:ext uri="{FF2B5EF4-FFF2-40B4-BE49-F238E27FC236}">
              <a16:creationId xmlns:a16="http://schemas.microsoft.com/office/drawing/2014/main" id="{EBF12ABC-BB15-4BC5-A066-072FDEB974F1}"/>
            </a:ext>
          </a:extLst>
        </xdr:cNvPr>
        <xdr:cNvCxnSpPr/>
      </xdr:nvCxnSpPr>
      <xdr:spPr>
        <a:xfrm>
          <a:off x="1008380" y="13862957"/>
          <a:ext cx="78232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84E0D961-E366-479B-BD1F-8AAE00B5F963}"/>
            </a:ext>
          </a:extLst>
        </xdr:cNvPr>
        <xdr:cNvSpPr txBox="1"/>
      </xdr:nvSpPr>
      <xdr:spPr>
        <a:xfrm>
          <a:off x="317056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066A7287-ABAD-405F-AEC6-2E1A2A817890}"/>
            </a:ext>
          </a:extLst>
        </xdr:cNvPr>
        <xdr:cNvSpPr txBox="1"/>
      </xdr:nvSpPr>
      <xdr:spPr>
        <a:xfrm>
          <a:off x="2385704" y="13878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9B50DBB9-5DA7-46EE-BC08-F322815EB5C0}"/>
            </a:ext>
          </a:extLst>
        </xdr:cNvPr>
        <xdr:cNvSpPr txBox="1"/>
      </xdr:nvSpPr>
      <xdr:spPr>
        <a:xfrm>
          <a:off x="161100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63FA3767-3BD5-4C94-B973-79997BE330A7}"/>
            </a:ext>
          </a:extLst>
        </xdr:cNvPr>
        <xdr:cNvSpPr txBox="1"/>
      </xdr:nvSpPr>
      <xdr:spPr>
        <a:xfrm>
          <a:off x="836304" y="13500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154413</xdr:rowOff>
    </xdr:from>
    <xdr:ext cx="405111" cy="259045"/>
    <xdr:sp macro="" textlink="">
      <xdr:nvSpPr>
        <xdr:cNvPr id="315" name="n_1mainValue【公営住宅】&#10;有形固定資産減価償却率">
          <a:extLst>
            <a:ext uri="{FF2B5EF4-FFF2-40B4-BE49-F238E27FC236}">
              <a16:creationId xmlns:a16="http://schemas.microsoft.com/office/drawing/2014/main" id="{625A9A39-8E49-44D8-AEA2-9958C893253D}"/>
            </a:ext>
          </a:extLst>
        </xdr:cNvPr>
        <xdr:cNvSpPr txBox="1"/>
      </xdr:nvSpPr>
      <xdr:spPr>
        <a:xfrm>
          <a:off x="3170564" y="1356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131553</xdr:rowOff>
    </xdr:from>
    <xdr:ext cx="405111" cy="259045"/>
    <xdr:sp macro="" textlink="">
      <xdr:nvSpPr>
        <xdr:cNvPr id="316" name="n_2mainValue【公営住宅】&#10;有形固定資産減価償却率">
          <a:extLst>
            <a:ext uri="{FF2B5EF4-FFF2-40B4-BE49-F238E27FC236}">
              <a16:creationId xmlns:a16="http://schemas.microsoft.com/office/drawing/2014/main" id="{212A0E52-AAEC-4D17-923A-CD42B0BA3766}"/>
            </a:ext>
          </a:extLst>
        </xdr:cNvPr>
        <xdr:cNvSpPr txBox="1"/>
      </xdr:nvSpPr>
      <xdr:spPr>
        <a:xfrm>
          <a:off x="2385704" y="135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42471</xdr:rowOff>
    </xdr:from>
    <xdr:ext cx="405111" cy="259045"/>
    <xdr:sp macro="" textlink="">
      <xdr:nvSpPr>
        <xdr:cNvPr id="317" name="n_3mainValue【公営住宅】&#10;有形固定資産減価償却率">
          <a:extLst>
            <a:ext uri="{FF2B5EF4-FFF2-40B4-BE49-F238E27FC236}">
              <a16:creationId xmlns:a16="http://schemas.microsoft.com/office/drawing/2014/main" id="{B4151306-2398-4AAE-AEF2-693553BEEFB6}"/>
            </a:ext>
          </a:extLst>
        </xdr:cNvPr>
        <xdr:cNvSpPr txBox="1"/>
      </xdr:nvSpPr>
      <xdr:spPr>
        <a:xfrm>
          <a:off x="1611004" y="1395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158404</xdr:rowOff>
    </xdr:from>
    <xdr:ext cx="405111" cy="259045"/>
    <xdr:sp macro="" textlink="">
      <xdr:nvSpPr>
        <xdr:cNvPr id="318" name="n_4mainValue【公営住宅】&#10;有形固定資産減価償却率">
          <a:extLst>
            <a:ext uri="{FF2B5EF4-FFF2-40B4-BE49-F238E27FC236}">
              <a16:creationId xmlns:a16="http://schemas.microsoft.com/office/drawing/2014/main" id="{47D9FCD4-2C4E-447D-A8AD-4B6B1FB49E12}"/>
            </a:ext>
          </a:extLst>
        </xdr:cNvPr>
        <xdr:cNvSpPr txBox="1"/>
      </xdr:nvSpPr>
      <xdr:spPr>
        <a:xfrm>
          <a:off x="836304" y="13904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47F2C577-40B3-4C4F-A7BB-051F132F0A8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DE2A2E23-5EF5-44D3-97F5-B54A01580A1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1BCCB2C2-F94D-47E1-8DD0-2F4CFB5B9F9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58D1DDA5-B0B8-4699-B9A0-A321373C9F9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981077F4-D5A6-4EA7-85D8-9A1F476182F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DB59D1E2-B453-4E2F-BA94-DC3A00B6A0E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A4F6609-D011-42C6-92EE-E90CBA263122}"/>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9C4F5B84-57B6-4947-B73D-74ABFA4D50E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EFD3A455-344C-4C87-80AD-ECC1DEDC012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DE5192D1-9D96-4C70-A122-551AD6084FFB}"/>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1ACC6527-6A83-4C38-A1CE-F9CAD7950F6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44F28800-F0F6-4614-9310-1E2D0C098D7A}"/>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32BB8EB9-CB94-42BC-8B75-1EB32167FCE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6030CA1E-011B-4889-9DEB-7A1674DCFA0C}"/>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1614F30A-8605-4A3E-AAF9-4983966C7555}"/>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A59B522-4953-4606-B7E5-0941C0EDCCE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238F9C8A-8979-4CB1-BBC1-2E042C7F272F}"/>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5314AD39-D31F-46AE-9D37-FB72CC8D8E53}"/>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8CBF0CA4-740A-4B19-9E2C-6C617998A363}"/>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30533068-DCD4-4DE8-AF54-712ED533624C}"/>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30ABB94-0574-4901-83A4-E5AA806EEE95}"/>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A905D022-5CE7-4217-8642-3A056B88E60C}"/>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37087479-AAF1-4CC2-BB07-7E80C21AA55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FF128E99-CC5D-49C3-A908-F513E461C157}"/>
            </a:ext>
          </a:extLst>
        </xdr:cNvPr>
        <xdr:cNvCxnSpPr/>
      </xdr:nvCxnSpPr>
      <xdr:spPr>
        <a:xfrm flipV="1">
          <a:off x="9219565" y="1317879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A0ED34F3-500F-456C-B39F-4A4A17C65B2B}"/>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F3D7838D-A88D-4CB5-83AF-F94ED57E2F58}"/>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21240D73-1696-4A61-BD8B-2FBFA110291D}"/>
            </a:ext>
          </a:extLst>
        </xdr:cNvPr>
        <xdr:cNvSpPr txBox="1"/>
      </xdr:nvSpPr>
      <xdr:spPr>
        <a:xfrm>
          <a:off x="9258300"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5827E62F-481B-431C-884B-657EE124F210}"/>
            </a:ext>
          </a:extLst>
        </xdr:cNvPr>
        <xdr:cNvCxnSpPr/>
      </xdr:nvCxnSpPr>
      <xdr:spPr>
        <a:xfrm>
          <a:off x="9154160" y="1317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C331B70B-40E2-4ECE-A1F5-DAB4B683ADC6}"/>
            </a:ext>
          </a:extLst>
        </xdr:cNvPr>
        <xdr:cNvSpPr txBox="1"/>
      </xdr:nvSpPr>
      <xdr:spPr>
        <a:xfrm>
          <a:off x="9258300" y="13828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79F81494-5A20-478E-B68F-772BC3348046}"/>
            </a:ext>
          </a:extLst>
        </xdr:cNvPr>
        <xdr:cNvSpPr/>
      </xdr:nvSpPr>
      <xdr:spPr>
        <a:xfrm>
          <a:off x="9192260" y="13973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9EC2F94B-B99C-46D4-9A8B-580693C42975}"/>
            </a:ext>
          </a:extLst>
        </xdr:cNvPr>
        <xdr:cNvSpPr/>
      </xdr:nvSpPr>
      <xdr:spPr>
        <a:xfrm>
          <a:off x="844550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3CF230F6-733E-4C18-9154-4E8A7E8CC773}"/>
            </a:ext>
          </a:extLst>
        </xdr:cNvPr>
        <xdr:cNvSpPr/>
      </xdr:nvSpPr>
      <xdr:spPr>
        <a:xfrm>
          <a:off x="767080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1A5B2202-0A8E-4C72-94FE-5331CF8B61EF}"/>
            </a:ext>
          </a:extLst>
        </xdr:cNvPr>
        <xdr:cNvSpPr/>
      </xdr:nvSpPr>
      <xdr:spPr>
        <a:xfrm>
          <a:off x="687324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FFDF5CF4-38F0-4BB2-997F-4C7781C34843}"/>
            </a:ext>
          </a:extLst>
        </xdr:cNvPr>
        <xdr:cNvSpPr/>
      </xdr:nvSpPr>
      <xdr:spPr>
        <a:xfrm>
          <a:off x="6098540" y="1396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240E8B1-2381-48B7-9D79-D7B161E00FC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BE3761EA-AE02-453C-B2F3-4C209CDB0AC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119DCDE-3CFF-47B4-947D-1D7E86844C9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50E2228-8A59-48B4-83D7-B666FF45330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C932C06-0E7C-4412-8E65-66C52057117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144272</xdr:rowOff>
    </xdr:from>
    <xdr:to>
      <xdr:col>55</xdr:col>
      <xdr:colOff>50800</xdr:colOff>
      <xdr:row>85</xdr:row>
      <xdr:rowOff>74422</xdr:rowOff>
    </xdr:to>
    <xdr:sp macro="" textlink="">
      <xdr:nvSpPr>
        <xdr:cNvPr id="358" name="楕円 357">
          <a:extLst>
            <a:ext uri="{FF2B5EF4-FFF2-40B4-BE49-F238E27FC236}">
              <a16:creationId xmlns:a16="http://schemas.microsoft.com/office/drawing/2014/main" id="{4604DB97-8DA2-4E61-973D-96B6E3D04CA3}"/>
            </a:ext>
          </a:extLst>
        </xdr:cNvPr>
        <xdr:cNvSpPr/>
      </xdr:nvSpPr>
      <xdr:spPr>
        <a:xfrm>
          <a:off x="9192260" y="142260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122699</xdr:rowOff>
    </xdr:from>
    <xdr:ext cx="469744" cy="259045"/>
    <xdr:sp macro="" textlink="">
      <xdr:nvSpPr>
        <xdr:cNvPr id="359" name="【公営住宅】&#10;一人当たり面積該当値テキスト">
          <a:extLst>
            <a:ext uri="{FF2B5EF4-FFF2-40B4-BE49-F238E27FC236}">
              <a16:creationId xmlns:a16="http://schemas.microsoft.com/office/drawing/2014/main" id="{D4B91BED-0C9E-4BB0-895E-3E0A633F843F}"/>
            </a:ext>
          </a:extLst>
        </xdr:cNvPr>
        <xdr:cNvSpPr txBox="1"/>
      </xdr:nvSpPr>
      <xdr:spPr>
        <a:xfrm>
          <a:off x="9258300" y="1420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145035</xdr:rowOff>
    </xdr:from>
    <xdr:to>
      <xdr:col>50</xdr:col>
      <xdr:colOff>165100</xdr:colOff>
      <xdr:row>85</xdr:row>
      <xdr:rowOff>75185</xdr:rowOff>
    </xdr:to>
    <xdr:sp macro="" textlink="">
      <xdr:nvSpPr>
        <xdr:cNvPr id="360" name="楕円 359">
          <a:extLst>
            <a:ext uri="{FF2B5EF4-FFF2-40B4-BE49-F238E27FC236}">
              <a16:creationId xmlns:a16="http://schemas.microsoft.com/office/drawing/2014/main" id="{3833A1BE-02AD-4B8D-A9CB-83B806E75752}"/>
            </a:ext>
          </a:extLst>
        </xdr:cNvPr>
        <xdr:cNvSpPr/>
      </xdr:nvSpPr>
      <xdr:spPr>
        <a:xfrm>
          <a:off x="8445500" y="14226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23622</xdr:rowOff>
    </xdr:from>
    <xdr:to>
      <xdr:col>55</xdr:col>
      <xdr:colOff>0</xdr:colOff>
      <xdr:row>85</xdr:row>
      <xdr:rowOff>24385</xdr:rowOff>
    </xdr:to>
    <xdr:cxnSp macro="">
      <xdr:nvCxnSpPr>
        <xdr:cNvPr id="361" name="直線コネクタ 360">
          <a:extLst>
            <a:ext uri="{FF2B5EF4-FFF2-40B4-BE49-F238E27FC236}">
              <a16:creationId xmlns:a16="http://schemas.microsoft.com/office/drawing/2014/main" id="{6F17C015-9C8B-45A8-B919-70B38C7DDA48}"/>
            </a:ext>
          </a:extLst>
        </xdr:cNvPr>
        <xdr:cNvCxnSpPr/>
      </xdr:nvCxnSpPr>
      <xdr:spPr>
        <a:xfrm flipV="1">
          <a:off x="8496300" y="14273022"/>
          <a:ext cx="7239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145796</xdr:rowOff>
    </xdr:from>
    <xdr:to>
      <xdr:col>46</xdr:col>
      <xdr:colOff>38100</xdr:colOff>
      <xdr:row>85</xdr:row>
      <xdr:rowOff>75946</xdr:rowOff>
    </xdr:to>
    <xdr:sp macro="" textlink="">
      <xdr:nvSpPr>
        <xdr:cNvPr id="362" name="楕円 361">
          <a:extLst>
            <a:ext uri="{FF2B5EF4-FFF2-40B4-BE49-F238E27FC236}">
              <a16:creationId xmlns:a16="http://schemas.microsoft.com/office/drawing/2014/main" id="{D33CC263-21A8-4CA4-900F-14CE56CBD839}"/>
            </a:ext>
          </a:extLst>
        </xdr:cNvPr>
        <xdr:cNvSpPr/>
      </xdr:nvSpPr>
      <xdr:spPr>
        <a:xfrm>
          <a:off x="7670800" y="142275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24385</xdr:rowOff>
    </xdr:from>
    <xdr:to>
      <xdr:col>50</xdr:col>
      <xdr:colOff>114300</xdr:colOff>
      <xdr:row>85</xdr:row>
      <xdr:rowOff>25146</xdr:rowOff>
    </xdr:to>
    <xdr:cxnSp macro="">
      <xdr:nvCxnSpPr>
        <xdr:cNvPr id="363" name="直線コネクタ 362">
          <a:extLst>
            <a:ext uri="{FF2B5EF4-FFF2-40B4-BE49-F238E27FC236}">
              <a16:creationId xmlns:a16="http://schemas.microsoft.com/office/drawing/2014/main" id="{58AD9270-9BD4-469C-866C-602E1CD8B565}"/>
            </a:ext>
          </a:extLst>
        </xdr:cNvPr>
        <xdr:cNvCxnSpPr/>
      </xdr:nvCxnSpPr>
      <xdr:spPr>
        <a:xfrm flipV="1">
          <a:off x="7713980" y="14273785"/>
          <a:ext cx="78232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141987</xdr:rowOff>
    </xdr:from>
    <xdr:to>
      <xdr:col>41</xdr:col>
      <xdr:colOff>101600</xdr:colOff>
      <xdr:row>85</xdr:row>
      <xdr:rowOff>72137</xdr:rowOff>
    </xdr:to>
    <xdr:sp macro="" textlink="">
      <xdr:nvSpPr>
        <xdr:cNvPr id="364" name="楕円 363">
          <a:extLst>
            <a:ext uri="{FF2B5EF4-FFF2-40B4-BE49-F238E27FC236}">
              <a16:creationId xmlns:a16="http://schemas.microsoft.com/office/drawing/2014/main" id="{01914E69-639D-4A8D-B1F9-71FAB3D322A4}"/>
            </a:ext>
          </a:extLst>
        </xdr:cNvPr>
        <xdr:cNvSpPr/>
      </xdr:nvSpPr>
      <xdr:spPr>
        <a:xfrm>
          <a:off x="6873240" y="142237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21337</xdr:rowOff>
    </xdr:from>
    <xdr:to>
      <xdr:col>45</xdr:col>
      <xdr:colOff>177800</xdr:colOff>
      <xdr:row>85</xdr:row>
      <xdr:rowOff>25146</xdr:rowOff>
    </xdr:to>
    <xdr:cxnSp macro="">
      <xdr:nvCxnSpPr>
        <xdr:cNvPr id="365" name="直線コネクタ 364">
          <a:extLst>
            <a:ext uri="{FF2B5EF4-FFF2-40B4-BE49-F238E27FC236}">
              <a16:creationId xmlns:a16="http://schemas.microsoft.com/office/drawing/2014/main" id="{4BB4273D-4433-40A0-95A3-DCB31CEEFAD7}"/>
            </a:ext>
          </a:extLst>
        </xdr:cNvPr>
        <xdr:cNvCxnSpPr/>
      </xdr:nvCxnSpPr>
      <xdr:spPr>
        <a:xfrm>
          <a:off x="6924040" y="14270737"/>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141224</xdr:rowOff>
    </xdr:from>
    <xdr:to>
      <xdr:col>36</xdr:col>
      <xdr:colOff>165100</xdr:colOff>
      <xdr:row>85</xdr:row>
      <xdr:rowOff>71374</xdr:rowOff>
    </xdr:to>
    <xdr:sp macro="" textlink="">
      <xdr:nvSpPr>
        <xdr:cNvPr id="366" name="楕円 365">
          <a:extLst>
            <a:ext uri="{FF2B5EF4-FFF2-40B4-BE49-F238E27FC236}">
              <a16:creationId xmlns:a16="http://schemas.microsoft.com/office/drawing/2014/main" id="{B4C5F21B-A2F6-43F4-A7D0-1CF3FA7E8A17}"/>
            </a:ext>
          </a:extLst>
        </xdr:cNvPr>
        <xdr:cNvSpPr/>
      </xdr:nvSpPr>
      <xdr:spPr>
        <a:xfrm>
          <a:off x="6098540" y="142229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20574</xdr:rowOff>
    </xdr:from>
    <xdr:to>
      <xdr:col>41</xdr:col>
      <xdr:colOff>50800</xdr:colOff>
      <xdr:row>85</xdr:row>
      <xdr:rowOff>21337</xdr:rowOff>
    </xdr:to>
    <xdr:cxnSp macro="">
      <xdr:nvCxnSpPr>
        <xdr:cNvPr id="367" name="直線コネクタ 366">
          <a:extLst>
            <a:ext uri="{FF2B5EF4-FFF2-40B4-BE49-F238E27FC236}">
              <a16:creationId xmlns:a16="http://schemas.microsoft.com/office/drawing/2014/main" id="{0164F50E-1AD5-490C-8503-5AB2E06CFE00}"/>
            </a:ext>
          </a:extLst>
        </xdr:cNvPr>
        <xdr:cNvCxnSpPr/>
      </xdr:nvCxnSpPr>
      <xdr:spPr>
        <a:xfrm>
          <a:off x="6149340" y="14269974"/>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46583B53-0D3F-4C1C-AC87-5CCEDC8B6474}"/>
            </a:ext>
          </a:extLst>
        </xdr:cNvPr>
        <xdr:cNvSpPr txBox="1"/>
      </xdr:nvSpPr>
      <xdr:spPr>
        <a:xfrm>
          <a:off x="827158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ED91995A-9DBA-4982-A7CA-3C2D09A9FFD2}"/>
            </a:ext>
          </a:extLst>
        </xdr:cNvPr>
        <xdr:cNvSpPr txBox="1"/>
      </xdr:nvSpPr>
      <xdr:spPr>
        <a:xfrm>
          <a:off x="7509587" y="1375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D99A8128-4890-44CF-9716-45A4916D1C18}"/>
            </a:ext>
          </a:extLst>
        </xdr:cNvPr>
        <xdr:cNvSpPr txBox="1"/>
      </xdr:nvSpPr>
      <xdr:spPr>
        <a:xfrm>
          <a:off x="671202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3064B4E2-DF2B-4D53-BDE7-BB2708FC3641}"/>
            </a:ext>
          </a:extLst>
        </xdr:cNvPr>
        <xdr:cNvSpPr txBox="1"/>
      </xdr:nvSpPr>
      <xdr:spPr>
        <a:xfrm>
          <a:off x="5937327" y="137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66312</xdr:rowOff>
    </xdr:from>
    <xdr:ext cx="469744" cy="259045"/>
    <xdr:sp macro="" textlink="">
      <xdr:nvSpPr>
        <xdr:cNvPr id="372" name="n_1mainValue【公営住宅】&#10;一人当たり面積">
          <a:extLst>
            <a:ext uri="{FF2B5EF4-FFF2-40B4-BE49-F238E27FC236}">
              <a16:creationId xmlns:a16="http://schemas.microsoft.com/office/drawing/2014/main" id="{CDAD0D39-FB87-4F3D-B044-635E8767DB74}"/>
            </a:ext>
          </a:extLst>
        </xdr:cNvPr>
        <xdr:cNvSpPr txBox="1"/>
      </xdr:nvSpPr>
      <xdr:spPr>
        <a:xfrm>
          <a:off x="8271587" y="1431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67073</xdr:rowOff>
    </xdr:from>
    <xdr:ext cx="469744" cy="259045"/>
    <xdr:sp macro="" textlink="">
      <xdr:nvSpPr>
        <xdr:cNvPr id="373" name="n_2mainValue【公営住宅】&#10;一人当たり面積">
          <a:extLst>
            <a:ext uri="{FF2B5EF4-FFF2-40B4-BE49-F238E27FC236}">
              <a16:creationId xmlns:a16="http://schemas.microsoft.com/office/drawing/2014/main" id="{092623FF-EBC0-4B83-8761-B15E0D80A313}"/>
            </a:ext>
          </a:extLst>
        </xdr:cNvPr>
        <xdr:cNvSpPr txBox="1"/>
      </xdr:nvSpPr>
      <xdr:spPr>
        <a:xfrm>
          <a:off x="7509587" y="143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63264</xdr:rowOff>
    </xdr:from>
    <xdr:ext cx="469744" cy="259045"/>
    <xdr:sp macro="" textlink="">
      <xdr:nvSpPr>
        <xdr:cNvPr id="374" name="n_3mainValue【公営住宅】&#10;一人当たり面積">
          <a:extLst>
            <a:ext uri="{FF2B5EF4-FFF2-40B4-BE49-F238E27FC236}">
              <a16:creationId xmlns:a16="http://schemas.microsoft.com/office/drawing/2014/main" id="{2AC147BF-61A3-46E0-A44B-A299A9F4E3D7}"/>
            </a:ext>
          </a:extLst>
        </xdr:cNvPr>
        <xdr:cNvSpPr txBox="1"/>
      </xdr:nvSpPr>
      <xdr:spPr>
        <a:xfrm>
          <a:off x="6712027" y="143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62501</xdr:rowOff>
    </xdr:from>
    <xdr:ext cx="469744" cy="259045"/>
    <xdr:sp macro="" textlink="">
      <xdr:nvSpPr>
        <xdr:cNvPr id="375" name="n_4mainValue【公営住宅】&#10;一人当たり面積">
          <a:extLst>
            <a:ext uri="{FF2B5EF4-FFF2-40B4-BE49-F238E27FC236}">
              <a16:creationId xmlns:a16="http://schemas.microsoft.com/office/drawing/2014/main" id="{63A0CB14-C832-42A8-AF41-382D458BBBA5}"/>
            </a:ext>
          </a:extLst>
        </xdr:cNvPr>
        <xdr:cNvSpPr txBox="1"/>
      </xdr:nvSpPr>
      <xdr:spPr>
        <a:xfrm>
          <a:off x="5937327" y="1431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CF0DE6D2-5355-4DE2-8A10-6FF4B40B6C7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F94BD97C-E16A-45B3-A034-0237E3CDFEF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31306226-DCEC-4584-B5B4-35F903D6405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910EFCD-B8E4-488C-B953-C547B32565D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9729ECCE-5EA0-495A-AD47-F1FCD1A67F2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83A82D31-9169-4347-A468-B93E0873668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B70710D1-EAE0-4079-A78D-07CDF5CA5C37}"/>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6D29AB49-E92C-4242-A5C2-14B162095F9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E802FAFD-3B2D-43B9-A68A-0A147B59268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A8B4FF26-B4C5-4AEA-AABC-1546E8FFA4B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FF993AAA-EF6C-4147-9359-6356E43F8DC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6AD05FA9-627F-4BBF-A7CD-D791A97073F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0C112FDD-D542-4A04-BF97-F84D3F98A2B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551DD2D9-06D5-4CEC-91BE-7B14E50FA8C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E1C058F9-0558-4EDD-B79F-93BA3922BE9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AF09B43F-5787-4D2C-8B3F-27AA66F24C2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F13B80E9-23BC-4340-9BA5-7D718876DAF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EB9566BA-3EC9-41FD-A08A-6267CA4996A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7B3B7FE3-FC04-4A48-8003-4AAFBD356F7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AC0E5CA8-0E30-4306-B65A-41C40F380BB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EFF692F3-7330-41D9-A2BB-1DDF9E2A0F2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7329033D-2D99-471F-B632-F5A8FB6C4A5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E51E9B9C-4D98-4845-B6F2-BFF1924A0E3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7464C79A-B54F-4C53-A631-B0D18B1070D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4130BE51-3071-4ACA-A874-146620D99A8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3ED8FAA9-7FCD-4A14-B0FE-DF6FBEE22FC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52A6F1B5-F650-4A51-9DC0-362AD5CB714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70F224B1-AEBC-4889-B412-B4D43F489DE4}"/>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3E3A4F90-6CA5-4CB4-8B57-0184F01EC712}"/>
            </a:ext>
          </a:extLst>
        </xdr:cNvPr>
        <xdr:cNvSpPr txBox="1"/>
      </xdr:nvSpPr>
      <xdr:spPr>
        <a:xfrm>
          <a:off x="105615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3BB6F00E-AC25-47A4-95E1-97931F075556}"/>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0FAAC6B5-1ED6-442D-A2E9-EBD96BA4C0C1}"/>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48BAAA61-CC01-4D42-88C0-C26D815A2F21}"/>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3E8B1C23-2F6B-4A04-B54A-8D32E229DE88}"/>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914300E8-1BCF-49D5-9F69-C1355BA0A253}"/>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80A4F7A4-EBFC-436E-8BFC-EE3F91A20888}"/>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99F464D5-A8A4-4D90-9A48-158DE5FF144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3C85FEBC-AE19-449D-A19D-119D87F331D7}"/>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BD81921-0D83-403B-A822-8447868D23F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871A79FE-E3B2-419C-A05F-54301DBE4550}"/>
            </a:ext>
          </a:extLst>
        </xdr:cNvPr>
        <xdr:cNvCxnSpPr/>
      </xdr:nvCxnSpPr>
      <xdr:spPr>
        <a:xfrm flipV="1">
          <a:off x="14375764" y="5580888"/>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4DAC25C4-1F19-4B28-B0F2-6EE222645D1E}"/>
            </a:ext>
          </a:extLst>
        </xdr:cNvPr>
        <xdr:cNvSpPr txBox="1"/>
      </xdr:nvSpPr>
      <xdr:spPr>
        <a:xfrm>
          <a:off x="14414500" y="6771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29BB0E07-93E7-4156-B40A-7EC7103FA4B9}"/>
            </a:ext>
          </a:extLst>
        </xdr:cNvPr>
        <xdr:cNvCxnSpPr/>
      </xdr:nvCxnSpPr>
      <xdr:spPr>
        <a:xfrm>
          <a:off x="14287500" y="6768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E772B268-0B98-4C4D-A790-1E5A5C07F2F0}"/>
            </a:ext>
          </a:extLst>
        </xdr:cNvPr>
        <xdr:cNvSpPr txBox="1"/>
      </xdr:nvSpPr>
      <xdr:spPr>
        <a:xfrm>
          <a:off x="14414500" y="536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1DB65008-9679-4DBA-8504-FB57F09A68A2}"/>
            </a:ext>
          </a:extLst>
        </xdr:cNvPr>
        <xdr:cNvCxnSpPr/>
      </xdr:nvCxnSpPr>
      <xdr:spPr>
        <a:xfrm>
          <a:off x="14287500" y="558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57C8311D-1F9F-4391-8D71-18B209253FAF}"/>
            </a:ext>
          </a:extLst>
        </xdr:cNvPr>
        <xdr:cNvSpPr txBox="1"/>
      </xdr:nvSpPr>
      <xdr:spPr>
        <a:xfrm>
          <a:off x="14414500" y="597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F1AE866F-E062-4334-B039-9A324623E434}"/>
            </a:ext>
          </a:extLst>
        </xdr:cNvPr>
        <xdr:cNvSpPr/>
      </xdr:nvSpPr>
      <xdr:spPr>
        <a:xfrm>
          <a:off x="14325600" y="611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175915D2-EDD7-4DF4-88AC-2A368CD88405}"/>
            </a:ext>
          </a:extLst>
        </xdr:cNvPr>
        <xdr:cNvSpPr/>
      </xdr:nvSpPr>
      <xdr:spPr>
        <a:xfrm>
          <a:off x="1357884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A68A727E-DEA9-4B55-A96E-D81E68781DA2}"/>
            </a:ext>
          </a:extLst>
        </xdr:cNvPr>
        <xdr:cNvSpPr/>
      </xdr:nvSpPr>
      <xdr:spPr>
        <a:xfrm>
          <a:off x="12804140" y="60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35CAA773-B5EC-4370-AC56-142A010F1623}"/>
            </a:ext>
          </a:extLst>
        </xdr:cNvPr>
        <xdr:cNvSpPr/>
      </xdr:nvSpPr>
      <xdr:spPr>
        <a:xfrm>
          <a:off x="12029440" y="60139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B705F585-707E-4C5D-8446-E5E03A812EFD}"/>
            </a:ext>
          </a:extLst>
        </xdr:cNvPr>
        <xdr:cNvSpPr/>
      </xdr:nvSpPr>
      <xdr:spPr>
        <a:xfrm>
          <a:off x="11231880" y="599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49CDB17-34C3-4341-8762-6A9DA2630C6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5B803C9-A473-4C51-A725-127A894E1A22}"/>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3CB6EB5-F196-43BF-B8CA-2EDAF00DE0F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90931FB-CA4A-4457-9C2C-1F72FD9C9BD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A7D1EE1-F94E-4124-932B-47F6A6E5AF4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116840</xdr:rowOff>
    </xdr:from>
    <xdr:to>
      <xdr:col>85</xdr:col>
      <xdr:colOff>177800</xdr:colOff>
      <xdr:row>40</xdr:row>
      <xdr:rowOff>46990</xdr:rowOff>
    </xdr:to>
    <xdr:sp macro="" textlink="">
      <xdr:nvSpPr>
        <xdr:cNvPr id="430" name="楕円 429">
          <a:extLst>
            <a:ext uri="{FF2B5EF4-FFF2-40B4-BE49-F238E27FC236}">
              <a16:creationId xmlns:a16="http://schemas.microsoft.com/office/drawing/2014/main" id="{AB0CCC6B-743D-4325-ACF2-997DDB02D6C5}"/>
            </a:ext>
          </a:extLst>
        </xdr:cNvPr>
        <xdr:cNvSpPr/>
      </xdr:nvSpPr>
      <xdr:spPr>
        <a:xfrm>
          <a:off x="14325600" y="6654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31767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C2F22444-26D6-4741-8211-3BED510F19BF}"/>
            </a:ext>
          </a:extLst>
        </xdr:cNvPr>
        <xdr:cNvSpPr txBox="1"/>
      </xdr:nvSpPr>
      <xdr:spPr>
        <a:xfrm>
          <a:off x="14414500"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91694</xdr:rowOff>
    </xdr:from>
    <xdr:to>
      <xdr:col>81</xdr:col>
      <xdr:colOff>101600</xdr:colOff>
      <xdr:row>40</xdr:row>
      <xdr:rowOff>21844</xdr:rowOff>
    </xdr:to>
    <xdr:sp macro="" textlink="">
      <xdr:nvSpPr>
        <xdr:cNvPr id="432" name="楕円 431">
          <a:extLst>
            <a:ext uri="{FF2B5EF4-FFF2-40B4-BE49-F238E27FC236}">
              <a16:creationId xmlns:a16="http://schemas.microsoft.com/office/drawing/2014/main" id="{4A6A02DF-47E1-4296-BD3F-7AFED44CF830}"/>
            </a:ext>
          </a:extLst>
        </xdr:cNvPr>
        <xdr:cNvSpPr/>
      </xdr:nvSpPr>
      <xdr:spPr>
        <a:xfrm>
          <a:off x="13578840" y="6629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142494</xdr:rowOff>
    </xdr:from>
    <xdr:to>
      <xdr:col>85</xdr:col>
      <xdr:colOff>127000</xdr:colOff>
      <xdr:row>39</xdr:row>
      <xdr:rowOff>167640</xdr:rowOff>
    </xdr:to>
    <xdr:cxnSp macro="">
      <xdr:nvCxnSpPr>
        <xdr:cNvPr id="433" name="直線コネクタ 432">
          <a:extLst>
            <a:ext uri="{FF2B5EF4-FFF2-40B4-BE49-F238E27FC236}">
              <a16:creationId xmlns:a16="http://schemas.microsoft.com/office/drawing/2014/main" id="{8D320E9D-E34B-43BA-9FD8-D38ECFCF68CF}"/>
            </a:ext>
          </a:extLst>
        </xdr:cNvPr>
        <xdr:cNvCxnSpPr/>
      </xdr:nvCxnSpPr>
      <xdr:spPr>
        <a:xfrm>
          <a:off x="13629640" y="6680454"/>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64262</xdr:rowOff>
    </xdr:from>
    <xdr:to>
      <xdr:col>76</xdr:col>
      <xdr:colOff>165100</xdr:colOff>
      <xdr:row>39</xdr:row>
      <xdr:rowOff>165862</xdr:rowOff>
    </xdr:to>
    <xdr:sp macro="" textlink="">
      <xdr:nvSpPr>
        <xdr:cNvPr id="434" name="楕円 433">
          <a:extLst>
            <a:ext uri="{FF2B5EF4-FFF2-40B4-BE49-F238E27FC236}">
              <a16:creationId xmlns:a16="http://schemas.microsoft.com/office/drawing/2014/main" id="{F029A365-A180-420D-9081-B3F0344C10C8}"/>
            </a:ext>
          </a:extLst>
        </xdr:cNvPr>
        <xdr:cNvSpPr/>
      </xdr:nvSpPr>
      <xdr:spPr>
        <a:xfrm>
          <a:off x="1280414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115062</xdr:rowOff>
    </xdr:from>
    <xdr:to>
      <xdr:col>81</xdr:col>
      <xdr:colOff>50800</xdr:colOff>
      <xdr:row>39</xdr:row>
      <xdr:rowOff>142494</xdr:rowOff>
    </xdr:to>
    <xdr:cxnSp macro="">
      <xdr:nvCxnSpPr>
        <xdr:cNvPr id="435" name="直線コネクタ 434">
          <a:extLst>
            <a:ext uri="{FF2B5EF4-FFF2-40B4-BE49-F238E27FC236}">
              <a16:creationId xmlns:a16="http://schemas.microsoft.com/office/drawing/2014/main" id="{C4A83669-83FD-4591-84C3-F2EA76DAEF50}"/>
            </a:ext>
          </a:extLst>
        </xdr:cNvPr>
        <xdr:cNvCxnSpPr/>
      </xdr:nvCxnSpPr>
      <xdr:spPr>
        <a:xfrm>
          <a:off x="12854940" y="6653022"/>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59690</xdr:rowOff>
    </xdr:from>
    <xdr:to>
      <xdr:col>72</xdr:col>
      <xdr:colOff>38100</xdr:colOff>
      <xdr:row>39</xdr:row>
      <xdr:rowOff>161290</xdr:rowOff>
    </xdr:to>
    <xdr:sp macro="" textlink="">
      <xdr:nvSpPr>
        <xdr:cNvPr id="436" name="楕円 435">
          <a:extLst>
            <a:ext uri="{FF2B5EF4-FFF2-40B4-BE49-F238E27FC236}">
              <a16:creationId xmlns:a16="http://schemas.microsoft.com/office/drawing/2014/main" id="{64849E38-3170-4D21-8D8B-80D233AF3709}"/>
            </a:ext>
          </a:extLst>
        </xdr:cNvPr>
        <xdr:cNvSpPr/>
      </xdr:nvSpPr>
      <xdr:spPr>
        <a:xfrm>
          <a:off x="12029440" y="6597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110490</xdr:rowOff>
    </xdr:from>
    <xdr:to>
      <xdr:col>76</xdr:col>
      <xdr:colOff>114300</xdr:colOff>
      <xdr:row>39</xdr:row>
      <xdr:rowOff>115062</xdr:rowOff>
    </xdr:to>
    <xdr:cxnSp macro="">
      <xdr:nvCxnSpPr>
        <xdr:cNvPr id="437" name="直線コネクタ 436">
          <a:extLst>
            <a:ext uri="{FF2B5EF4-FFF2-40B4-BE49-F238E27FC236}">
              <a16:creationId xmlns:a16="http://schemas.microsoft.com/office/drawing/2014/main" id="{0A1097EC-28AB-435B-9C4A-68160F734C32}"/>
            </a:ext>
          </a:extLst>
        </xdr:cNvPr>
        <xdr:cNvCxnSpPr/>
      </xdr:nvCxnSpPr>
      <xdr:spPr>
        <a:xfrm>
          <a:off x="12072620" y="664845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71120</xdr:rowOff>
    </xdr:from>
    <xdr:to>
      <xdr:col>67</xdr:col>
      <xdr:colOff>101600</xdr:colOff>
      <xdr:row>40</xdr:row>
      <xdr:rowOff>1270</xdr:rowOff>
    </xdr:to>
    <xdr:sp macro="" textlink="">
      <xdr:nvSpPr>
        <xdr:cNvPr id="438" name="楕円 437">
          <a:extLst>
            <a:ext uri="{FF2B5EF4-FFF2-40B4-BE49-F238E27FC236}">
              <a16:creationId xmlns:a16="http://schemas.microsoft.com/office/drawing/2014/main" id="{76A75E44-E181-4381-AAB1-3C611784D61B}"/>
            </a:ext>
          </a:extLst>
        </xdr:cNvPr>
        <xdr:cNvSpPr/>
      </xdr:nvSpPr>
      <xdr:spPr>
        <a:xfrm>
          <a:off x="11231880" y="660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110490</xdr:rowOff>
    </xdr:from>
    <xdr:to>
      <xdr:col>71</xdr:col>
      <xdr:colOff>177800</xdr:colOff>
      <xdr:row>39</xdr:row>
      <xdr:rowOff>121920</xdr:rowOff>
    </xdr:to>
    <xdr:cxnSp macro="">
      <xdr:nvCxnSpPr>
        <xdr:cNvPr id="439" name="直線コネクタ 438">
          <a:extLst>
            <a:ext uri="{FF2B5EF4-FFF2-40B4-BE49-F238E27FC236}">
              <a16:creationId xmlns:a16="http://schemas.microsoft.com/office/drawing/2014/main" id="{06DFBFA0-D179-4AEC-BB03-64EADCE47486}"/>
            </a:ext>
          </a:extLst>
        </xdr:cNvPr>
        <xdr:cNvCxnSpPr/>
      </xdr:nvCxnSpPr>
      <xdr:spPr>
        <a:xfrm flipV="1">
          <a:off x="11282680" y="664845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76AA6794-4BF3-4C7B-BF25-223AA3BABF6B}"/>
            </a:ext>
          </a:extLst>
        </xdr:cNvPr>
        <xdr:cNvSpPr txBox="1"/>
      </xdr:nvSpPr>
      <xdr:spPr>
        <a:xfrm>
          <a:off x="134372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6B2B68ED-D541-43EE-9334-263A0CA92CAA}"/>
            </a:ext>
          </a:extLst>
        </xdr:cNvPr>
        <xdr:cNvSpPr txBox="1"/>
      </xdr:nvSpPr>
      <xdr:spPr>
        <a:xfrm>
          <a:off x="12675244" y="58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38CEA64-AE4F-477A-A615-06D16DFAFF46}"/>
            </a:ext>
          </a:extLst>
        </xdr:cNvPr>
        <xdr:cNvSpPr txBox="1"/>
      </xdr:nvSpPr>
      <xdr:spPr>
        <a:xfrm>
          <a:off x="11900544" y="57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8B13B365-59C1-4F96-9221-638021E00F39}"/>
            </a:ext>
          </a:extLst>
        </xdr:cNvPr>
        <xdr:cNvSpPr txBox="1"/>
      </xdr:nvSpPr>
      <xdr:spPr>
        <a:xfrm>
          <a:off x="1110298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12971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3325AA61-67E2-49D7-ADE9-89D52A528CBB}"/>
            </a:ext>
          </a:extLst>
        </xdr:cNvPr>
        <xdr:cNvSpPr txBox="1"/>
      </xdr:nvSpPr>
      <xdr:spPr>
        <a:xfrm>
          <a:off x="13437244" y="671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156989</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B83ACA3D-440B-4109-AEA2-89A2F9D6C543}"/>
            </a:ext>
          </a:extLst>
        </xdr:cNvPr>
        <xdr:cNvSpPr txBox="1"/>
      </xdr:nvSpPr>
      <xdr:spPr>
        <a:xfrm>
          <a:off x="126752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152417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55D5B45E-B4FD-49DF-9077-38D4667360B7}"/>
            </a:ext>
          </a:extLst>
        </xdr:cNvPr>
        <xdr:cNvSpPr txBox="1"/>
      </xdr:nvSpPr>
      <xdr:spPr>
        <a:xfrm>
          <a:off x="119005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163847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1B9563DB-95B0-4BA2-B966-268472EA613A}"/>
            </a:ext>
          </a:extLst>
        </xdr:cNvPr>
        <xdr:cNvSpPr txBox="1"/>
      </xdr:nvSpPr>
      <xdr:spPr>
        <a:xfrm>
          <a:off x="1110298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30831589-5E36-4665-A69F-F1513FE3DA1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7348E0CF-082B-4F58-BA4D-5D3218B849F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8011F08F-8467-4B96-ADC5-855071ED689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54997687-3249-4076-9F36-C6FB089CC5E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C7596867-7395-49FF-A508-CA9164BDA4B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71A835E-12C5-43F6-A33A-3E8E36CAF24D}"/>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E3683B8C-26CC-45DA-8111-B13F99B1335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B813471-2F75-4D4D-A157-F9190B97E3B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A6A91621-B54C-4171-9DBE-3C000902979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9885F4B7-1DE6-41CC-84B7-158DF8A0E7F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E778C455-FD44-4868-8C3D-30E0D36A60DD}"/>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B0DFBA62-3C8F-4875-B6AE-F587F336AD3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B5FEBF12-4F72-473C-81AD-B6C79A799E9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39B43E8F-95F3-4C04-A5FD-B917E86166CF}"/>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29E6EEE5-6D38-491C-BCF2-271E68EC09B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0090DCF-43AF-4EE4-AC2A-1C5672C3C496}"/>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449BCD9C-2F7D-428A-AB02-78425FF1A18C}"/>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5A7AE8A0-1CBA-4469-B81C-050FC8541B43}"/>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55C454E4-9BC5-46D8-B497-4E7B046C139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39899C4B-8FFB-40B0-9F4C-07F11CD2E058}"/>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4D63D85A-C310-4B60-8CC6-C938EB9C4CC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17FD7DC2-CF50-45AD-B507-39430908A76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DB3B36DB-2AF8-4E84-8EFA-37EBB876CE2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F31F3E83-3721-4349-B622-32E431970DBA}"/>
            </a:ext>
          </a:extLst>
        </xdr:cNvPr>
        <xdr:cNvCxnSpPr/>
      </xdr:nvCxnSpPr>
      <xdr:spPr>
        <a:xfrm flipV="1">
          <a:off x="19509104" y="561213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E13777D-D91D-4520-BEBB-122EAF92D927}"/>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1D2356E1-6DD2-4A15-8258-8338671AF4CB}"/>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30538AE8-37C1-4D7B-A56F-765F1331BD37}"/>
            </a:ext>
          </a:extLst>
        </xdr:cNvPr>
        <xdr:cNvSpPr txBox="1"/>
      </xdr:nvSpPr>
      <xdr:spPr>
        <a:xfrm>
          <a:off x="1954784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AFB09139-4B5D-425C-9FFD-B6D30E39E36D}"/>
            </a:ext>
          </a:extLst>
        </xdr:cNvPr>
        <xdr:cNvCxnSpPr/>
      </xdr:nvCxnSpPr>
      <xdr:spPr>
        <a:xfrm>
          <a:off x="194437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B7F630EE-7DFF-4ED9-B9FE-AD2DE66922BE}"/>
            </a:ext>
          </a:extLst>
        </xdr:cNvPr>
        <xdr:cNvSpPr txBox="1"/>
      </xdr:nvSpPr>
      <xdr:spPr>
        <a:xfrm>
          <a:off x="1954784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8147888B-5ACD-49FE-8511-1F941EC586F1}"/>
            </a:ext>
          </a:extLst>
        </xdr:cNvPr>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5F083D56-7FEE-452C-A21E-AD6BBDB7DCF1}"/>
            </a:ext>
          </a:extLst>
        </xdr:cNvPr>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4E4809CE-091F-4FEF-9D59-811E3A321950}"/>
            </a:ext>
          </a:extLst>
        </xdr:cNvPr>
        <xdr:cNvSpPr/>
      </xdr:nvSpPr>
      <xdr:spPr>
        <a:xfrm>
          <a:off x="1793748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AAA89DF9-5E3F-45C9-97B3-9F96F5DA5623}"/>
            </a:ext>
          </a:extLst>
        </xdr:cNvPr>
        <xdr:cNvSpPr/>
      </xdr:nvSpPr>
      <xdr:spPr>
        <a:xfrm>
          <a:off x="1716278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C970BADB-6AEF-48B7-8DC5-0A706081AD8B}"/>
            </a:ext>
          </a:extLst>
        </xdr:cNvPr>
        <xdr:cNvSpPr/>
      </xdr:nvSpPr>
      <xdr:spPr>
        <a:xfrm>
          <a:off x="1638808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5DC5882-8F7D-4EC0-8A64-9421B0C417D5}"/>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06E32C1-6FD4-4A86-8A78-64DE7544CBC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4CA05DA-F43E-412A-A6E0-3A61BB22251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87402A4-7B81-48B6-8DF0-C570665BF06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C4B76DB-4CF2-467E-99AC-87A2774ACB0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124460</xdr:rowOff>
    </xdr:from>
    <xdr:to>
      <xdr:col>116</xdr:col>
      <xdr:colOff>114300</xdr:colOff>
      <xdr:row>39</xdr:row>
      <xdr:rowOff>54610</xdr:rowOff>
    </xdr:to>
    <xdr:sp macro="" textlink="">
      <xdr:nvSpPr>
        <xdr:cNvPr id="487" name="楕円 486">
          <a:extLst>
            <a:ext uri="{FF2B5EF4-FFF2-40B4-BE49-F238E27FC236}">
              <a16:creationId xmlns:a16="http://schemas.microsoft.com/office/drawing/2014/main" id="{407DFAB7-9C46-4AA9-BE6C-66D175B3FF2B}"/>
            </a:ext>
          </a:extLst>
        </xdr:cNvPr>
        <xdr:cNvSpPr/>
      </xdr:nvSpPr>
      <xdr:spPr>
        <a:xfrm>
          <a:off x="1945894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147337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BF270B47-9D62-4A1E-A407-0ECB268E353F}"/>
            </a:ext>
          </a:extLst>
        </xdr:cNvPr>
        <xdr:cNvSpPr txBox="1"/>
      </xdr:nvSpPr>
      <xdr:spPr>
        <a:xfrm>
          <a:off x="19547840"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124460</xdr:rowOff>
    </xdr:from>
    <xdr:to>
      <xdr:col>112</xdr:col>
      <xdr:colOff>38100</xdr:colOff>
      <xdr:row>39</xdr:row>
      <xdr:rowOff>54610</xdr:rowOff>
    </xdr:to>
    <xdr:sp macro="" textlink="">
      <xdr:nvSpPr>
        <xdr:cNvPr id="489" name="楕円 488">
          <a:extLst>
            <a:ext uri="{FF2B5EF4-FFF2-40B4-BE49-F238E27FC236}">
              <a16:creationId xmlns:a16="http://schemas.microsoft.com/office/drawing/2014/main" id="{A2FE1A05-CF7C-4B1B-B7BA-7735CA0FBA85}"/>
            </a:ext>
          </a:extLst>
        </xdr:cNvPr>
        <xdr:cNvSpPr/>
      </xdr:nvSpPr>
      <xdr:spPr>
        <a:xfrm>
          <a:off x="18735040" y="6494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xdr:rowOff>
    </xdr:from>
    <xdr:to>
      <xdr:col>116</xdr:col>
      <xdr:colOff>63500</xdr:colOff>
      <xdr:row>39</xdr:row>
      <xdr:rowOff>3810</xdr:rowOff>
    </xdr:to>
    <xdr:cxnSp macro="">
      <xdr:nvCxnSpPr>
        <xdr:cNvPr id="490" name="直線コネクタ 489">
          <a:extLst>
            <a:ext uri="{FF2B5EF4-FFF2-40B4-BE49-F238E27FC236}">
              <a16:creationId xmlns:a16="http://schemas.microsoft.com/office/drawing/2014/main" id="{210679FE-24BD-42A8-A096-0E29412F9F06}"/>
            </a:ext>
          </a:extLst>
        </xdr:cNvPr>
        <xdr:cNvCxnSpPr/>
      </xdr:nvCxnSpPr>
      <xdr:spPr>
        <a:xfrm>
          <a:off x="18778220" y="65417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124460</xdr:rowOff>
    </xdr:from>
    <xdr:to>
      <xdr:col>107</xdr:col>
      <xdr:colOff>101600</xdr:colOff>
      <xdr:row>39</xdr:row>
      <xdr:rowOff>54610</xdr:rowOff>
    </xdr:to>
    <xdr:sp macro="" textlink="">
      <xdr:nvSpPr>
        <xdr:cNvPr id="491" name="楕円 490">
          <a:extLst>
            <a:ext uri="{FF2B5EF4-FFF2-40B4-BE49-F238E27FC236}">
              <a16:creationId xmlns:a16="http://schemas.microsoft.com/office/drawing/2014/main" id="{E66CBA96-8138-46CE-ACF7-538C91080479}"/>
            </a:ext>
          </a:extLst>
        </xdr:cNvPr>
        <xdr:cNvSpPr/>
      </xdr:nvSpPr>
      <xdr:spPr>
        <a:xfrm>
          <a:off x="1793748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3810</xdr:rowOff>
    </xdr:from>
    <xdr:to>
      <xdr:col>111</xdr:col>
      <xdr:colOff>177800</xdr:colOff>
      <xdr:row>39</xdr:row>
      <xdr:rowOff>3810</xdr:rowOff>
    </xdr:to>
    <xdr:cxnSp macro="">
      <xdr:nvCxnSpPr>
        <xdr:cNvPr id="492" name="直線コネクタ 491">
          <a:extLst>
            <a:ext uri="{FF2B5EF4-FFF2-40B4-BE49-F238E27FC236}">
              <a16:creationId xmlns:a16="http://schemas.microsoft.com/office/drawing/2014/main" id="{D2EA87FE-9BFB-491E-A22D-3D6849D9DBD7}"/>
            </a:ext>
          </a:extLst>
        </xdr:cNvPr>
        <xdr:cNvCxnSpPr/>
      </xdr:nvCxnSpPr>
      <xdr:spPr>
        <a:xfrm>
          <a:off x="17988280" y="65417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493" name="楕円 492">
          <a:extLst>
            <a:ext uri="{FF2B5EF4-FFF2-40B4-BE49-F238E27FC236}">
              <a16:creationId xmlns:a16="http://schemas.microsoft.com/office/drawing/2014/main" id="{2275ABE0-9F93-46B4-BE7A-E1384DF2887B}"/>
            </a:ext>
          </a:extLst>
        </xdr:cNvPr>
        <xdr:cNvSpPr/>
      </xdr:nvSpPr>
      <xdr:spPr>
        <a:xfrm>
          <a:off x="17162780" y="6494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3810</xdr:rowOff>
    </xdr:from>
    <xdr:to>
      <xdr:col>107</xdr:col>
      <xdr:colOff>50800</xdr:colOff>
      <xdr:row>39</xdr:row>
      <xdr:rowOff>3810</xdr:rowOff>
    </xdr:to>
    <xdr:cxnSp macro="">
      <xdr:nvCxnSpPr>
        <xdr:cNvPr id="494" name="直線コネクタ 493">
          <a:extLst>
            <a:ext uri="{FF2B5EF4-FFF2-40B4-BE49-F238E27FC236}">
              <a16:creationId xmlns:a16="http://schemas.microsoft.com/office/drawing/2014/main" id="{1B683302-6C86-4B35-8F81-DAA8488C087A}"/>
            </a:ext>
          </a:extLst>
        </xdr:cNvPr>
        <xdr:cNvCxnSpPr/>
      </xdr:nvCxnSpPr>
      <xdr:spPr>
        <a:xfrm>
          <a:off x="17213580" y="65417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95" name="楕円 494">
          <a:extLst>
            <a:ext uri="{FF2B5EF4-FFF2-40B4-BE49-F238E27FC236}">
              <a16:creationId xmlns:a16="http://schemas.microsoft.com/office/drawing/2014/main" id="{F6DA318B-F83A-43EC-AFED-38C0E6DA2F9C}"/>
            </a:ext>
          </a:extLst>
        </xdr:cNvPr>
        <xdr:cNvSpPr/>
      </xdr:nvSpPr>
      <xdr:spPr>
        <a:xfrm>
          <a:off x="16388080" y="6494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3810</xdr:rowOff>
    </xdr:from>
    <xdr:to>
      <xdr:col>102</xdr:col>
      <xdr:colOff>114300</xdr:colOff>
      <xdr:row>39</xdr:row>
      <xdr:rowOff>3810</xdr:rowOff>
    </xdr:to>
    <xdr:cxnSp macro="">
      <xdr:nvCxnSpPr>
        <xdr:cNvPr id="496" name="直線コネクタ 495">
          <a:extLst>
            <a:ext uri="{FF2B5EF4-FFF2-40B4-BE49-F238E27FC236}">
              <a16:creationId xmlns:a16="http://schemas.microsoft.com/office/drawing/2014/main" id="{0BCF4BC2-304D-48A6-BD7A-52072B289589}"/>
            </a:ext>
          </a:extLst>
        </xdr:cNvPr>
        <xdr:cNvCxnSpPr/>
      </xdr:nvCxnSpPr>
      <xdr:spPr>
        <a:xfrm>
          <a:off x="16431260" y="65417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DC776BA6-8ABB-4B8E-A9CD-613AC3AF2A01}"/>
            </a:ext>
          </a:extLst>
        </xdr:cNvPr>
        <xdr:cNvSpPr txBox="1"/>
      </xdr:nvSpPr>
      <xdr:spPr>
        <a:xfrm>
          <a:off x="185611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119C547F-87EB-4596-80B3-0CEF736CCB0C}"/>
            </a:ext>
          </a:extLst>
        </xdr:cNvPr>
        <xdr:cNvSpPr txBox="1"/>
      </xdr:nvSpPr>
      <xdr:spPr>
        <a:xfrm>
          <a:off x="17776267" y="66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F95D7C62-A2C4-46F0-A43F-395341FAB130}"/>
            </a:ext>
          </a:extLst>
        </xdr:cNvPr>
        <xdr:cNvSpPr txBox="1"/>
      </xdr:nvSpPr>
      <xdr:spPr>
        <a:xfrm>
          <a:off x="1700156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1C4162C0-2B38-40D1-AA54-8F6AD743ED98}"/>
            </a:ext>
          </a:extLst>
        </xdr:cNvPr>
        <xdr:cNvSpPr txBox="1"/>
      </xdr:nvSpPr>
      <xdr:spPr>
        <a:xfrm>
          <a:off x="162268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71137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AC92DE26-F4E0-492B-ACB1-B50E17047494}"/>
            </a:ext>
          </a:extLst>
        </xdr:cNvPr>
        <xdr:cNvSpPr txBox="1"/>
      </xdr:nvSpPr>
      <xdr:spPr>
        <a:xfrm>
          <a:off x="185611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E2521A60-2487-472D-87FC-DF03C1DE9F38}"/>
            </a:ext>
          </a:extLst>
        </xdr:cNvPr>
        <xdr:cNvSpPr txBox="1"/>
      </xdr:nvSpPr>
      <xdr:spPr>
        <a:xfrm>
          <a:off x="1777626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5B9F8FB8-1D34-4E14-94EF-57637EEF0E24}"/>
            </a:ext>
          </a:extLst>
        </xdr:cNvPr>
        <xdr:cNvSpPr txBox="1"/>
      </xdr:nvSpPr>
      <xdr:spPr>
        <a:xfrm>
          <a:off x="1700156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F42A6F5-D4A6-4F53-9959-3846F2339156}"/>
            </a:ext>
          </a:extLst>
        </xdr:cNvPr>
        <xdr:cNvSpPr txBox="1"/>
      </xdr:nvSpPr>
      <xdr:spPr>
        <a:xfrm>
          <a:off x="1622686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A9CA9219-3FDC-42CD-9CCD-2B695CCA5B5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926C0A2D-06C1-4825-9BFD-9F68CD69458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25D8A6D3-AD3D-4E2D-A203-D3076229AC5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291EBE78-CF85-4B8B-98DD-12AC679544A2}"/>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9CB2BE8B-5877-4599-A0F0-2DFC8B632A71}"/>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5A54BEF5-6B9E-4A14-925B-C2D216EC69E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B5F1CB10-B95E-4C48-8085-9ED527FC18E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8E8F54E3-D14A-4BCA-8216-5765154E3C8D}"/>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31DB71D1-C322-437D-9EDB-7780E856CC7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D02AC680-5B21-4426-BF63-970E3EB27CA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42419F6F-D796-46B0-9897-C406A9866C3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4F1D0052-4ABA-4656-B5F5-6605AC4A84D4}"/>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4F659E89-557D-4D00-9051-CBDE840BF82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7BE3AF7D-96E9-416D-ADF5-26B858DEBAB5}"/>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F4625A80-2F8A-4F30-A7BD-4FA7099FF6B7}"/>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732DEED3-05F6-4C5A-B48D-FBEA21B036A9}"/>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7AF8E2FA-D965-46DD-90ED-AB297136835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C20FAE4F-5106-4BB6-8FF8-11E348D26FD1}"/>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92E51C5B-A41D-4A49-A280-3C0692A18DB2}"/>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3708B4A8-E8C5-40F5-B353-ED9BE32E926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667F09CD-87ED-4245-8328-D6E5EA7391B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DB558FA4-22D3-4623-989C-EC218F83CBA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A30AF1C0-5CDA-4D31-9C72-EEC3127CC3F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8717AE30-402B-423A-B51D-BBB18C82AEB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AFD4527C-252D-41E6-843D-2A365B3C0AE5}"/>
            </a:ext>
          </a:extLst>
        </xdr:cNvPr>
        <xdr:cNvCxnSpPr/>
      </xdr:nvCxnSpPr>
      <xdr:spPr>
        <a:xfrm flipV="1">
          <a:off x="14375764" y="9536430"/>
          <a:ext cx="0"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C3811641-458F-4F3C-9F06-A82B58BD40A2}"/>
            </a:ext>
          </a:extLst>
        </xdr:cNvPr>
        <xdr:cNvSpPr txBox="1"/>
      </xdr:nvSpPr>
      <xdr:spPr>
        <a:xfrm>
          <a:off x="144145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60FEDD20-C36F-4744-B3AC-FB8D071B05BD}"/>
            </a:ext>
          </a:extLst>
        </xdr:cNvPr>
        <xdr:cNvCxnSpPr/>
      </xdr:nvCxnSpPr>
      <xdr:spPr>
        <a:xfrm>
          <a:off x="14287500" y="10586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100A3A19-41F5-4E33-B7B3-FF6FC023F818}"/>
            </a:ext>
          </a:extLst>
        </xdr:cNvPr>
        <xdr:cNvSpPr txBox="1"/>
      </xdr:nvSpPr>
      <xdr:spPr>
        <a:xfrm>
          <a:off x="144145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7D723313-C5EA-41DA-AAEF-D8FDE3BAF13F}"/>
            </a:ext>
          </a:extLst>
        </xdr:cNvPr>
        <xdr:cNvCxnSpPr/>
      </xdr:nvCxnSpPr>
      <xdr:spPr>
        <a:xfrm>
          <a:off x="14287500" y="953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6C1B4D29-DB90-4001-AECB-5CE98B87F7A0}"/>
            </a:ext>
          </a:extLst>
        </xdr:cNvPr>
        <xdr:cNvSpPr txBox="1"/>
      </xdr:nvSpPr>
      <xdr:spPr>
        <a:xfrm>
          <a:off x="14414500" y="1001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84F5A0EC-840F-436D-9CE7-6DF1C3E63691}"/>
            </a:ext>
          </a:extLst>
        </xdr:cNvPr>
        <xdr:cNvSpPr/>
      </xdr:nvSpPr>
      <xdr:spPr>
        <a:xfrm>
          <a:off x="14325600" y="1016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7E5B6E7F-6D0D-4F48-A3E3-DBA632DE8B2C}"/>
            </a:ext>
          </a:extLst>
        </xdr:cNvPr>
        <xdr:cNvSpPr/>
      </xdr:nvSpPr>
      <xdr:spPr>
        <a:xfrm>
          <a:off x="13578840" y="1014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B7970F98-9B38-4E3B-86F9-F6422EB39C30}"/>
            </a:ext>
          </a:extLst>
        </xdr:cNvPr>
        <xdr:cNvSpPr/>
      </xdr:nvSpPr>
      <xdr:spPr>
        <a:xfrm>
          <a:off x="12804140" y="1013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04C5D520-1F94-453A-A0F7-831CFB790255}"/>
            </a:ext>
          </a:extLst>
        </xdr:cNvPr>
        <xdr:cNvSpPr/>
      </xdr:nvSpPr>
      <xdr:spPr>
        <a:xfrm>
          <a:off x="12029440" y="10125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BF12EA45-EC19-4603-9718-125F3FC4FA55}"/>
            </a:ext>
          </a:extLst>
        </xdr:cNvPr>
        <xdr:cNvSpPr/>
      </xdr:nvSpPr>
      <xdr:spPr>
        <a:xfrm>
          <a:off x="1123188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175EBC7-557D-408F-A5AD-CA38F5A97D0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FB57AE6-F2E5-41A3-972C-BB4DBB549FD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B08BE9C-E810-4EC8-B95B-0604F3D7DE3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37CFB0A-5382-4075-A3DE-43FEFC0F9CE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5AC42CF-4EC6-47D0-81A9-7A8F95FCD21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71120</xdr:rowOff>
    </xdr:from>
    <xdr:to>
      <xdr:col>85</xdr:col>
      <xdr:colOff>177800</xdr:colOff>
      <xdr:row>62</xdr:row>
      <xdr:rowOff>1270</xdr:rowOff>
    </xdr:to>
    <xdr:sp macro="" textlink="">
      <xdr:nvSpPr>
        <xdr:cNvPr id="545" name="楕円 544">
          <a:extLst>
            <a:ext uri="{FF2B5EF4-FFF2-40B4-BE49-F238E27FC236}">
              <a16:creationId xmlns:a16="http://schemas.microsoft.com/office/drawing/2014/main" id="{8A985A9C-C15A-49AA-B62A-487556E69ECA}"/>
            </a:ext>
          </a:extLst>
        </xdr:cNvPr>
        <xdr:cNvSpPr/>
      </xdr:nvSpPr>
      <xdr:spPr>
        <a:xfrm>
          <a:off x="14325600" y="102971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49547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ECA530F8-7A7C-43C0-8DC5-FDFBF46A3068}"/>
            </a:ext>
          </a:extLst>
        </xdr:cNvPr>
        <xdr:cNvSpPr txBox="1"/>
      </xdr:nvSpPr>
      <xdr:spPr>
        <a:xfrm>
          <a:off x="14414500"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69215</xdr:rowOff>
    </xdr:from>
    <xdr:to>
      <xdr:col>81</xdr:col>
      <xdr:colOff>101600</xdr:colOff>
      <xdr:row>61</xdr:row>
      <xdr:rowOff>170815</xdr:rowOff>
    </xdr:to>
    <xdr:sp macro="" textlink="">
      <xdr:nvSpPr>
        <xdr:cNvPr id="547" name="楕円 546">
          <a:extLst>
            <a:ext uri="{FF2B5EF4-FFF2-40B4-BE49-F238E27FC236}">
              <a16:creationId xmlns:a16="http://schemas.microsoft.com/office/drawing/2014/main" id="{E9786CA0-E17B-4D24-BD6B-74739AE1F4A6}"/>
            </a:ext>
          </a:extLst>
        </xdr:cNvPr>
        <xdr:cNvSpPr/>
      </xdr:nvSpPr>
      <xdr:spPr>
        <a:xfrm>
          <a:off x="1357884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120015</xdr:rowOff>
    </xdr:from>
    <xdr:to>
      <xdr:col>85</xdr:col>
      <xdr:colOff>127000</xdr:colOff>
      <xdr:row>61</xdr:row>
      <xdr:rowOff>121920</xdr:rowOff>
    </xdr:to>
    <xdr:cxnSp macro="">
      <xdr:nvCxnSpPr>
        <xdr:cNvPr id="548" name="直線コネクタ 547">
          <a:extLst>
            <a:ext uri="{FF2B5EF4-FFF2-40B4-BE49-F238E27FC236}">
              <a16:creationId xmlns:a16="http://schemas.microsoft.com/office/drawing/2014/main" id="{301F7841-F300-4523-A7DC-907FC057B20A}"/>
            </a:ext>
          </a:extLst>
        </xdr:cNvPr>
        <xdr:cNvCxnSpPr/>
      </xdr:nvCxnSpPr>
      <xdr:spPr>
        <a:xfrm>
          <a:off x="13629640" y="10346055"/>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21590</xdr:rowOff>
    </xdr:from>
    <xdr:to>
      <xdr:col>76</xdr:col>
      <xdr:colOff>165100</xdr:colOff>
      <xdr:row>62</xdr:row>
      <xdr:rowOff>123190</xdr:rowOff>
    </xdr:to>
    <xdr:sp macro="" textlink="">
      <xdr:nvSpPr>
        <xdr:cNvPr id="549" name="楕円 548">
          <a:extLst>
            <a:ext uri="{FF2B5EF4-FFF2-40B4-BE49-F238E27FC236}">
              <a16:creationId xmlns:a16="http://schemas.microsoft.com/office/drawing/2014/main" id="{CB2C994D-3437-44B6-9BBA-E994B7D17588}"/>
            </a:ext>
          </a:extLst>
        </xdr:cNvPr>
        <xdr:cNvSpPr/>
      </xdr:nvSpPr>
      <xdr:spPr>
        <a:xfrm>
          <a:off x="1280414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120015</xdr:rowOff>
    </xdr:from>
    <xdr:to>
      <xdr:col>81</xdr:col>
      <xdr:colOff>50800</xdr:colOff>
      <xdr:row>62</xdr:row>
      <xdr:rowOff>72390</xdr:rowOff>
    </xdr:to>
    <xdr:cxnSp macro="">
      <xdr:nvCxnSpPr>
        <xdr:cNvPr id="550" name="直線コネクタ 549">
          <a:extLst>
            <a:ext uri="{FF2B5EF4-FFF2-40B4-BE49-F238E27FC236}">
              <a16:creationId xmlns:a16="http://schemas.microsoft.com/office/drawing/2014/main" id="{0DC03344-91FB-45FC-8300-537EE1BD5BF1}"/>
            </a:ext>
          </a:extLst>
        </xdr:cNvPr>
        <xdr:cNvCxnSpPr/>
      </xdr:nvCxnSpPr>
      <xdr:spPr>
        <a:xfrm flipV="1">
          <a:off x="12854940" y="10346055"/>
          <a:ext cx="7747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xdr:rowOff>
    </xdr:from>
    <xdr:to>
      <xdr:col>72</xdr:col>
      <xdr:colOff>38100</xdr:colOff>
      <xdr:row>62</xdr:row>
      <xdr:rowOff>107950</xdr:rowOff>
    </xdr:to>
    <xdr:sp macro="" textlink="">
      <xdr:nvSpPr>
        <xdr:cNvPr id="551" name="楕円 550">
          <a:extLst>
            <a:ext uri="{FF2B5EF4-FFF2-40B4-BE49-F238E27FC236}">
              <a16:creationId xmlns:a16="http://schemas.microsoft.com/office/drawing/2014/main" id="{14DBD5AD-FA6F-4DD3-A46D-A14F2211D9A1}"/>
            </a:ext>
          </a:extLst>
        </xdr:cNvPr>
        <xdr:cNvSpPr/>
      </xdr:nvSpPr>
      <xdr:spPr>
        <a:xfrm>
          <a:off x="12029440" y="104000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57150</xdr:rowOff>
    </xdr:from>
    <xdr:to>
      <xdr:col>76</xdr:col>
      <xdr:colOff>114300</xdr:colOff>
      <xdr:row>62</xdr:row>
      <xdr:rowOff>72390</xdr:rowOff>
    </xdr:to>
    <xdr:cxnSp macro="">
      <xdr:nvCxnSpPr>
        <xdr:cNvPr id="552" name="直線コネクタ 551">
          <a:extLst>
            <a:ext uri="{FF2B5EF4-FFF2-40B4-BE49-F238E27FC236}">
              <a16:creationId xmlns:a16="http://schemas.microsoft.com/office/drawing/2014/main" id="{95A1F26A-D108-4F64-8CBA-EDDD650C9060}"/>
            </a:ext>
          </a:extLst>
        </xdr:cNvPr>
        <xdr:cNvCxnSpPr/>
      </xdr:nvCxnSpPr>
      <xdr:spPr>
        <a:xfrm>
          <a:off x="12072620" y="1045083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168275</xdr:rowOff>
    </xdr:from>
    <xdr:to>
      <xdr:col>67</xdr:col>
      <xdr:colOff>101600</xdr:colOff>
      <xdr:row>62</xdr:row>
      <xdr:rowOff>98425</xdr:rowOff>
    </xdr:to>
    <xdr:sp macro="" textlink="">
      <xdr:nvSpPr>
        <xdr:cNvPr id="553" name="楕円 552">
          <a:extLst>
            <a:ext uri="{FF2B5EF4-FFF2-40B4-BE49-F238E27FC236}">
              <a16:creationId xmlns:a16="http://schemas.microsoft.com/office/drawing/2014/main" id="{6D460387-B1BE-41AD-878E-A288FE64BD59}"/>
            </a:ext>
          </a:extLst>
        </xdr:cNvPr>
        <xdr:cNvSpPr/>
      </xdr:nvSpPr>
      <xdr:spPr>
        <a:xfrm>
          <a:off x="11231880" y="1039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47625</xdr:rowOff>
    </xdr:from>
    <xdr:to>
      <xdr:col>71</xdr:col>
      <xdr:colOff>177800</xdr:colOff>
      <xdr:row>62</xdr:row>
      <xdr:rowOff>57150</xdr:rowOff>
    </xdr:to>
    <xdr:cxnSp macro="">
      <xdr:nvCxnSpPr>
        <xdr:cNvPr id="554" name="直線コネクタ 553">
          <a:extLst>
            <a:ext uri="{FF2B5EF4-FFF2-40B4-BE49-F238E27FC236}">
              <a16:creationId xmlns:a16="http://schemas.microsoft.com/office/drawing/2014/main" id="{7BDA26FB-A27D-4C57-8515-5BE3EBA427D6}"/>
            </a:ext>
          </a:extLst>
        </xdr:cNvPr>
        <xdr:cNvCxnSpPr/>
      </xdr:nvCxnSpPr>
      <xdr:spPr>
        <a:xfrm>
          <a:off x="11282680" y="1044130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555" name="n_1aveValue【学校施設】&#10;有形固定資産減価償却率">
          <a:extLst>
            <a:ext uri="{FF2B5EF4-FFF2-40B4-BE49-F238E27FC236}">
              <a16:creationId xmlns:a16="http://schemas.microsoft.com/office/drawing/2014/main" id="{C8ED1605-E38F-426C-A5DC-20C65F775777}"/>
            </a:ext>
          </a:extLst>
        </xdr:cNvPr>
        <xdr:cNvSpPr txBox="1"/>
      </xdr:nvSpPr>
      <xdr:spPr>
        <a:xfrm>
          <a:off x="134372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6" name="n_2aveValue【学校施設】&#10;有形固定資産減価償却率">
          <a:extLst>
            <a:ext uri="{FF2B5EF4-FFF2-40B4-BE49-F238E27FC236}">
              <a16:creationId xmlns:a16="http://schemas.microsoft.com/office/drawing/2014/main" id="{3533D995-5D94-4930-BFA3-E5769A296FE2}"/>
            </a:ext>
          </a:extLst>
        </xdr:cNvPr>
        <xdr:cNvSpPr txBox="1"/>
      </xdr:nvSpPr>
      <xdr:spPr>
        <a:xfrm>
          <a:off x="126752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7" name="n_3aveValue【学校施設】&#10;有形固定資産減価償却率">
          <a:extLst>
            <a:ext uri="{FF2B5EF4-FFF2-40B4-BE49-F238E27FC236}">
              <a16:creationId xmlns:a16="http://schemas.microsoft.com/office/drawing/2014/main" id="{7955A670-9D28-4F7D-8565-A87752043AB7}"/>
            </a:ext>
          </a:extLst>
        </xdr:cNvPr>
        <xdr:cNvSpPr txBox="1"/>
      </xdr:nvSpPr>
      <xdr:spPr>
        <a:xfrm>
          <a:off x="119005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558" name="n_4aveValue【学校施設】&#10;有形固定資産減価償却率">
          <a:extLst>
            <a:ext uri="{FF2B5EF4-FFF2-40B4-BE49-F238E27FC236}">
              <a16:creationId xmlns:a16="http://schemas.microsoft.com/office/drawing/2014/main" id="{72E432AB-B687-4915-8577-958686005BD0}"/>
            </a:ext>
          </a:extLst>
        </xdr:cNvPr>
        <xdr:cNvSpPr txBox="1"/>
      </xdr:nvSpPr>
      <xdr:spPr>
        <a:xfrm>
          <a:off x="1110298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161942</xdr:rowOff>
    </xdr:from>
    <xdr:ext cx="405111" cy="259045"/>
    <xdr:sp macro="" textlink="">
      <xdr:nvSpPr>
        <xdr:cNvPr id="559" name="n_1mainValue【学校施設】&#10;有形固定資産減価償却率">
          <a:extLst>
            <a:ext uri="{FF2B5EF4-FFF2-40B4-BE49-F238E27FC236}">
              <a16:creationId xmlns:a16="http://schemas.microsoft.com/office/drawing/2014/main" id="{5B517AAB-2461-4E54-BB4E-32286A3C3C6E}"/>
            </a:ext>
          </a:extLst>
        </xdr:cNvPr>
        <xdr:cNvSpPr txBox="1"/>
      </xdr:nvSpPr>
      <xdr:spPr>
        <a:xfrm>
          <a:off x="134372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114317</xdr:rowOff>
    </xdr:from>
    <xdr:ext cx="405111" cy="259045"/>
    <xdr:sp macro="" textlink="">
      <xdr:nvSpPr>
        <xdr:cNvPr id="560" name="n_2mainValue【学校施設】&#10;有形固定資産減価償却率">
          <a:extLst>
            <a:ext uri="{FF2B5EF4-FFF2-40B4-BE49-F238E27FC236}">
              <a16:creationId xmlns:a16="http://schemas.microsoft.com/office/drawing/2014/main" id="{54CACFCF-3689-4D32-99A8-0AB81E05C9A9}"/>
            </a:ext>
          </a:extLst>
        </xdr:cNvPr>
        <xdr:cNvSpPr txBox="1"/>
      </xdr:nvSpPr>
      <xdr:spPr>
        <a:xfrm>
          <a:off x="126752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99077</xdr:rowOff>
    </xdr:from>
    <xdr:ext cx="405111" cy="259045"/>
    <xdr:sp macro="" textlink="">
      <xdr:nvSpPr>
        <xdr:cNvPr id="561" name="n_3mainValue【学校施設】&#10;有形固定資産減価償却率">
          <a:extLst>
            <a:ext uri="{FF2B5EF4-FFF2-40B4-BE49-F238E27FC236}">
              <a16:creationId xmlns:a16="http://schemas.microsoft.com/office/drawing/2014/main" id="{4F5AE38E-07F6-4C8E-AC92-79605B131240}"/>
            </a:ext>
          </a:extLst>
        </xdr:cNvPr>
        <xdr:cNvSpPr txBox="1"/>
      </xdr:nvSpPr>
      <xdr:spPr>
        <a:xfrm>
          <a:off x="119005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89552</xdr:rowOff>
    </xdr:from>
    <xdr:ext cx="405111" cy="259045"/>
    <xdr:sp macro="" textlink="">
      <xdr:nvSpPr>
        <xdr:cNvPr id="562" name="n_4mainValue【学校施設】&#10;有形固定資産減価償却率">
          <a:extLst>
            <a:ext uri="{FF2B5EF4-FFF2-40B4-BE49-F238E27FC236}">
              <a16:creationId xmlns:a16="http://schemas.microsoft.com/office/drawing/2014/main" id="{C160B5BB-5636-400C-9ABD-22F7503D9765}"/>
            </a:ext>
          </a:extLst>
        </xdr:cNvPr>
        <xdr:cNvSpPr txBox="1"/>
      </xdr:nvSpPr>
      <xdr:spPr>
        <a:xfrm>
          <a:off x="1110298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5C7E6A26-D7E3-49E9-BD1A-B788CE05910B}"/>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74BB14C4-D414-413E-9017-D8E2E9E5EEF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FF84E29E-4C1A-4CBA-8BCA-68E6ECF6AF9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5CCFF4C9-B261-43EA-81E9-E6637F2A0C6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5DB60CDC-24D5-4949-9358-AA5F3CC0BAA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74AB620B-4C63-402E-ABBE-406B0C48940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FF5E694A-9FDB-4896-A7B7-58F1DB65884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C3785660-C81E-414C-A103-01543993877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C85F3023-E4AC-4439-AACB-30891308663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79D38D46-3921-4C77-BE4B-27ADF906C82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CD2BF7A8-4E1B-4BAC-8C38-F714FCC11FB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11A27696-A90B-4BF7-80EB-B96348DDD325}"/>
            </a:ext>
          </a:extLst>
        </xdr:cNvPr>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9C6F17DF-E548-42F9-8780-AC8FBC3ABF19}"/>
            </a:ext>
          </a:extLst>
        </xdr:cNvPr>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E42D3FE4-E165-425B-924B-09F73E0ADC5A}"/>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C53ED777-AF15-4911-B1DB-622E9A5BBF31}"/>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51E3002E-05E6-4B52-ABFE-98068451BC64}"/>
            </a:ext>
          </a:extLst>
        </xdr:cNvPr>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4A24F5AE-8991-42C7-A4C6-384839E2A19F}"/>
            </a:ext>
          </a:extLst>
        </xdr:cNvPr>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6FDD7CF0-BD7E-490C-986E-AF668DACED6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441B5CF0-F767-49D8-BDDB-896D3FE3F1C3}"/>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9B2903CD-C814-476F-89D6-32AEC5DAA40E}"/>
            </a:ext>
          </a:extLst>
        </xdr:cNvPr>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F99D987A-9653-43F9-99D6-EC9601DA8F38}"/>
            </a:ext>
          </a:extLst>
        </xdr:cNvPr>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F23B64DF-CB61-4522-8E98-D44A2C0A7111}"/>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9930A3A6-B6C8-4598-9530-06CD49022B6A}"/>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1B67ADAD-934C-4457-BD42-F82E17F7FBB7}"/>
            </a:ext>
          </a:extLst>
        </xdr:cNvPr>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5C0B5F58-ED77-4718-94D8-33742E5316E6}"/>
            </a:ext>
          </a:extLst>
        </xdr:cNvPr>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8DF1BFEB-555B-4103-B2EC-74FF85DA62D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7D93A50F-7B17-4B8E-BF9B-D078A21315C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2389C33D-9D79-47F4-A7DD-DFD4A5D6628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88CDF8D2-5168-4B8C-B7B0-27190AF0D99A}"/>
            </a:ext>
          </a:extLst>
        </xdr:cNvPr>
        <xdr:cNvCxnSpPr/>
      </xdr:nvCxnSpPr>
      <xdr:spPr>
        <a:xfrm flipV="1">
          <a:off x="19509104" y="9392127"/>
          <a:ext cx="0" cy="132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2CBA9D9B-AA24-4969-BA17-57E718A844AA}"/>
            </a:ext>
          </a:extLst>
        </xdr:cNvPr>
        <xdr:cNvSpPr txBox="1"/>
      </xdr:nvSpPr>
      <xdr:spPr>
        <a:xfrm>
          <a:off x="19547840" y="107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0E8EFAF1-DFAE-42A9-9C98-E9FBFFE930FD}"/>
            </a:ext>
          </a:extLst>
        </xdr:cNvPr>
        <xdr:cNvCxnSpPr/>
      </xdr:nvCxnSpPr>
      <xdr:spPr>
        <a:xfrm>
          <a:off x="19443700" y="10719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2350FEA4-517A-48D0-BDE7-81C4AA3E518C}"/>
            </a:ext>
          </a:extLst>
        </xdr:cNvPr>
        <xdr:cNvSpPr txBox="1"/>
      </xdr:nvSpPr>
      <xdr:spPr>
        <a:xfrm>
          <a:off x="19547840" y="917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41641C2E-7893-4E02-8A04-8738DDE01CEF}"/>
            </a:ext>
          </a:extLst>
        </xdr:cNvPr>
        <xdr:cNvCxnSpPr/>
      </xdr:nvCxnSpPr>
      <xdr:spPr>
        <a:xfrm>
          <a:off x="19443700" y="9392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596" name="【学校施設】&#10;一人当たり面積平均値テキスト">
          <a:extLst>
            <a:ext uri="{FF2B5EF4-FFF2-40B4-BE49-F238E27FC236}">
              <a16:creationId xmlns:a16="http://schemas.microsoft.com/office/drawing/2014/main" id="{A5250437-3E51-4BF5-9D05-2B3EBACC0F89}"/>
            </a:ext>
          </a:extLst>
        </xdr:cNvPr>
        <xdr:cNvSpPr txBox="1"/>
      </xdr:nvSpPr>
      <xdr:spPr>
        <a:xfrm>
          <a:off x="19547840" y="9938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62852160-5670-421F-A76A-54662AC67A4D}"/>
            </a:ext>
          </a:extLst>
        </xdr:cNvPr>
        <xdr:cNvSpPr/>
      </xdr:nvSpPr>
      <xdr:spPr>
        <a:xfrm>
          <a:off x="19458940" y="1008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1C14E0B7-0C43-45D4-912F-DEEEFFC533F9}"/>
            </a:ext>
          </a:extLst>
        </xdr:cNvPr>
        <xdr:cNvSpPr/>
      </xdr:nvSpPr>
      <xdr:spPr>
        <a:xfrm>
          <a:off x="18735040" y="100947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B8267D3E-CBAF-4985-93F1-6583012C2AC4}"/>
            </a:ext>
          </a:extLst>
        </xdr:cNvPr>
        <xdr:cNvSpPr/>
      </xdr:nvSpPr>
      <xdr:spPr>
        <a:xfrm>
          <a:off x="17937480" y="1011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B8F19BEF-FDF5-487E-8F82-420C83E43927}"/>
            </a:ext>
          </a:extLst>
        </xdr:cNvPr>
        <xdr:cNvSpPr/>
      </xdr:nvSpPr>
      <xdr:spPr>
        <a:xfrm>
          <a:off x="17162780" y="1012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5C756F3D-5BCD-4098-B8AD-EFF1D90692CF}"/>
            </a:ext>
          </a:extLst>
        </xdr:cNvPr>
        <xdr:cNvSpPr/>
      </xdr:nvSpPr>
      <xdr:spPr>
        <a:xfrm>
          <a:off x="16388080" y="101204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63597A1-5A39-473D-9319-DDE33D5EE86F}"/>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C055F605-7BA5-4A37-B771-33132A7A2D4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2D14-74C6-4649-A0C9-A0355DA731F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FD8FFDD-CB24-410D-9780-9A1EEEB7588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C2ADCC9A-FDF9-43B9-A0E2-38BBE284F19B}"/>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30638</xdr:rowOff>
    </xdr:from>
    <xdr:to>
      <xdr:col>116</xdr:col>
      <xdr:colOff>114300</xdr:colOff>
      <xdr:row>61</xdr:row>
      <xdr:rowOff>132238</xdr:rowOff>
    </xdr:to>
    <xdr:sp macro="" textlink="">
      <xdr:nvSpPr>
        <xdr:cNvPr id="607" name="楕円 606">
          <a:extLst>
            <a:ext uri="{FF2B5EF4-FFF2-40B4-BE49-F238E27FC236}">
              <a16:creationId xmlns:a16="http://schemas.microsoft.com/office/drawing/2014/main" id="{32A9FA36-3561-4B93-8F07-5C002242C31E}"/>
            </a:ext>
          </a:extLst>
        </xdr:cNvPr>
        <xdr:cNvSpPr/>
      </xdr:nvSpPr>
      <xdr:spPr>
        <a:xfrm>
          <a:off x="19458940" y="102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9065</xdr:rowOff>
    </xdr:from>
    <xdr:ext cx="469744" cy="259045"/>
    <xdr:sp macro="" textlink="">
      <xdr:nvSpPr>
        <xdr:cNvPr id="608" name="【学校施設】&#10;一人当たり面積該当値テキスト">
          <a:extLst>
            <a:ext uri="{FF2B5EF4-FFF2-40B4-BE49-F238E27FC236}">
              <a16:creationId xmlns:a16="http://schemas.microsoft.com/office/drawing/2014/main" id="{F6F7F039-EE56-4BFA-BE44-755EA66F9B9F}"/>
            </a:ext>
          </a:extLst>
        </xdr:cNvPr>
        <xdr:cNvSpPr txBox="1"/>
      </xdr:nvSpPr>
      <xdr:spPr>
        <a:xfrm>
          <a:off x="19547840" y="1023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33496</xdr:rowOff>
    </xdr:from>
    <xdr:to>
      <xdr:col>112</xdr:col>
      <xdr:colOff>38100</xdr:colOff>
      <xdr:row>61</xdr:row>
      <xdr:rowOff>135096</xdr:rowOff>
    </xdr:to>
    <xdr:sp macro="" textlink="">
      <xdr:nvSpPr>
        <xdr:cNvPr id="609" name="楕円 608">
          <a:extLst>
            <a:ext uri="{FF2B5EF4-FFF2-40B4-BE49-F238E27FC236}">
              <a16:creationId xmlns:a16="http://schemas.microsoft.com/office/drawing/2014/main" id="{522000D7-6DD0-4532-B514-618476D76919}"/>
            </a:ext>
          </a:extLst>
        </xdr:cNvPr>
        <xdr:cNvSpPr/>
      </xdr:nvSpPr>
      <xdr:spPr>
        <a:xfrm>
          <a:off x="18735040" y="102595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81438</xdr:rowOff>
    </xdr:from>
    <xdr:to>
      <xdr:col>116</xdr:col>
      <xdr:colOff>63500</xdr:colOff>
      <xdr:row>61</xdr:row>
      <xdr:rowOff>84296</xdr:rowOff>
    </xdr:to>
    <xdr:cxnSp macro="">
      <xdr:nvCxnSpPr>
        <xdr:cNvPr id="610" name="直線コネクタ 609">
          <a:extLst>
            <a:ext uri="{FF2B5EF4-FFF2-40B4-BE49-F238E27FC236}">
              <a16:creationId xmlns:a16="http://schemas.microsoft.com/office/drawing/2014/main" id="{D971CC00-0240-446C-8FF0-3B16E093A0CB}"/>
            </a:ext>
          </a:extLst>
        </xdr:cNvPr>
        <xdr:cNvCxnSpPr/>
      </xdr:nvCxnSpPr>
      <xdr:spPr>
        <a:xfrm flipV="1">
          <a:off x="18778220" y="10307478"/>
          <a:ext cx="73152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112078</xdr:rowOff>
    </xdr:from>
    <xdr:to>
      <xdr:col>107</xdr:col>
      <xdr:colOff>101600</xdr:colOff>
      <xdr:row>62</xdr:row>
      <xdr:rowOff>42228</xdr:rowOff>
    </xdr:to>
    <xdr:sp macro="" textlink="">
      <xdr:nvSpPr>
        <xdr:cNvPr id="611" name="楕円 610">
          <a:extLst>
            <a:ext uri="{FF2B5EF4-FFF2-40B4-BE49-F238E27FC236}">
              <a16:creationId xmlns:a16="http://schemas.microsoft.com/office/drawing/2014/main" id="{9CA9351E-CD3B-47E1-B8E2-84DB741E0264}"/>
            </a:ext>
          </a:extLst>
        </xdr:cNvPr>
        <xdr:cNvSpPr/>
      </xdr:nvSpPr>
      <xdr:spPr>
        <a:xfrm>
          <a:off x="17937480" y="10338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84296</xdr:rowOff>
    </xdr:from>
    <xdr:to>
      <xdr:col>111</xdr:col>
      <xdr:colOff>177800</xdr:colOff>
      <xdr:row>61</xdr:row>
      <xdr:rowOff>162878</xdr:rowOff>
    </xdr:to>
    <xdr:cxnSp macro="">
      <xdr:nvCxnSpPr>
        <xdr:cNvPr id="612" name="直線コネクタ 611">
          <a:extLst>
            <a:ext uri="{FF2B5EF4-FFF2-40B4-BE49-F238E27FC236}">
              <a16:creationId xmlns:a16="http://schemas.microsoft.com/office/drawing/2014/main" id="{CF0E5E7A-C8CD-45D3-9A53-B84EB9B45EDC}"/>
            </a:ext>
          </a:extLst>
        </xdr:cNvPr>
        <xdr:cNvCxnSpPr/>
      </xdr:nvCxnSpPr>
      <xdr:spPr>
        <a:xfrm flipV="1">
          <a:off x="17988280" y="10310336"/>
          <a:ext cx="789940" cy="7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60643</xdr:rowOff>
    </xdr:from>
    <xdr:to>
      <xdr:col>102</xdr:col>
      <xdr:colOff>165100</xdr:colOff>
      <xdr:row>61</xdr:row>
      <xdr:rowOff>162243</xdr:rowOff>
    </xdr:to>
    <xdr:sp macro="" textlink="">
      <xdr:nvSpPr>
        <xdr:cNvPr id="613" name="楕円 612">
          <a:extLst>
            <a:ext uri="{FF2B5EF4-FFF2-40B4-BE49-F238E27FC236}">
              <a16:creationId xmlns:a16="http://schemas.microsoft.com/office/drawing/2014/main" id="{2EC1CD86-FD3B-4567-8422-D6ADE0ED4C5B}"/>
            </a:ext>
          </a:extLst>
        </xdr:cNvPr>
        <xdr:cNvSpPr/>
      </xdr:nvSpPr>
      <xdr:spPr>
        <a:xfrm>
          <a:off x="17162780" y="102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111443</xdr:rowOff>
    </xdr:from>
    <xdr:to>
      <xdr:col>107</xdr:col>
      <xdr:colOff>50800</xdr:colOff>
      <xdr:row>61</xdr:row>
      <xdr:rowOff>162878</xdr:rowOff>
    </xdr:to>
    <xdr:cxnSp macro="">
      <xdr:nvCxnSpPr>
        <xdr:cNvPr id="614" name="直線コネクタ 613">
          <a:extLst>
            <a:ext uri="{FF2B5EF4-FFF2-40B4-BE49-F238E27FC236}">
              <a16:creationId xmlns:a16="http://schemas.microsoft.com/office/drawing/2014/main" id="{C84884FC-D97E-48CD-9634-C5FD0002D633}"/>
            </a:ext>
          </a:extLst>
        </xdr:cNvPr>
        <xdr:cNvCxnSpPr/>
      </xdr:nvCxnSpPr>
      <xdr:spPr>
        <a:xfrm>
          <a:off x="17213580" y="10337483"/>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57785</xdr:rowOff>
    </xdr:from>
    <xdr:to>
      <xdr:col>98</xdr:col>
      <xdr:colOff>38100</xdr:colOff>
      <xdr:row>61</xdr:row>
      <xdr:rowOff>159385</xdr:rowOff>
    </xdr:to>
    <xdr:sp macro="" textlink="">
      <xdr:nvSpPr>
        <xdr:cNvPr id="615" name="楕円 614">
          <a:extLst>
            <a:ext uri="{FF2B5EF4-FFF2-40B4-BE49-F238E27FC236}">
              <a16:creationId xmlns:a16="http://schemas.microsoft.com/office/drawing/2014/main" id="{4DC715C7-7546-4D94-A361-130F64ED3BEE}"/>
            </a:ext>
          </a:extLst>
        </xdr:cNvPr>
        <xdr:cNvSpPr/>
      </xdr:nvSpPr>
      <xdr:spPr>
        <a:xfrm>
          <a:off x="16388080" y="102838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108585</xdr:rowOff>
    </xdr:from>
    <xdr:to>
      <xdr:col>102</xdr:col>
      <xdr:colOff>114300</xdr:colOff>
      <xdr:row>61</xdr:row>
      <xdr:rowOff>111443</xdr:rowOff>
    </xdr:to>
    <xdr:cxnSp macro="">
      <xdr:nvCxnSpPr>
        <xdr:cNvPr id="616" name="直線コネクタ 615">
          <a:extLst>
            <a:ext uri="{FF2B5EF4-FFF2-40B4-BE49-F238E27FC236}">
              <a16:creationId xmlns:a16="http://schemas.microsoft.com/office/drawing/2014/main" id="{53020B67-0444-43E0-8052-A02C64A80DAC}"/>
            </a:ext>
          </a:extLst>
        </xdr:cNvPr>
        <xdr:cNvCxnSpPr/>
      </xdr:nvCxnSpPr>
      <xdr:spPr>
        <a:xfrm>
          <a:off x="16431260" y="10334625"/>
          <a:ext cx="78232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617" name="n_1aveValue【学校施設】&#10;一人当たり面積">
          <a:extLst>
            <a:ext uri="{FF2B5EF4-FFF2-40B4-BE49-F238E27FC236}">
              <a16:creationId xmlns:a16="http://schemas.microsoft.com/office/drawing/2014/main" id="{166078D5-D925-4563-B0B1-8ABCAB45E319}"/>
            </a:ext>
          </a:extLst>
        </xdr:cNvPr>
        <xdr:cNvSpPr txBox="1"/>
      </xdr:nvSpPr>
      <xdr:spPr>
        <a:xfrm>
          <a:off x="18561127" y="987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618" name="n_2aveValue【学校施設】&#10;一人当たり面積">
          <a:extLst>
            <a:ext uri="{FF2B5EF4-FFF2-40B4-BE49-F238E27FC236}">
              <a16:creationId xmlns:a16="http://schemas.microsoft.com/office/drawing/2014/main" id="{EB365D51-A495-4603-860F-361F1FFABF18}"/>
            </a:ext>
          </a:extLst>
        </xdr:cNvPr>
        <xdr:cNvSpPr txBox="1"/>
      </xdr:nvSpPr>
      <xdr:spPr>
        <a:xfrm>
          <a:off x="17776267" y="989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619" name="n_3aveValue【学校施設】&#10;一人当たり面積">
          <a:extLst>
            <a:ext uri="{FF2B5EF4-FFF2-40B4-BE49-F238E27FC236}">
              <a16:creationId xmlns:a16="http://schemas.microsoft.com/office/drawing/2014/main" id="{4BFD456F-C1E8-479D-9AD7-384B7480DFAF}"/>
            </a:ext>
          </a:extLst>
        </xdr:cNvPr>
        <xdr:cNvSpPr txBox="1"/>
      </xdr:nvSpPr>
      <xdr:spPr>
        <a:xfrm>
          <a:off x="17001567" y="990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620" name="n_4aveValue【学校施設】&#10;一人当たり面積">
          <a:extLst>
            <a:ext uri="{FF2B5EF4-FFF2-40B4-BE49-F238E27FC236}">
              <a16:creationId xmlns:a16="http://schemas.microsoft.com/office/drawing/2014/main" id="{C751328A-672B-4889-9144-B9B5EADB1311}"/>
            </a:ext>
          </a:extLst>
        </xdr:cNvPr>
        <xdr:cNvSpPr txBox="1"/>
      </xdr:nvSpPr>
      <xdr:spPr>
        <a:xfrm>
          <a:off x="16226867" y="989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126223</xdr:rowOff>
    </xdr:from>
    <xdr:ext cx="469744" cy="259045"/>
    <xdr:sp macro="" textlink="">
      <xdr:nvSpPr>
        <xdr:cNvPr id="621" name="n_1mainValue【学校施設】&#10;一人当たり面積">
          <a:extLst>
            <a:ext uri="{FF2B5EF4-FFF2-40B4-BE49-F238E27FC236}">
              <a16:creationId xmlns:a16="http://schemas.microsoft.com/office/drawing/2014/main" id="{0148D169-FF31-496F-A1C6-2FF670B66DDC}"/>
            </a:ext>
          </a:extLst>
        </xdr:cNvPr>
        <xdr:cNvSpPr txBox="1"/>
      </xdr:nvSpPr>
      <xdr:spPr>
        <a:xfrm>
          <a:off x="18561127" y="1035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33355</xdr:rowOff>
    </xdr:from>
    <xdr:ext cx="469744" cy="259045"/>
    <xdr:sp macro="" textlink="">
      <xdr:nvSpPr>
        <xdr:cNvPr id="622" name="n_2mainValue【学校施設】&#10;一人当たり面積">
          <a:extLst>
            <a:ext uri="{FF2B5EF4-FFF2-40B4-BE49-F238E27FC236}">
              <a16:creationId xmlns:a16="http://schemas.microsoft.com/office/drawing/2014/main" id="{5FEDBA72-806E-4A49-A641-862EE5E5ED1B}"/>
            </a:ext>
          </a:extLst>
        </xdr:cNvPr>
        <xdr:cNvSpPr txBox="1"/>
      </xdr:nvSpPr>
      <xdr:spPr>
        <a:xfrm>
          <a:off x="17776267" y="1042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153370</xdr:rowOff>
    </xdr:from>
    <xdr:ext cx="469744" cy="259045"/>
    <xdr:sp macro="" textlink="">
      <xdr:nvSpPr>
        <xdr:cNvPr id="623" name="n_3mainValue【学校施設】&#10;一人当たり面積">
          <a:extLst>
            <a:ext uri="{FF2B5EF4-FFF2-40B4-BE49-F238E27FC236}">
              <a16:creationId xmlns:a16="http://schemas.microsoft.com/office/drawing/2014/main" id="{05EA3D11-87FC-4791-B03F-0CEA2ADCBDDE}"/>
            </a:ext>
          </a:extLst>
        </xdr:cNvPr>
        <xdr:cNvSpPr txBox="1"/>
      </xdr:nvSpPr>
      <xdr:spPr>
        <a:xfrm>
          <a:off x="17001567" y="1037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150512</xdr:rowOff>
    </xdr:from>
    <xdr:ext cx="469744" cy="259045"/>
    <xdr:sp macro="" textlink="">
      <xdr:nvSpPr>
        <xdr:cNvPr id="624" name="n_4mainValue【学校施設】&#10;一人当たり面積">
          <a:extLst>
            <a:ext uri="{FF2B5EF4-FFF2-40B4-BE49-F238E27FC236}">
              <a16:creationId xmlns:a16="http://schemas.microsoft.com/office/drawing/2014/main" id="{F0A6B1B8-7B05-443B-A90D-CD5766F38E2D}"/>
            </a:ext>
          </a:extLst>
        </xdr:cNvPr>
        <xdr:cNvSpPr txBox="1"/>
      </xdr:nvSpPr>
      <xdr:spPr>
        <a:xfrm>
          <a:off x="16226867" y="1037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E4343025-7897-4461-B577-7D15A528B5D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AC0F1C86-2B86-407A-B72F-2E4AB11B169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10F241F9-63EA-4698-98DC-5D20E916776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5C6A6409-80A1-4B12-954F-C7E61778467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8A6D5A99-465D-452E-99B3-BAA82367D56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CB05EB21-ABD6-4CD5-99DD-9D07BE29093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1019614-0285-457D-BE88-75545ED6F88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B27B47D3-FAC4-42E3-9ADB-B860DE43AC31}"/>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ECA9AFA8-FE0A-467E-8AEE-D73F507694E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CF1DE7F0-9877-44F1-88FD-438D241C298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16583610-34E5-41FC-8211-8C876B7E3BB7}"/>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B9553A47-AE03-4D9E-B115-68FFECBFEE7B}"/>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DC666E17-7934-4FBB-8141-727CF2B5367E}"/>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42646424-89A4-4474-BCF1-9CBD74E85218}"/>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CD438AD5-4FBD-4973-B5B7-EF7855135FD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11F488D-0655-49D5-925A-0C7B6513DDE3}"/>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F224E863-8C96-4BE3-BDC2-3620CFD5DFA5}"/>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C5C8A920-2728-4E09-97D5-7B3029543B41}"/>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2E2C90B4-EFB3-4A87-9C35-7008B8E940A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944C0094-A827-4404-978B-8B7CBCA0B80A}"/>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DEE6D776-2A12-4434-B12F-B4641F5055DD}"/>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44CE2AA4-CA73-40C2-BA00-26D6CD030E3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88675945-3358-4525-98FB-D06D57F83193}"/>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BC32F1A7-2264-4D45-9BD4-7C66EA2C740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0154A923-1248-470C-BB6A-18C1A7BED31D}"/>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8CFC6545-1E66-4F6A-A05E-BBCEA60179E6}"/>
            </a:ext>
          </a:extLst>
        </xdr:cNvPr>
        <xdr:cNvCxnSpPr/>
      </xdr:nvCxnSpPr>
      <xdr:spPr>
        <a:xfrm flipV="1">
          <a:off x="14375764" y="13200562"/>
          <a:ext cx="0" cy="138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F89F1D92-7A79-49A1-A5A3-5D8FCA9B9F05}"/>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4C0D2888-C85A-4DEC-B9AF-911112BA3291}"/>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4EAE1601-755B-4768-898D-A3A07988524C}"/>
            </a:ext>
          </a:extLst>
        </xdr:cNvPr>
        <xdr:cNvSpPr txBox="1"/>
      </xdr:nvSpPr>
      <xdr:spPr>
        <a:xfrm>
          <a:off x="14414500" y="1297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09046E1E-95AE-4391-BE2E-FF9008784B6B}"/>
            </a:ext>
          </a:extLst>
        </xdr:cNvPr>
        <xdr:cNvCxnSpPr/>
      </xdr:nvCxnSpPr>
      <xdr:spPr>
        <a:xfrm>
          <a:off x="14287500" y="1320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135545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A8E7A00E-06DF-4567-ACC8-6A8C551F415D}"/>
            </a:ext>
          </a:extLst>
        </xdr:cNvPr>
        <xdr:cNvSpPr txBox="1"/>
      </xdr:nvSpPr>
      <xdr:spPr>
        <a:xfrm>
          <a:off x="14414500" y="13882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ACF3C17C-FD0B-4878-81E0-451B057AF40C}"/>
            </a:ext>
          </a:extLst>
        </xdr:cNvPr>
        <xdr:cNvSpPr/>
      </xdr:nvSpPr>
      <xdr:spPr>
        <a:xfrm>
          <a:off x="14325600" y="1390359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37D6AE8E-9E52-4E95-BDC6-A7EA0BB3DFD9}"/>
            </a:ext>
          </a:extLst>
        </xdr:cNvPr>
        <xdr:cNvSpPr/>
      </xdr:nvSpPr>
      <xdr:spPr>
        <a:xfrm>
          <a:off x="13578840" y="13892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D46EFBBA-D9E9-461B-869A-E70EE7705E32}"/>
            </a:ext>
          </a:extLst>
        </xdr:cNvPr>
        <xdr:cNvSpPr/>
      </xdr:nvSpPr>
      <xdr:spPr>
        <a:xfrm>
          <a:off x="12804140" y="13890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83C5425E-2CA4-4CBA-97CD-A9EB712DD415}"/>
            </a:ext>
          </a:extLst>
        </xdr:cNvPr>
        <xdr:cNvSpPr/>
      </xdr:nvSpPr>
      <xdr:spPr>
        <a:xfrm>
          <a:off x="12029440" y="13916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98AF1DED-EA61-4874-9BC2-DEC754BFDFE1}"/>
            </a:ext>
          </a:extLst>
        </xdr:cNvPr>
        <xdr:cNvSpPr/>
      </xdr:nvSpPr>
      <xdr:spPr>
        <a:xfrm>
          <a:off x="1123188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3D6E271-9E7C-4A48-BB2E-652C98A3CC0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FEFD8FC-A2E2-488D-955A-9CF6DD7933C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404E3DD-8DFF-4109-A609-8ACC0447A96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DDA9D2B-5F27-4642-BA56-55637DF62FF3}"/>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B15289CB-7A46-46B8-BACA-36007CC9159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84</xdr:row>
      <xdr:rowOff>114663</xdr:rowOff>
    </xdr:from>
    <xdr:to>
      <xdr:col>72</xdr:col>
      <xdr:colOff>38100</xdr:colOff>
      <xdr:row>85</xdr:row>
      <xdr:rowOff>44813</xdr:rowOff>
    </xdr:to>
    <xdr:sp macro="" textlink="">
      <xdr:nvSpPr>
        <xdr:cNvPr id="666" name="楕円 665">
          <a:extLst>
            <a:ext uri="{FF2B5EF4-FFF2-40B4-BE49-F238E27FC236}">
              <a16:creationId xmlns:a16="http://schemas.microsoft.com/office/drawing/2014/main" id="{32686047-8722-4118-93E7-C8D3C9EC140B}"/>
            </a:ext>
          </a:extLst>
        </xdr:cNvPr>
        <xdr:cNvSpPr/>
      </xdr:nvSpPr>
      <xdr:spPr>
        <a:xfrm>
          <a:off x="12029440" y="141964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90170</xdr:rowOff>
    </xdr:from>
    <xdr:to>
      <xdr:col>67</xdr:col>
      <xdr:colOff>101600</xdr:colOff>
      <xdr:row>85</xdr:row>
      <xdr:rowOff>20320</xdr:rowOff>
    </xdr:to>
    <xdr:sp macro="" textlink="">
      <xdr:nvSpPr>
        <xdr:cNvPr id="667" name="楕円 666">
          <a:extLst>
            <a:ext uri="{FF2B5EF4-FFF2-40B4-BE49-F238E27FC236}">
              <a16:creationId xmlns:a16="http://schemas.microsoft.com/office/drawing/2014/main" id="{1DFBDEF6-2E6E-492B-80A0-569CE131790D}"/>
            </a:ext>
          </a:extLst>
        </xdr:cNvPr>
        <xdr:cNvSpPr/>
      </xdr:nvSpPr>
      <xdr:spPr>
        <a:xfrm>
          <a:off x="11231880" y="1417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140970</xdr:rowOff>
    </xdr:from>
    <xdr:to>
      <xdr:col>71</xdr:col>
      <xdr:colOff>177800</xdr:colOff>
      <xdr:row>84</xdr:row>
      <xdr:rowOff>165463</xdr:rowOff>
    </xdr:to>
    <xdr:cxnSp macro="">
      <xdr:nvCxnSpPr>
        <xdr:cNvPr id="668" name="直線コネクタ 667">
          <a:extLst>
            <a:ext uri="{FF2B5EF4-FFF2-40B4-BE49-F238E27FC236}">
              <a16:creationId xmlns:a16="http://schemas.microsoft.com/office/drawing/2014/main" id="{C66F1A0E-6CD3-41F7-A5C7-1201DC3CE8C5}"/>
            </a:ext>
          </a:extLst>
        </xdr:cNvPr>
        <xdr:cNvCxnSpPr/>
      </xdr:nvCxnSpPr>
      <xdr:spPr>
        <a:xfrm>
          <a:off x="11282680" y="14222730"/>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69" name="n_1aveValue【児童館】&#10;有形固定資産減価償却率">
          <a:extLst>
            <a:ext uri="{FF2B5EF4-FFF2-40B4-BE49-F238E27FC236}">
              <a16:creationId xmlns:a16="http://schemas.microsoft.com/office/drawing/2014/main" id="{FB2208F5-5CD7-49E2-A596-CA8113713F92}"/>
            </a:ext>
          </a:extLst>
        </xdr:cNvPr>
        <xdr:cNvSpPr txBox="1"/>
      </xdr:nvSpPr>
      <xdr:spPr>
        <a:xfrm>
          <a:off x="134372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0" name="n_2aveValue【児童館】&#10;有形固定資産減価償却率">
          <a:extLst>
            <a:ext uri="{FF2B5EF4-FFF2-40B4-BE49-F238E27FC236}">
              <a16:creationId xmlns:a16="http://schemas.microsoft.com/office/drawing/2014/main" id="{35510709-37E4-484D-BC84-54E4A7CDDBAF}"/>
            </a:ext>
          </a:extLst>
        </xdr:cNvPr>
        <xdr:cNvSpPr txBox="1"/>
      </xdr:nvSpPr>
      <xdr:spPr>
        <a:xfrm>
          <a:off x="1267524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1" name="n_3aveValue【児童館】&#10;有形固定資産減価償却率">
          <a:extLst>
            <a:ext uri="{FF2B5EF4-FFF2-40B4-BE49-F238E27FC236}">
              <a16:creationId xmlns:a16="http://schemas.microsoft.com/office/drawing/2014/main" id="{21D09AB1-FC18-43CC-B162-2AC2132241E1}"/>
            </a:ext>
          </a:extLst>
        </xdr:cNvPr>
        <xdr:cNvSpPr txBox="1"/>
      </xdr:nvSpPr>
      <xdr:spPr>
        <a:xfrm>
          <a:off x="119005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2" name="n_4aveValue【児童館】&#10;有形固定資産減価償却率">
          <a:extLst>
            <a:ext uri="{FF2B5EF4-FFF2-40B4-BE49-F238E27FC236}">
              <a16:creationId xmlns:a16="http://schemas.microsoft.com/office/drawing/2014/main" id="{52C744EF-6152-4FE5-8AD9-FFA04DCC2763}"/>
            </a:ext>
          </a:extLst>
        </xdr:cNvPr>
        <xdr:cNvSpPr txBox="1"/>
      </xdr:nvSpPr>
      <xdr:spPr>
        <a:xfrm>
          <a:off x="1110298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35940</xdr:rowOff>
    </xdr:from>
    <xdr:ext cx="405111" cy="259045"/>
    <xdr:sp macro="" textlink="">
      <xdr:nvSpPr>
        <xdr:cNvPr id="673" name="n_3mainValue【児童館】&#10;有形固定資産減価償却率">
          <a:extLst>
            <a:ext uri="{FF2B5EF4-FFF2-40B4-BE49-F238E27FC236}">
              <a16:creationId xmlns:a16="http://schemas.microsoft.com/office/drawing/2014/main" id="{9A4068CA-1766-45DC-BFA1-59BB7EF952A2}"/>
            </a:ext>
          </a:extLst>
        </xdr:cNvPr>
        <xdr:cNvSpPr txBox="1"/>
      </xdr:nvSpPr>
      <xdr:spPr>
        <a:xfrm>
          <a:off x="11900544" y="14285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11447</xdr:rowOff>
    </xdr:from>
    <xdr:ext cx="405111" cy="259045"/>
    <xdr:sp macro="" textlink="">
      <xdr:nvSpPr>
        <xdr:cNvPr id="674" name="n_4mainValue【児童館】&#10;有形固定資産減価償却率">
          <a:extLst>
            <a:ext uri="{FF2B5EF4-FFF2-40B4-BE49-F238E27FC236}">
              <a16:creationId xmlns:a16="http://schemas.microsoft.com/office/drawing/2014/main" id="{CC03F985-2895-4CF6-9FCD-555421CC5C1A}"/>
            </a:ext>
          </a:extLst>
        </xdr:cNvPr>
        <xdr:cNvSpPr txBox="1"/>
      </xdr:nvSpPr>
      <xdr:spPr>
        <a:xfrm>
          <a:off x="1110298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5755F56E-5DEB-49A9-98FF-26E9650D68E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A385CBBE-FDDE-4CFC-9D39-9428391E2C7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61E4B998-FA02-43BC-84B7-BE34344B058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A2BBD911-88C6-4821-8810-610D51A0DAE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D016591A-865E-4362-ABC3-33FEC8C7677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E622024B-6862-4572-8320-3E1DE742B86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819DBECE-EA03-4882-80F0-F5E49BF206B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29E9DD5B-8746-43B2-A124-119769BC27C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EAFB62CF-E7DD-4EFD-B64D-60EE151E0AC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5FCB6900-8D26-4083-B8D9-6922749AD67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5" name="直線コネクタ 684">
          <a:extLst>
            <a:ext uri="{FF2B5EF4-FFF2-40B4-BE49-F238E27FC236}">
              <a16:creationId xmlns:a16="http://schemas.microsoft.com/office/drawing/2014/main" id="{B631D171-44F5-4BF9-A634-72E53E5BBE9A}"/>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6" name="テキスト ボックス 685">
          <a:extLst>
            <a:ext uri="{FF2B5EF4-FFF2-40B4-BE49-F238E27FC236}">
              <a16:creationId xmlns:a16="http://schemas.microsoft.com/office/drawing/2014/main" id="{C1D823F6-8DFB-4EF2-87D2-5C07C173EBED}"/>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7" name="直線コネクタ 686">
          <a:extLst>
            <a:ext uri="{FF2B5EF4-FFF2-40B4-BE49-F238E27FC236}">
              <a16:creationId xmlns:a16="http://schemas.microsoft.com/office/drawing/2014/main" id="{2E5F517D-CFE9-4348-BD9D-E1CB30169DEC}"/>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8" name="テキスト ボックス 687">
          <a:extLst>
            <a:ext uri="{FF2B5EF4-FFF2-40B4-BE49-F238E27FC236}">
              <a16:creationId xmlns:a16="http://schemas.microsoft.com/office/drawing/2014/main" id="{2318CC7A-4FD3-4674-9DA4-0C4624DBDBD6}"/>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9" name="直線コネクタ 688">
          <a:extLst>
            <a:ext uri="{FF2B5EF4-FFF2-40B4-BE49-F238E27FC236}">
              <a16:creationId xmlns:a16="http://schemas.microsoft.com/office/drawing/2014/main" id="{C04FE20C-BD0F-4A8A-AB11-36238D986AE4}"/>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0" name="テキスト ボックス 689">
          <a:extLst>
            <a:ext uri="{FF2B5EF4-FFF2-40B4-BE49-F238E27FC236}">
              <a16:creationId xmlns:a16="http://schemas.microsoft.com/office/drawing/2014/main" id="{B581FDC4-99D1-4948-B917-973D03FA2343}"/>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1" name="直線コネクタ 690">
          <a:extLst>
            <a:ext uri="{FF2B5EF4-FFF2-40B4-BE49-F238E27FC236}">
              <a16:creationId xmlns:a16="http://schemas.microsoft.com/office/drawing/2014/main" id="{E631B148-9C66-497A-ACC5-13A88B22EF81}"/>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2" name="テキスト ボックス 691">
          <a:extLst>
            <a:ext uri="{FF2B5EF4-FFF2-40B4-BE49-F238E27FC236}">
              <a16:creationId xmlns:a16="http://schemas.microsoft.com/office/drawing/2014/main" id="{51E78409-E60D-4D08-8369-A0A6F2323B4B}"/>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9376F3FB-9FA8-4199-ADF1-74A3E9F64B51}"/>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FBBC2E28-23E5-4200-8013-9DC15397B01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5BFCBE86-7A6C-480A-BD77-1E2E9DDB016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696" name="直線コネクタ 695">
          <a:extLst>
            <a:ext uri="{FF2B5EF4-FFF2-40B4-BE49-F238E27FC236}">
              <a16:creationId xmlns:a16="http://schemas.microsoft.com/office/drawing/2014/main" id="{F3FF2E64-9803-443B-B704-F8528AD9C602}"/>
            </a:ext>
          </a:extLst>
        </xdr:cNvPr>
        <xdr:cNvCxnSpPr/>
      </xdr:nvCxnSpPr>
      <xdr:spPr>
        <a:xfrm flipV="1">
          <a:off x="19509104" y="13072110"/>
          <a:ext cx="0" cy="1360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97" name="【児童館】&#10;一人当たり面積最小値テキスト">
          <a:extLst>
            <a:ext uri="{FF2B5EF4-FFF2-40B4-BE49-F238E27FC236}">
              <a16:creationId xmlns:a16="http://schemas.microsoft.com/office/drawing/2014/main" id="{7BBA1BFC-D877-48CB-8F6E-3E8E656B3B28}"/>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98" name="直線コネクタ 697">
          <a:extLst>
            <a:ext uri="{FF2B5EF4-FFF2-40B4-BE49-F238E27FC236}">
              <a16:creationId xmlns:a16="http://schemas.microsoft.com/office/drawing/2014/main" id="{A96E000D-2DE1-43E2-AD84-864F8801651F}"/>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99" name="【児童館】&#10;一人当たり面積最大値テキスト">
          <a:extLst>
            <a:ext uri="{FF2B5EF4-FFF2-40B4-BE49-F238E27FC236}">
              <a16:creationId xmlns:a16="http://schemas.microsoft.com/office/drawing/2014/main" id="{D83F2FC4-C653-49D8-88E7-BCE33A1A3B40}"/>
            </a:ext>
          </a:extLst>
        </xdr:cNvPr>
        <xdr:cNvSpPr txBox="1"/>
      </xdr:nvSpPr>
      <xdr:spPr>
        <a:xfrm>
          <a:off x="1954784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0" name="直線コネクタ 699">
          <a:extLst>
            <a:ext uri="{FF2B5EF4-FFF2-40B4-BE49-F238E27FC236}">
              <a16:creationId xmlns:a16="http://schemas.microsoft.com/office/drawing/2014/main" id="{1BCAECAC-8D24-4638-90F1-E92D0CB82504}"/>
            </a:ext>
          </a:extLst>
        </xdr:cNvPr>
        <xdr:cNvCxnSpPr/>
      </xdr:nvCxnSpPr>
      <xdr:spPr>
        <a:xfrm>
          <a:off x="194437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01" name="【児童館】&#10;一人当たり面積平均値テキスト">
          <a:extLst>
            <a:ext uri="{FF2B5EF4-FFF2-40B4-BE49-F238E27FC236}">
              <a16:creationId xmlns:a16="http://schemas.microsoft.com/office/drawing/2014/main" id="{63384FCC-F5F4-49AD-A368-27CB6365E55D}"/>
            </a:ext>
          </a:extLst>
        </xdr:cNvPr>
        <xdr:cNvSpPr txBox="1"/>
      </xdr:nvSpPr>
      <xdr:spPr>
        <a:xfrm>
          <a:off x="19547840" y="1407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02" name="フローチャート: 判断 701">
          <a:extLst>
            <a:ext uri="{FF2B5EF4-FFF2-40B4-BE49-F238E27FC236}">
              <a16:creationId xmlns:a16="http://schemas.microsoft.com/office/drawing/2014/main" id="{35C360BA-6533-4987-A691-67E1C51D21CD}"/>
            </a:ext>
          </a:extLst>
        </xdr:cNvPr>
        <xdr:cNvSpPr/>
      </xdr:nvSpPr>
      <xdr:spPr>
        <a:xfrm>
          <a:off x="194589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03" name="フローチャート: 判断 702">
          <a:extLst>
            <a:ext uri="{FF2B5EF4-FFF2-40B4-BE49-F238E27FC236}">
              <a16:creationId xmlns:a16="http://schemas.microsoft.com/office/drawing/2014/main" id="{9215C843-4E19-43F6-8CD4-BD7D65A4D73C}"/>
            </a:ext>
          </a:extLst>
        </xdr:cNvPr>
        <xdr:cNvSpPr/>
      </xdr:nvSpPr>
      <xdr:spPr>
        <a:xfrm>
          <a:off x="1873504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04" name="フローチャート: 判断 703">
          <a:extLst>
            <a:ext uri="{FF2B5EF4-FFF2-40B4-BE49-F238E27FC236}">
              <a16:creationId xmlns:a16="http://schemas.microsoft.com/office/drawing/2014/main" id="{CBF7773A-94F6-4F93-AFCE-8DD2A5F3BCF1}"/>
            </a:ext>
          </a:extLst>
        </xdr:cNvPr>
        <xdr:cNvSpPr/>
      </xdr:nvSpPr>
      <xdr:spPr>
        <a:xfrm>
          <a:off x="179374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05" name="フローチャート: 判断 704">
          <a:extLst>
            <a:ext uri="{FF2B5EF4-FFF2-40B4-BE49-F238E27FC236}">
              <a16:creationId xmlns:a16="http://schemas.microsoft.com/office/drawing/2014/main" id="{CF4CD2DA-0D52-4EDE-AC61-D3E048F1392C}"/>
            </a:ext>
          </a:extLst>
        </xdr:cNvPr>
        <xdr:cNvSpPr/>
      </xdr:nvSpPr>
      <xdr:spPr>
        <a:xfrm>
          <a:off x="1716278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06" name="フローチャート: 判断 705">
          <a:extLst>
            <a:ext uri="{FF2B5EF4-FFF2-40B4-BE49-F238E27FC236}">
              <a16:creationId xmlns:a16="http://schemas.microsoft.com/office/drawing/2014/main" id="{88AC3614-EB6C-4D2A-A5BA-8E8AED27985D}"/>
            </a:ext>
          </a:extLst>
        </xdr:cNvPr>
        <xdr:cNvSpPr/>
      </xdr:nvSpPr>
      <xdr:spPr>
        <a:xfrm>
          <a:off x="1638808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377529CC-6E96-4D16-B10C-D0E751E5215B}"/>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2E0270AE-C5F0-4DB1-A74E-62B563380DE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75CA86B9-7E1F-4C6B-9208-8C3CBC511E8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2A8B9007-EA44-4BFF-BD2C-A76F8D098B2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BEA1F920-29BE-4A5F-A4A3-53C5F6DD04B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21589</xdr:rowOff>
    </xdr:from>
    <xdr:to>
      <xdr:col>102</xdr:col>
      <xdr:colOff>165100</xdr:colOff>
      <xdr:row>85</xdr:row>
      <xdr:rowOff>123189</xdr:rowOff>
    </xdr:to>
    <xdr:sp macro="" textlink="">
      <xdr:nvSpPr>
        <xdr:cNvPr id="712" name="楕円 711">
          <a:extLst>
            <a:ext uri="{FF2B5EF4-FFF2-40B4-BE49-F238E27FC236}">
              <a16:creationId xmlns:a16="http://schemas.microsoft.com/office/drawing/2014/main" id="{100E999A-86BB-4697-A1B2-0E7E0E6B34A3}"/>
            </a:ext>
          </a:extLst>
        </xdr:cNvPr>
        <xdr:cNvSpPr/>
      </xdr:nvSpPr>
      <xdr:spPr>
        <a:xfrm>
          <a:off x="171627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13" name="楕円 712">
          <a:extLst>
            <a:ext uri="{FF2B5EF4-FFF2-40B4-BE49-F238E27FC236}">
              <a16:creationId xmlns:a16="http://schemas.microsoft.com/office/drawing/2014/main" id="{593DA927-3277-43E7-8F87-CEA8E1220538}"/>
            </a:ext>
          </a:extLst>
        </xdr:cNvPr>
        <xdr:cNvSpPr/>
      </xdr:nvSpPr>
      <xdr:spPr>
        <a:xfrm>
          <a:off x="1638808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714" name="直線コネクタ 713">
          <a:extLst>
            <a:ext uri="{FF2B5EF4-FFF2-40B4-BE49-F238E27FC236}">
              <a16:creationId xmlns:a16="http://schemas.microsoft.com/office/drawing/2014/main" id="{EA1A3E01-9DB2-4312-A871-10BB162C6960}"/>
            </a:ext>
          </a:extLst>
        </xdr:cNvPr>
        <xdr:cNvCxnSpPr/>
      </xdr:nvCxnSpPr>
      <xdr:spPr>
        <a:xfrm>
          <a:off x="16431260" y="1432178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15" name="n_1aveValue【児童館】&#10;一人当たり面積">
          <a:extLst>
            <a:ext uri="{FF2B5EF4-FFF2-40B4-BE49-F238E27FC236}">
              <a16:creationId xmlns:a16="http://schemas.microsoft.com/office/drawing/2014/main" id="{2826B22C-F016-4A18-9420-143504938D05}"/>
            </a:ext>
          </a:extLst>
        </xdr:cNvPr>
        <xdr:cNvSpPr txBox="1"/>
      </xdr:nvSpPr>
      <xdr:spPr>
        <a:xfrm>
          <a:off x="1856112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16" name="n_2aveValue【児童館】&#10;一人当たり面積">
          <a:extLst>
            <a:ext uri="{FF2B5EF4-FFF2-40B4-BE49-F238E27FC236}">
              <a16:creationId xmlns:a16="http://schemas.microsoft.com/office/drawing/2014/main" id="{E562562D-0003-450B-9E1E-06893B712376}"/>
            </a:ext>
          </a:extLst>
        </xdr:cNvPr>
        <xdr:cNvSpPr txBox="1"/>
      </xdr:nvSpPr>
      <xdr:spPr>
        <a:xfrm>
          <a:off x="177762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17" name="n_3aveValue【児童館】&#10;一人当たり面積">
          <a:extLst>
            <a:ext uri="{FF2B5EF4-FFF2-40B4-BE49-F238E27FC236}">
              <a16:creationId xmlns:a16="http://schemas.microsoft.com/office/drawing/2014/main" id="{A9BF0A63-72EC-4F27-BF0D-4B9E2CC3868F}"/>
            </a:ext>
          </a:extLst>
        </xdr:cNvPr>
        <xdr:cNvSpPr txBox="1"/>
      </xdr:nvSpPr>
      <xdr:spPr>
        <a:xfrm>
          <a:off x="170015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18" name="n_4aveValue【児童館】&#10;一人当たり面積">
          <a:extLst>
            <a:ext uri="{FF2B5EF4-FFF2-40B4-BE49-F238E27FC236}">
              <a16:creationId xmlns:a16="http://schemas.microsoft.com/office/drawing/2014/main" id="{8C39AD73-A95F-4763-8C9D-49FC56C039BD}"/>
            </a:ext>
          </a:extLst>
        </xdr:cNvPr>
        <xdr:cNvSpPr txBox="1"/>
      </xdr:nvSpPr>
      <xdr:spPr>
        <a:xfrm>
          <a:off x="162268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19" name="n_3mainValue【児童館】&#10;一人当たり面積">
          <a:extLst>
            <a:ext uri="{FF2B5EF4-FFF2-40B4-BE49-F238E27FC236}">
              <a16:creationId xmlns:a16="http://schemas.microsoft.com/office/drawing/2014/main" id="{D01DF19C-CCF7-44A0-B30F-DE035028207C}"/>
            </a:ext>
          </a:extLst>
        </xdr:cNvPr>
        <xdr:cNvSpPr txBox="1"/>
      </xdr:nvSpPr>
      <xdr:spPr>
        <a:xfrm>
          <a:off x="170015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20" name="n_4mainValue【児童館】&#10;一人当たり面積">
          <a:extLst>
            <a:ext uri="{FF2B5EF4-FFF2-40B4-BE49-F238E27FC236}">
              <a16:creationId xmlns:a16="http://schemas.microsoft.com/office/drawing/2014/main" id="{7CABFADD-8E8C-476B-A8A1-F625CF4075BA}"/>
            </a:ext>
          </a:extLst>
        </xdr:cNvPr>
        <xdr:cNvSpPr txBox="1"/>
      </xdr:nvSpPr>
      <xdr:spPr>
        <a:xfrm>
          <a:off x="162268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F49FC452-84FC-4DD5-BBF4-D4AD0C6A417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CDA641EC-98E2-422B-BFE4-0299A76D9555}"/>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3AEE8FC9-7A8A-458D-9146-72220D26E66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F8D39088-2479-4D62-A347-36EF5E3DD25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A3A6E24A-F91C-41E6-BFCB-1E51EE01308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726E104A-329A-4165-80B0-D44BC50271A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9A7797F1-7B00-4F4E-8E0E-4C0EEDB5CF06}"/>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A5C8CFCB-2C07-4775-86FF-21E3F730ABD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BFA1D158-B97B-4D61-90BA-C567D390458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1F58696E-A14E-41BA-9ABB-FA30EBF2221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20F17DD2-BC06-44C1-84FA-87DC0A6DCBA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32" name="直線コネクタ 731">
          <a:extLst>
            <a:ext uri="{FF2B5EF4-FFF2-40B4-BE49-F238E27FC236}">
              <a16:creationId xmlns:a16="http://schemas.microsoft.com/office/drawing/2014/main" id="{CDFCCD80-644C-47E5-8B6E-6C05F7C36298}"/>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33" name="テキスト ボックス 732">
          <a:extLst>
            <a:ext uri="{FF2B5EF4-FFF2-40B4-BE49-F238E27FC236}">
              <a16:creationId xmlns:a16="http://schemas.microsoft.com/office/drawing/2014/main" id="{29730023-2990-41EC-9109-BE35CC1A8C8A}"/>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4" name="直線コネクタ 733">
          <a:extLst>
            <a:ext uri="{FF2B5EF4-FFF2-40B4-BE49-F238E27FC236}">
              <a16:creationId xmlns:a16="http://schemas.microsoft.com/office/drawing/2014/main" id="{39159A7C-41F8-405B-AFE0-1D952C05EEFE}"/>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5" name="テキスト ボックス 734">
          <a:extLst>
            <a:ext uri="{FF2B5EF4-FFF2-40B4-BE49-F238E27FC236}">
              <a16:creationId xmlns:a16="http://schemas.microsoft.com/office/drawing/2014/main" id="{7ED11975-4562-43E7-AEA5-F0AA310283D2}"/>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6" name="直線コネクタ 735">
          <a:extLst>
            <a:ext uri="{FF2B5EF4-FFF2-40B4-BE49-F238E27FC236}">
              <a16:creationId xmlns:a16="http://schemas.microsoft.com/office/drawing/2014/main" id="{1BE05EF1-243C-4952-A647-FD533437EF13}"/>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7" name="テキスト ボックス 736">
          <a:extLst>
            <a:ext uri="{FF2B5EF4-FFF2-40B4-BE49-F238E27FC236}">
              <a16:creationId xmlns:a16="http://schemas.microsoft.com/office/drawing/2014/main" id="{024832E4-EAD0-4ED0-AE82-9CBC3D46DF12}"/>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8" name="直線コネクタ 737">
          <a:extLst>
            <a:ext uri="{FF2B5EF4-FFF2-40B4-BE49-F238E27FC236}">
              <a16:creationId xmlns:a16="http://schemas.microsoft.com/office/drawing/2014/main" id="{B362A62D-7337-4A93-891B-50C1C5350A9A}"/>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39" name="テキスト ボックス 738">
          <a:extLst>
            <a:ext uri="{FF2B5EF4-FFF2-40B4-BE49-F238E27FC236}">
              <a16:creationId xmlns:a16="http://schemas.microsoft.com/office/drawing/2014/main" id="{6EBF2BB7-C59E-4C8A-A83F-E8EA832CA1CA}"/>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a:extLst>
            <a:ext uri="{FF2B5EF4-FFF2-40B4-BE49-F238E27FC236}">
              <a16:creationId xmlns:a16="http://schemas.microsoft.com/office/drawing/2014/main" id="{56D5D406-834B-4523-B408-3863A1B9ADD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41" name="テキスト ボックス 740">
          <a:extLst>
            <a:ext uri="{FF2B5EF4-FFF2-40B4-BE49-F238E27FC236}">
              <a16:creationId xmlns:a16="http://schemas.microsoft.com/office/drawing/2014/main" id="{46AD5895-90A0-4310-9DC8-7ADDE42E8654}"/>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公民館】&#10;有形固定資産減価償却率グラフ枠">
          <a:extLst>
            <a:ext uri="{FF2B5EF4-FFF2-40B4-BE49-F238E27FC236}">
              <a16:creationId xmlns:a16="http://schemas.microsoft.com/office/drawing/2014/main" id="{1157CD46-97FB-4A79-947C-6CEFF0C378CF}"/>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43" name="直線コネクタ 742">
          <a:extLst>
            <a:ext uri="{FF2B5EF4-FFF2-40B4-BE49-F238E27FC236}">
              <a16:creationId xmlns:a16="http://schemas.microsoft.com/office/drawing/2014/main" id="{A8251F8D-9520-4EF3-83D6-ED9ABC73ED6E}"/>
            </a:ext>
          </a:extLst>
        </xdr:cNvPr>
        <xdr:cNvCxnSpPr/>
      </xdr:nvCxnSpPr>
      <xdr:spPr>
        <a:xfrm flipV="1">
          <a:off x="14375764" y="1673656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44" name="【公民館】&#10;有形固定資産減価償却率最小値テキスト">
          <a:extLst>
            <a:ext uri="{FF2B5EF4-FFF2-40B4-BE49-F238E27FC236}">
              <a16:creationId xmlns:a16="http://schemas.microsoft.com/office/drawing/2014/main" id="{A66C6D66-F450-4845-9213-161B33DCCEB1}"/>
            </a:ext>
          </a:extLst>
        </xdr:cNvPr>
        <xdr:cNvSpPr txBox="1"/>
      </xdr:nvSpPr>
      <xdr:spPr>
        <a:xfrm>
          <a:off x="144145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45" name="直線コネクタ 744">
          <a:extLst>
            <a:ext uri="{FF2B5EF4-FFF2-40B4-BE49-F238E27FC236}">
              <a16:creationId xmlns:a16="http://schemas.microsoft.com/office/drawing/2014/main" id="{8902B323-42D8-4B84-B6F3-55EBF857C077}"/>
            </a:ext>
          </a:extLst>
        </xdr:cNvPr>
        <xdr:cNvCxnSpPr/>
      </xdr:nvCxnSpPr>
      <xdr:spPr>
        <a:xfrm>
          <a:off x="142875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46" name="【公民館】&#10;有形固定資産減価償却率最大値テキスト">
          <a:extLst>
            <a:ext uri="{FF2B5EF4-FFF2-40B4-BE49-F238E27FC236}">
              <a16:creationId xmlns:a16="http://schemas.microsoft.com/office/drawing/2014/main" id="{4C991701-953A-4A4F-803B-C888D7B1CFBF}"/>
            </a:ext>
          </a:extLst>
        </xdr:cNvPr>
        <xdr:cNvSpPr txBox="1"/>
      </xdr:nvSpPr>
      <xdr:spPr>
        <a:xfrm>
          <a:off x="14414500" y="1651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47" name="直線コネクタ 746">
          <a:extLst>
            <a:ext uri="{FF2B5EF4-FFF2-40B4-BE49-F238E27FC236}">
              <a16:creationId xmlns:a16="http://schemas.microsoft.com/office/drawing/2014/main" id="{614B50FA-0D7F-4319-A5B2-B411E1DBFF0E}"/>
            </a:ext>
          </a:extLst>
        </xdr:cNvPr>
        <xdr:cNvCxnSpPr/>
      </xdr:nvCxnSpPr>
      <xdr:spPr>
        <a:xfrm>
          <a:off x="14287500" y="1673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48" name="【公民館】&#10;有形固定資産減価償却率平均値テキスト">
          <a:extLst>
            <a:ext uri="{FF2B5EF4-FFF2-40B4-BE49-F238E27FC236}">
              <a16:creationId xmlns:a16="http://schemas.microsoft.com/office/drawing/2014/main" id="{9CD89C76-E529-4FF2-9292-5614277E60E7}"/>
            </a:ext>
          </a:extLst>
        </xdr:cNvPr>
        <xdr:cNvSpPr txBox="1"/>
      </xdr:nvSpPr>
      <xdr:spPr>
        <a:xfrm>
          <a:off x="14414500" y="1719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49" name="フローチャート: 判断 748">
          <a:extLst>
            <a:ext uri="{FF2B5EF4-FFF2-40B4-BE49-F238E27FC236}">
              <a16:creationId xmlns:a16="http://schemas.microsoft.com/office/drawing/2014/main" id="{509F9DB3-DCCE-452F-A5C5-A55C2CC5816F}"/>
            </a:ext>
          </a:extLst>
        </xdr:cNvPr>
        <xdr:cNvSpPr/>
      </xdr:nvSpPr>
      <xdr:spPr>
        <a:xfrm>
          <a:off x="14325600" y="1722069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50" name="フローチャート: 判断 749">
          <a:extLst>
            <a:ext uri="{FF2B5EF4-FFF2-40B4-BE49-F238E27FC236}">
              <a16:creationId xmlns:a16="http://schemas.microsoft.com/office/drawing/2014/main" id="{7571CECA-45C5-4D31-9E16-3243E7E9D57D}"/>
            </a:ext>
          </a:extLst>
        </xdr:cNvPr>
        <xdr:cNvSpPr/>
      </xdr:nvSpPr>
      <xdr:spPr>
        <a:xfrm>
          <a:off x="13578840" y="17190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51" name="フローチャート: 判断 750">
          <a:extLst>
            <a:ext uri="{FF2B5EF4-FFF2-40B4-BE49-F238E27FC236}">
              <a16:creationId xmlns:a16="http://schemas.microsoft.com/office/drawing/2014/main" id="{665260D6-59BE-49F4-B5BF-A8616310D792}"/>
            </a:ext>
          </a:extLst>
        </xdr:cNvPr>
        <xdr:cNvSpPr/>
      </xdr:nvSpPr>
      <xdr:spPr>
        <a:xfrm>
          <a:off x="12804140" y="17170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52" name="フローチャート: 判断 751">
          <a:extLst>
            <a:ext uri="{FF2B5EF4-FFF2-40B4-BE49-F238E27FC236}">
              <a16:creationId xmlns:a16="http://schemas.microsoft.com/office/drawing/2014/main" id="{4C3D2F13-A326-4DAD-B9ED-2FFB79EA224D}"/>
            </a:ext>
          </a:extLst>
        </xdr:cNvPr>
        <xdr:cNvSpPr/>
      </xdr:nvSpPr>
      <xdr:spPr>
        <a:xfrm>
          <a:off x="12029440" y="17152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53" name="フローチャート: 判断 752">
          <a:extLst>
            <a:ext uri="{FF2B5EF4-FFF2-40B4-BE49-F238E27FC236}">
              <a16:creationId xmlns:a16="http://schemas.microsoft.com/office/drawing/2014/main" id="{005AF7CB-1C7E-4005-B847-449F85FE0652}"/>
            </a:ext>
          </a:extLst>
        </xdr:cNvPr>
        <xdr:cNvSpPr/>
      </xdr:nvSpPr>
      <xdr:spPr>
        <a:xfrm>
          <a:off x="11231880" y="171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82A120F3-6C21-4CA8-8EA1-A34713FC2AF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F0499311-D0E2-46C0-8361-1E1C7BDE74C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32EF52CD-8B71-4E30-BFFF-E40907974B9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CF3F5FC6-B7B2-4165-BB58-D9E561D506B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DC59B49D-90F1-4E6A-9DDD-F9C57207B6C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137413</xdr:rowOff>
    </xdr:from>
    <xdr:to>
      <xdr:col>85</xdr:col>
      <xdr:colOff>177800</xdr:colOff>
      <xdr:row>101</xdr:row>
      <xdr:rowOff>67563</xdr:rowOff>
    </xdr:to>
    <xdr:sp macro="" textlink="">
      <xdr:nvSpPr>
        <xdr:cNvPr id="759" name="楕円 758">
          <a:extLst>
            <a:ext uri="{FF2B5EF4-FFF2-40B4-BE49-F238E27FC236}">
              <a16:creationId xmlns:a16="http://schemas.microsoft.com/office/drawing/2014/main" id="{D0456E4C-7F58-4DB6-B3F9-0BD5A79F1B5D}"/>
            </a:ext>
          </a:extLst>
        </xdr:cNvPr>
        <xdr:cNvSpPr/>
      </xdr:nvSpPr>
      <xdr:spPr>
        <a:xfrm>
          <a:off x="14325600" y="1690141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160290</xdr:rowOff>
    </xdr:from>
    <xdr:ext cx="405111" cy="259045"/>
    <xdr:sp macro="" textlink="">
      <xdr:nvSpPr>
        <xdr:cNvPr id="760" name="【公民館】&#10;有形固定資産減価償却率該当値テキスト">
          <a:extLst>
            <a:ext uri="{FF2B5EF4-FFF2-40B4-BE49-F238E27FC236}">
              <a16:creationId xmlns:a16="http://schemas.microsoft.com/office/drawing/2014/main" id="{B98108E2-9294-4358-8868-DE24EAAFF96A}"/>
            </a:ext>
          </a:extLst>
        </xdr:cNvPr>
        <xdr:cNvSpPr txBox="1"/>
      </xdr:nvSpPr>
      <xdr:spPr>
        <a:xfrm>
          <a:off x="14414500" y="16756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91694</xdr:rowOff>
    </xdr:from>
    <xdr:to>
      <xdr:col>81</xdr:col>
      <xdr:colOff>101600</xdr:colOff>
      <xdr:row>101</xdr:row>
      <xdr:rowOff>21844</xdr:rowOff>
    </xdr:to>
    <xdr:sp macro="" textlink="">
      <xdr:nvSpPr>
        <xdr:cNvPr id="761" name="楕円 760">
          <a:extLst>
            <a:ext uri="{FF2B5EF4-FFF2-40B4-BE49-F238E27FC236}">
              <a16:creationId xmlns:a16="http://schemas.microsoft.com/office/drawing/2014/main" id="{0C51C3CF-60CB-4917-8474-A777C14549DC}"/>
            </a:ext>
          </a:extLst>
        </xdr:cNvPr>
        <xdr:cNvSpPr/>
      </xdr:nvSpPr>
      <xdr:spPr>
        <a:xfrm>
          <a:off x="13578840" y="16855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142494</xdr:rowOff>
    </xdr:from>
    <xdr:to>
      <xdr:col>85</xdr:col>
      <xdr:colOff>127000</xdr:colOff>
      <xdr:row>101</xdr:row>
      <xdr:rowOff>16763</xdr:rowOff>
    </xdr:to>
    <xdr:cxnSp macro="">
      <xdr:nvCxnSpPr>
        <xdr:cNvPr id="762" name="直線コネクタ 761">
          <a:extLst>
            <a:ext uri="{FF2B5EF4-FFF2-40B4-BE49-F238E27FC236}">
              <a16:creationId xmlns:a16="http://schemas.microsoft.com/office/drawing/2014/main" id="{F0230AB8-9290-44DC-BFA7-F77492452BD9}"/>
            </a:ext>
          </a:extLst>
        </xdr:cNvPr>
        <xdr:cNvCxnSpPr/>
      </xdr:nvCxnSpPr>
      <xdr:spPr>
        <a:xfrm>
          <a:off x="13629640" y="16906494"/>
          <a:ext cx="7467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114554</xdr:rowOff>
    </xdr:from>
    <xdr:to>
      <xdr:col>76</xdr:col>
      <xdr:colOff>165100</xdr:colOff>
      <xdr:row>103</xdr:row>
      <xdr:rowOff>44704</xdr:rowOff>
    </xdr:to>
    <xdr:sp macro="" textlink="">
      <xdr:nvSpPr>
        <xdr:cNvPr id="763" name="楕円 762">
          <a:extLst>
            <a:ext uri="{FF2B5EF4-FFF2-40B4-BE49-F238E27FC236}">
              <a16:creationId xmlns:a16="http://schemas.microsoft.com/office/drawing/2014/main" id="{8F71E5B4-DFAC-4C7C-BFC8-E80752A8F64B}"/>
            </a:ext>
          </a:extLst>
        </xdr:cNvPr>
        <xdr:cNvSpPr/>
      </xdr:nvSpPr>
      <xdr:spPr>
        <a:xfrm>
          <a:off x="12804140" y="17213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142494</xdr:rowOff>
    </xdr:from>
    <xdr:to>
      <xdr:col>81</xdr:col>
      <xdr:colOff>50800</xdr:colOff>
      <xdr:row>102</xdr:row>
      <xdr:rowOff>165354</xdr:rowOff>
    </xdr:to>
    <xdr:cxnSp macro="">
      <xdr:nvCxnSpPr>
        <xdr:cNvPr id="764" name="直線コネクタ 763">
          <a:extLst>
            <a:ext uri="{FF2B5EF4-FFF2-40B4-BE49-F238E27FC236}">
              <a16:creationId xmlns:a16="http://schemas.microsoft.com/office/drawing/2014/main" id="{28F10B2A-9DFF-46F9-86E9-0A1D3885D1C3}"/>
            </a:ext>
          </a:extLst>
        </xdr:cNvPr>
        <xdr:cNvCxnSpPr/>
      </xdr:nvCxnSpPr>
      <xdr:spPr>
        <a:xfrm flipV="1">
          <a:off x="12854940" y="16906494"/>
          <a:ext cx="7747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66548</xdr:rowOff>
    </xdr:from>
    <xdr:to>
      <xdr:col>72</xdr:col>
      <xdr:colOff>38100</xdr:colOff>
      <xdr:row>102</xdr:row>
      <xdr:rowOff>168148</xdr:rowOff>
    </xdr:to>
    <xdr:sp macro="" textlink="">
      <xdr:nvSpPr>
        <xdr:cNvPr id="765" name="楕円 764">
          <a:extLst>
            <a:ext uri="{FF2B5EF4-FFF2-40B4-BE49-F238E27FC236}">
              <a16:creationId xmlns:a16="http://schemas.microsoft.com/office/drawing/2014/main" id="{2BDAB4E9-DC07-45D3-AA3C-BC45B7282510}"/>
            </a:ext>
          </a:extLst>
        </xdr:cNvPr>
        <xdr:cNvSpPr/>
      </xdr:nvSpPr>
      <xdr:spPr>
        <a:xfrm>
          <a:off x="12029440" y="171658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117348</xdr:rowOff>
    </xdr:from>
    <xdr:to>
      <xdr:col>76</xdr:col>
      <xdr:colOff>114300</xdr:colOff>
      <xdr:row>102</xdr:row>
      <xdr:rowOff>165354</xdr:rowOff>
    </xdr:to>
    <xdr:cxnSp macro="">
      <xdr:nvCxnSpPr>
        <xdr:cNvPr id="766" name="直線コネクタ 765">
          <a:extLst>
            <a:ext uri="{FF2B5EF4-FFF2-40B4-BE49-F238E27FC236}">
              <a16:creationId xmlns:a16="http://schemas.microsoft.com/office/drawing/2014/main" id="{D3D381FF-E525-42B8-8EB8-8058D178BCFA}"/>
            </a:ext>
          </a:extLst>
        </xdr:cNvPr>
        <xdr:cNvCxnSpPr/>
      </xdr:nvCxnSpPr>
      <xdr:spPr>
        <a:xfrm>
          <a:off x="12072620" y="17216628"/>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4826</xdr:rowOff>
    </xdr:from>
    <xdr:to>
      <xdr:col>67</xdr:col>
      <xdr:colOff>101600</xdr:colOff>
      <xdr:row>102</xdr:row>
      <xdr:rowOff>106426</xdr:rowOff>
    </xdr:to>
    <xdr:sp macro="" textlink="">
      <xdr:nvSpPr>
        <xdr:cNvPr id="767" name="楕円 766">
          <a:extLst>
            <a:ext uri="{FF2B5EF4-FFF2-40B4-BE49-F238E27FC236}">
              <a16:creationId xmlns:a16="http://schemas.microsoft.com/office/drawing/2014/main" id="{0C3D5413-B6F8-4F8A-A158-6D7302FA35BD}"/>
            </a:ext>
          </a:extLst>
        </xdr:cNvPr>
        <xdr:cNvSpPr/>
      </xdr:nvSpPr>
      <xdr:spPr>
        <a:xfrm>
          <a:off x="11231880" y="171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55626</xdr:rowOff>
    </xdr:from>
    <xdr:to>
      <xdr:col>71</xdr:col>
      <xdr:colOff>177800</xdr:colOff>
      <xdr:row>102</xdr:row>
      <xdr:rowOff>117348</xdr:rowOff>
    </xdr:to>
    <xdr:cxnSp macro="">
      <xdr:nvCxnSpPr>
        <xdr:cNvPr id="768" name="直線コネクタ 767">
          <a:extLst>
            <a:ext uri="{FF2B5EF4-FFF2-40B4-BE49-F238E27FC236}">
              <a16:creationId xmlns:a16="http://schemas.microsoft.com/office/drawing/2014/main" id="{299157C9-D6BC-4951-AE15-88D63E5A2B46}"/>
            </a:ext>
          </a:extLst>
        </xdr:cNvPr>
        <xdr:cNvCxnSpPr/>
      </xdr:nvCxnSpPr>
      <xdr:spPr>
        <a:xfrm>
          <a:off x="11282680" y="17154906"/>
          <a:ext cx="78994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69" name="n_1aveValue【公民館】&#10;有形固定資産減価償却率">
          <a:extLst>
            <a:ext uri="{FF2B5EF4-FFF2-40B4-BE49-F238E27FC236}">
              <a16:creationId xmlns:a16="http://schemas.microsoft.com/office/drawing/2014/main" id="{04C70E6E-57A7-49C4-9F7E-0C39E52D513A}"/>
            </a:ext>
          </a:extLst>
        </xdr:cNvPr>
        <xdr:cNvSpPr txBox="1"/>
      </xdr:nvSpPr>
      <xdr:spPr>
        <a:xfrm>
          <a:off x="13437244" y="1727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70" name="n_2aveValue【公民館】&#10;有形固定資産減価償却率">
          <a:extLst>
            <a:ext uri="{FF2B5EF4-FFF2-40B4-BE49-F238E27FC236}">
              <a16:creationId xmlns:a16="http://schemas.microsoft.com/office/drawing/2014/main" id="{D49809AF-51C5-4A99-85BF-9D38768944D3}"/>
            </a:ext>
          </a:extLst>
        </xdr:cNvPr>
        <xdr:cNvSpPr txBox="1"/>
      </xdr:nvSpPr>
      <xdr:spPr>
        <a:xfrm>
          <a:off x="12675244" y="1694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771" name="n_3aveValue【公民館】&#10;有形固定資産減価償却率">
          <a:extLst>
            <a:ext uri="{FF2B5EF4-FFF2-40B4-BE49-F238E27FC236}">
              <a16:creationId xmlns:a16="http://schemas.microsoft.com/office/drawing/2014/main" id="{3E1FB15C-B38B-4721-980D-EBAC2685122B}"/>
            </a:ext>
          </a:extLst>
        </xdr:cNvPr>
        <xdr:cNvSpPr txBox="1"/>
      </xdr:nvSpPr>
      <xdr:spPr>
        <a:xfrm>
          <a:off x="11900544" y="1693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72" name="n_4aveValue【公民館】&#10;有形固定資産減価償却率">
          <a:extLst>
            <a:ext uri="{FF2B5EF4-FFF2-40B4-BE49-F238E27FC236}">
              <a16:creationId xmlns:a16="http://schemas.microsoft.com/office/drawing/2014/main" id="{7692112A-B259-4DD6-8D2F-FA05C6CBEEA9}"/>
            </a:ext>
          </a:extLst>
        </xdr:cNvPr>
        <xdr:cNvSpPr txBox="1"/>
      </xdr:nvSpPr>
      <xdr:spPr>
        <a:xfrm>
          <a:off x="11102984" y="1723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38371</xdr:rowOff>
    </xdr:from>
    <xdr:ext cx="405111" cy="259045"/>
    <xdr:sp macro="" textlink="">
      <xdr:nvSpPr>
        <xdr:cNvPr id="773" name="n_1mainValue【公民館】&#10;有形固定資産減価償却率">
          <a:extLst>
            <a:ext uri="{FF2B5EF4-FFF2-40B4-BE49-F238E27FC236}">
              <a16:creationId xmlns:a16="http://schemas.microsoft.com/office/drawing/2014/main" id="{983755BA-4022-4797-B3F1-D0D7E996191A}"/>
            </a:ext>
          </a:extLst>
        </xdr:cNvPr>
        <xdr:cNvSpPr txBox="1"/>
      </xdr:nvSpPr>
      <xdr:spPr>
        <a:xfrm>
          <a:off x="13437244" y="1663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35831</xdr:rowOff>
    </xdr:from>
    <xdr:ext cx="405111" cy="259045"/>
    <xdr:sp macro="" textlink="">
      <xdr:nvSpPr>
        <xdr:cNvPr id="774" name="n_2mainValue【公民館】&#10;有形固定資産減価償却率">
          <a:extLst>
            <a:ext uri="{FF2B5EF4-FFF2-40B4-BE49-F238E27FC236}">
              <a16:creationId xmlns:a16="http://schemas.microsoft.com/office/drawing/2014/main" id="{5435D51D-335D-4C4A-8453-02EFA24AA352}"/>
            </a:ext>
          </a:extLst>
        </xdr:cNvPr>
        <xdr:cNvSpPr txBox="1"/>
      </xdr:nvSpPr>
      <xdr:spPr>
        <a:xfrm>
          <a:off x="12675244" y="1730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159275</xdr:rowOff>
    </xdr:from>
    <xdr:ext cx="405111" cy="259045"/>
    <xdr:sp macro="" textlink="">
      <xdr:nvSpPr>
        <xdr:cNvPr id="775" name="n_3mainValue【公民館】&#10;有形固定資産減価償却率">
          <a:extLst>
            <a:ext uri="{FF2B5EF4-FFF2-40B4-BE49-F238E27FC236}">
              <a16:creationId xmlns:a16="http://schemas.microsoft.com/office/drawing/2014/main" id="{9E28F572-C137-4C3D-A9F8-E6F53E33F960}"/>
            </a:ext>
          </a:extLst>
        </xdr:cNvPr>
        <xdr:cNvSpPr txBox="1"/>
      </xdr:nvSpPr>
      <xdr:spPr>
        <a:xfrm>
          <a:off x="11900544" y="17258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122953</xdr:rowOff>
    </xdr:from>
    <xdr:ext cx="405111" cy="259045"/>
    <xdr:sp macro="" textlink="">
      <xdr:nvSpPr>
        <xdr:cNvPr id="776" name="n_4mainValue【公民館】&#10;有形固定資産減価償却率">
          <a:extLst>
            <a:ext uri="{FF2B5EF4-FFF2-40B4-BE49-F238E27FC236}">
              <a16:creationId xmlns:a16="http://schemas.microsoft.com/office/drawing/2014/main" id="{1645BCBB-6489-4E0F-9547-26B898A663BD}"/>
            </a:ext>
          </a:extLst>
        </xdr:cNvPr>
        <xdr:cNvSpPr txBox="1"/>
      </xdr:nvSpPr>
      <xdr:spPr>
        <a:xfrm>
          <a:off x="11102984" y="1688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7" name="正方形/長方形 776">
          <a:extLst>
            <a:ext uri="{FF2B5EF4-FFF2-40B4-BE49-F238E27FC236}">
              <a16:creationId xmlns:a16="http://schemas.microsoft.com/office/drawing/2014/main" id="{2067EF7C-12EC-4112-A6E9-04CA40F15E0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8" name="正方形/長方形 777">
          <a:extLst>
            <a:ext uri="{FF2B5EF4-FFF2-40B4-BE49-F238E27FC236}">
              <a16:creationId xmlns:a16="http://schemas.microsoft.com/office/drawing/2014/main" id="{DECFC937-FF80-47AD-A698-556CBBCF2B1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9" name="正方形/長方形 778">
          <a:extLst>
            <a:ext uri="{FF2B5EF4-FFF2-40B4-BE49-F238E27FC236}">
              <a16:creationId xmlns:a16="http://schemas.microsoft.com/office/drawing/2014/main" id="{E0E595CB-B650-402E-80FE-F8577BE2A4D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0" name="正方形/長方形 779">
          <a:extLst>
            <a:ext uri="{FF2B5EF4-FFF2-40B4-BE49-F238E27FC236}">
              <a16:creationId xmlns:a16="http://schemas.microsoft.com/office/drawing/2014/main" id="{8E3626FD-4B31-405D-B4DD-1B0C4C70D20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1" name="正方形/長方形 780">
          <a:extLst>
            <a:ext uri="{FF2B5EF4-FFF2-40B4-BE49-F238E27FC236}">
              <a16:creationId xmlns:a16="http://schemas.microsoft.com/office/drawing/2014/main" id="{71024CCB-ECE0-461A-8AD1-7CAD16C8057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2" name="正方形/長方形 781">
          <a:extLst>
            <a:ext uri="{FF2B5EF4-FFF2-40B4-BE49-F238E27FC236}">
              <a16:creationId xmlns:a16="http://schemas.microsoft.com/office/drawing/2014/main" id="{14272200-2AFF-48C2-8CB5-57A419BE428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3" name="正方形/長方形 782">
          <a:extLst>
            <a:ext uri="{FF2B5EF4-FFF2-40B4-BE49-F238E27FC236}">
              <a16:creationId xmlns:a16="http://schemas.microsoft.com/office/drawing/2014/main" id="{F67AF6A3-C290-4817-B4EC-71233287205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4" name="正方形/長方形 783">
          <a:extLst>
            <a:ext uri="{FF2B5EF4-FFF2-40B4-BE49-F238E27FC236}">
              <a16:creationId xmlns:a16="http://schemas.microsoft.com/office/drawing/2014/main" id="{BE59EC9D-AF7D-48E0-A73A-D5AFD4D6678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5" name="テキスト ボックス 784">
          <a:extLst>
            <a:ext uri="{FF2B5EF4-FFF2-40B4-BE49-F238E27FC236}">
              <a16:creationId xmlns:a16="http://schemas.microsoft.com/office/drawing/2014/main" id="{BC95785B-C634-417C-9FCA-3791E9B0372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6" name="直線コネクタ 785">
          <a:extLst>
            <a:ext uri="{FF2B5EF4-FFF2-40B4-BE49-F238E27FC236}">
              <a16:creationId xmlns:a16="http://schemas.microsoft.com/office/drawing/2014/main" id="{7D706EF6-D35F-480A-9F5E-F5E6A3CDEF0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87" name="直線コネクタ 786">
          <a:extLst>
            <a:ext uri="{FF2B5EF4-FFF2-40B4-BE49-F238E27FC236}">
              <a16:creationId xmlns:a16="http://schemas.microsoft.com/office/drawing/2014/main" id="{17C716A9-BCD8-448D-88E5-B106D6743EAA}"/>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8" name="テキスト ボックス 787">
          <a:extLst>
            <a:ext uri="{FF2B5EF4-FFF2-40B4-BE49-F238E27FC236}">
              <a16:creationId xmlns:a16="http://schemas.microsoft.com/office/drawing/2014/main" id="{50CF3EFC-2924-4DA6-A38D-A189E0F28C5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9" name="直線コネクタ 788">
          <a:extLst>
            <a:ext uri="{FF2B5EF4-FFF2-40B4-BE49-F238E27FC236}">
              <a16:creationId xmlns:a16="http://schemas.microsoft.com/office/drawing/2014/main" id="{371AB546-E47E-4B5D-A298-B4770037C93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0" name="テキスト ボックス 789">
          <a:extLst>
            <a:ext uri="{FF2B5EF4-FFF2-40B4-BE49-F238E27FC236}">
              <a16:creationId xmlns:a16="http://schemas.microsoft.com/office/drawing/2014/main" id="{C0D3C091-BB1E-4DC3-B49B-A6674424D62A}"/>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1" name="直線コネクタ 790">
          <a:extLst>
            <a:ext uri="{FF2B5EF4-FFF2-40B4-BE49-F238E27FC236}">
              <a16:creationId xmlns:a16="http://schemas.microsoft.com/office/drawing/2014/main" id="{B968FBC6-C785-4A0F-A859-ABF8159CE6EA}"/>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2" name="テキスト ボックス 791">
          <a:extLst>
            <a:ext uri="{FF2B5EF4-FFF2-40B4-BE49-F238E27FC236}">
              <a16:creationId xmlns:a16="http://schemas.microsoft.com/office/drawing/2014/main" id="{61EF696A-D9F8-4623-9B64-044C0C974C6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3" name="直線コネクタ 792">
          <a:extLst>
            <a:ext uri="{FF2B5EF4-FFF2-40B4-BE49-F238E27FC236}">
              <a16:creationId xmlns:a16="http://schemas.microsoft.com/office/drawing/2014/main" id="{C59BEE83-7278-4914-BA06-403A0713887C}"/>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4" name="テキスト ボックス 793">
          <a:extLst>
            <a:ext uri="{FF2B5EF4-FFF2-40B4-BE49-F238E27FC236}">
              <a16:creationId xmlns:a16="http://schemas.microsoft.com/office/drawing/2014/main" id="{A397A8C2-E621-43E0-A0C9-CCDAE2EF5B42}"/>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5" name="直線コネクタ 794">
          <a:extLst>
            <a:ext uri="{FF2B5EF4-FFF2-40B4-BE49-F238E27FC236}">
              <a16:creationId xmlns:a16="http://schemas.microsoft.com/office/drawing/2014/main" id="{E7F0794E-4DE1-4016-84F1-3D55BF17F85B}"/>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6" name="テキスト ボックス 795">
          <a:extLst>
            <a:ext uri="{FF2B5EF4-FFF2-40B4-BE49-F238E27FC236}">
              <a16:creationId xmlns:a16="http://schemas.microsoft.com/office/drawing/2014/main" id="{923505C4-4B0B-4989-ADDF-85B4C1D6A8CC}"/>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7" name="直線コネクタ 796">
          <a:extLst>
            <a:ext uri="{FF2B5EF4-FFF2-40B4-BE49-F238E27FC236}">
              <a16:creationId xmlns:a16="http://schemas.microsoft.com/office/drawing/2014/main" id="{78563A95-BB98-475F-A4AB-853E77F750A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8" name="テキスト ボックス 797">
          <a:extLst>
            <a:ext uri="{FF2B5EF4-FFF2-40B4-BE49-F238E27FC236}">
              <a16:creationId xmlns:a16="http://schemas.microsoft.com/office/drawing/2014/main" id="{D5CCBE8B-7951-42B7-8FEE-6A951BBDC157}"/>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9" name="【公民館】&#10;一人当たり面積グラフ枠">
          <a:extLst>
            <a:ext uri="{FF2B5EF4-FFF2-40B4-BE49-F238E27FC236}">
              <a16:creationId xmlns:a16="http://schemas.microsoft.com/office/drawing/2014/main" id="{F7790CE8-A84A-493E-B321-8BC8684169B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00" name="直線コネクタ 799">
          <a:extLst>
            <a:ext uri="{FF2B5EF4-FFF2-40B4-BE49-F238E27FC236}">
              <a16:creationId xmlns:a16="http://schemas.microsoft.com/office/drawing/2014/main" id="{C3928687-88BC-44A4-BACF-C081B5182509}"/>
            </a:ext>
          </a:extLst>
        </xdr:cNvPr>
        <xdr:cNvCxnSpPr/>
      </xdr:nvCxnSpPr>
      <xdr:spPr>
        <a:xfrm flipV="1">
          <a:off x="19509104" y="16832580"/>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01" name="【公民館】&#10;一人当たり面積最小値テキスト">
          <a:extLst>
            <a:ext uri="{FF2B5EF4-FFF2-40B4-BE49-F238E27FC236}">
              <a16:creationId xmlns:a16="http://schemas.microsoft.com/office/drawing/2014/main" id="{5C682C2A-71BF-4584-98C1-2367547E953C}"/>
            </a:ext>
          </a:extLst>
        </xdr:cNvPr>
        <xdr:cNvSpPr txBox="1"/>
      </xdr:nvSpPr>
      <xdr:spPr>
        <a:xfrm>
          <a:off x="19547840" y="182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02" name="直線コネクタ 801">
          <a:extLst>
            <a:ext uri="{FF2B5EF4-FFF2-40B4-BE49-F238E27FC236}">
              <a16:creationId xmlns:a16="http://schemas.microsoft.com/office/drawing/2014/main" id="{F3D424DF-2D90-4D20-9403-8106CBA1AE68}"/>
            </a:ext>
          </a:extLst>
        </xdr:cNvPr>
        <xdr:cNvCxnSpPr/>
      </xdr:nvCxnSpPr>
      <xdr:spPr>
        <a:xfrm>
          <a:off x="19443700" y="1823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03" name="【公民館】&#10;一人当たり面積最大値テキスト">
          <a:extLst>
            <a:ext uri="{FF2B5EF4-FFF2-40B4-BE49-F238E27FC236}">
              <a16:creationId xmlns:a16="http://schemas.microsoft.com/office/drawing/2014/main" id="{536CA4A3-F3C1-4DFD-9F03-C9E9FEE7C823}"/>
            </a:ext>
          </a:extLst>
        </xdr:cNvPr>
        <xdr:cNvSpPr txBox="1"/>
      </xdr:nvSpPr>
      <xdr:spPr>
        <a:xfrm>
          <a:off x="19547840" y="1661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04" name="直線コネクタ 803">
          <a:extLst>
            <a:ext uri="{FF2B5EF4-FFF2-40B4-BE49-F238E27FC236}">
              <a16:creationId xmlns:a16="http://schemas.microsoft.com/office/drawing/2014/main" id="{6CAF34D5-6F1B-4B39-BF69-E3F41442BB1A}"/>
            </a:ext>
          </a:extLst>
        </xdr:cNvPr>
        <xdr:cNvCxnSpPr/>
      </xdr:nvCxnSpPr>
      <xdr:spPr>
        <a:xfrm>
          <a:off x="19443700" y="1683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05" name="【公民館】&#10;一人当たり面積平均値テキスト">
          <a:extLst>
            <a:ext uri="{FF2B5EF4-FFF2-40B4-BE49-F238E27FC236}">
              <a16:creationId xmlns:a16="http://schemas.microsoft.com/office/drawing/2014/main" id="{BBA2537C-FD39-4A2E-910D-F684A5B332F5}"/>
            </a:ext>
          </a:extLst>
        </xdr:cNvPr>
        <xdr:cNvSpPr txBox="1"/>
      </xdr:nvSpPr>
      <xdr:spPr>
        <a:xfrm>
          <a:off x="19547840" y="17539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06" name="フローチャート: 判断 805">
          <a:extLst>
            <a:ext uri="{FF2B5EF4-FFF2-40B4-BE49-F238E27FC236}">
              <a16:creationId xmlns:a16="http://schemas.microsoft.com/office/drawing/2014/main" id="{D81106EC-6EDC-469A-AA3B-E305BE9C52C9}"/>
            </a:ext>
          </a:extLst>
        </xdr:cNvPr>
        <xdr:cNvSpPr/>
      </xdr:nvSpPr>
      <xdr:spPr>
        <a:xfrm>
          <a:off x="194589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07" name="フローチャート: 判断 806">
          <a:extLst>
            <a:ext uri="{FF2B5EF4-FFF2-40B4-BE49-F238E27FC236}">
              <a16:creationId xmlns:a16="http://schemas.microsoft.com/office/drawing/2014/main" id="{42A81AF9-E1E6-4CE8-B400-6629FA466CB5}"/>
            </a:ext>
          </a:extLst>
        </xdr:cNvPr>
        <xdr:cNvSpPr/>
      </xdr:nvSpPr>
      <xdr:spPr>
        <a:xfrm>
          <a:off x="1873504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08" name="フローチャート: 判断 807">
          <a:extLst>
            <a:ext uri="{FF2B5EF4-FFF2-40B4-BE49-F238E27FC236}">
              <a16:creationId xmlns:a16="http://schemas.microsoft.com/office/drawing/2014/main" id="{75813492-C137-4970-B859-6926B11DFDC8}"/>
            </a:ext>
          </a:extLst>
        </xdr:cNvPr>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09" name="フローチャート: 判断 808">
          <a:extLst>
            <a:ext uri="{FF2B5EF4-FFF2-40B4-BE49-F238E27FC236}">
              <a16:creationId xmlns:a16="http://schemas.microsoft.com/office/drawing/2014/main" id="{61595CED-50DC-48E3-8723-FB3A3D814966}"/>
            </a:ext>
          </a:extLst>
        </xdr:cNvPr>
        <xdr:cNvSpPr/>
      </xdr:nvSpPr>
      <xdr:spPr>
        <a:xfrm>
          <a:off x="1716278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10" name="フローチャート: 判断 809">
          <a:extLst>
            <a:ext uri="{FF2B5EF4-FFF2-40B4-BE49-F238E27FC236}">
              <a16:creationId xmlns:a16="http://schemas.microsoft.com/office/drawing/2014/main" id="{98174129-0832-4F07-9995-20A8E3CB3DBA}"/>
            </a:ext>
          </a:extLst>
        </xdr:cNvPr>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91449E4C-8CAC-4472-8C85-C22AF0BAE3C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997E1EFE-2FCC-4193-897A-C12CA055828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A80C188D-00F3-4E43-AC7E-A7315314AE4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0B2D1CCF-1E11-4071-BC40-A430D10251C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780C823A-2154-4057-A938-D3EE9DA4459E}"/>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120650</xdr:rowOff>
    </xdr:from>
    <xdr:to>
      <xdr:col>116</xdr:col>
      <xdr:colOff>114300</xdr:colOff>
      <xdr:row>108</xdr:row>
      <xdr:rowOff>50800</xdr:rowOff>
    </xdr:to>
    <xdr:sp macro="" textlink="">
      <xdr:nvSpPr>
        <xdr:cNvPr id="816" name="楕円 815">
          <a:extLst>
            <a:ext uri="{FF2B5EF4-FFF2-40B4-BE49-F238E27FC236}">
              <a16:creationId xmlns:a16="http://schemas.microsoft.com/office/drawing/2014/main" id="{2E22DB68-8AA3-4164-937F-98E3779B2498}"/>
            </a:ext>
          </a:extLst>
        </xdr:cNvPr>
        <xdr:cNvSpPr/>
      </xdr:nvSpPr>
      <xdr:spPr>
        <a:xfrm>
          <a:off x="19458940" y="18058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99077</xdr:rowOff>
    </xdr:from>
    <xdr:ext cx="469744" cy="259045"/>
    <xdr:sp macro="" textlink="">
      <xdr:nvSpPr>
        <xdr:cNvPr id="817" name="【公民館】&#10;一人当たり面積該当値テキスト">
          <a:extLst>
            <a:ext uri="{FF2B5EF4-FFF2-40B4-BE49-F238E27FC236}">
              <a16:creationId xmlns:a16="http://schemas.microsoft.com/office/drawing/2014/main" id="{AD674189-9404-4BE7-AEA5-FE7F4BAFC176}"/>
            </a:ext>
          </a:extLst>
        </xdr:cNvPr>
        <xdr:cNvSpPr txBox="1"/>
      </xdr:nvSpPr>
      <xdr:spPr>
        <a:xfrm>
          <a:off x="19547840" y="1803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120650</xdr:rowOff>
    </xdr:from>
    <xdr:to>
      <xdr:col>112</xdr:col>
      <xdr:colOff>38100</xdr:colOff>
      <xdr:row>108</xdr:row>
      <xdr:rowOff>50800</xdr:rowOff>
    </xdr:to>
    <xdr:sp macro="" textlink="">
      <xdr:nvSpPr>
        <xdr:cNvPr id="818" name="楕円 817">
          <a:extLst>
            <a:ext uri="{FF2B5EF4-FFF2-40B4-BE49-F238E27FC236}">
              <a16:creationId xmlns:a16="http://schemas.microsoft.com/office/drawing/2014/main" id="{53F5CC80-6FE2-4210-ACE6-403223A10B0F}"/>
            </a:ext>
          </a:extLst>
        </xdr:cNvPr>
        <xdr:cNvSpPr/>
      </xdr:nvSpPr>
      <xdr:spPr>
        <a:xfrm>
          <a:off x="18735040" y="18058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0</xdr:rowOff>
    </xdr:from>
    <xdr:to>
      <xdr:col>116</xdr:col>
      <xdr:colOff>63500</xdr:colOff>
      <xdr:row>108</xdr:row>
      <xdr:rowOff>0</xdr:rowOff>
    </xdr:to>
    <xdr:cxnSp macro="">
      <xdr:nvCxnSpPr>
        <xdr:cNvPr id="819" name="直線コネクタ 818">
          <a:extLst>
            <a:ext uri="{FF2B5EF4-FFF2-40B4-BE49-F238E27FC236}">
              <a16:creationId xmlns:a16="http://schemas.microsoft.com/office/drawing/2014/main" id="{3BA684FA-DC4E-4A05-BF75-6359CEB46B5E}"/>
            </a:ext>
          </a:extLst>
        </xdr:cNvPr>
        <xdr:cNvCxnSpPr/>
      </xdr:nvCxnSpPr>
      <xdr:spPr>
        <a:xfrm>
          <a:off x="18778220" y="181051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143511</xdr:rowOff>
    </xdr:from>
    <xdr:to>
      <xdr:col>107</xdr:col>
      <xdr:colOff>101600</xdr:colOff>
      <xdr:row>108</xdr:row>
      <xdr:rowOff>73661</xdr:rowOff>
    </xdr:to>
    <xdr:sp macro="" textlink="">
      <xdr:nvSpPr>
        <xdr:cNvPr id="820" name="楕円 819">
          <a:extLst>
            <a:ext uri="{FF2B5EF4-FFF2-40B4-BE49-F238E27FC236}">
              <a16:creationId xmlns:a16="http://schemas.microsoft.com/office/drawing/2014/main" id="{FB84D206-91B4-4593-9ADF-01258124AE1A}"/>
            </a:ext>
          </a:extLst>
        </xdr:cNvPr>
        <xdr:cNvSpPr/>
      </xdr:nvSpPr>
      <xdr:spPr>
        <a:xfrm>
          <a:off x="1793748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0</xdr:rowOff>
    </xdr:from>
    <xdr:to>
      <xdr:col>111</xdr:col>
      <xdr:colOff>177800</xdr:colOff>
      <xdr:row>108</xdr:row>
      <xdr:rowOff>22861</xdr:rowOff>
    </xdr:to>
    <xdr:cxnSp macro="">
      <xdr:nvCxnSpPr>
        <xdr:cNvPr id="821" name="直線コネクタ 820">
          <a:extLst>
            <a:ext uri="{FF2B5EF4-FFF2-40B4-BE49-F238E27FC236}">
              <a16:creationId xmlns:a16="http://schemas.microsoft.com/office/drawing/2014/main" id="{B47AAF2E-0050-4645-9A4D-1E47B64DB54F}"/>
            </a:ext>
          </a:extLst>
        </xdr:cNvPr>
        <xdr:cNvCxnSpPr/>
      </xdr:nvCxnSpPr>
      <xdr:spPr>
        <a:xfrm flipV="1">
          <a:off x="17988280" y="18105120"/>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135889</xdr:rowOff>
    </xdr:from>
    <xdr:to>
      <xdr:col>102</xdr:col>
      <xdr:colOff>165100</xdr:colOff>
      <xdr:row>108</xdr:row>
      <xdr:rowOff>66039</xdr:rowOff>
    </xdr:to>
    <xdr:sp macro="" textlink="">
      <xdr:nvSpPr>
        <xdr:cNvPr id="822" name="楕円 821">
          <a:extLst>
            <a:ext uri="{FF2B5EF4-FFF2-40B4-BE49-F238E27FC236}">
              <a16:creationId xmlns:a16="http://schemas.microsoft.com/office/drawing/2014/main" id="{CF69A9A9-7DC7-4131-BF34-E6A179E4D2F1}"/>
            </a:ext>
          </a:extLst>
        </xdr:cNvPr>
        <xdr:cNvSpPr/>
      </xdr:nvSpPr>
      <xdr:spPr>
        <a:xfrm>
          <a:off x="17162780" y="180733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15239</xdr:rowOff>
    </xdr:from>
    <xdr:to>
      <xdr:col>107</xdr:col>
      <xdr:colOff>50800</xdr:colOff>
      <xdr:row>108</xdr:row>
      <xdr:rowOff>22861</xdr:rowOff>
    </xdr:to>
    <xdr:cxnSp macro="">
      <xdr:nvCxnSpPr>
        <xdr:cNvPr id="823" name="直線コネクタ 822">
          <a:extLst>
            <a:ext uri="{FF2B5EF4-FFF2-40B4-BE49-F238E27FC236}">
              <a16:creationId xmlns:a16="http://schemas.microsoft.com/office/drawing/2014/main" id="{63ED9018-263E-4737-8A46-A14B5D0EC3EB}"/>
            </a:ext>
          </a:extLst>
        </xdr:cNvPr>
        <xdr:cNvCxnSpPr/>
      </xdr:nvCxnSpPr>
      <xdr:spPr>
        <a:xfrm>
          <a:off x="17213580" y="1812035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135889</xdr:rowOff>
    </xdr:from>
    <xdr:to>
      <xdr:col>98</xdr:col>
      <xdr:colOff>38100</xdr:colOff>
      <xdr:row>108</xdr:row>
      <xdr:rowOff>66039</xdr:rowOff>
    </xdr:to>
    <xdr:sp macro="" textlink="">
      <xdr:nvSpPr>
        <xdr:cNvPr id="824" name="楕円 823">
          <a:extLst>
            <a:ext uri="{FF2B5EF4-FFF2-40B4-BE49-F238E27FC236}">
              <a16:creationId xmlns:a16="http://schemas.microsoft.com/office/drawing/2014/main" id="{547DC858-20C4-46A0-AF7E-000B7A1179D1}"/>
            </a:ext>
          </a:extLst>
        </xdr:cNvPr>
        <xdr:cNvSpPr/>
      </xdr:nvSpPr>
      <xdr:spPr>
        <a:xfrm>
          <a:off x="16388080" y="18073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15239</xdr:rowOff>
    </xdr:from>
    <xdr:to>
      <xdr:col>102</xdr:col>
      <xdr:colOff>114300</xdr:colOff>
      <xdr:row>108</xdr:row>
      <xdr:rowOff>15239</xdr:rowOff>
    </xdr:to>
    <xdr:cxnSp macro="">
      <xdr:nvCxnSpPr>
        <xdr:cNvPr id="825" name="直線コネクタ 824">
          <a:extLst>
            <a:ext uri="{FF2B5EF4-FFF2-40B4-BE49-F238E27FC236}">
              <a16:creationId xmlns:a16="http://schemas.microsoft.com/office/drawing/2014/main" id="{72C0035A-7ED5-4E87-AC12-D82992C7A1A2}"/>
            </a:ext>
          </a:extLst>
        </xdr:cNvPr>
        <xdr:cNvCxnSpPr/>
      </xdr:nvCxnSpPr>
      <xdr:spPr>
        <a:xfrm>
          <a:off x="16431260" y="1812035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26" name="n_1aveValue【公民館】&#10;一人当たり面積">
          <a:extLst>
            <a:ext uri="{FF2B5EF4-FFF2-40B4-BE49-F238E27FC236}">
              <a16:creationId xmlns:a16="http://schemas.microsoft.com/office/drawing/2014/main" id="{7E01BADA-7D68-49AF-83ED-5520303D9746}"/>
            </a:ext>
          </a:extLst>
        </xdr:cNvPr>
        <xdr:cNvSpPr txBox="1"/>
      </xdr:nvSpPr>
      <xdr:spPr>
        <a:xfrm>
          <a:off x="1856112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27" name="n_2aveValue【公民館】&#10;一人当たり面積">
          <a:extLst>
            <a:ext uri="{FF2B5EF4-FFF2-40B4-BE49-F238E27FC236}">
              <a16:creationId xmlns:a16="http://schemas.microsoft.com/office/drawing/2014/main" id="{EB05DC6F-B088-46B6-92D0-1E67D370D167}"/>
            </a:ext>
          </a:extLst>
        </xdr:cNvPr>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28" name="n_3aveValue【公民館】&#10;一人当たり面積">
          <a:extLst>
            <a:ext uri="{FF2B5EF4-FFF2-40B4-BE49-F238E27FC236}">
              <a16:creationId xmlns:a16="http://schemas.microsoft.com/office/drawing/2014/main" id="{4D5CE7E0-8273-4C0A-9FC3-DFDF730FC9C9}"/>
            </a:ext>
          </a:extLst>
        </xdr:cNvPr>
        <xdr:cNvSpPr txBox="1"/>
      </xdr:nvSpPr>
      <xdr:spPr>
        <a:xfrm>
          <a:off x="1700156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29" name="n_4aveValue【公民館】&#10;一人当たり面積">
          <a:extLst>
            <a:ext uri="{FF2B5EF4-FFF2-40B4-BE49-F238E27FC236}">
              <a16:creationId xmlns:a16="http://schemas.microsoft.com/office/drawing/2014/main" id="{029B648A-8A6F-4ECE-9CED-BF00040C869E}"/>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41927</xdr:rowOff>
    </xdr:from>
    <xdr:ext cx="469744" cy="259045"/>
    <xdr:sp macro="" textlink="">
      <xdr:nvSpPr>
        <xdr:cNvPr id="830" name="n_1mainValue【公民館】&#10;一人当たり面積">
          <a:extLst>
            <a:ext uri="{FF2B5EF4-FFF2-40B4-BE49-F238E27FC236}">
              <a16:creationId xmlns:a16="http://schemas.microsoft.com/office/drawing/2014/main" id="{179D323A-9381-412E-AD50-993491E0DE8C}"/>
            </a:ext>
          </a:extLst>
        </xdr:cNvPr>
        <xdr:cNvSpPr txBox="1"/>
      </xdr:nvSpPr>
      <xdr:spPr>
        <a:xfrm>
          <a:off x="185611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64788</xdr:rowOff>
    </xdr:from>
    <xdr:ext cx="469744" cy="259045"/>
    <xdr:sp macro="" textlink="">
      <xdr:nvSpPr>
        <xdr:cNvPr id="831" name="n_2mainValue【公民館】&#10;一人当たり面積">
          <a:extLst>
            <a:ext uri="{FF2B5EF4-FFF2-40B4-BE49-F238E27FC236}">
              <a16:creationId xmlns:a16="http://schemas.microsoft.com/office/drawing/2014/main" id="{F00A6A01-9AA2-4977-B8CE-D02E91A0038D}"/>
            </a:ext>
          </a:extLst>
        </xdr:cNvPr>
        <xdr:cNvSpPr txBox="1"/>
      </xdr:nvSpPr>
      <xdr:spPr>
        <a:xfrm>
          <a:off x="1777626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57166</xdr:rowOff>
    </xdr:from>
    <xdr:ext cx="469744" cy="259045"/>
    <xdr:sp macro="" textlink="">
      <xdr:nvSpPr>
        <xdr:cNvPr id="832" name="n_3mainValue【公民館】&#10;一人当たり面積">
          <a:extLst>
            <a:ext uri="{FF2B5EF4-FFF2-40B4-BE49-F238E27FC236}">
              <a16:creationId xmlns:a16="http://schemas.microsoft.com/office/drawing/2014/main" id="{C9E0AFCE-39A1-4447-87C2-CBBB51F281AC}"/>
            </a:ext>
          </a:extLst>
        </xdr:cNvPr>
        <xdr:cNvSpPr txBox="1"/>
      </xdr:nvSpPr>
      <xdr:spPr>
        <a:xfrm>
          <a:off x="17001567"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57166</xdr:rowOff>
    </xdr:from>
    <xdr:ext cx="469744" cy="259045"/>
    <xdr:sp macro="" textlink="">
      <xdr:nvSpPr>
        <xdr:cNvPr id="833" name="n_4mainValue【公民館】&#10;一人当たり面積">
          <a:extLst>
            <a:ext uri="{FF2B5EF4-FFF2-40B4-BE49-F238E27FC236}">
              <a16:creationId xmlns:a16="http://schemas.microsoft.com/office/drawing/2014/main" id="{89EDB9FC-36DB-4255-8AFC-8D36CFB60AE1}"/>
            </a:ext>
          </a:extLst>
        </xdr:cNvPr>
        <xdr:cNvSpPr txBox="1"/>
      </xdr:nvSpPr>
      <xdr:spPr>
        <a:xfrm>
          <a:off x="16226867"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4" name="正方形/長方形 833">
          <a:extLst>
            <a:ext uri="{FF2B5EF4-FFF2-40B4-BE49-F238E27FC236}">
              <a16:creationId xmlns:a16="http://schemas.microsoft.com/office/drawing/2014/main" id="{3892134B-F1C4-469E-8439-571333B0DEB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5" name="正方形/長方形 834">
          <a:extLst>
            <a:ext uri="{FF2B5EF4-FFF2-40B4-BE49-F238E27FC236}">
              <a16:creationId xmlns:a16="http://schemas.microsoft.com/office/drawing/2014/main" id="{1C853861-DD02-4513-82E1-9CE90B9ED45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6" name="テキスト ボックス 835">
          <a:extLst>
            <a:ext uri="{FF2B5EF4-FFF2-40B4-BE49-F238E27FC236}">
              <a16:creationId xmlns:a16="http://schemas.microsoft.com/office/drawing/2014/main" id="{C884C7E4-F8D7-4286-B0AF-BD9FEDCD426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ほとんどの類型において、有形固定資産減価償却率は類似団体内平均値を上回っており、特に認定こども園・幼稚園・保育所については類似団体内平均値を大きく上回っている。これは、昭和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年代に整備された施設が最も多く、老朽化が進行していることが原因である。今後は、公共施設等総合管理計画や令和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年度に策定された「第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次公立こども園整備計画」を着実に進めていき、再整備を行っていく予定である。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類似団体と比較して有形固定資産減価償却率が低くなった施設は公民館であるが、これは、老朽化した庄内公民館を令和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年度末に建替えられた庄内コラボセンターに複合化したためである。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6351846-38AE-4651-B3A2-863333713FE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769612E-372A-4ADA-8419-1020FB935FA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3F0DF6-4445-4CE6-ABF8-0FEBEC768D8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462F48-DC68-4FAF-B129-F635296F0BD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822B9A3-5938-4E1C-94A5-DC0CF54C0B5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76B74D5-D0D8-4346-B4E8-EED7E8E4550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493885E-7067-41ED-8492-3D7CCF867FC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5776BA-AB61-4A47-80F1-FB02103157D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3D4B29-D1C9-4D5A-BC3D-EB36DF0C861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D2C7DA-5EA7-4289-9376-D55AE45CC7E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406,836
399,674
36.39
185,260,702
178,936,753
5,677,565
91,908,899
87,938,690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8397DF-2FF6-44A4-9278-1D07FF1DF5F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9FC2D4-D328-40D6-BF88-990EC5A5F64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DB0BEF-B740-4939-911D-E8D32D908DE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6D89091-1C7B-4D41-9590-C8B2EFB7639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315140-40DB-4504-B287-FEB3680B16C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9B300C-93D2-4AB4-9E01-11306E2F68D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33C786-DF23-45A7-848D-8332EE37637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3A231C-D077-4B8F-9E2D-A77F7AE2D18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D074D7-7E56-43C3-904F-951E8CBA916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973B351-8080-413D-99B9-D811BC31F33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0BD41E-13F9-4392-AC07-7872B62BC57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51CAE41-6B01-4BD3-8A68-3A7B104963F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0F41DA-6D0D-4EAB-9AFD-39EB4D137A9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D4F85E-5A9B-49FB-B0E9-2664FC56899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9A9828D-FA46-4BD2-8AFE-222F12F0C464}"/>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51E49DB-3B18-47CD-9A8C-0566741038E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5DA8F98-2EE5-4039-AD42-D87443C38AF4}"/>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0660026-CB7B-42FF-B829-1AFD5290BA4A}"/>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84B209-E22F-4554-B636-66D275ACAB3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9EAAC1E-E5AC-4015-A650-B20286ED792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A26139-2A7D-4352-8080-0A3648F57DC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1EB64FE-CE33-4ABD-B336-DD3562DF3E9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D6608A2-826D-41A9-88AC-9A507DA9CC0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95C5E4-7057-4589-92C3-22A53A56CAC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89B29E-D7C4-469E-B236-F4E98DF83AA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A2183A8-34F2-42CD-8A3E-6CFCA1C7ED7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F98F35-8F95-4007-AF71-59174E2DCE6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D883147-289F-469F-AA1B-F8D86032CBEB}"/>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0F29932-3895-45DF-A87D-88967321E6D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731123-6C9B-48F7-AB67-5DD0EDACE1D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89EE67-593B-49E0-B599-24D20491F8B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755584D-EDB2-4CFE-AAA8-58758E7BF4F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3C111E5-5FF4-496E-97F5-402BF17DB4BE}"/>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CE6C00C-3559-40AB-8A96-462159DB54F5}"/>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1A196A6-7B4C-4B1A-8527-688340F083B7}"/>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0606CE0-8B29-43E3-B463-DB0B2C671902}"/>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28611C2-47D1-4646-89C6-708E10944C72}"/>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79FD588-DE85-477B-8A66-547B39D8A635}"/>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85CF67D-290C-4481-9DAD-1ABA508337AF}"/>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A2EAE69-5041-47E6-B18E-F3A89616C2CC}"/>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61A142F-4C86-4435-B891-C28EA200FB1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7527BC9-ECA8-4C5D-BBA9-DA35DE7D6B3E}"/>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665D480-E7CE-4F29-90FA-7F127504E94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5D8424B-0BCB-49E9-BF23-DE8013CE11A3}"/>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CE641F73-50F6-44CA-B373-E0951F252DA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EB1171C4-428C-41A6-BD19-8356BFD30F7E}"/>
            </a:ext>
          </a:extLst>
        </xdr:cNvPr>
        <xdr:cNvCxnSpPr/>
      </xdr:nvCxnSpPr>
      <xdr:spPr>
        <a:xfrm flipV="1">
          <a:off x="4086225" y="555688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0EEF7B62-9063-41BD-80EB-F132BC0ECE49}"/>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B6B5E82E-A028-42D4-99F0-5A34694BB17E}"/>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60D6433B-1123-4B00-A20D-8E0EBE714A53}"/>
            </a:ext>
          </a:extLst>
        </xdr:cNvPr>
        <xdr:cNvSpPr txBox="1"/>
      </xdr:nvSpPr>
      <xdr:spPr>
        <a:xfrm>
          <a:off x="4124960" y="5339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948D6F8F-7988-4541-ADCA-1DAA7353542C}"/>
            </a:ext>
          </a:extLst>
        </xdr:cNvPr>
        <xdr:cNvCxnSpPr/>
      </xdr:nvCxnSpPr>
      <xdr:spPr>
        <a:xfrm>
          <a:off x="4020820" y="55568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2B35FB33-1F93-4072-AF47-9FECDB0193C2}"/>
            </a:ext>
          </a:extLst>
        </xdr:cNvPr>
        <xdr:cNvSpPr txBox="1"/>
      </xdr:nvSpPr>
      <xdr:spPr>
        <a:xfrm>
          <a:off x="4124960" y="6075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DBEA947F-1B23-4894-B640-77389F5B1A87}"/>
            </a:ext>
          </a:extLst>
        </xdr:cNvPr>
        <xdr:cNvSpPr/>
      </xdr:nvSpPr>
      <xdr:spPr>
        <a:xfrm>
          <a:off x="403606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C83DF495-E5D3-448C-85DE-9DBE88FA9E54}"/>
            </a:ext>
          </a:extLst>
        </xdr:cNvPr>
        <xdr:cNvSpPr/>
      </xdr:nvSpPr>
      <xdr:spPr>
        <a:xfrm>
          <a:off x="3312160" y="60680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91F857F9-AFC4-4182-B921-65BC584748D2}"/>
            </a:ext>
          </a:extLst>
        </xdr:cNvPr>
        <xdr:cNvSpPr/>
      </xdr:nvSpPr>
      <xdr:spPr>
        <a:xfrm>
          <a:off x="25146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03525101-56EC-427D-80AA-0196C7ACF3FB}"/>
            </a:ext>
          </a:extLst>
        </xdr:cNvPr>
        <xdr:cNvSpPr/>
      </xdr:nvSpPr>
      <xdr:spPr>
        <a:xfrm>
          <a:off x="1739900" y="603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D968D807-B8A2-4341-A0C7-AA679FC5EFC6}"/>
            </a:ext>
          </a:extLst>
        </xdr:cNvPr>
        <xdr:cNvSpPr/>
      </xdr:nvSpPr>
      <xdr:spPr>
        <a:xfrm>
          <a:off x="965200" y="600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56C5091-7255-4406-A99F-1DFC6FF27DA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02F3F05-A409-46F1-9CB6-D3E7AC7BB41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EA3D8A1-17C5-4FE0-B243-5A497D37D26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467A011-E1D9-43B4-B784-FFD7ED928DA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E13DEA-ADE2-44DD-AB15-74E03C8FAD4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27305</xdr:rowOff>
    </xdr:from>
    <xdr:to>
      <xdr:col>24</xdr:col>
      <xdr:colOff>114300</xdr:colOff>
      <xdr:row>36</xdr:row>
      <xdr:rowOff>128905</xdr:rowOff>
    </xdr:to>
    <xdr:sp macro="" textlink="">
      <xdr:nvSpPr>
        <xdr:cNvPr id="73" name="楕円 72">
          <a:extLst>
            <a:ext uri="{FF2B5EF4-FFF2-40B4-BE49-F238E27FC236}">
              <a16:creationId xmlns:a16="http://schemas.microsoft.com/office/drawing/2014/main" id="{4899611E-1942-400D-99B2-60996DD22FA3}"/>
            </a:ext>
          </a:extLst>
        </xdr:cNvPr>
        <xdr:cNvSpPr/>
      </xdr:nvSpPr>
      <xdr:spPr>
        <a:xfrm>
          <a:off x="403606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50182</xdr:rowOff>
    </xdr:from>
    <xdr:ext cx="405111" cy="259045"/>
    <xdr:sp macro="" textlink="">
      <xdr:nvSpPr>
        <xdr:cNvPr id="74" name="【図書館】&#10;有形固定資産減価償却率該当値テキスト">
          <a:extLst>
            <a:ext uri="{FF2B5EF4-FFF2-40B4-BE49-F238E27FC236}">
              <a16:creationId xmlns:a16="http://schemas.microsoft.com/office/drawing/2014/main" id="{BBC94442-29A1-42D6-BB53-B5E16EB59F7D}"/>
            </a:ext>
          </a:extLst>
        </xdr:cNvPr>
        <xdr:cNvSpPr txBox="1"/>
      </xdr:nvSpPr>
      <xdr:spPr>
        <a:xfrm>
          <a:off x="4124960"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6350</xdr:rowOff>
    </xdr:from>
    <xdr:to>
      <xdr:col>20</xdr:col>
      <xdr:colOff>38100</xdr:colOff>
      <xdr:row>36</xdr:row>
      <xdr:rowOff>107950</xdr:rowOff>
    </xdr:to>
    <xdr:sp macro="" textlink="">
      <xdr:nvSpPr>
        <xdr:cNvPr id="75" name="楕円 74">
          <a:extLst>
            <a:ext uri="{FF2B5EF4-FFF2-40B4-BE49-F238E27FC236}">
              <a16:creationId xmlns:a16="http://schemas.microsoft.com/office/drawing/2014/main" id="{7E9841EC-B36A-4B08-A2FE-FFC957DB2BD6}"/>
            </a:ext>
          </a:extLst>
        </xdr:cNvPr>
        <xdr:cNvSpPr/>
      </xdr:nvSpPr>
      <xdr:spPr>
        <a:xfrm>
          <a:off x="3312160" y="6041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57150</xdr:rowOff>
    </xdr:from>
    <xdr:to>
      <xdr:col>24</xdr:col>
      <xdr:colOff>63500</xdr:colOff>
      <xdr:row>36</xdr:row>
      <xdr:rowOff>78105</xdr:rowOff>
    </xdr:to>
    <xdr:cxnSp macro="">
      <xdr:nvCxnSpPr>
        <xdr:cNvPr id="76" name="直線コネクタ 75">
          <a:extLst>
            <a:ext uri="{FF2B5EF4-FFF2-40B4-BE49-F238E27FC236}">
              <a16:creationId xmlns:a16="http://schemas.microsoft.com/office/drawing/2014/main" id="{100E5E6D-04D4-48B9-B7F0-87242C01576F}"/>
            </a:ext>
          </a:extLst>
        </xdr:cNvPr>
        <xdr:cNvCxnSpPr/>
      </xdr:nvCxnSpPr>
      <xdr:spPr>
        <a:xfrm>
          <a:off x="3355340" y="609219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130175</xdr:rowOff>
    </xdr:from>
    <xdr:to>
      <xdr:col>15</xdr:col>
      <xdr:colOff>101600</xdr:colOff>
      <xdr:row>37</xdr:row>
      <xdr:rowOff>60325</xdr:rowOff>
    </xdr:to>
    <xdr:sp macro="" textlink="">
      <xdr:nvSpPr>
        <xdr:cNvPr id="77" name="楕円 76">
          <a:extLst>
            <a:ext uri="{FF2B5EF4-FFF2-40B4-BE49-F238E27FC236}">
              <a16:creationId xmlns:a16="http://schemas.microsoft.com/office/drawing/2014/main" id="{B5A86C67-2532-4294-8959-81F58BCBB33D}"/>
            </a:ext>
          </a:extLst>
        </xdr:cNvPr>
        <xdr:cNvSpPr/>
      </xdr:nvSpPr>
      <xdr:spPr>
        <a:xfrm>
          <a:off x="2514600" y="6165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57150</xdr:rowOff>
    </xdr:from>
    <xdr:to>
      <xdr:col>19</xdr:col>
      <xdr:colOff>177800</xdr:colOff>
      <xdr:row>37</xdr:row>
      <xdr:rowOff>9525</xdr:rowOff>
    </xdr:to>
    <xdr:cxnSp macro="">
      <xdr:nvCxnSpPr>
        <xdr:cNvPr id="78" name="直線コネクタ 77">
          <a:extLst>
            <a:ext uri="{FF2B5EF4-FFF2-40B4-BE49-F238E27FC236}">
              <a16:creationId xmlns:a16="http://schemas.microsoft.com/office/drawing/2014/main" id="{E45E67DD-478B-4BE6-BE5D-E19E926F7514}"/>
            </a:ext>
          </a:extLst>
        </xdr:cNvPr>
        <xdr:cNvCxnSpPr/>
      </xdr:nvCxnSpPr>
      <xdr:spPr>
        <a:xfrm flipV="1">
          <a:off x="2565400" y="6092190"/>
          <a:ext cx="78994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79" name="楕円 78">
          <a:extLst>
            <a:ext uri="{FF2B5EF4-FFF2-40B4-BE49-F238E27FC236}">
              <a16:creationId xmlns:a16="http://schemas.microsoft.com/office/drawing/2014/main" id="{F2CA78E9-9DA9-4C2B-A59B-BC06025C9494}"/>
            </a:ext>
          </a:extLst>
        </xdr:cNvPr>
        <xdr:cNvSpPr/>
      </xdr:nvSpPr>
      <xdr:spPr>
        <a:xfrm>
          <a:off x="1739900" y="6138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154305</xdr:rowOff>
    </xdr:from>
    <xdr:to>
      <xdr:col>15</xdr:col>
      <xdr:colOff>50800</xdr:colOff>
      <xdr:row>37</xdr:row>
      <xdr:rowOff>9525</xdr:rowOff>
    </xdr:to>
    <xdr:cxnSp macro="">
      <xdr:nvCxnSpPr>
        <xdr:cNvPr id="80" name="直線コネクタ 79">
          <a:extLst>
            <a:ext uri="{FF2B5EF4-FFF2-40B4-BE49-F238E27FC236}">
              <a16:creationId xmlns:a16="http://schemas.microsoft.com/office/drawing/2014/main" id="{3404357F-045C-454F-9BCC-47519C1F42CD}"/>
            </a:ext>
          </a:extLst>
        </xdr:cNvPr>
        <xdr:cNvCxnSpPr/>
      </xdr:nvCxnSpPr>
      <xdr:spPr>
        <a:xfrm>
          <a:off x="1790700" y="6189345"/>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69215</xdr:rowOff>
    </xdr:from>
    <xdr:to>
      <xdr:col>6</xdr:col>
      <xdr:colOff>38100</xdr:colOff>
      <xdr:row>36</xdr:row>
      <xdr:rowOff>170815</xdr:rowOff>
    </xdr:to>
    <xdr:sp macro="" textlink="">
      <xdr:nvSpPr>
        <xdr:cNvPr id="81" name="楕円 80">
          <a:extLst>
            <a:ext uri="{FF2B5EF4-FFF2-40B4-BE49-F238E27FC236}">
              <a16:creationId xmlns:a16="http://schemas.microsoft.com/office/drawing/2014/main" id="{3D82FA12-986C-414B-9A51-DFF5096802CA}"/>
            </a:ext>
          </a:extLst>
        </xdr:cNvPr>
        <xdr:cNvSpPr/>
      </xdr:nvSpPr>
      <xdr:spPr>
        <a:xfrm>
          <a:off x="965200" y="61042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120015</xdr:rowOff>
    </xdr:from>
    <xdr:to>
      <xdr:col>10</xdr:col>
      <xdr:colOff>114300</xdr:colOff>
      <xdr:row>36</xdr:row>
      <xdr:rowOff>154305</xdr:rowOff>
    </xdr:to>
    <xdr:cxnSp macro="">
      <xdr:nvCxnSpPr>
        <xdr:cNvPr id="82" name="直線コネクタ 81">
          <a:extLst>
            <a:ext uri="{FF2B5EF4-FFF2-40B4-BE49-F238E27FC236}">
              <a16:creationId xmlns:a16="http://schemas.microsoft.com/office/drawing/2014/main" id="{7ADE8905-91A3-4714-A41A-7A42DBC3AEB7}"/>
            </a:ext>
          </a:extLst>
        </xdr:cNvPr>
        <xdr:cNvCxnSpPr/>
      </xdr:nvCxnSpPr>
      <xdr:spPr>
        <a:xfrm>
          <a:off x="1008380" y="615505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63C057A4-174A-46CE-ABE1-77FBAAB0FA9C}"/>
            </a:ext>
          </a:extLst>
        </xdr:cNvPr>
        <xdr:cNvSpPr txBox="1"/>
      </xdr:nvSpPr>
      <xdr:spPr>
        <a:xfrm>
          <a:off x="317056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DEFB9242-737F-4828-87D1-03CAFC0615F5}"/>
            </a:ext>
          </a:extLst>
        </xdr:cNvPr>
        <xdr:cNvSpPr txBox="1"/>
      </xdr:nvSpPr>
      <xdr:spPr>
        <a:xfrm>
          <a:off x="238570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5E0CC353-BCC2-48BF-8ADA-60B4C7C2DC33}"/>
            </a:ext>
          </a:extLst>
        </xdr:cNvPr>
        <xdr:cNvSpPr txBox="1"/>
      </xdr:nvSpPr>
      <xdr:spPr>
        <a:xfrm>
          <a:off x="161100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9235A462-E3BA-4718-A0FD-CA02FFD1B1C6}"/>
            </a:ext>
          </a:extLst>
        </xdr:cNvPr>
        <xdr:cNvSpPr txBox="1"/>
      </xdr:nvSpPr>
      <xdr:spPr>
        <a:xfrm>
          <a:off x="83630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124477</xdr:rowOff>
    </xdr:from>
    <xdr:ext cx="405111" cy="259045"/>
    <xdr:sp macro="" textlink="">
      <xdr:nvSpPr>
        <xdr:cNvPr id="87" name="n_1mainValue【図書館】&#10;有形固定資産減価償却率">
          <a:extLst>
            <a:ext uri="{FF2B5EF4-FFF2-40B4-BE49-F238E27FC236}">
              <a16:creationId xmlns:a16="http://schemas.microsoft.com/office/drawing/2014/main" id="{B98D6769-17FA-4B32-ABE0-B3738B67987D}"/>
            </a:ext>
          </a:extLst>
        </xdr:cNvPr>
        <xdr:cNvSpPr txBox="1"/>
      </xdr:nvSpPr>
      <xdr:spPr>
        <a:xfrm>
          <a:off x="317056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51452</xdr:rowOff>
    </xdr:from>
    <xdr:ext cx="405111" cy="259045"/>
    <xdr:sp macro="" textlink="">
      <xdr:nvSpPr>
        <xdr:cNvPr id="88" name="n_2mainValue【図書館】&#10;有形固定資産減価償却率">
          <a:extLst>
            <a:ext uri="{FF2B5EF4-FFF2-40B4-BE49-F238E27FC236}">
              <a16:creationId xmlns:a16="http://schemas.microsoft.com/office/drawing/2014/main" id="{3BE22027-42B9-4FB0-AE50-AF7FC4A684F2}"/>
            </a:ext>
          </a:extLst>
        </xdr:cNvPr>
        <xdr:cNvSpPr txBox="1"/>
      </xdr:nvSpPr>
      <xdr:spPr>
        <a:xfrm>
          <a:off x="2385704" y="625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24782</xdr:rowOff>
    </xdr:from>
    <xdr:ext cx="405111" cy="259045"/>
    <xdr:sp macro="" textlink="">
      <xdr:nvSpPr>
        <xdr:cNvPr id="89" name="n_3mainValue【図書館】&#10;有形固定資産減価償却率">
          <a:extLst>
            <a:ext uri="{FF2B5EF4-FFF2-40B4-BE49-F238E27FC236}">
              <a16:creationId xmlns:a16="http://schemas.microsoft.com/office/drawing/2014/main" id="{5BB9150F-BB58-4723-9E1D-81EC8162340A}"/>
            </a:ext>
          </a:extLst>
        </xdr:cNvPr>
        <xdr:cNvSpPr txBox="1"/>
      </xdr:nvSpPr>
      <xdr:spPr>
        <a:xfrm>
          <a:off x="161100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161942</xdr:rowOff>
    </xdr:from>
    <xdr:ext cx="405111" cy="259045"/>
    <xdr:sp macro="" textlink="">
      <xdr:nvSpPr>
        <xdr:cNvPr id="90" name="n_4mainValue【図書館】&#10;有形固定資産減価償却率">
          <a:extLst>
            <a:ext uri="{FF2B5EF4-FFF2-40B4-BE49-F238E27FC236}">
              <a16:creationId xmlns:a16="http://schemas.microsoft.com/office/drawing/2014/main" id="{C20868D8-0A6D-46EE-97A4-90D93E0B6314}"/>
            </a:ext>
          </a:extLst>
        </xdr:cNvPr>
        <xdr:cNvSpPr txBox="1"/>
      </xdr:nvSpPr>
      <xdr:spPr>
        <a:xfrm>
          <a:off x="836304" y="619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0847157-E315-4E0E-9CC8-3641A2B73DC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51CB4A8-B3F4-4345-86B1-F46284EE313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AE7ECD1-FE2B-4430-9225-BE62AB88139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846C811-0A34-4C50-9DBB-3690C8D4D15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9346C65-3554-49F7-B4DC-AB753E51D50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6870E90-2BEE-45B1-ADA5-C4EA6A0F22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6F06C7B-CF93-4CC4-8FA3-AD9BCDC5658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D6C97EC-6928-456A-B54D-367EE9E9564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E425F49-E744-4084-88E8-D334D9707E8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523EDB5-C3A8-47AE-92A1-A486AA55776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AEE7350-C6C4-4DD8-924C-21D9BF971974}"/>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7E2CFA23-52B6-4AB7-80B4-13D504D53438}"/>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65423ED-DB6D-41E8-8DA5-8F42B5897F9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95173DFA-C5A7-4E14-BF18-AFD047ECF183}"/>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41B43F12-B666-4A83-95A1-41C725780D0E}"/>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F167E418-7EF2-469E-9D1E-5B4D4F6CDD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5294956-C533-4129-9268-4ED83E6130EF}"/>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3EBA151C-F879-46E2-A3C5-747F36C046DB}"/>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EE8DACE-3211-4BAA-AF8E-D9B68CCAE62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2CE78981-E3D9-4920-A6AF-29DCDEDC463F}"/>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58BF02E-AFDB-4DFE-84BD-5B319F35313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C2FE65EB-D0E2-4E00-86F8-733AFC15298D}"/>
            </a:ext>
          </a:extLst>
        </xdr:cNvPr>
        <xdr:cNvCxnSpPr/>
      </xdr:nvCxnSpPr>
      <xdr:spPr>
        <a:xfrm flipV="1">
          <a:off x="9219565" y="564261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1245F41D-7584-4B6B-A634-224E38C5D1F3}"/>
            </a:ext>
          </a:extLst>
        </xdr:cNvPr>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796DF643-3BC4-40E7-A426-91506CDF8B90}"/>
            </a:ext>
          </a:extLst>
        </xdr:cNvPr>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4F4539E3-FEAA-4E03-AF56-5692BADB0CF1}"/>
            </a:ext>
          </a:extLst>
        </xdr:cNvPr>
        <xdr:cNvSpPr txBox="1"/>
      </xdr:nvSpPr>
      <xdr:spPr>
        <a:xfrm>
          <a:off x="925830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B4B67695-78E4-48C8-8351-CB72587AEF1D}"/>
            </a:ext>
          </a:extLst>
        </xdr:cNvPr>
        <xdr:cNvCxnSpPr/>
      </xdr:nvCxnSpPr>
      <xdr:spPr>
        <a:xfrm>
          <a:off x="915416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24AAD33A-3BF6-454E-AE59-0C4157E846C3}"/>
            </a:ext>
          </a:extLst>
        </xdr:cNvPr>
        <xdr:cNvSpPr txBox="1"/>
      </xdr:nvSpPr>
      <xdr:spPr>
        <a:xfrm>
          <a:off x="9258300" y="633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3C8BA759-5BAD-4704-B3FC-256779671F25}"/>
            </a:ext>
          </a:extLst>
        </xdr:cNvPr>
        <xdr:cNvSpPr/>
      </xdr:nvSpPr>
      <xdr:spPr>
        <a:xfrm>
          <a:off x="919226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B0EBAF22-AB08-4C50-9861-B10D63386070}"/>
            </a:ext>
          </a:extLst>
        </xdr:cNvPr>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27A4C331-2454-4CA6-AEE4-A6BFB2091625}"/>
            </a:ext>
          </a:extLst>
        </xdr:cNvPr>
        <xdr:cNvSpPr/>
      </xdr:nvSpPr>
      <xdr:spPr>
        <a:xfrm>
          <a:off x="767080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BE895D5F-8A69-4890-AEAA-555E53695249}"/>
            </a:ext>
          </a:extLst>
        </xdr:cNvPr>
        <xdr:cNvSpPr/>
      </xdr:nvSpPr>
      <xdr:spPr>
        <a:xfrm>
          <a:off x="68732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A68DC2A4-F478-4D1D-9138-505FE3BDBD98}"/>
            </a:ext>
          </a:extLst>
        </xdr:cNvPr>
        <xdr:cNvSpPr/>
      </xdr:nvSpPr>
      <xdr:spPr>
        <a:xfrm>
          <a:off x="60985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0742937-3C8A-4E8C-9C3D-AE75DDCC0C0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B2D8690-B571-4F6F-A595-8EE434F7EA1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CAA803C-A733-4200-BA4F-16C8808BAE7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2AE9FDF-99C6-4798-BC70-952012135FE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A164124-2A49-4161-BB3E-FCD2187BCF24}"/>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2540</xdr:rowOff>
    </xdr:from>
    <xdr:to>
      <xdr:col>55</xdr:col>
      <xdr:colOff>50800</xdr:colOff>
      <xdr:row>36</xdr:row>
      <xdr:rowOff>104140</xdr:rowOff>
    </xdr:to>
    <xdr:sp macro="" textlink="">
      <xdr:nvSpPr>
        <xdr:cNvPr id="128" name="楕円 127">
          <a:extLst>
            <a:ext uri="{FF2B5EF4-FFF2-40B4-BE49-F238E27FC236}">
              <a16:creationId xmlns:a16="http://schemas.microsoft.com/office/drawing/2014/main" id="{9F0186FD-D690-4009-8BF0-B42FB188717B}"/>
            </a:ext>
          </a:extLst>
        </xdr:cNvPr>
        <xdr:cNvSpPr/>
      </xdr:nvSpPr>
      <xdr:spPr>
        <a:xfrm>
          <a:off x="9192260" y="6037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25417</xdr:rowOff>
    </xdr:from>
    <xdr:ext cx="469744" cy="259045"/>
    <xdr:sp macro="" textlink="">
      <xdr:nvSpPr>
        <xdr:cNvPr id="129" name="【図書館】&#10;一人当たり面積該当値テキスト">
          <a:extLst>
            <a:ext uri="{FF2B5EF4-FFF2-40B4-BE49-F238E27FC236}">
              <a16:creationId xmlns:a16="http://schemas.microsoft.com/office/drawing/2014/main" id="{A09981C7-13B4-4992-A130-5E5CA48B031E}"/>
            </a:ext>
          </a:extLst>
        </xdr:cNvPr>
        <xdr:cNvSpPr txBox="1"/>
      </xdr:nvSpPr>
      <xdr:spPr>
        <a:xfrm>
          <a:off x="9258300" y="58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25400</xdr:rowOff>
    </xdr:from>
    <xdr:to>
      <xdr:col>50</xdr:col>
      <xdr:colOff>165100</xdr:colOff>
      <xdr:row>36</xdr:row>
      <xdr:rowOff>127000</xdr:rowOff>
    </xdr:to>
    <xdr:sp macro="" textlink="">
      <xdr:nvSpPr>
        <xdr:cNvPr id="130" name="楕円 129">
          <a:extLst>
            <a:ext uri="{FF2B5EF4-FFF2-40B4-BE49-F238E27FC236}">
              <a16:creationId xmlns:a16="http://schemas.microsoft.com/office/drawing/2014/main" id="{21047B10-188F-45B4-B4DB-A2150709758B}"/>
            </a:ext>
          </a:extLst>
        </xdr:cNvPr>
        <xdr:cNvSpPr/>
      </xdr:nvSpPr>
      <xdr:spPr>
        <a:xfrm>
          <a:off x="8445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53340</xdr:rowOff>
    </xdr:from>
    <xdr:to>
      <xdr:col>55</xdr:col>
      <xdr:colOff>0</xdr:colOff>
      <xdr:row>36</xdr:row>
      <xdr:rowOff>76200</xdr:rowOff>
    </xdr:to>
    <xdr:cxnSp macro="">
      <xdr:nvCxnSpPr>
        <xdr:cNvPr id="131" name="直線コネクタ 130">
          <a:extLst>
            <a:ext uri="{FF2B5EF4-FFF2-40B4-BE49-F238E27FC236}">
              <a16:creationId xmlns:a16="http://schemas.microsoft.com/office/drawing/2014/main" id="{0A39DFA2-3D47-4F58-B25D-B411711CD4B6}"/>
            </a:ext>
          </a:extLst>
        </xdr:cNvPr>
        <xdr:cNvCxnSpPr/>
      </xdr:nvCxnSpPr>
      <xdr:spPr>
        <a:xfrm flipV="1">
          <a:off x="8496300" y="6088380"/>
          <a:ext cx="7239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32" name="楕円 131">
          <a:extLst>
            <a:ext uri="{FF2B5EF4-FFF2-40B4-BE49-F238E27FC236}">
              <a16:creationId xmlns:a16="http://schemas.microsoft.com/office/drawing/2014/main" id="{0B247DB4-9CFE-4397-BEBA-9DD74131681F}"/>
            </a:ext>
          </a:extLst>
        </xdr:cNvPr>
        <xdr:cNvSpPr/>
      </xdr:nvSpPr>
      <xdr:spPr>
        <a:xfrm>
          <a:off x="7670800" y="6151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76200</xdr:rowOff>
    </xdr:from>
    <xdr:to>
      <xdr:col>50</xdr:col>
      <xdr:colOff>114300</xdr:colOff>
      <xdr:row>36</xdr:row>
      <xdr:rowOff>167640</xdr:rowOff>
    </xdr:to>
    <xdr:cxnSp macro="">
      <xdr:nvCxnSpPr>
        <xdr:cNvPr id="133" name="直線コネクタ 132">
          <a:extLst>
            <a:ext uri="{FF2B5EF4-FFF2-40B4-BE49-F238E27FC236}">
              <a16:creationId xmlns:a16="http://schemas.microsoft.com/office/drawing/2014/main" id="{CBAD5638-76D6-4457-922C-07871001777B}"/>
            </a:ext>
          </a:extLst>
        </xdr:cNvPr>
        <xdr:cNvCxnSpPr/>
      </xdr:nvCxnSpPr>
      <xdr:spPr>
        <a:xfrm flipV="1">
          <a:off x="7713980" y="6111240"/>
          <a:ext cx="78232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116840</xdr:rowOff>
    </xdr:from>
    <xdr:to>
      <xdr:col>41</xdr:col>
      <xdr:colOff>101600</xdr:colOff>
      <xdr:row>37</xdr:row>
      <xdr:rowOff>46990</xdr:rowOff>
    </xdr:to>
    <xdr:sp macro="" textlink="">
      <xdr:nvSpPr>
        <xdr:cNvPr id="134" name="楕円 133">
          <a:extLst>
            <a:ext uri="{FF2B5EF4-FFF2-40B4-BE49-F238E27FC236}">
              <a16:creationId xmlns:a16="http://schemas.microsoft.com/office/drawing/2014/main" id="{A34D32E9-0A50-43DE-A205-D0237B5CB59F}"/>
            </a:ext>
          </a:extLst>
        </xdr:cNvPr>
        <xdr:cNvSpPr/>
      </xdr:nvSpPr>
      <xdr:spPr>
        <a:xfrm>
          <a:off x="687324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167640</xdr:rowOff>
    </xdr:from>
    <xdr:to>
      <xdr:col>45</xdr:col>
      <xdr:colOff>177800</xdr:colOff>
      <xdr:row>36</xdr:row>
      <xdr:rowOff>167640</xdr:rowOff>
    </xdr:to>
    <xdr:cxnSp macro="">
      <xdr:nvCxnSpPr>
        <xdr:cNvPr id="135" name="直線コネクタ 134">
          <a:extLst>
            <a:ext uri="{FF2B5EF4-FFF2-40B4-BE49-F238E27FC236}">
              <a16:creationId xmlns:a16="http://schemas.microsoft.com/office/drawing/2014/main" id="{AA628125-E81B-44EF-AFE7-25BF4DA02F4D}"/>
            </a:ext>
          </a:extLst>
        </xdr:cNvPr>
        <xdr:cNvCxnSpPr/>
      </xdr:nvCxnSpPr>
      <xdr:spPr>
        <a:xfrm>
          <a:off x="6924040" y="62026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116840</xdr:rowOff>
    </xdr:from>
    <xdr:to>
      <xdr:col>36</xdr:col>
      <xdr:colOff>165100</xdr:colOff>
      <xdr:row>37</xdr:row>
      <xdr:rowOff>46990</xdr:rowOff>
    </xdr:to>
    <xdr:sp macro="" textlink="">
      <xdr:nvSpPr>
        <xdr:cNvPr id="136" name="楕円 135">
          <a:extLst>
            <a:ext uri="{FF2B5EF4-FFF2-40B4-BE49-F238E27FC236}">
              <a16:creationId xmlns:a16="http://schemas.microsoft.com/office/drawing/2014/main" id="{BC48A3FF-60D3-49CF-A1B9-526758BF1467}"/>
            </a:ext>
          </a:extLst>
        </xdr:cNvPr>
        <xdr:cNvSpPr/>
      </xdr:nvSpPr>
      <xdr:spPr>
        <a:xfrm>
          <a:off x="609854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167640</xdr:rowOff>
    </xdr:from>
    <xdr:to>
      <xdr:col>41</xdr:col>
      <xdr:colOff>50800</xdr:colOff>
      <xdr:row>36</xdr:row>
      <xdr:rowOff>167640</xdr:rowOff>
    </xdr:to>
    <xdr:cxnSp macro="">
      <xdr:nvCxnSpPr>
        <xdr:cNvPr id="137" name="直線コネクタ 136">
          <a:extLst>
            <a:ext uri="{FF2B5EF4-FFF2-40B4-BE49-F238E27FC236}">
              <a16:creationId xmlns:a16="http://schemas.microsoft.com/office/drawing/2014/main" id="{F65091B2-7AAE-443B-B340-2BAF1309C8F5}"/>
            </a:ext>
          </a:extLst>
        </xdr:cNvPr>
        <xdr:cNvCxnSpPr/>
      </xdr:nvCxnSpPr>
      <xdr:spPr>
        <a:xfrm>
          <a:off x="6149340" y="62026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8D083434-72D6-468C-B10F-538CEACB83A0}"/>
            </a:ext>
          </a:extLst>
        </xdr:cNvPr>
        <xdr:cNvSpPr txBox="1"/>
      </xdr:nvSpPr>
      <xdr:spPr>
        <a:xfrm>
          <a:off x="8271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D7466E50-0C43-4414-ADE5-1DCCAA261E4A}"/>
            </a:ext>
          </a:extLst>
        </xdr:cNvPr>
        <xdr:cNvSpPr txBox="1"/>
      </xdr:nvSpPr>
      <xdr:spPr>
        <a:xfrm>
          <a:off x="750958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4F5AF61F-B3AF-4803-ABB0-60D125F00F39}"/>
            </a:ext>
          </a:extLst>
        </xdr:cNvPr>
        <xdr:cNvSpPr txBox="1"/>
      </xdr:nvSpPr>
      <xdr:spPr>
        <a:xfrm>
          <a:off x="6712027" y="64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DEBB853F-D86A-4F3B-B2BE-C8B2A74421EA}"/>
            </a:ext>
          </a:extLst>
        </xdr:cNvPr>
        <xdr:cNvSpPr txBox="1"/>
      </xdr:nvSpPr>
      <xdr:spPr>
        <a:xfrm>
          <a:off x="59373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143527</xdr:rowOff>
    </xdr:from>
    <xdr:ext cx="469744" cy="259045"/>
    <xdr:sp macro="" textlink="">
      <xdr:nvSpPr>
        <xdr:cNvPr id="142" name="n_1mainValue【図書館】&#10;一人当たり面積">
          <a:extLst>
            <a:ext uri="{FF2B5EF4-FFF2-40B4-BE49-F238E27FC236}">
              <a16:creationId xmlns:a16="http://schemas.microsoft.com/office/drawing/2014/main" id="{A08CFF49-2D0D-4953-BCD8-7CBFEB6C8873}"/>
            </a:ext>
          </a:extLst>
        </xdr:cNvPr>
        <xdr:cNvSpPr txBox="1"/>
      </xdr:nvSpPr>
      <xdr:spPr>
        <a:xfrm>
          <a:off x="8271587" y="58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43" name="n_2mainValue【図書館】&#10;一人当たり面積">
          <a:extLst>
            <a:ext uri="{FF2B5EF4-FFF2-40B4-BE49-F238E27FC236}">
              <a16:creationId xmlns:a16="http://schemas.microsoft.com/office/drawing/2014/main" id="{70F41CFC-D18C-446D-98F4-6CA3FE5AEA70}"/>
            </a:ext>
          </a:extLst>
        </xdr:cNvPr>
        <xdr:cNvSpPr txBox="1"/>
      </xdr:nvSpPr>
      <xdr:spPr>
        <a:xfrm>
          <a:off x="750958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44" name="n_3mainValue【図書館】&#10;一人当たり面積">
          <a:extLst>
            <a:ext uri="{FF2B5EF4-FFF2-40B4-BE49-F238E27FC236}">
              <a16:creationId xmlns:a16="http://schemas.microsoft.com/office/drawing/2014/main" id="{C861F8CC-0DF9-41DB-84AE-A999B265D578}"/>
            </a:ext>
          </a:extLst>
        </xdr:cNvPr>
        <xdr:cNvSpPr txBox="1"/>
      </xdr:nvSpPr>
      <xdr:spPr>
        <a:xfrm>
          <a:off x="671202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63517</xdr:rowOff>
    </xdr:from>
    <xdr:ext cx="469744" cy="259045"/>
    <xdr:sp macro="" textlink="">
      <xdr:nvSpPr>
        <xdr:cNvPr id="145" name="n_4mainValue【図書館】&#10;一人当たり面積">
          <a:extLst>
            <a:ext uri="{FF2B5EF4-FFF2-40B4-BE49-F238E27FC236}">
              <a16:creationId xmlns:a16="http://schemas.microsoft.com/office/drawing/2014/main" id="{F5F7A540-575E-4A8D-A927-4577FB3E6C43}"/>
            </a:ext>
          </a:extLst>
        </xdr:cNvPr>
        <xdr:cNvSpPr txBox="1"/>
      </xdr:nvSpPr>
      <xdr:spPr>
        <a:xfrm>
          <a:off x="593732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EBF5FB5-874D-4626-A3FA-42E25D9ADE3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49C6946-23DE-4C04-9F9F-1D05A1A498AA}"/>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9FFC1D7-5B1A-4AFB-AA0E-8ECFF53C5A86}"/>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CF3722D-2760-4D3F-98D3-4763AC714A9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E1C93C8-4771-4FF2-A645-E001056CCF81}"/>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EB19102-8DB7-45A8-B3F7-AFD35DCDA5F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B0D8F43-8347-42DE-A9D6-656C9EC9943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B0E4C74-09DC-4133-B3F0-1BB504DD5D2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0C8977C-9BD7-481C-8649-D2BB7D466689}"/>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0A34559-AE01-4F53-83B3-E08DBF6D4E8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EC425D3-3048-4301-8073-B0F7BC3CB7A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718EE9E7-7D08-4345-B580-0FC0AED38DE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3D24EB5E-E09A-455C-A303-D9217D3067A3}"/>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DDA2CC7-F6EA-4831-B6ED-C244DB006F13}"/>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E49B527-58C7-49C4-92F2-26D6BF426F0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DCC0E46-E1EE-43A7-B818-5A293426EAA9}"/>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DA1B3DDE-6D68-43EB-BF18-56B499D7D9D1}"/>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4960AB20-45C9-4645-B8C4-4A58D1FD360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0115A54-820D-4A33-9698-F3B4C1A3CA5A}"/>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7869471D-91B5-4518-82F5-8EADC44D4517}"/>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5A7E9B7-1FE3-4EE4-A4FF-9EFE4B6EB78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E69E543-92E8-4D62-8FFD-F2A14AA17C9D}"/>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260223AA-C42E-422C-9412-6E2C95A040B9}"/>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7E7006F-2BF8-4C14-93F1-0E7538B068A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1B81F3E4-C982-4D08-BB29-4EDF1DDD4C47}"/>
            </a:ext>
          </a:extLst>
        </xdr:cNvPr>
        <xdr:cNvCxnSpPr/>
      </xdr:nvCxnSpPr>
      <xdr:spPr>
        <a:xfrm flipV="1">
          <a:off x="4086225" y="951357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1F6D874C-4237-4EE7-BFD5-BAC4C4578AE8}"/>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AFD5E07E-F439-47EF-A1DB-0E3B79E50F95}"/>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9115DFB3-10A4-49AA-9CCC-12955FA3866A}"/>
            </a:ext>
          </a:extLst>
        </xdr:cNvPr>
        <xdr:cNvSpPr txBox="1"/>
      </xdr:nvSpPr>
      <xdr:spPr>
        <a:xfrm>
          <a:off x="412496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BBF00A82-1186-4023-9357-77B020309348}"/>
            </a:ext>
          </a:extLst>
        </xdr:cNvPr>
        <xdr:cNvCxnSpPr/>
      </xdr:nvCxnSpPr>
      <xdr:spPr>
        <a:xfrm>
          <a:off x="4020820" y="9513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1E4752E6-D91A-4609-BC2C-865C1A3B0EC5}"/>
            </a:ext>
          </a:extLst>
        </xdr:cNvPr>
        <xdr:cNvSpPr txBox="1"/>
      </xdr:nvSpPr>
      <xdr:spPr>
        <a:xfrm>
          <a:off x="4124960" y="980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8E22D554-AE41-4B74-8027-4CAAF3BCAB79}"/>
            </a:ext>
          </a:extLst>
        </xdr:cNvPr>
        <xdr:cNvSpPr/>
      </xdr:nvSpPr>
      <xdr:spPr>
        <a:xfrm>
          <a:off x="403606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9BE5885D-8160-4C42-9E72-1E19BCCE2B87}"/>
            </a:ext>
          </a:extLst>
        </xdr:cNvPr>
        <xdr:cNvSpPr/>
      </xdr:nvSpPr>
      <xdr:spPr>
        <a:xfrm>
          <a:off x="3312160" y="99199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8A2F261D-BAB1-467D-925E-4CAA49C426E8}"/>
            </a:ext>
          </a:extLst>
        </xdr:cNvPr>
        <xdr:cNvSpPr/>
      </xdr:nvSpPr>
      <xdr:spPr>
        <a:xfrm>
          <a:off x="25146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AB2675E0-3C76-4C13-9D9F-4B7E4AAEBFA8}"/>
            </a:ext>
          </a:extLst>
        </xdr:cNvPr>
        <xdr:cNvSpPr/>
      </xdr:nvSpPr>
      <xdr:spPr>
        <a:xfrm>
          <a:off x="1739900" y="987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FBAEC373-FD55-490D-A405-5DD7D127CB1D}"/>
            </a:ext>
          </a:extLst>
        </xdr:cNvPr>
        <xdr:cNvSpPr/>
      </xdr:nvSpPr>
      <xdr:spPr>
        <a:xfrm>
          <a:off x="96520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6B4D955-EC0A-418F-861C-59A32861BA6F}"/>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D2A6FDA-A3BD-4A43-A14B-237A3541332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109DDDB-9651-4039-9DE8-61E54339D08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A8604A5-E789-402D-A76A-B73028BAD92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5B84100-FAA5-4336-B4A0-6C84693BDEF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6" name="楕円 185">
          <a:extLst>
            <a:ext uri="{FF2B5EF4-FFF2-40B4-BE49-F238E27FC236}">
              <a16:creationId xmlns:a16="http://schemas.microsoft.com/office/drawing/2014/main" id="{EEC41603-CB00-458F-9A27-2F3239FEC9DF}"/>
            </a:ext>
          </a:extLst>
        </xdr:cNvPr>
        <xdr:cNvSpPr/>
      </xdr:nvSpPr>
      <xdr:spPr>
        <a:xfrm>
          <a:off x="403606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154322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99BC67CB-7310-49AE-91F9-7F7B01B374E5}"/>
            </a:ext>
          </a:extLst>
        </xdr:cNvPr>
        <xdr:cNvSpPr txBox="1"/>
      </xdr:nvSpPr>
      <xdr:spPr>
        <a:xfrm>
          <a:off x="4124960" y="1004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88" name="楕円 187">
          <a:extLst>
            <a:ext uri="{FF2B5EF4-FFF2-40B4-BE49-F238E27FC236}">
              <a16:creationId xmlns:a16="http://schemas.microsoft.com/office/drawing/2014/main" id="{8BE8E5A3-7F85-45D5-B2FD-5259B3B5C73F}"/>
            </a:ext>
          </a:extLst>
        </xdr:cNvPr>
        <xdr:cNvSpPr/>
      </xdr:nvSpPr>
      <xdr:spPr>
        <a:xfrm>
          <a:off x="3312160" y="10020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xdr:rowOff>
    </xdr:from>
    <xdr:to>
      <xdr:col>24</xdr:col>
      <xdr:colOff>63500</xdr:colOff>
      <xdr:row>60</xdr:row>
      <xdr:rowOff>55245</xdr:rowOff>
    </xdr:to>
    <xdr:cxnSp macro="">
      <xdr:nvCxnSpPr>
        <xdr:cNvPr id="189" name="直線コネクタ 188">
          <a:extLst>
            <a:ext uri="{FF2B5EF4-FFF2-40B4-BE49-F238E27FC236}">
              <a16:creationId xmlns:a16="http://schemas.microsoft.com/office/drawing/2014/main" id="{F9FC8CD4-503E-419F-8B8D-41F20B5D761F}"/>
            </a:ext>
          </a:extLst>
        </xdr:cNvPr>
        <xdr:cNvCxnSpPr/>
      </xdr:nvCxnSpPr>
      <xdr:spPr>
        <a:xfrm>
          <a:off x="3355340" y="10067925"/>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86360</xdr:rowOff>
    </xdr:from>
    <xdr:to>
      <xdr:col>15</xdr:col>
      <xdr:colOff>101600</xdr:colOff>
      <xdr:row>60</xdr:row>
      <xdr:rowOff>16510</xdr:rowOff>
    </xdr:to>
    <xdr:sp macro="" textlink="">
      <xdr:nvSpPr>
        <xdr:cNvPr id="190" name="楕円 189">
          <a:extLst>
            <a:ext uri="{FF2B5EF4-FFF2-40B4-BE49-F238E27FC236}">
              <a16:creationId xmlns:a16="http://schemas.microsoft.com/office/drawing/2014/main" id="{7E58637D-1F7E-44D7-9ABF-68E5DF16C237}"/>
            </a:ext>
          </a:extLst>
        </xdr:cNvPr>
        <xdr:cNvSpPr/>
      </xdr:nvSpPr>
      <xdr:spPr>
        <a:xfrm>
          <a:off x="2514600" y="997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137160</xdr:rowOff>
    </xdr:from>
    <xdr:to>
      <xdr:col>19</xdr:col>
      <xdr:colOff>177800</xdr:colOff>
      <xdr:row>60</xdr:row>
      <xdr:rowOff>9525</xdr:rowOff>
    </xdr:to>
    <xdr:cxnSp macro="">
      <xdr:nvCxnSpPr>
        <xdr:cNvPr id="191" name="直線コネクタ 190">
          <a:extLst>
            <a:ext uri="{FF2B5EF4-FFF2-40B4-BE49-F238E27FC236}">
              <a16:creationId xmlns:a16="http://schemas.microsoft.com/office/drawing/2014/main" id="{CC7F4A77-FA13-46AA-9A38-DEE634B470CE}"/>
            </a:ext>
          </a:extLst>
        </xdr:cNvPr>
        <xdr:cNvCxnSpPr/>
      </xdr:nvCxnSpPr>
      <xdr:spPr>
        <a:xfrm>
          <a:off x="2565400" y="1002792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92" name="楕円 191">
          <a:extLst>
            <a:ext uri="{FF2B5EF4-FFF2-40B4-BE49-F238E27FC236}">
              <a16:creationId xmlns:a16="http://schemas.microsoft.com/office/drawing/2014/main" id="{F6002648-3854-450B-8422-37F59F4ECD19}"/>
            </a:ext>
          </a:extLst>
        </xdr:cNvPr>
        <xdr:cNvSpPr/>
      </xdr:nvSpPr>
      <xdr:spPr>
        <a:xfrm>
          <a:off x="1739900" y="1000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137160</xdr:rowOff>
    </xdr:from>
    <xdr:to>
      <xdr:col>15</xdr:col>
      <xdr:colOff>50800</xdr:colOff>
      <xdr:row>59</xdr:row>
      <xdr:rowOff>169545</xdr:rowOff>
    </xdr:to>
    <xdr:cxnSp macro="">
      <xdr:nvCxnSpPr>
        <xdr:cNvPr id="193" name="直線コネクタ 192">
          <a:extLst>
            <a:ext uri="{FF2B5EF4-FFF2-40B4-BE49-F238E27FC236}">
              <a16:creationId xmlns:a16="http://schemas.microsoft.com/office/drawing/2014/main" id="{63DA4C4F-7EA9-4381-8532-85A8C44E1B55}"/>
            </a:ext>
          </a:extLst>
        </xdr:cNvPr>
        <xdr:cNvCxnSpPr/>
      </xdr:nvCxnSpPr>
      <xdr:spPr>
        <a:xfrm flipV="1">
          <a:off x="1790700" y="1002792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xdr:rowOff>
    </xdr:from>
    <xdr:to>
      <xdr:col>6</xdr:col>
      <xdr:colOff>38100</xdr:colOff>
      <xdr:row>60</xdr:row>
      <xdr:rowOff>102235</xdr:rowOff>
    </xdr:to>
    <xdr:sp macro="" textlink="">
      <xdr:nvSpPr>
        <xdr:cNvPr id="194" name="楕円 193">
          <a:extLst>
            <a:ext uri="{FF2B5EF4-FFF2-40B4-BE49-F238E27FC236}">
              <a16:creationId xmlns:a16="http://schemas.microsoft.com/office/drawing/2014/main" id="{FFF4D0C8-EA01-4F24-B243-18A5CA835D4A}"/>
            </a:ext>
          </a:extLst>
        </xdr:cNvPr>
        <xdr:cNvSpPr/>
      </xdr:nvSpPr>
      <xdr:spPr>
        <a:xfrm>
          <a:off x="965200" y="100590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169545</xdr:rowOff>
    </xdr:from>
    <xdr:to>
      <xdr:col>10</xdr:col>
      <xdr:colOff>114300</xdr:colOff>
      <xdr:row>60</xdr:row>
      <xdr:rowOff>51435</xdr:rowOff>
    </xdr:to>
    <xdr:cxnSp macro="">
      <xdr:nvCxnSpPr>
        <xdr:cNvPr id="195" name="直線コネクタ 194">
          <a:extLst>
            <a:ext uri="{FF2B5EF4-FFF2-40B4-BE49-F238E27FC236}">
              <a16:creationId xmlns:a16="http://schemas.microsoft.com/office/drawing/2014/main" id="{FC2B9DD0-70F5-4377-804E-43397CFD3144}"/>
            </a:ext>
          </a:extLst>
        </xdr:cNvPr>
        <xdr:cNvCxnSpPr/>
      </xdr:nvCxnSpPr>
      <xdr:spPr>
        <a:xfrm flipV="1">
          <a:off x="1008380" y="10060305"/>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BB2DAA5F-33B5-4089-AF95-B9D3322C5D59}"/>
            </a:ext>
          </a:extLst>
        </xdr:cNvPr>
        <xdr:cNvSpPr txBox="1"/>
      </xdr:nvSpPr>
      <xdr:spPr>
        <a:xfrm>
          <a:off x="317056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6F687085-9A70-44BB-BCAB-159AB8E59966}"/>
            </a:ext>
          </a:extLst>
        </xdr:cNvPr>
        <xdr:cNvSpPr txBox="1"/>
      </xdr:nvSpPr>
      <xdr:spPr>
        <a:xfrm>
          <a:off x="238570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8BD9BA2E-3631-426A-A63B-3106AE2CD143}"/>
            </a:ext>
          </a:extLst>
        </xdr:cNvPr>
        <xdr:cNvSpPr txBox="1"/>
      </xdr:nvSpPr>
      <xdr:spPr>
        <a:xfrm>
          <a:off x="161100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3ACF7E25-7D3D-4E5E-9065-FAC961F5076D}"/>
            </a:ext>
          </a:extLst>
        </xdr:cNvPr>
        <xdr:cNvSpPr txBox="1"/>
      </xdr:nvSpPr>
      <xdr:spPr>
        <a:xfrm>
          <a:off x="83630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51452</xdr:rowOff>
    </xdr:from>
    <xdr:ext cx="405111" cy="259045"/>
    <xdr:sp macro="" textlink="">
      <xdr:nvSpPr>
        <xdr:cNvPr id="200" name="n_1mainValue【体育館・プール】&#10;有形固定資産減価償却率">
          <a:extLst>
            <a:ext uri="{FF2B5EF4-FFF2-40B4-BE49-F238E27FC236}">
              <a16:creationId xmlns:a16="http://schemas.microsoft.com/office/drawing/2014/main" id="{CF966A0E-E1F1-4553-9DC9-D63B141B8418}"/>
            </a:ext>
          </a:extLst>
        </xdr:cNvPr>
        <xdr:cNvSpPr txBox="1"/>
      </xdr:nvSpPr>
      <xdr:spPr>
        <a:xfrm>
          <a:off x="3170564"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7637</xdr:rowOff>
    </xdr:from>
    <xdr:ext cx="405111" cy="259045"/>
    <xdr:sp macro="" textlink="">
      <xdr:nvSpPr>
        <xdr:cNvPr id="201" name="n_2mainValue【体育館・プール】&#10;有形固定資産減価償却率">
          <a:extLst>
            <a:ext uri="{FF2B5EF4-FFF2-40B4-BE49-F238E27FC236}">
              <a16:creationId xmlns:a16="http://schemas.microsoft.com/office/drawing/2014/main" id="{498D16FE-3A4F-472E-981E-0925326971A5}"/>
            </a:ext>
          </a:extLst>
        </xdr:cNvPr>
        <xdr:cNvSpPr txBox="1"/>
      </xdr:nvSpPr>
      <xdr:spPr>
        <a:xfrm>
          <a:off x="238570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40022</xdr:rowOff>
    </xdr:from>
    <xdr:ext cx="405111" cy="259045"/>
    <xdr:sp macro="" textlink="">
      <xdr:nvSpPr>
        <xdr:cNvPr id="202" name="n_3mainValue【体育館・プール】&#10;有形固定資産減価償却率">
          <a:extLst>
            <a:ext uri="{FF2B5EF4-FFF2-40B4-BE49-F238E27FC236}">
              <a16:creationId xmlns:a16="http://schemas.microsoft.com/office/drawing/2014/main" id="{4936197F-2571-4813-9DD6-9FF47A2CC422}"/>
            </a:ext>
          </a:extLst>
        </xdr:cNvPr>
        <xdr:cNvSpPr txBox="1"/>
      </xdr:nvSpPr>
      <xdr:spPr>
        <a:xfrm>
          <a:off x="161100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93362</xdr:rowOff>
    </xdr:from>
    <xdr:ext cx="405111" cy="259045"/>
    <xdr:sp macro="" textlink="">
      <xdr:nvSpPr>
        <xdr:cNvPr id="203" name="n_4mainValue【体育館・プール】&#10;有形固定資産減価償却率">
          <a:extLst>
            <a:ext uri="{FF2B5EF4-FFF2-40B4-BE49-F238E27FC236}">
              <a16:creationId xmlns:a16="http://schemas.microsoft.com/office/drawing/2014/main" id="{0937A428-D4C7-4A26-A96A-B98CB4DA5A1A}"/>
            </a:ext>
          </a:extLst>
        </xdr:cNvPr>
        <xdr:cNvSpPr txBox="1"/>
      </xdr:nvSpPr>
      <xdr:spPr>
        <a:xfrm>
          <a:off x="83630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94DADAD-5B87-4700-8FA5-000E04452FB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2283ACCD-AD8A-43E2-B1BD-6D6CB33FD55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FF955C82-12E3-439E-A546-17CCBD4FC67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E687105-F90E-43DB-BE84-EE68C455EA8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CA9D879C-6858-40AF-8381-DC926289B1D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32803AFE-0EF6-4963-BCDC-52606A44D68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8A7694DC-93AB-4EF0-9967-2BFFD6CEEA6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8B7B0A3B-38A3-479B-9BB3-A23E569CEE9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A1FF1C2E-9084-4C81-8B6D-9C8E1E458A49}"/>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AC527BF-C224-439F-AA89-19CDF141876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A9856A1C-C9EA-47F1-BFA3-B34D79998CD9}"/>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EBACD12A-A3F3-483B-B372-5E8FB2ECFF08}"/>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7F09DAC3-6326-4990-A57A-DC83A628FDC4}"/>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3FFA9C56-326E-4222-9B89-08C4095F0D99}"/>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9A5000B8-5C1D-4C1E-9435-7BD413B42DAB}"/>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95FED455-FD5F-4162-AE9C-15BECFBC432A}"/>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7F9B97E5-D7D7-42DA-A789-BC3E716CD616}"/>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8EB64D1D-DFDD-44F8-A158-A720AFB4E6C7}"/>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0528092-2C55-4E78-9346-22D8FDFB61B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76D7FBD7-8788-41ED-A6F2-8DE9DEDB6D2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53E5FF1F-43F5-482B-8D99-86BDACB3E9B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CE98B4B8-56A6-4D49-A239-6B0AFDBF2936}"/>
            </a:ext>
          </a:extLst>
        </xdr:cNvPr>
        <xdr:cNvCxnSpPr/>
      </xdr:nvCxnSpPr>
      <xdr:spPr>
        <a:xfrm flipV="1">
          <a:off x="9219565" y="9387840"/>
          <a:ext cx="0" cy="133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31035195-BF92-49C1-A2CA-DBB7238F8345}"/>
            </a:ext>
          </a:extLst>
        </xdr:cNvPr>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48C000B0-8A99-49E3-8D15-62B57BD81E49}"/>
            </a:ext>
          </a:extLst>
        </xdr:cNvPr>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CFACE7C9-09EC-41DD-AB04-7686BF975379}"/>
            </a:ext>
          </a:extLst>
        </xdr:cNvPr>
        <xdr:cNvSpPr txBox="1"/>
      </xdr:nvSpPr>
      <xdr:spPr>
        <a:xfrm>
          <a:off x="925830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CA5FF12-F6F4-4951-AC24-6A18927EDFBD}"/>
            </a:ext>
          </a:extLst>
        </xdr:cNvPr>
        <xdr:cNvCxnSpPr/>
      </xdr:nvCxnSpPr>
      <xdr:spPr>
        <a:xfrm>
          <a:off x="915416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13BFFE1C-B254-4BB7-8AFA-BD98475B2B17}"/>
            </a:ext>
          </a:extLst>
        </xdr:cNvPr>
        <xdr:cNvSpPr txBox="1"/>
      </xdr:nvSpPr>
      <xdr:spPr>
        <a:xfrm>
          <a:off x="9258300" y="1027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F15B95C4-E8C8-4E1D-B99B-157828ED5A92}"/>
            </a:ext>
          </a:extLst>
        </xdr:cNvPr>
        <xdr:cNvSpPr/>
      </xdr:nvSpPr>
      <xdr:spPr>
        <a:xfrm>
          <a:off x="9192260" y="104183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FED3E9D6-31B6-4267-825E-794A53833149}"/>
            </a:ext>
          </a:extLst>
        </xdr:cNvPr>
        <xdr:cNvSpPr/>
      </xdr:nvSpPr>
      <xdr:spPr>
        <a:xfrm>
          <a:off x="8445500" y="1042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5F32C037-11A1-4CFF-A9EA-1FAFAABBE1BC}"/>
            </a:ext>
          </a:extLst>
        </xdr:cNvPr>
        <xdr:cNvSpPr/>
      </xdr:nvSpPr>
      <xdr:spPr>
        <a:xfrm>
          <a:off x="767080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650FBFE1-8E5F-4C9F-9E9D-E5C3993A344E}"/>
            </a:ext>
          </a:extLst>
        </xdr:cNvPr>
        <xdr:cNvSpPr/>
      </xdr:nvSpPr>
      <xdr:spPr>
        <a:xfrm>
          <a:off x="68732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7D72B103-BD4E-4551-973B-E7F14DCE4FFA}"/>
            </a:ext>
          </a:extLst>
        </xdr:cNvPr>
        <xdr:cNvSpPr/>
      </xdr:nvSpPr>
      <xdr:spPr>
        <a:xfrm>
          <a:off x="609854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64FEA250-EEFA-4CE1-9337-FD0C26FC16E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D7A3F40-D479-4E5B-A797-AEE2D873B91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6EE2DC2-6520-490E-A8C6-0154FDE6BE8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2E6355D-D39E-4083-BF14-6CEC75423CD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45319C8-829A-48FB-A739-B1859584875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74930</xdr:rowOff>
    </xdr:from>
    <xdr:to>
      <xdr:col>55</xdr:col>
      <xdr:colOff>50800</xdr:colOff>
      <xdr:row>63</xdr:row>
      <xdr:rowOff>5080</xdr:rowOff>
    </xdr:to>
    <xdr:sp macro="" textlink="">
      <xdr:nvSpPr>
        <xdr:cNvPr id="241" name="楕円 240">
          <a:extLst>
            <a:ext uri="{FF2B5EF4-FFF2-40B4-BE49-F238E27FC236}">
              <a16:creationId xmlns:a16="http://schemas.microsoft.com/office/drawing/2014/main" id="{2D66FEDA-1D6F-4866-83DF-B7BF797B415F}"/>
            </a:ext>
          </a:extLst>
        </xdr:cNvPr>
        <xdr:cNvSpPr/>
      </xdr:nvSpPr>
      <xdr:spPr>
        <a:xfrm>
          <a:off x="9192260" y="1046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53357</xdr:rowOff>
    </xdr:from>
    <xdr:ext cx="469744" cy="259045"/>
    <xdr:sp macro="" textlink="">
      <xdr:nvSpPr>
        <xdr:cNvPr id="242" name="【体育館・プール】&#10;一人当たり面積該当値テキスト">
          <a:extLst>
            <a:ext uri="{FF2B5EF4-FFF2-40B4-BE49-F238E27FC236}">
              <a16:creationId xmlns:a16="http://schemas.microsoft.com/office/drawing/2014/main" id="{79D8293A-5E86-46D8-BD2C-FAF8F54D6E41}"/>
            </a:ext>
          </a:extLst>
        </xdr:cNvPr>
        <xdr:cNvSpPr txBox="1"/>
      </xdr:nvSpPr>
      <xdr:spPr>
        <a:xfrm>
          <a:off x="9258300" y="1044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74930</xdr:rowOff>
    </xdr:from>
    <xdr:to>
      <xdr:col>50</xdr:col>
      <xdr:colOff>165100</xdr:colOff>
      <xdr:row>63</xdr:row>
      <xdr:rowOff>5080</xdr:rowOff>
    </xdr:to>
    <xdr:sp macro="" textlink="">
      <xdr:nvSpPr>
        <xdr:cNvPr id="243" name="楕円 242">
          <a:extLst>
            <a:ext uri="{FF2B5EF4-FFF2-40B4-BE49-F238E27FC236}">
              <a16:creationId xmlns:a16="http://schemas.microsoft.com/office/drawing/2014/main" id="{8C9FF8BB-F0FE-498D-981A-4197E705A8A4}"/>
            </a:ext>
          </a:extLst>
        </xdr:cNvPr>
        <xdr:cNvSpPr/>
      </xdr:nvSpPr>
      <xdr:spPr>
        <a:xfrm>
          <a:off x="8445500" y="1046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125730</xdr:rowOff>
    </xdr:from>
    <xdr:to>
      <xdr:col>55</xdr:col>
      <xdr:colOff>0</xdr:colOff>
      <xdr:row>62</xdr:row>
      <xdr:rowOff>125730</xdr:rowOff>
    </xdr:to>
    <xdr:cxnSp macro="">
      <xdr:nvCxnSpPr>
        <xdr:cNvPr id="244" name="直線コネクタ 243">
          <a:extLst>
            <a:ext uri="{FF2B5EF4-FFF2-40B4-BE49-F238E27FC236}">
              <a16:creationId xmlns:a16="http://schemas.microsoft.com/office/drawing/2014/main" id="{F6992347-4D7D-4424-A26A-753B00272519}"/>
            </a:ext>
          </a:extLst>
        </xdr:cNvPr>
        <xdr:cNvCxnSpPr/>
      </xdr:nvCxnSpPr>
      <xdr:spPr>
        <a:xfrm>
          <a:off x="8496300" y="105194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74930</xdr:rowOff>
    </xdr:from>
    <xdr:to>
      <xdr:col>46</xdr:col>
      <xdr:colOff>38100</xdr:colOff>
      <xdr:row>63</xdr:row>
      <xdr:rowOff>5080</xdr:rowOff>
    </xdr:to>
    <xdr:sp macro="" textlink="">
      <xdr:nvSpPr>
        <xdr:cNvPr id="245" name="楕円 244">
          <a:extLst>
            <a:ext uri="{FF2B5EF4-FFF2-40B4-BE49-F238E27FC236}">
              <a16:creationId xmlns:a16="http://schemas.microsoft.com/office/drawing/2014/main" id="{D7D90FF0-58AF-44BF-9F9D-4EFDF4CC094F}"/>
            </a:ext>
          </a:extLst>
        </xdr:cNvPr>
        <xdr:cNvSpPr/>
      </xdr:nvSpPr>
      <xdr:spPr>
        <a:xfrm>
          <a:off x="7670800" y="10468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125730</xdr:rowOff>
    </xdr:from>
    <xdr:to>
      <xdr:col>50</xdr:col>
      <xdr:colOff>114300</xdr:colOff>
      <xdr:row>62</xdr:row>
      <xdr:rowOff>125730</xdr:rowOff>
    </xdr:to>
    <xdr:cxnSp macro="">
      <xdr:nvCxnSpPr>
        <xdr:cNvPr id="246" name="直線コネクタ 245">
          <a:extLst>
            <a:ext uri="{FF2B5EF4-FFF2-40B4-BE49-F238E27FC236}">
              <a16:creationId xmlns:a16="http://schemas.microsoft.com/office/drawing/2014/main" id="{7ECF5FB5-7FB3-42C9-9DBE-ED68F67FEDDA}"/>
            </a:ext>
          </a:extLst>
        </xdr:cNvPr>
        <xdr:cNvCxnSpPr/>
      </xdr:nvCxnSpPr>
      <xdr:spPr>
        <a:xfrm>
          <a:off x="7713980" y="105194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47" name="楕円 246">
          <a:extLst>
            <a:ext uri="{FF2B5EF4-FFF2-40B4-BE49-F238E27FC236}">
              <a16:creationId xmlns:a16="http://schemas.microsoft.com/office/drawing/2014/main" id="{871472FA-659C-4A99-B54C-A734AC39F66E}"/>
            </a:ext>
          </a:extLst>
        </xdr:cNvPr>
        <xdr:cNvSpPr/>
      </xdr:nvSpPr>
      <xdr:spPr>
        <a:xfrm>
          <a:off x="6873240" y="1046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125730</xdr:rowOff>
    </xdr:to>
    <xdr:cxnSp macro="">
      <xdr:nvCxnSpPr>
        <xdr:cNvPr id="248" name="直線コネクタ 247">
          <a:extLst>
            <a:ext uri="{FF2B5EF4-FFF2-40B4-BE49-F238E27FC236}">
              <a16:creationId xmlns:a16="http://schemas.microsoft.com/office/drawing/2014/main" id="{A6998C28-5EAC-46BA-A9F4-A6C693DBA491}"/>
            </a:ext>
          </a:extLst>
        </xdr:cNvPr>
        <xdr:cNvCxnSpPr/>
      </xdr:nvCxnSpPr>
      <xdr:spPr>
        <a:xfrm>
          <a:off x="6924040" y="105194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74930</xdr:rowOff>
    </xdr:from>
    <xdr:to>
      <xdr:col>36</xdr:col>
      <xdr:colOff>165100</xdr:colOff>
      <xdr:row>63</xdr:row>
      <xdr:rowOff>5080</xdr:rowOff>
    </xdr:to>
    <xdr:sp macro="" textlink="">
      <xdr:nvSpPr>
        <xdr:cNvPr id="249" name="楕円 248">
          <a:extLst>
            <a:ext uri="{FF2B5EF4-FFF2-40B4-BE49-F238E27FC236}">
              <a16:creationId xmlns:a16="http://schemas.microsoft.com/office/drawing/2014/main" id="{6D50092D-EB0A-4502-9A83-77A1E32BA374}"/>
            </a:ext>
          </a:extLst>
        </xdr:cNvPr>
        <xdr:cNvSpPr/>
      </xdr:nvSpPr>
      <xdr:spPr>
        <a:xfrm>
          <a:off x="6098540" y="1046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125730</xdr:rowOff>
    </xdr:from>
    <xdr:to>
      <xdr:col>41</xdr:col>
      <xdr:colOff>50800</xdr:colOff>
      <xdr:row>62</xdr:row>
      <xdr:rowOff>125730</xdr:rowOff>
    </xdr:to>
    <xdr:cxnSp macro="">
      <xdr:nvCxnSpPr>
        <xdr:cNvPr id="250" name="直線コネクタ 249">
          <a:extLst>
            <a:ext uri="{FF2B5EF4-FFF2-40B4-BE49-F238E27FC236}">
              <a16:creationId xmlns:a16="http://schemas.microsoft.com/office/drawing/2014/main" id="{F1FB33C5-1FEF-4C76-8B38-6D8740B27270}"/>
            </a:ext>
          </a:extLst>
        </xdr:cNvPr>
        <xdr:cNvCxnSpPr/>
      </xdr:nvCxnSpPr>
      <xdr:spPr>
        <a:xfrm>
          <a:off x="6149340" y="1051941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5C4597F5-9B48-4229-8B55-2E1F43A8FF69}"/>
            </a:ext>
          </a:extLst>
        </xdr:cNvPr>
        <xdr:cNvSpPr txBox="1"/>
      </xdr:nvSpPr>
      <xdr:spPr>
        <a:xfrm>
          <a:off x="827158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4BA7BE5A-E0E4-4563-AD39-7FD39CC1B2A5}"/>
            </a:ext>
          </a:extLst>
        </xdr:cNvPr>
        <xdr:cNvSpPr txBox="1"/>
      </xdr:nvSpPr>
      <xdr:spPr>
        <a:xfrm>
          <a:off x="7509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9332F785-C1A1-4DE2-BE30-0AB1143064D8}"/>
            </a:ext>
          </a:extLst>
        </xdr:cNvPr>
        <xdr:cNvSpPr txBox="1"/>
      </xdr:nvSpPr>
      <xdr:spPr>
        <a:xfrm>
          <a:off x="67120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5C8AB4D8-5274-4C1C-B74B-66467CB61C92}"/>
            </a:ext>
          </a:extLst>
        </xdr:cNvPr>
        <xdr:cNvSpPr txBox="1"/>
      </xdr:nvSpPr>
      <xdr:spPr>
        <a:xfrm>
          <a:off x="59373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167657</xdr:rowOff>
    </xdr:from>
    <xdr:ext cx="469744" cy="259045"/>
    <xdr:sp macro="" textlink="">
      <xdr:nvSpPr>
        <xdr:cNvPr id="255" name="n_1mainValue【体育館・プール】&#10;一人当たり面積">
          <a:extLst>
            <a:ext uri="{FF2B5EF4-FFF2-40B4-BE49-F238E27FC236}">
              <a16:creationId xmlns:a16="http://schemas.microsoft.com/office/drawing/2014/main" id="{CFB5E9BA-D532-4AD4-8380-8DAD7717BF71}"/>
            </a:ext>
          </a:extLst>
        </xdr:cNvPr>
        <xdr:cNvSpPr txBox="1"/>
      </xdr:nvSpPr>
      <xdr:spPr>
        <a:xfrm>
          <a:off x="827158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167657</xdr:rowOff>
    </xdr:from>
    <xdr:ext cx="469744" cy="259045"/>
    <xdr:sp macro="" textlink="">
      <xdr:nvSpPr>
        <xdr:cNvPr id="256" name="n_2mainValue【体育館・プール】&#10;一人当たり面積">
          <a:extLst>
            <a:ext uri="{FF2B5EF4-FFF2-40B4-BE49-F238E27FC236}">
              <a16:creationId xmlns:a16="http://schemas.microsoft.com/office/drawing/2014/main" id="{C414D6E6-6CC8-43FB-A2DC-B035FCF85EC6}"/>
            </a:ext>
          </a:extLst>
        </xdr:cNvPr>
        <xdr:cNvSpPr txBox="1"/>
      </xdr:nvSpPr>
      <xdr:spPr>
        <a:xfrm>
          <a:off x="750958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57" name="n_3mainValue【体育館・プール】&#10;一人当たり面積">
          <a:extLst>
            <a:ext uri="{FF2B5EF4-FFF2-40B4-BE49-F238E27FC236}">
              <a16:creationId xmlns:a16="http://schemas.microsoft.com/office/drawing/2014/main" id="{F9E97316-1A73-446A-BFFC-1FADD64B1498}"/>
            </a:ext>
          </a:extLst>
        </xdr:cNvPr>
        <xdr:cNvSpPr txBox="1"/>
      </xdr:nvSpPr>
      <xdr:spPr>
        <a:xfrm>
          <a:off x="671202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167657</xdr:rowOff>
    </xdr:from>
    <xdr:ext cx="469744" cy="259045"/>
    <xdr:sp macro="" textlink="">
      <xdr:nvSpPr>
        <xdr:cNvPr id="258" name="n_4mainValue【体育館・プール】&#10;一人当たり面積">
          <a:extLst>
            <a:ext uri="{FF2B5EF4-FFF2-40B4-BE49-F238E27FC236}">
              <a16:creationId xmlns:a16="http://schemas.microsoft.com/office/drawing/2014/main" id="{12D64DE3-FED8-4BC6-9A69-4F4FDA25303A}"/>
            </a:ext>
          </a:extLst>
        </xdr:cNvPr>
        <xdr:cNvSpPr txBox="1"/>
      </xdr:nvSpPr>
      <xdr:spPr>
        <a:xfrm>
          <a:off x="5937327"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0633203-165D-4E3D-AA19-A2567BADE13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E0C9EC93-1FB9-4F97-8D86-D080F46B259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AB3F4F71-222D-43D3-8355-BBD2D64C0FA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23C3845-80E1-4583-AA09-32B21107578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515B572E-B7B9-4B76-9880-7E7EF8FB1342}"/>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0581B9B-A90C-4BCB-B546-6079E8A86F1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6A1DF34-FCEB-461D-9C42-60CFEBBE17A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A92DFBCA-DC65-4EE1-859A-EC4769B3016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782015F1-AD3A-4D95-84F9-A05A26CDE24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82962B5-FD90-44CC-9D21-625F22813F9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BA0E6C3D-EF56-4829-95B4-13D1170C0D1F}"/>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F1D6B4CF-3B17-46BF-A11C-7091AB0BD2B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F96559A7-601E-455E-957D-900B4CBC325B}"/>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B16357BE-7CB2-41DC-853B-943AC91332F1}"/>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FE3ECD13-E9EC-4C5B-9DB5-26D9A99BDA4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AC9D581-C006-4ADD-A810-B167655BE3B4}"/>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F40BAE07-B66B-425F-B87F-6D4637935EE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454E38A5-8ADA-4240-90F7-91C4165640C5}"/>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AE9EF498-D116-453A-9E98-85A6BB9208B1}"/>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543E1B34-1A89-40AB-9B38-EE749C1089F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9DBCFBF6-1679-4462-A9A2-EA6C90C65544}"/>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130DECE4-89F1-46F8-A33D-068BEF2E493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C95A5FD5-85A0-4154-87F6-A0666AE773C7}"/>
            </a:ext>
          </a:extLst>
        </xdr:cNvPr>
        <xdr:cNvCxnSpPr/>
      </xdr:nvCxnSpPr>
      <xdr:spPr>
        <a:xfrm flipV="1">
          <a:off x="4086225" y="13058393"/>
          <a:ext cx="0" cy="130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EB38137D-D6D7-4B8A-AAF7-5770A1F72329}"/>
            </a:ext>
          </a:extLst>
        </xdr:cNvPr>
        <xdr:cNvSpPr txBox="1"/>
      </xdr:nvSpPr>
      <xdr:spPr>
        <a:xfrm>
          <a:off x="412496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69B12FE5-F782-4605-B06F-270BF272B818}"/>
            </a:ext>
          </a:extLst>
        </xdr:cNvPr>
        <xdr:cNvCxnSpPr/>
      </xdr:nvCxnSpPr>
      <xdr:spPr>
        <a:xfrm>
          <a:off x="402082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2E51C323-A5EB-4588-9B89-89FEA646F1E0}"/>
            </a:ext>
          </a:extLst>
        </xdr:cNvPr>
        <xdr:cNvSpPr txBox="1"/>
      </xdr:nvSpPr>
      <xdr:spPr>
        <a:xfrm>
          <a:off x="4124960" y="1283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EBAD56B6-7B29-48A5-8DB4-F6EFCE1FB178}"/>
            </a:ext>
          </a:extLst>
        </xdr:cNvPr>
        <xdr:cNvCxnSpPr/>
      </xdr:nvCxnSpPr>
      <xdr:spPr>
        <a:xfrm>
          <a:off x="4020820" y="13058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143B5A5C-7D86-403F-B2E0-07486AEF2260}"/>
            </a:ext>
          </a:extLst>
        </xdr:cNvPr>
        <xdr:cNvSpPr txBox="1"/>
      </xdr:nvSpPr>
      <xdr:spPr>
        <a:xfrm>
          <a:off x="4124960" y="13466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51F67CBB-0441-473C-89D3-F8C1B79C235D}"/>
            </a:ext>
          </a:extLst>
        </xdr:cNvPr>
        <xdr:cNvSpPr/>
      </xdr:nvSpPr>
      <xdr:spPr>
        <a:xfrm>
          <a:off x="4036060" y="13487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C3F3CED3-ED71-4C1A-9396-F95DDAF4BE44}"/>
            </a:ext>
          </a:extLst>
        </xdr:cNvPr>
        <xdr:cNvSpPr/>
      </xdr:nvSpPr>
      <xdr:spPr>
        <a:xfrm>
          <a:off x="3312160" y="1345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369E1780-F197-4557-B582-4679219F81F7}"/>
            </a:ext>
          </a:extLst>
        </xdr:cNvPr>
        <xdr:cNvSpPr/>
      </xdr:nvSpPr>
      <xdr:spPr>
        <a:xfrm>
          <a:off x="2514600" y="13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0FFF4214-B895-4E68-A855-4A3B37F9BCEA}"/>
            </a:ext>
          </a:extLst>
        </xdr:cNvPr>
        <xdr:cNvSpPr/>
      </xdr:nvSpPr>
      <xdr:spPr>
        <a:xfrm>
          <a:off x="173990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F2E84BBC-19E5-454D-B8E6-8A09A6DDC49F}"/>
            </a:ext>
          </a:extLst>
        </xdr:cNvPr>
        <xdr:cNvSpPr/>
      </xdr:nvSpPr>
      <xdr:spPr>
        <a:xfrm>
          <a:off x="965200" y="1335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3496E52-CAE2-456E-9427-EE5E70F24011}"/>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879397A-5FA8-4CB2-ADB1-CC764BFA9EE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9041CF7-0C92-469B-91F6-CEBB83DB8F7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C4C43B8-4930-4E21-83C6-9130200BFD4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D91BE49-4A7D-4801-9539-F16882EDAA4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1015</xdr:rowOff>
    </xdr:from>
    <xdr:to>
      <xdr:col>24</xdr:col>
      <xdr:colOff>114300</xdr:colOff>
      <xdr:row>80</xdr:row>
      <xdr:rowOff>102615</xdr:rowOff>
    </xdr:to>
    <xdr:sp macro="" textlink="">
      <xdr:nvSpPr>
        <xdr:cNvPr id="297" name="楕円 296">
          <a:extLst>
            <a:ext uri="{FF2B5EF4-FFF2-40B4-BE49-F238E27FC236}">
              <a16:creationId xmlns:a16="http://schemas.microsoft.com/office/drawing/2014/main" id="{5D82BCFF-A0F2-4296-A521-428AB4F36345}"/>
            </a:ext>
          </a:extLst>
        </xdr:cNvPr>
        <xdr:cNvSpPr/>
      </xdr:nvSpPr>
      <xdr:spPr>
        <a:xfrm>
          <a:off x="4036060" y="134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23892</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EC918FB7-EF69-46B1-9E72-EA7C7BCDEFF4}"/>
            </a:ext>
          </a:extLst>
        </xdr:cNvPr>
        <xdr:cNvSpPr txBox="1"/>
      </xdr:nvSpPr>
      <xdr:spPr>
        <a:xfrm>
          <a:off x="4124960" y="1326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138176</xdr:rowOff>
    </xdr:from>
    <xdr:to>
      <xdr:col>20</xdr:col>
      <xdr:colOff>38100</xdr:colOff>
      <xdr:row>80</xdr:row>
      <xdr:rowOff>68326</xdr:rowOff>
    </xdr:to>
    <xdr:sp macro="" textlink="">
      <xdr:nvSpPr>
        <xdr:cNvPr id="299" name="楕円 298">
          <a:extLst>
            <a:ext uri="{FF2B5EF4-FFF2-40B4-BE49-F238E27FC236}">
              <a16:creationId xmlns:a16="http://schemas.microsoft.com/office/drawing/2014/main" id="{7E4081AB-8F31-4C94-8493-20805EBD7A2D}"/>
            </a:ext>
          </a:extLst>
        </xdr:cNvPr>
        <xdr:cNvSpPr/>
      </xdr:nvSpPr>
      <xdr:spPr>
        <a:xfrm>
          <a:off x="3312160" y="13381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17526</xdr:rowOff>
    </xdr:from>
    <xdr:to>
      <xdr:col>24</xdr:col>
      <xdr:colOff>63500</xdr:colOff>
      <xdr:row>80</xdr:row>
      <xdr:rowOff>51815</xdr:rowOff>
    </xdr:to>
    <xdr:cxnSp macro="">
      <xdr:nvCxnSpPr>
        <xdr:cNvPr id="300" name="直線コネクタ 299">
          <a:extLst>
            <a:ext uri="{FF2B5EF4-FFF2-40B4-BE49-F238E27FC236}">
              <a16:creationId xmlns:a16="http://schemas.microsoft.com/office/drawing/2014/main" id="{1BE18279-172D-44E8-BCC6-6E322633EC7D}"/>
            </a:ext>
          </a:extLst>
        </xdr:cNvPr>
        <xdr:cNvCxnSpPr/>
      </xdr:nvCxnSpPr>
      <xdr:spPr>
        <a:xfrm>
          <a:off x="3355340" y="13428726"/>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117602</xdr:rowOff>
    </xdr:from>
    <xdr:to>
      <xdr:col>15</xdr:col>
      <xdr:colOff>101600</xdr:colOff>
      <xdr:row>80</xdr:row>
      <xdr:rowOff>47752</xdr:rowOff>
    </xdr:to>
    <xdr:sp macro="" textlink="">
      <xdr:nvSpPr>
        <xdr:cNvPr id="301" name="楕円 300">
          <a:extLst>
            <a:ext uri="{FF2B5EF4-FFF2-40B4-BE49-F238E27FC236}">
              <a16:creationId xmlns:a16="http://schemas.microsoft.com/office/drawing/2014/main" id="{FD406749-1679-486D-83EC-A9EEA7C022CF}"/>
            </a:ext>
          </a:extLst>
        </xdr:cNvPr>
        <xdr:cNvSpPr/>
      </xdr:nvSpPr>
      <xdr:spPr>
        <a:xfrm>
          <a:off x="2514600" y="13361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168402</xdr:rowOff>
    </xdr:from>
    <xdr:to>
      <xdr:col>19</xdr:col>
      <xdr:colOff>177800</xdr:colOff>
      <xdr:row>80</xdr:row>
      <xdr:rowOff>17526</xdr:rowOff>
    </xdr:to>
    <xdr:cxnSp macro="">
      <xdr:nvCxnSpPr>
        <xdr:cNvPr id="302" name="直線コネクタ 301">
          <a:extLst>
            <a:ext uri="{FF2B5EF4-FFF2-40B4-BE49-F238E27FC236}">
              <a16:creationId xmlns:a16="http://schemas.microsoft.com/office/drawing/2014/main" id="{F7BF2922-7178-4189-B413-2B1A741EB98C}"/>
            </a:ext>
          </a:extLst>
        </xdr:cNvPr>
        <xdr:cNvCxnSpPr/>
      </xdr:nvCxnSpPr>
      <xdr:spPr>
        <a:xfrm>
          <a:off x="2565400" y="13411962"/>
          <a:ext cx="78994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83313</xdr:rowOff>
    </xdr:from>
    <xdr:to>
      <xdr:col>10</xdr:col>
      <xdr:colOff>165100</xdr:colOff>
      <xdr:row>80</xdr:row>
      <xdr:rowOff>13463</xdr:rowOff>
    </xdr:to>
    <xdr:sp macro="" textlink="">
      <xdr:nvSpPr>
        <xdr:cNvPr id="303" name="楕円 302">
          <a:extLst>
            <a:ext uri="{FF2B5EF4-FFF2-40B4-BE49-F238E27FC236}">
              <a16:creationId xmlns:a16="http://schemas.microsoft.com/office/drawing/2014/main" id="{9CE7B044-9608-43EF-8353-8DFCC28C2C7A}"/>
            </a:ext>
          </a:extLst>
        </xdr:cNvPr>
        <xdr:cNvSpPr/>
      </xdr:nvSpPr>
      <xdr:spPr>
        <a:xfrm>
          <a:off x="1739900" y="13326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134113</xdr:rowOff>
    </xdr:from>
    <xdr:to>
      <xdr:col>15</xdr:col>
      <xdr:colOff>50800</xdr:colOff>
      <xdr:row>79</xdr:row>
      <xdr:rowOff>168402</xdr:rowOff>
    </xdr:to>
    <xdr:cxnSp macro="">
      <xdr:nvCxnSpPr>
        <xdr:cNvPr id="304" name="直線コネクタ 303">
          <a:extLst>
            <a:ext uri="{FF2B5EF4-FFF2-40B4-BE49-F238E27FC236}">
              <a16:creationId xmlns:a16="http://schemas.microsoft.com/office/drawing/2014/main" id="{CE7222E8-66F7-4497-A0B8-2FAE07B2AB86}"/>
            </a:ext>
          </a:extLst>
        </xdr:cNvPr>
        <xdr:cNvCxnSpPr/>
      </xdr:nvCxnSpPr>
      <xdr:spPr>
        <a:xfrm>
          <a:off x="1790700" y="13377673"/>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87885</xdr:rowOff>
    </xdr:from>
    <xdr:to>
      <xdr:col>6</xdr:col>
      <xdr:colOff>38100</xdr:colOff>
      <xdr:row>80</xdr:row>
      <xdr:rowOff>18035</xdr:rowOff>
    </xdr:to>
    <xdr:sp macro="" textlink="">
      <xdr:nvSpPr>
        <xdr:cNvPr id="305" name="楕円 304">
          <a:extLst>
            <a:ext uri="{FF2B5EF4-FFF2-40B4-BE49-F238E27FC236}">
              <a16:creationId xmlns:a16="http://schemas.microsoft.com/office/drawing/2014/main" id="{5BB8A06A-FE94-4758-84F3-F64A2BE1C6FC}"/>
            </a:ext>
          </a:extLst>
        </xdr:cNvPr>
        <xdr:cNvSpPr/>
      </xdr:nvSpPr>
      <xdr:spPr>
        <a:xfrm>
          <a:off x="965200" y="13331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134113</xdr:rowOff>
    </xdr:from>
    <xdr:to>
      <xdr:col>10</xdr:col>
      <xdr:colOff>114300</xdr:colOff>
      <xdr:row>79</xdr:row>
      <xdr:rowOff>138685</xdr:rowOff>
    </xdr:to>
    <xdr:cxnSp macro="">
      <xdr:nvCxnSpPr>
        <xdr:cNvPr id="306" name="直線コネクタ 305">
          <a:extLst>
            <a:ext uri="{FF2B5EF4-FFF2-40B4-BE49-F238E27FC236}">
              <a16:creationId xmlns:a16="http://schemas.microsoft.com/office/drawing/2014/main" id="{5A63D300-60E0-450C-A3FD-1CCEFFDBCC07}"/>
            </a:ext>
          </a:extLst>
        </xdr:cNvPr>
        <xdr:cNvCxnSpPr/>
      </xdr:nvCxnSpPr>
      <xdr:spPr>
        <a:xfrm flipV="1">
          <a:off x="1008380" y="13377673"/>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34E1D5AD-91E1-4D86-A6A6-487DC07FF8B9}"/>
            </a:ext>
          </a:extLst>
        </xdr:cNvPr>
        <xdr:cNvSpPr txBox="1"/>
      </xdr:nvSpPr>
      <xdr:spPr>
        <a:xfrm>
          <a:off x="3170564" y="13543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3030FE81-82BA-4CBE-AAE0-AA84D3B270FB}"/>
            </a:ext>
          </a:extLst>
        </xdr:cNvPr>
        <xdr:cNvSpPr txBox="1"/>
      </xdr:nvSpPr>
      <xdr:spPr>
        <a:xfrm>
          <a:off x="2385704" y="1351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ACBF46EE-CCA2-4804-9F78-C8952ED9C63E}"/>
            </a:ext>
          </a:extLst>
        </xdr:cNvPr>
        <xdr:cNvSpPr txBox="1"/>
      </xdr:nvSpPr>
      <xdr:spPr>
        <a:xfrm>
          <a:off x="1611004" y="1347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E26542CD-1719-411D-9748-8B75C9D6C497}"/>
            </a:ext>
          </a:extLst>
        </xdr:cNvPr>
        <xdr:cNvSpPr txBox="1"/>
      </xdr:nvSpPr>
      <xdr:spPr>
        <a:xfrm>
          <a:off x="836304" y="1344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84853</xdr:rowOff>
    </xdr:from>
    <xdr:ext cx="405111" cy="259045"/>
    <xdr:sp macro="" textlink="">
      <xdr:nvSpPr>
        <xdr:cNvPr id="311" name="n_1mainValue【福祉施設】&#10;有形固定資産減価償却率">
          <a:extLst>
            <a:ext uri="{FF2B5EF4-FFF2-40B4-BE49-F238E27FC236}">
              <a16:creationId xmlns:a16="http://schemas.microsoft.com/office/drawing/2014/main" id="{85BCD0EF-EA6F-4C6D-87BB-62F09C2E650E}"/>
            </a:ext>
          </a:extLst>
        </xdr:cNvPr>
        <xdr:cNvSpPr txBox="1"/>
      </xdr:nvSpPr>
      <xdr:spPr>
        <a:xfrm>
          <a:off x="3170564" y="1316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64279</xdr:rowOff>
    </xdr:from>
    <xdr:ext cx="405111" cy="259045"/>
    <xdr:sp macro="" textlink="">
      <xdr:nvSpPr>
        <xdr:cNvPr id="312" name="n_2mainValue【福祉施設】&#10;有形固定資産減価償却率">
          <a:extLst>
            <a:ext uri="{FF2B5EF4-FFF2-40B4-BE49-F238E27FC236}">
              <a16:creationId xmlns:a16="http://schemas.microsoft.com/office/drawing/2014/main" id="{CD16B650-69ED-43E3-A8BE-A65619F11FF2}"/>
            </a:ext>
          </a:extLst>
        </xdr:cNvPr>
        <xdr:cNvSpPr txBox="1"/>
      </xdr:nvSpPr>
      <xdr:spPr>
        <a:xfrm>
          <a:off x="2385704" y="1314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29990</xdr:rowOff>
    </xdr:from>
    <xdr:ext cx="405111" cy="259045"/>
    <xdr:sp macro="" textlink="">
      <xdr:nvSpPr>
        <xdr:cNvPr id="313" name="n_3mainValue【福祉施設】&#10;有形固定資産減価償却率">
          <a:extLst>
            <a:ext uri="{FF2B5EF4-FFF2-40B4-BE49-F238E27FC236}">
              <a16:creationId xmlns:a16="http://schemas.microsoft.com/office/drawing/2014/main" id="{E646945D-220B-4869-A991-BF98B1871F98}"/>
            </a:ext>
          </a:extLst>
        </xdr:cNvPr>
        <xdr:cNvSpPr txBox="1"/>
      </xdr:nvSpPr>
      <xdr:spPr>
        <a:xfrm>
          <a:off x="1611004" y="1310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34562</xdr:rowOff>
    </xdr:from>
    <xdr:ext cx="405111" cy="259045"/>
    <xdr:sp macro="" textlink="">
      <xdr:nvSpPr>
        <xdr:cNvPr id="314" name="n_4mainValue【福祉施設】&#10;有形固定資産減価償却率">
          <a:extLst>
            <a:ext uri="{FF2B5EF4-FFF2-40B4-BE49-F238E27FC236}">
              <a16:creationId xmlns:a16="http://schemas.microsoft.com/office/drawing/2014/main" id="{ADDB123D-BF88-41A4-8FB9-5F3A05126A96}"/>
            </a:ext>
          </a:extLst>
        </xdr:cNvPr>
        <xdr:cNvSpPr txBox="1"/>
      </xdr:nvSpPr>
      <xdr:spPr>
        <a:xfrm>
          <a:off x="836304" y="1311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4DFDF2FE-6654-4D91-9687-D8668DEA798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5CC2D68B-D6C5-40D3-9EE7-34E026A1A4D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14501A69-E06E-4CD4-A378-BDA9F8A6F51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1168313A-C8E3-4D04-882B-7A6416C3237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B4BC1C8C-82BE-491E-936A-EBA81BA36ED6}"/>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96D7EE6-EA1A-407F-ADD6-DD02C4D29F2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7AE73945-8C78-49DB-857F-BCEB6E6D884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98218DB2-DE2D-4D8C-BCB0-50F2C0D7CF3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DF0EB204-F442-4DCC-9460-0F0EF2840C7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66F59AD1-30AB-4D82-B092-25ECDC733D2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C059EF01-9B03-4353-9C27-1F0E95F5B506}"/>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53373E5C-74ED-414B-8CBD-853A14584543}"/>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7F9746C0-08B1-4F7B-B85C-7C5B5805217B}"/>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613187C1-13AD-4B49-87B4-4101F2FC4F3C}"/>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B2DC119A-51B1-4774-A0AE-57B082592417}"/>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ED8FC24B-8A9B-4F56-AFA6-0AB30CA2788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5F1233ED-5250-487E-B81C-338207FF08D7}"/>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951C445F-A3BF-4653-910F-C6083183B751}"/>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C9920BA0-1D2C-47FC-975C-4BC67C365B7C}"/>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5F41B37F-68B0-4DA9-A325-A5B7D15455BC}"/>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90435CB3-393D-41C5-815F-3233F64F6D3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A06B8755-31F3-478C-A410-92D0A65741C5}"/>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B094A20-81FA-422A-8313-E0E55BB32C57}"/>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53A06BF3-9D7A-4332-B060-8DB0143D78D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C818189-FFF7-400E-B467-618CB80893F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42089150-F62A-410C-B174-4E08B5D7CA2F}"/>
            </a:ext>
          </a:extLst>
        </xdr:cNvPr>
        <xdr:cNvCxnSpPr/>
      </xdr:nvCxnSpPr>
      <xdr:spPr>
        <a:xfrm flipV="1">
          <a:off x="9219565" y="12987201"/>
          <a:ext cx="0" cy="151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A1E30900-37A3-405C-932D-F91733233642}"/>
            </a:ext>
          </a:extLst>
        </xdr:cNvPr>
        <xdr:cNvSpPr txBox="1"/>
      </xdr:nvSpPr>
      <xdr:spPr>
        <a:xfrm>
          <a:off x="9258300" y="1450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600BAB86-E0D3-41E4-B3B9-88C2A42AEDD9}"/>
            </a:ext>
          </a:extLst>
        </xdr:cNvPr>
        <xdr:cNvCxnSpPr/>
      </xdr:nvCxnSpPr>
      <xdr:spPr>
        <a:xfrm>
          <a:off x="9154160" y="14498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FC1EA37E-79B8-484E-A482-25F8F1DA1287}"/>
            </a:ext>
          </a:extLst>
        </xdr:cNvPr>
        <xdr:cNvSpPr txBox="1"/>
      </xdr:nvSpPr>
      <xdr:spPr>
        <a:xfrm>
          <a:off x="9258300" y="12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A21052F9-0780-4034-97CC-AF9F71EFB3F9}"/>
            </a:ext>
          </a:extLst>
        </xdr:cNvPr>
        <xdr:cNvCxnSpPr/>
      </xdr:nvCxnSpPr>
      <xdr:spPr>
        <a:xfrm>
          <a:off x="9154160" y="129872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E72CA266-FA49-413A-9C72-B68B5F1987FB}"/>
            </a:ext>
          </a:extLst>
        </xdr:cNvPr>
        <xdr:cNvSpPr txBox="1"/>
      </xdr:nvSpPr>
      <xdr:spPr>
        <a:xfrm>
          <a:off x="9258300" y="1395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2E7794FE-B1FD-4885-B0E0-02ACA26C7BC5}"/>
            </a:ext>
          </a:extLst>
        </xdr:cNvPr>
        <xdr:cNvSpPr/>
      </xdr:nvSpPr>
      <xdr:spPr>
        <a:xfrm>
          <a:off x="919226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E74CA82F-186A-4B89-A60F-A02B2AFF187B}"/>
            </a:ext>
          </a:extLst>
        </xdr:cNvPr>
        <xdr:cNvSpPr/>
      </xdr:nvSpPr>
      <xdr:spPr>
        <a:xfrm>
          <a:off x="844550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67840A8F-3FD4-4B1C-9838-8896A2832BFF}"/>
            </a:ext>
          </a:extLst>
        </xdr:cNvPr>
        <xdr:cNvSpPr/>
      </xdr:nvSpPr>
      <xdr:spPr>
        <a:xfrm>
          <a:off x="767080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A539CB0E-EA50-4171-B50C-23EE31AEE7E6}"/>
            </a:ext>
          </a:extLst>
        </xdr:cNvPr>
        <xdr:cNvSpPr/>
      </xdr:nvSpPr>
      <xdr:spPr>
        <a:xfrm>
          <a:off x="68732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B10C3D04-AE52-41D4-ACAA-F3C5E3D3CB94}"/>
            </a:ext>
          </a:extLst>
        </xdr:cNvPr>
        <xdr:cNvSpPr/>
      </xdr:nvSpPr>
      <xdr:spPr>
        <a:xfrm>
          <a:off x="60985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7D8D67B-2436-4614-80BE-A60239758FB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01E8043-07AF-435C-8C79-3676EF2D39A7}"/>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9E47E9A-32C1-4E67-811F-427795EC9333}"/>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D06A34C-7AC5-49D5-B79A-A12BAB064D2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EB7810B-6F64-42F1-A29D-2AADDD39311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9071</xdr:rowOff>
    </xdr:from>
    <xdr:to>
      <xdr:col>55</xdr:col>
      <xdr:colOff>50800</xdr:colOff>
      <xdr:row>82</xdr:row>
      <xdr:rowOff>110671</xdr:rowOff>
    </xdr:to>
    <xdr:sp macro="" textlink="">
      <xdr:nvSpPr>
        <xdr:cNvPr id="356" name="楕円 355">
          <a:extLst>
            <a:ext uri="{FF2B5EF4-FFF2-40B4-BE49-F238E27FC236}">
              <a16:creationId xmlns:a16="http://schemas.microsoft.com/office/drawing/2014/main" id="{D839E49B-4DC4-49E0-9290-270B4AFC38BE}"/>
            </a:ext>
          </a:extLst>
        </xdr:cNvPr>
        <xdr:cNvSpPr/>
      </xdr:nvSpPr>
      <xdr:spPr>
        <a:xfrm>
          <a:off x="9192260" y="137555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31948</xdr:rowOff>
    </xdr:from>
    <xdr:ext cx="469744" cy="259045"/>
    <xdr:sp macro="" textlink="">
      <xdr:nvSpPr>
        <xdr:cNvPr id="357" name="【福祉施設】&#10;一人当たり面積該当値テキスト">
          <a:extLst>
            <a:ext uri="{FF2B5EF4-FFF2-40B4-BE49-F238E27FC236}">
              <a16:creationId xmlns:a16="http://schemas.microsoft.com/office/drawing/2014/main" id="{CF2D9B0A-4338-4BC2-997F-657031E14998}"/>
            </a:ext>
          </a:extLst>
        </xdr:cNvPr>
        <xdr:cNvSpPr txBox="1"/>
      </xdr:nvSpPr>
      <xdr:spPr>
        <a:xfrm>
          <a:off x="9258300" y="1361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147864</xdr:rowOff>
    </xdr:from>
    <xdr:to>
      <xdr:col>50</xdr:col>
      <xdr:colOff>165100</xdr:colOff>
      <xdr:row>82</xdr:row>
      <xdr:rowOff>78014</xdr:rowOff>
    </xdr:to>
    <xdr:sp macro="" textlink="">
      <xdr:nvSpPr>
        <xdr:cNvPr id="358" name="楕円 357">
          <a:extLst>
            <a:ext uri="{FF2B5EF4-FFF2-40B4-BE49-F238E27FC236}">
              <a16:creationId xmlns:a16="http://schemas.microsoft.com/office/drawing/2014/main" id="{939E72B0-4695-4E33-8640-8C8B9C265F6F}"/>
            </a:ext>
          </a:extLst>
        </xdr:cNvPr>
        <xdr:cNvSpPr/>
      </xdr:nvSpPr>
      <xdr:spPr>
        <a:xfrm>
          <a:off x="8445500" y="13726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27214</xdr:rowOff>
    </xdr:from>
    <xdr:to>
      <xdr:col>55</xdr:col>
      <xdr:colOff>0</xdr:colOff>
      <xdr:row>82</xdr:row>
      <xdr:rowOff>59871</xdr:rowOff>
    </xdr:to>
    <xdr:cxnSp macro="">
      <xdr:nvCxnSpPr>
        <xdr:cNvPr id="359" name="直線コネクタ 358">
          <a:extLst>
            <a:ext uri="{FF2B5EF4-FFF2-40B4-BE49-F238E27FC236}">
              <a16:creationId xmlns:a16="http://schemas.microsoft.com/office/drawing/2014/main" id="{05471A7D-A3A5-4745-BF25-559342EB28B9}"/>
            </a:ext>
          </a:extLst>
        </xdr:cNvPr>
        <xdr:cNvCxnSpPr/>
      </xdr:nvCxnSpPr>
      <xdr:spPr>
        <a:xfrm>
          <a:off x="8496300" y="13773694"/>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147864</xdr:rowOff>
    </xdr:from>
    <xdr:to>
      <xdr:col>46</xdr:col>
      <xdr:colOff>38100</xdr:colOff>
      <xdr:row>82</xdr:row>
      <xdr:rowOff>78014</xdr:rowOff>
    </xdr:to>
    <xdr:sp macro="" textlink="">
      <xdr:nvSpPr>
        <xdr:cNvPr id="360" name="楕円 359">
          <a:extLst>
            <a:ext uri="{FF2B5EF4-FFF2-40B4-BE49-F238E27FC236}">
              <a16:creationId xmlns:a16="http://schemas.microsoft.com/office/drawing/2014/main" id="{5C7A3B40-613C-4959-9BEB-4F5CAAF5DA25}"/>
            </a:ext>
          </a:extLst>
        </xdr:cNvPr>
        <xdr:cNvSpPr/>
      </xdr:nvSpPr>
      <xdr:spPr>
        <a:xfrm>
          <a:off x="7670800" y="137267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27214</xdr:rowOff>
    </xdr:from>
    <xdr:to>
      <xdr:col>50</xdr:col>
      <xdr:colOff>114300</xdr:colOff>
      <xdr:row>82</xdr:row>
      <xdr:rowOff>27214</xdr:rowOff>
    </xdr:to>
    <xdr:cxnSp macro="">
      <xdr:nvCxnSpPr>
        <xdr:cNvPr id="361" name="直線コネクタ 360">
          <a:extLst>
            <a:ext uri="{FF2B5EF4-FFF2-40B4-BE49-F238E27FC236}">
              <a16:creationId xmlns:a16="http://schemas.microsoft.com/office/drawing/2014/main" id="{5B0CEF8C-CBCD-4388-A1E7-E9AC2D551D61}"/>
            </a:ext>
          </a:extLst>
        </xdr:cNvPr>
        <xdr:cNvCxnSpPr/>
      </xdr:nvCxnSpPr>
      <xdr:spPr>
        <a:xfrm>
          <a:off x="7713980" y="137736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147864</xdr:rowOff>
    </xdr:from>
    <xdr:to>
      <xdr:col>41</xdr:col>
      <xdr:colOff>101600</xdr:colOff>
      <xdr:row>82</xdr:row>
      <xdr:rowOff>78014</xdr:rowOff>
    </xdr:to>
    <xdr:sp macro="" textlink="">
      <xdr:nvSpPr>
        <xdr:cNvPr id="362" name="楕円 361">
          <a:extLst>
            <a:ext uri="{FF2B5EF4-FFF2-40B4-BE49-F238E27FC236}">
              <a16:creationId xmlns:a16="http://schemas.microsoft.com/office/drawing/2014/main" id="{48F84451-5D19-4AD9-97EF-4D26BAC86089}"/>
            </a:ext>
          </a:extLst>
        </xdr:cNvPr>
        <xdr:cNvSpPr/>
      </xdr:nvSpPr>
      <xdr:spPr>
        <a:xfrm>
          <a:off x="6873240" y="13726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27214</xdr:rowOff>
    </xdr:from>
    <xdr:to>
      <xdr:col>45</xdr:col>
      <xdr:colOff>177800</xdr:colOff>
      <xdr:row>82</xdr:row>
      <xdr:rowOff>27214</xdr:rowOff>
    </xdr:to>
    <xdr:cxnSp macro="">
      <xdr:nvCxnSpPr>
        <xdr:cNvPr id="363" name="直線コネクタ 362">
          <a:extLst>
            <a:ext uri="{FF2B5EF4-FFF2-40B4-BE49-F238E27FC236}">
              <a16:creationId xmlns:a16="http://schemas.microsoft.com/office/drawing/2014/main" id="{5CC0172B-7F3B-459D-B393-787C541FAC79}"/>
            </a:ext>
          </a:extLst>
        </xdr:cNvPr>
        <xdr:cNvCxnSpPr/>
      </xdr:nvCxnSpPr>
      <xdr:spPr>
        <a:xfrm>
          <a:off x="6924040" y="1377369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107043</xdr:rowOff>
    </xdr:from>
    <xdr:to>
      <xdr:col>36</xdr:col>
      <xdr:colOff>165100</xdr:colOff>
      <xdr:row>83</xdr:row>
      <xdr:rowOff>37193</xdr:rowOff>
    </xdr:to>
    <xdr:sp macro="" textlink="">
      <xdr:nvSpPr>
        <xdr:cNvPr id="364" name="楕円 363">
          <a:extLst>
            <a:ext uri="{FF2B5EF4-FFF2-40B4-BE49-F238E27FC236}">
              <a16:creationId xmlns:a16="http://schemas.microsoft.com/office/drawing/2014/main" id="{4EA1C6A4-924C-4D62-9B87-8FAB06A1603F}"/>
            </a:ext>
          </a:extLst>
        </xdr:cNvPr>
        <xdr:cNvSpPr/>
      </xdr:nvSpPr>
      <xdr:spPr>
        <a:xfrm>
          <a:off x="6098540" y="138535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27214</xdr:rowOff>
    </xdr:from>
    <xdr:to>
      <xdr:col>41</xdr:col>
      <xdr:colOff>50800</xdr:colOff>
      <xdr:row>82</xdr:row>
      <xdr:rowOff>157843</xdr:rowOff>
    </xdr:to>
    <xdr:cxnSp macro="">
      <xdr:nvCxnSpPr>
        <xdr:cNvPr id="365" name="直線コネクタ 364">
          <a:extLst>
            <a:ext uri="{FF2B5EF4-FFF2-40B4-BE49-F238E27FC236}">
              <a16:creationId xmlns:a16="http://schemas.microsoft.com/office/drawing/2014/main" id="{59F9953B-9CA4-4D71-852C-53CFEE9E61A5}"/>
            </a:ext>
          </a:extLst>
        </xdr:cNvPr>
        <xdr:cNvCxnSpPr/>
      </xdr:nvCxnSpPr>
      <xdr:spPr>
        <a:xfrm flipV="1">
          <a:off x="6149340" y="13773694"/>
          <a:ext cx="7747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9B18FD11-6318-4DFB-A7FD-38558468EED1}"/>
            </a:ext>
          </a:extLst>
        </xdr:cNvPr>
        <xdr:cNvSpPr txBox="1"/>
      </xdr:nvSpPr>
      <xdr:spPr>
        <a:xfrm>
          <a:off x="827158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4B4D5BC6-C878-4429-B11D-F71CE612A929}"/>
            </a:ext>
          </a:extLst>
        </xdr:cNvPr>
        <xdr:cNvSpPr txBox="1"/>
      </xdr:nvSpPr>
      <xdr:spPr>
        <a:xfrm>
          <a:off x="7509587" y="1407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14B2375C-801C-4ACA-8FC2-C0FFA3E117D1}"/>
            </a:ext>
          </a:extLst>
        </xdr:cNvPr>
        <xdr:cNvSpPr txBox="1"/>
      </xdr:nvSpPr>
      <xdr:spPr>
        <a:xfrm>
          <a:off x="671202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D2223382-F811-4A97-B030-2843BA09D076}"/>
            </a:ext>
          </a:extLst>
        </xdr:cNvPr>
        <xdr:cNvSpPr txBox="1"/>
      </xdr:nvSpPr>
      <xdr:spPr>
        <a:xfrm>
          <a:off x="593732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94541</xdr:rowOff>
    </xdr:from>
    <xdr:ext cx="469744" cy="259045"/>
    <xdr:sp macro="" textlink="">
      <xdr:nvSpPr>
        <xdr:cNvPr id="370" name="n_1mainValue【福祉施設】&#10;一人当たり面積">
          <a:extLst>
            <a:ext uri="{FF2B5EF4-FFF2-40B4-BE49-F238E27FC236}">
              <a16:creationId xmlns:a16="http://schemas.microsoft.com/office/drawing/2014/main" id="{EE2A79A4-E4BE-45A8-AAE7-24237AEEBD8C}"/>
            </a:ext>
          </a:extLst>
        </xdr:cNvPr>
        <xdr:cNvSpPr txBox="1"/>
      </xdr:nvSpPr>
      <xdr:spPr>
        <a:xfrm>
          <a:off x="8271587"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94541</xdr:rowOff>
    </xdr:from>
    <xdr:ext cx="469744" cy="259045"/>
    <xdr:sp macro="" textlink="">
      <xdr:nvSpPr>
        <xdr:cNvPr id="371" name="n_2mainValue【福祉施設】&#10;一人当たり面積">
          <a:extLst>
            <a:ext uri="{FF2B5EF4-FFF2-40B4-BE49-F238E27FC236}">
              <a16:creationId xmlns:a16="http://schemas.microsoft.com/office/drawing/2014/main" id="{5F33D805-0F7E-4511-BABB-A2EC6A36D53A}"/>
            </a:ext>
          </a:extLst>
        </xdr:cNvPr>
        <xdr:cNvSpPr txBox="1"/>
      </xdr:nvSpPr>
      <xdr:spPr>
        <a:xfrm>
          <a:off x="7509587"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94541</xdr:rowOff>
    </xdr:from>
    <xdr:ext cx="469744" cy="259045"/>
    <xdr:sp macro="" textlink="">
      <xdr:nvSpPr>
        <xdr:cNvPr id="372" name="n_3mainValue【福祉施設】&#10;一人当たり面積">
          <a:extLst>
            <a:ext uri="{FF2B5EF4-FFF2-40B4-BE49-F238E27FC236}">
              <a16:creationId xmlns:a16="http://schemas.microsoft.com/office/drawing/2014/main" id="{189A76E4-E366-4B2F-900B-B6B1FBB48C00}"/>
            </a:ext>
          </a:extLst>
        </xdr:cNvPr>
        <xdr:cNvSpPr txBox="1"/>
      </xdr:nvSpPr>
      <xdr:spPr>
        <a:xfrm>
          <a:off x="6712027"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53720</xdr:rowOff>
    </xdr:from>
    <xdr:ext cx="469744" cy="259045"/>
    <xdr:sp macro="" textlink="">
      <xdr:nvSpPr>
        <xdr:cNvPr id="373" name="n_4mainValue【福祉施設】&#10;一人当たり面積">
          <a:extLst>
            <a:ext uri="{FF2B5EF4-FFF2-40B4-BE49-F238E27FC236}">
              <a16:creationId xmlns:a16="http://schemas.microsoft.com/office/drawing/2014/main" id="{09CE5D55-1197-4A4D-BAA5-FE114331214F}"/>
            </a:ext>
          </a:extLst>
        </xdr:cNvPr>
        <xdr:cNvSpPr txBox="1"/>
      </xdr:nvSpPr>
      <xdr:spPr>
        <a:xfrm>
          <a:off x="5937327" y="1363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B17F64F0-154A-4EE9-AA2D-500FF32089E1}"/>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449AE606-008D-437A-8129-232B8507A1D4}"/>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58B5FBC4-F047-478F-829A-18F5CA4DEC8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B44FC9F9-9E8D-4443-A954-35BAFDF208E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6CD700F7-2EC5-438B-B0A8-B132552BE72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AFD5B9A2-AB99-4898-83E6-62AB68EEC4D9}"/>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D5E4815B-F545-4A80-A473-515402EA0CD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ACD42C9-AE9A-4A0A-83D1-D272B730405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EA14D17F-5628-4D23-9036-7463C251FBE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F6FBC478-089D-43D2-B70B-618C6C40E42A}"/>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97282F39-B01F-4247-882A-ADC3086406E2}"/>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C5D01D9F-F7EC-4B82-8295-8D89E9BF245B}"/>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F01B6688-A99E-4271-B835-7BC596CE3813}"/>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A338DAA2-109B-407C-950A-70260DCD92D1}"/>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21A2CC3E-E5AD-47EA-B7BC-3A7C2D357CB7}"/>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24E570-5FF5-44B1-B609-A5EE9E03E779}"/>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56942271-DCF1-4A23-8096-CF48493AC896}"/>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9A9C6806-4CF1-4832-8331-E9E4F0714425}"/>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86E3ECD6-A0CA-4B43-B445-11EBE63F82C7}"/>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694D15FF-3F7D-4516-A0F1-F6487DEEA01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FB260FAC-EB4D-46DE-B2AF-71F44AADC0C5}"/>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345A76C2-976B-474F-A6B7-07EDC218E49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51937902-3302-4C31-A304-C949521A56ED}"/>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A4CDC247-E774-4CD1-9E02-716E2B6289AB}"/>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6FD2810-5DA8-49B8-BA3F-F1D52A57E979}"/>
            </a:ext>
          </a:extLst>
        </xdr:cNvPr>
        <xdr:cNvCxnSpPr/>
      </xdr:nvCxnSpPr>
      <xdr:spPr>
        <a:xfrm flipV="1">
          <a:off x="4086225" y="16733521"/>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4E9AD73B-07D8-40FB-ACEB-7469F8BC1532}"/>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AC10D552-40D2-4347-B502-AABCAA33915B}"/>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3FE2EE1D-82F7-4A44-8AAA-94AFB61EEFC6}"/>
            </a:ext>
          </a:extLst>
        </xdr:cNvPr>
        <xdr:cNvSpPr txBox="1"/>
      </xdr:nvSpPr>
      <xdr:spPr>
        <a:xfrm>
          <a:off x="4124960" y="165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3572CA42-E079-4483-831E-BF93469683CC}"/>
            </a:ext>
          </a:extLst>
        </xdr:cNvPr>
        <xdr:cNvCxnSpPr/>
      </xdr:nvCxnSpPr>
      <xdr:spPr>
        <a:xfrm>
          <a:off x="4020820" y="16733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32402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57DA9C63-2FB0-4E01-A8FD-598A48A37ADB}"/>
            </a:ext>
          </a:extLst>
        </xdr:cNvPr>
        <xdr:cNvSpPr txBox="1"/>
      </xdr:nvSpPr>
      <xdr:spPr>
        <a:xfrm>
          <a:off x="4124960" y="17299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52DC8F3B-3990-4A0F-8043-E71FD660523C}"/>
            </a:ext>
          </a:extLst>
        </xdr:cNvPr>
        <xdr:cNvSpPr/>
      </xdr:nvSpPr>
      <xdr:spPr>
        <a:xfrm>
          <a:off x="4036060" y="1732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FCD6E06F-58C4-47EC-8157-D80802D4C909}"/>
            </a:ext>
          </a:extLst>
        </xdr:cNvPr>
        <xdr:cNvSpPr/>
      </xdr:nvSpPr>
      <xdr:spPr>
        <a:xfrm>
          <a:off x="3312160" y="17284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3B4691C9-A466-494D-AE14-FCE14978BC66}"/>
            </a:ext>
          </a:extLst>
        </xdr:cNvPr>
        <xdr:cNvSpPr/>
      </xdr:nvSpPr>
      <xdr:spPr>
        <a:xfrm>
          <a:off x="2514600" y="1729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3755D199-15B6-472B-84BE-FC29A3438E66}"/>
            </a:ext>
          </a:extLst>
        </xdr:cNvPr>
        <xdr:cNvSpPr/>
      </xdr:nvSpPr>
      <xdr:spPr>
        <a:xfrm>
          <a:off x="173990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3610963E-9327-4ADD-9BE2-8D62CAFE2D76}"/>
            </a:ext>
          </a:extLst>
        </xdr:cNvPr>
        <xdr:cNvSpPr/>
      </xdr:nvSpPr>
      <xdr:spPr>
        <a:xfrm>
          <a:off x="965200" y="172694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4B4AEFF-E6DD-48B3-B9B5-82AD7ACF8016}"/>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B61C080-811E-4EDC-9DB5-7B1336823CB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68BD201-1271-4F09-AC99-48F1AFCF4B9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7C765D7-CEEC-4796-8BB6-98FFE8D8845D}"/>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11E0C984-714B-41D1-B010-B5DD4BFA9828}"/>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145414</xdr:rowOff>
    </xdr:from>
    <xdr:to>
      <xdr:col>24</xdr:col>
      <xdr:colOff>114300</xdr:colOff>
      <xdr:row>102</xdr:row>
      <xdr:rowOff>75564</xdr:rowOff>
    </xdr:to>
    <xdr:sp macro="" textlink="">
      <xdr:nvSpPr>
        <xdr:cNvPr id="414" name="楕円 413">
          <a:extLst>
            <a:ext uri="{FF2B5EF4-FFF2-40B4-BE49-F238E27FC236}">
              <a16:creationId xmlns:a16="http://schemas.microsoft.com/office/drawing/2014/main" id="{D4B49F5B-7FB6-457A-AA52-A56A21D8B36B}"/>
            </a:ext>
          </a:extLst>
        </xdr:cNvPr>
        <xdr:cNvSpPr/>
      </xdr:nvSpPr>
      <xdr:spPr>
        <a:xfrm>
          <a:off x="4036060" y="17077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168291</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E15C5786-AF92-45CB-A93D-9F01DD4C9DEA}"/>
            </a:ext>
          </a:extLst>
        </xdr:cNvPr>
        <xdr:cNvSpPr txBox="1"/>
      </xdr:nvSpPr>
      <xdr:spPr>
        <a:xfrm>
          <a:off x="4124960" y="1693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74930</xdr:rowOff>
    </xdr:from>
    <xdr:to>
      <xdr:col>20</xdr:col>
      <xdr:colOff>38100</xdr:colOff>
      <xdr:row>102</xdr:row>
      <xdr:rowOff>5080</xdr:rowOff>
    </xdr:to>
    <xdr:sp macro="" textlink="">
      <xdr:nvSpPr>
        <xdr:cNvPr id="416" name="楕円 415">
          <a:extLst>
            <a:ext uri="{FF2B5EF4-FFF2-40B4-BE49-F238E27FC236}">
              <a16:creationId xmlns:a16="http://schemas.microsoft.com/office/drawing/2014/main" id="{AE997044-5A30-40BD-83CC-5BC7E425065B}"/>
            </a:ext>
          </a:extLst>
        </xdr:cNvPr>
        <xdr:cNvSpPr/>
      </xdr:nvSpPr>
      <xdr:spPr>
        <a:xfrm>
          <a:off x="3312160" y="17006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125730</xdr:rowOff>
    </xdr:from>
    <xdr:to>
      <xdr:col>24</xdr:col>
      <xdr:colOff>63500</xdr:colOff>
      <xdr:row>102</xdr:row>
      <xdr:rowOff>24764</xdr:rowOff>
    </xdr:to>
    <xdr:cxnSp macro="">
      <xdr:nvCxnSpPr>
        <xdr:cNvPr id="417" name="直線コネクタ 416">
          <a:extLst>
            <a:ext uri="{FF2B5EF4-FFF2-40B4-BE49-F238E27FC236}">
              <a16:creationId xmlns:a16="http://schemas.microsoft.com/office/drawing/2014/main" id="{BFA927FD-5F5D-4FD4-A80C-5B56D24E613E}"/>
            </a:ext>
          </a:extLst>
        </xdr:cNvPr>
        <xdr:cNvCxnSpPr/>
      </xdr:nvCxnSpPr>
      <xdr:spPr>
        <a:xfrm>
          <a:off x="3355340" y="17057370"/>
          <a:ext cx="73152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6350</xdr:rowOff>
    </xdr:from>
    <xdr:to>
      <xdr:col>15</xdr:col>
      <xdr:colOff>101600</xdr:colOff>
      <xdr:row>101</xdr:row>
      <xdr:rowOff>107950</xdr:rowOff>
    </xdr:to>
    <xdr:sp macro="" textlink="">
      <xdr:nvSpPr>
        <xdr:cNvPr id="418" name="楕円 417">
          <a:extLst>
            <a:ext uri="{FF2B5EF4-FFF2-40B4-BE49-F238E27FC236}">
              <a16:creationId xmlns:a16="http://schemas.microsoft.com/office/drawing/2014/main" id="{7614A4FE-BFB7-44E0-A832-2412FBCE41EA}"/>
            </a:ext>
          </a:extLst>
        </xdr:cNvPr>
        <xdr:cNvSpPr/>
      </xdr:nvSpPr>
      <xdr:spPr>
        <a:xfrm>
          <a:off x="2514600" y="1693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57150</xdr:rowOff>
    </xdr:from>
    <xdr:to>
      <xdr:col>19</xdr:col>
      <xdr:colOff>177800</xdr:colOff>
      <xdr:row>101</xdr:row>
      <xdr:rowOff>125730</xdr:rowOff>
    </xdr:to>
    <xdr:cxnSp macro="">
      <xdr:nvCxnSpPr>
        <xdr:cNvPr id="419" name="直線コネクタ 418">
          <a:extLst>
            <a:ext uri="{FF2B5EF4-FFF2-40B4-BE49-F238E27FC236}">
              <a16:creationId xmlns:a16="http://schemas.microsoft.com/office/drawing/2014/main" id="{81B11F58-B567-4DD2-9430-90F6FE106B49}"/>
            </a:ext>
          </a:extLst>
        </xdr:cNvPr>
        <xdr:cNvCxnSpPr/>
      </xdr:nvCxnSpPr>
      <xdr:spPr>
        <a:xfrm>
          <a:off x="2565400" y="16988790"/>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120650</xdr:rowOff>
    </xdr:from>
    <xdr:to>
      <xdr:col>10</xdr:col>
      <xdr:colOff>165100</xdr:colOff>
      <xdr:row>101</xdr:row>
      <xdr:rowOff>50800</xdr:rowOff>
    </xdr:to>
    <xdr:sp macro="" textlink="">
      <xdr:nvSpPr>
        <xdr:cNvPr id="420" name="楕円 419">
          <a:extLst>
            <a:ext uri="{FF2B5EF4-FFF2-40B4-BE49-F238E27FC236}">
              <a16:creationId xmlns:a16="http://schemas.microsoft.com/office/drawing/2014/main" id="{4AEF8BD8-048C-4E15-B5C1-188751EA440F}"/>
            </a:ext>
          </a:extLst>
        </xdr:cNvPr>
        <xdr:cNvSpPr/>
      </xdr:nvSpPr>
      <xdr:spPr>
        <a:xfrm>
          <a:off x="1739900" y="16884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0</xdr:rowOff>
    </xdr:from>
    <xdr:to>
      <xdr:col>15</xdr:col>
      <xdr:colOff>50800</xdr:colOff>
      <xdr:row>101</xdr:row>
      <xdr:rowOff>57150</xdr:rowOff>
    </xdr:to>
    <xdr:cxnSp macro="">
      <xdr:nvCxnSpPr>
        <xdr:cNvPr id="421" name="直線コネクタ 420">
          <a:extLst>
            <a:ext uri="{FF2B5EF4-FFF2-40B4-BE49-F238E27FC236}">
              <a16:creationId xmlns:a16="http://schemas.microsoft.com/office/drawing/2014/main" id="{4CA9B28E-9073-469B-9432-AC800EA02109}"/>
            </a:ext>
          </a:extLst>
        </xdr:cNvPr>
        <xdr:cNvCxnSpPr/>
      </xdr:nvCxnSpPr>
      <xdr:spPr>
        <a:xfrm>
          <a:off x="1790700" y="1693164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29211</xdr:rowOff>
    </xdr:from>
    <xdr:to>
      <xdr:col>6</xdr:col>
      <xdr:colOff>38100</xdr:colOff>
      <xdr:row>100</xdr:row>
      <xdr:rowOff>130811</xdr:rowOff>
    </xdr:to>
    <xdr:sp macro="" textlink="">
      <xdr:nvSpPr>
        <xdr:cNvPr id="422" name="楕円 421">
          <a:extLst>
            <a:ext uri="{FF2B5EF4-FFF2-40B4-BE49-F238E27FC236}">
              <a16:creationId xmlns:a16="http://schemas.microsoft.com/office/drawing/2014/main" id="{813BAEB7-3094-4B4C-B30F-F4EA15103C28}"/>
            </a:ext>
          </a:extLst>
        </xdr:cNvPr>
        <xdr:cNvSpPr/>
      </xdr:nvSpPr>
      <xdr:spPr>
        <a:xfrm>
          <a:off x="965200" y="167932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80011</xdr:rowOff>
    </xdr:from>
    <xdr:to>
      <xdr:col>10</xdr:col>
      <xdr:colOff>114300</xdr:colOff>
      <xdr:row>101</xdr:row>
      <xdr:rowOff>0</xdr:rowOff>
    </xdr:to>
    <xdr:cxnSp macro="">
      <xdr:nvCxnSpPr>
        <xdr:cNvPr id="423" name="直線コネクタ 422">
          <a:extLst>
            <a:ext uri="{FF2B5EF4-FFF2-40B4-BE49-F238E27FC236}">
              <a16:creationId xmlns:a16="http://schemas.microsoft.com/office/drawing/2014/main" id="{0EB64076-7391-43CE-8B9E-8F3DBB1D8FB7}"/>
            </a:ext>
          </a:extLst>
        </xdr:cNvPr>
        <xdr:cNvCxnSpPr/>
      </xdr:nvCxnSpPr>
      <xdr:spPr>
        <a:xfrm>
          <a:off x="1008380" y="16844011"/>
          <a:ext cx="78232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110507</xdr:rowOff>
    </xdr:from>
    <xdr:ext cx="405111" cy="259045"/>
    <xdr:sp macro="" textlink="">
      <xdr:nvSpPr>
        <xdr:cNvPr id="424" name="n_1aveValue【市民会館】&#10;有形固定資産減価償却率">
          <a:extLst>
            <a:ext uri="{FF2B5EF4-FFF2-40B4-BE49-F238E27FC236}">
              <a16:creationId xmlns:a16="http://schemas.microsoft.com/office/drawing/2014/main" id="{CBFEF353-3E1C-47A7-AD3B-CF585BF9BCB4}"/>
            </a:ext>
          </a:extLst>
        </xdr:cNvPr>
        <xdr:cNvSpPr txBox="1"/>
      </xdr:nvSpPr>
      <xdr:spPr>
        <a:xfrm>
          <a:off x="3170564"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120032</xdr:rowOff>
    </xdr:from>
    <xdr:ext cx="405111" cy="259045"/>
    <xdr:sp macro="" textlink="">
      <xdr:nvSpPr>
        <xdr:cNvPr id="425" name="n_2aveValue【市民会館】&#10;有形固定資産減価償却率">
          <a:extLst>
            <a:ext uri="{FF2B5EF4-FFF2-40B4-BE49-F238E27FC236}">
              <a16:creationId xmlns:a16="http://schemas.microsoft.com/office/drawing/2014/main" id="{A8EB7A3C-84E6-4D8E-B1C4-CC9403920FC7}"/>
            </a:ext>
          </a:extLst>
        </xdr:cNvPr>
        <xdr:cNvSpPr txBox="1"/>
      </xdr:nvSpPr>
      <xdr:spPr>
        <a:xfrm>
          <a:off x="2385704" y="1738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118127</xdr:rowOff>
    </xdr:from>
    <xdr:ext cx="405111" cy="259045"/>
    <xdr:sp macro="" textlink="">
      <xdr:nvSpPr>
        <xdr:cNvPr id="426" name="n_3aveValue【市民会館】&#10;有形固定資産減価償却率">
          <a:extLst>
            <a:ext uri="{FF2B5EF4-FFF2-40B4-BE49-F238E27FC236}">
              <a16:creationId xmlns:a16="http://schemas.microsoft.com/office/drawing/2014/main" id="{C7B5C5C7-0ED3-4FB8-A5F8-08FB356E70BD}"/>
            </a:ext>
          </a:extLst>
        </xdr:cNvPr>
        <xdr:cNvSpPr txBox="1"/>
      </xdr:nvSpPr>
      <xdr:spPr>
        <a:xfrm>
          <a:off x="1611004" y="1738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a:extLst>
            <a:ext uri="{FF2B5EF4-FFF2-40B4-BE49-F238E27FC236}">
              <a16:creationId xmlns:a16="http://schemas.microsoft.com/office/drawing/2014/main" id="{98E453D0-F004-4CB8-87E1-648AFDADB548}"/>
            </a:ext>
          </a:extLst>
        </xdr:cNvPr>
        <xdr:cNvSpPr txBox="1"/>
      </xdr:nvSpPr>
      <xdr:spPr>
        <a:xfrm>
          <a:off x="836304" y="17362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21607</xdr:rowOff>
    </xdr:from>
    <xdr:ext cx="405111" cy="259045"/>
    <xdr:sp macro="" textlink="">
      <xdr:nvSpPr>
        <xdr:cNvPr id="428" name="n_1mainValue【市民会館】&#10;有形固定資産減価償却率">
          <a:extLst>
            <a:ext uri="{FF2B5EF4-FFF2-40B4-BE49-F238E27FC236}">
              <a16:creationId xmlns:a16="http://schemas.microsoft.com/office/drawing/2014/main" id="{98167656-A8A8-4E77-9319-B9D880DB0025}"/>
            </a:ext>
          </a:extLst>
        </xdr:cNvPr>
        <xdr:cNvSpPr txBox="1"/>
      </xdr:nvSpPr>
      <xdr:spPr>
        <a:xfrm>
          <a:off x="3170564" y="1678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124477</xdr:rowOff>
    </xdr:from>
    <xdr:ext cx="405111" cy="259045"/>
    <xdr:sp macro="" textlink="">
      <xdr:nvSpPr>
        <xdr:cNvPr id="429" name="n_2mainValue【市民会館】&#10;有形固定資産減価償却率">
          <a:extLst>
            <a:ext uri="{FF2B5EF4-FFF2-40B4-BE49-F238E27FC236}">
              <a16:creationId xmlns:a16="http://schemas.microsoft.com/office/drawing/2014/main" id="{B0C34BBF-2153-4EAD-8A03-BFB3AD732083}"/>
            </a:ext>
          </a:extLst>
        </xdr:cNvPr>
        <xdr:cNvSpPr txBox="1"/>
      </xdr:nvSpPr>
      <xdr:spPr>
        <a:xfrm>
          <a:off x="2385704" y="1672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67327</xdr:rowOff>
    </xdr:from>
    <xdr:ext cx="405111" cy="259045"/>
    <xdr:sp macro="" textlink="">
      <xdr:nvSpPr>
        <xdr:cNvPr id="430" name="n_3mainValue【市民会館】&#10;有形固定資産減価償却率">
          <a:extLst>
            <a:ext uri="{FF2B5EF4-FFF2-40B4-BE49-F238E27FC236}">
              <a16:creationId xmlns:a16="http://schemas.microsoft.com/office/drawing/2014/main" id="{3E3D2BE2-BC4F-43D8-ACB3-E8197AD52ECA}"/>
            </a:ext>
          </a:extLst>
        </xdr:cNvPr>
        <xdr:cNvSpPr txBox="1"/>
      </xdr:nvSpPr>
      <xdr:spPr>
        <a:xfrm>
          <a:off x="1611004" y="1666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147338</xdr:rowOff>
    </xdr:from>
    <xdr:ext cx="405111" cy="259045"/>
    <xdr:sp macro="" textlink="">
      <xdr:nvSpPr>
        <xdr:cNvPr id="431" name="n_4mainValue【市民会館】&#10;有形固定資産減価償却率">
          <a:extLst>
            <a:ext uri="{FF2B5EF4-FFF2-40B4-BE49-F238E27FC236}">
              <a16:creationId xmlns:a16="http://schemas.microsoft.com/office/drawing/2014/main" id="{B6940490-4B24-4222-8777-CA5AC7A18214}"/>
            </a:ext>
          </a:extLst>
        </xdr:cNvPr>
        <xdr:cNvSpPr txBox="1"/>
      </xdr:nvSpPr>
      <xdr:spPr>
        <a:xfrm>
          <a:off x="836304" y="1657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76D568BD-1ED4-4F68-B19F-C3F308EF35F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36E8247E-9C3D-405C-9F5A-1AED3FD61CB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DEFD1DDE-8CFE-4A59-ACA9-82AD96A633C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D8101FE-9A34-4F75-8512-6B73CD2B3706}"/>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DCB3034E-9A6F-441B-9B18-DEF8DA95A45B}"/>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2077133A-44B2-4769-AAE4-8C016BF94CC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1CFDBB63-921C-40FA-BF5B-9C7788E88703}"/>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91DD5EB7-420E-4B33-A9A4-E24D351FBE0F}"/>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43EBBB86-59D6-41EA-9725-1E20E749E1DD}"/>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E4EBA53F-4EF9-412B-8FCF-052334F542D6}"/>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452E27A6-66CB-4FA8-94F0-C4E5AFE32205}"/>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6EBC00CA-1F3F-4E62-BE19-A63CE347AB9D}"/>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8333CCF9-D098-4046-847E-1B2395BE948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37F82E6D-6EB0-401D-83B8-FDCDEEE8920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C5C2A0EA-3233-4031-A2AD-6495C7D5DDBC}"/>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FD50B630-64B6-4CA9-A26A-38E3A87E1114}"/>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ECCF626E-EB22-4BDA-ADC2-EDBB0CC21B42}"/>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A72BAC3E-C793-4D52-ADD7-85EB6EA0349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AB2CF4A3-41A4-4024-9E47-63784D56C3FC}"/>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31D66F39-F29F-4C7D-A167-5688D333EDC1}"/>
            </a:ext>
          </a:extLst>
        </xdr:cNvPr>
        <xdr:cNvCxnSpPr/>
      </xdr:nvCxnSpPr>
      <xdr:spPr>
        <a:xfrm flipV="1">
          <a:off x="9219565" y="1685734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444AE1B6-6FAE-4EBE-A2DF-B115E4027B31}"/>
            </a:ext>
          </a:extLst>
        </xdr:cNvPr>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52E762B1-805A-4A98-90F0-349842BFB0E2}"/>
            </a:ext>
          </a:extLst>
        </xdr:cNvPr>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0F801D6A-D5F9-4104-916C-96412ADD6AC0}"/>
            </a:ext>
          </a:extLst>
        </xdr:cNvPr>
        <xdr:cNvSpPr txBox="1"/>
      </xdr:nvSpPr>
      <xdr:spPr>
        <a:xfrm>
          <a:off x="9258300" y="166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43B86E41-C30A-4667-88F8-32F5697B5C6D}"/>
            </a:ext>
          </a:extLst>
        </xdr:cNvPr>
        <xdr:cNvCxnSpPr/>
      </xdr:nvCxnSpPr>
      <xdr:spPr>
        <a:xfrm>
          <a:off x="9154160" y="16857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B901BEA3-6749-444D-A494-46DA0A69B92E}"/>
            </a:ext>
          </a:extLst>
        </xdr:cNvPr>
        <xdr:cNvSpPr txBox="1"/>
      </xdr:nvSpPr>
      <xdr:spPr>
        <a:xfrm>
          <a:off x="9258300" y="17435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DE59B27D-48DF-4566-84BB-CBE52D2F527D}"/>
            </a:ext>
          </a:extLst>
        </xdr:cNvPr>
        <xdr:cNvSpPr/>
      </xdr:nvSpPr>
      <xdr:spPr>
        <a:xfrm>
          <a:off x="9192260" y="17579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DE7BBEAF-28DD-42CE-B1C7-30DBAE3E34D0}"/>
            </a:ext>
          </a:extLst>
        </xdr:cNvPr>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3CC10320-8BA1-4BD8-8220-996F48287924}"/>
            </a:ext>
          </a:extLst>
        </xdr:cNvPr>
        <xdr:cNvSpPr/>
      </xdr:nvSpPr>
      <xdr:spPr>
        <a:xfrm>
          <a:off x="767080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3A3D6F16-7645-486D-9619-F09251CA55D0}"/>
            </a:ext>
          </a:extLst>
        </xdr:cNvPr>
        <xdr:cNvSpPr/>
      </xdr:nvSpPr>
      <xdr:spPr>
        <a:xfrm>
          <a:off x="68732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DC9F0146-5433-44A2-BF89-CDC45E74E62C}"/>
            </a:ext>
          </a:extLst>
        </xdr:cNvPr>
        <xdr:cNvSpPr/>
      </xdr:nvSpPr>
      <xdr:spPr>
        <a:xfrm>
          <a:off x="609854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4932CCFB-989A-4B10-B845-A800901C66D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DF908203-8362-4736-8144-4D169F59D25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898D7AFA-DEC5-40E4-9B51-FD94F76B9251}"/>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F2068F37-E88C-42BD-9C4B-81793604E494}"/>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FB1B18C-0AD9-4655-9E0A-1C234DC8EE3D}"/>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145414</xdr:rowOff>
    </xdr:from>
    <xdr:to>
      <xdr:col>55</xdr:col>
      <xdr:colOff>50800</xdr:colOff>
      <xdr:row>106</xdr:row>
      <xdr:rowOff>75564</xdr:rowOff>
    </xdr:to>
    <xdr:sp macro="" textlink="">
      <xdr:nvSpPr>
        <xdr:cNvPr id="467" name="楕円 466">
          <a:extLst>
            <a:ext uri="{FF2B5EF4-FFF2-40B4-BE49-F238E27FC236}">
              <a16:creationId xmlns:a16="http://schemas.microsoft.com/office/drawing/2014/main" id="{31516254-D893-486B-A28E-AA165A1BF55F}"/>
            </a:ext>
          </a:extLst>
        </xdr:cNvPr>
        <xdr:cNvSpPr/>
      </xdr:nvSpPr>
      <xdr:spPr>
        <a:xfrm>
          <a:off x="9192260" y="17747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123841</xdr:rowOff>
    </xdr:from>
    <xdr:ext cx="469744" cy="259045"/>
    <xdr:sp macro="" textlink="">
      <xdr:nvSpPr>
        <xdr:cNvPr id="468" name="【市民会館】&#10;一人当たり面積該当値テキスト">
          <a:extLst>
            <a:ext uri="{FF2B5EF4-FFF2-40B4-BE49-F238E27FC236}">
              <a16:creationId xmlns:a16="http://schemas.microsoft.com/office/drawing/2014/main" id="{2149A65D-51B6-4969-BA58-FFE8EF82FBDC}"/>
            </a:ext>
          </a:extLst>
        </xdr:cNvPr>
        <xdr:cNvSpPr txBox="1"/>
      </xdr:nvSpPr>
      <xdr:spPr>
        <a:xfrm>
          <a:off x="9258300" y="1772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145414</xdr:rowOff>
    </xdr:from>
    <xdr:to>
      <xdr:col>50</xdr:col>
      <xdr:colOff>165100</xdr:colOff>
      <xdr:row>106</xdr:row>
      <xdr:rowOff>75564</xdr:rowOff>
    </xdr:to>
    <xdr:sp macro="" textlink="">
      <xdr:nvSpPr>
        <xdr:cNvPr id="469" name="楕円 468">
          <a:extLst>
            <a:ext uri="{FF2B5EF4-FFF2-40B4-BE49-F238E27FC236}">
              <a16:creationId xmlns:a16="http://schemas.microsoft.com/office/drawing/2014/main" id="{1DD32131-9DC5-43FF-BD9D-D39A73A4BD7A}"/>
            </a:ext>
          </a:extLst>
        </xdr:cNvPr>
        <xdr:cNvSpPr/>
      </xdr:nvSpPr>
      <xdr:spPr>
        <a:xfrm>
          <a:off x="8445500" y="17747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24764</xdr:rowOff>
    </xdr:from>
    <xdr:to>
      <xdr:col>55</xdr:col>
      <xdr:colOff>0</xdr:colOff>
      <xdr:row>106</xdr:row>
      <xdr:rowOff>24764</xdr:rowOff>
    </xdr:to>
    <xdr:cxnSp macro="">
      <xdr:nvCxnSpPr>
        <xdr:cNvPr id="470" name="直線コネクタ 469">
          <a:extLst>
            <a:ext uri="{FF2B5EF4-FFF2-40B4-BE49-F238E27FC236}">
              <a16:creationId xmlns:a16="http://schemas.microsoft.com/office/drawing/2014/main" id="{B9D4F330-2689-49DA-94FB-B855DFC6EF15}"/>
            </a:ext>
          </a:extLst>
        </xdr:cNvPr>
        <xdr:cNvCxnSpPr/>
      </xdr:nvCxnSpPr>
      <xdr:spPr>
        <a:xfrm>
          <a:off x="8496300" y="1779460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145414</xdr:rowOff>
    </xdr:from>
    <xdr:to>
      <xdr:col>46</xdr:col>
      <xdr:colOff>38100</xdr:colOff>
      <xdr:row>106</xdr:row>
      <xdr:rowOff>75564</xdr:rowOff>
    </xdr:to>
    <xdr:sp macro="" textlink="">
      <xdr:nvSpPr>
        <xdr:cNvPr id="471" name="楕円 470">
          <a:extLst>
            <a:ext uri="{FF2B5EF4-FFF2-40B4-BE49-F238E27FC236}">
              <a16:creationId xmlns:a16="http://schemas.microsoft.com/office/drawing/2014/main" id="{1935F133-E5C7-4FF6-917E-B61D9861CD91}"/>
            </a:ext>
          </a:extLst>
        </xdr:cNvPr>
        <xdr:cNvSpPr/>
      </xdr:nvSpPr>
      <xdr:spPr>
        <a:xfrm>
          <a:off x="7670800" y="17747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24764</xdr:rowOff>
    </xdr:from>
    <xdr:to>
      <xdr:col>50</xdr:col>
      <xdr:colOff>114300</xdr:colOff>
      <xdr:row>106</xdr:row>
      <xdr:rowOff>24764</xdr:rowOff>
    </xdr:to>
    <xdr:cxnSp macro="">
      <xdr:nvCxnSpPr>
        <xdr:cNvPr id="472" name="直線コネクタ 471">
          <a:extLst>
            <a:ext uri="{FF2B5EF4-FFF2-40B4-BE49-F238E27FC236}">
              <a16:creationId xmlns:a16="http://schemas.microsoft.com/office/drawing/2014/main" id="{F860DE15-A0DC-49A7-BCD9-CD562CF1C199}"/>
            </a:ext>
          </a:extLst>
        </xdr:cNvPr>
        <xdr:cNvCxnSpPr/>
      </xdr:nvCxnSpPr>
      <xdr:spPr>
        <a:xfrm>
          <a:off x="7713980" y="1779460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145414</xdr:rowOff>
    </xdr:from>
    <xdr:to>
      <xdr:col>41</xdr:col>
      <xdr:colOff>101600</xdr:colOff>
      <xdr:row>106</xdr:row>
      <xdr:rowOff>75564</xdr:rowOff>
    </xdr:to>
    <xdr:sp macro="" textlink="">
      <xdr:nvSpPr>
        <xdr:cNvPr id="473" name="楕円 472">
          <a:extLst>
            <a:ext uri="{FF2B5EF4-FFF2-40B4-BE49-F238E27FC236}">
              <a16:creationId xmlns:a16="http://schemas.microsoft.com/office/drawing/2014/main" id="{5943BEC1-A78E-49AF-B3E8-F53A28C7ABC9}"/>
            </a:ext>
          </a:extLst>
        </xdr:cNvPr>
        <xdr:cNvSpPr/>
      </xdr:nvSpPr>
      <xdr:spPr>
        <a:xfrm>
          <a:off x="6873240" y="17747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24764</xdr:rowOff>
    </xdr:from>
    <xdr:to>
      <xdr:col>45</xdr:col>
      <xdr:colOff>177800</xdr:colOff>
      <xdr:row>106</xdr:row>
      <xdr:rowOff>24764</xdr:rowOff>
    </xdr:to>
    <xdr:cxnSp macro="">
      <xdr:nvCxnSpPr>
        <xdr:cNvPr id="474" name="直線コネクタ 473">
          <a:extLst>
            <a:ext uri="{FF2B5EF4-FFF2-40B4-BE49-F238E27FC236}">
              <a16:creationId xmlns:a16="http://schemas.microsoft.com/office/drawing/2014/main" id="{B4DF1C8A-2936-4343-9EB4-6CEEE1B446C4}"/>
            </a:ext>
          </a:extLst>
        </xdr:cNvPr>
        <xdr:cNvCxnSpPr/>
      </xdr:nvCxnSpPr>
      <xdr:spPr>
        <a:xfrm>
          <a:off x="6924040" y="1779460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156845</xdr:rowOff>
    </xdr:from>
    <xdr:to>
      <xdr:col>36</xdr:col>
      <xdr:colOff>165100</xdr:colOff>
      <xdr:row>106</xdr:row>
      <xdr:rowOff>86995</xdr:rowOff>
    </xdr:to>
    <xdr:sp macro="" textlink="">
      <xdr:nvSpPr>
        <xdr:cNvPr id="475" name="楕円 474">
          <a:extLst>
            <a:ext uri="{FF2B5EF4-FFF2-40B4-BE49-F238E27FC236}">
              <a16:creationId xmlns:a16="http://schemas.microsoft.com/office/drawing/2014/main" id="{7EED46B0-EB5B-4197-90C2-C298EEAE3108}"/>
            </a:ext>
          </a:extLst>
        </xdr:cNvPr>
        <xdr:cNvSpPr/>
      </xdr:nvSpPr>
      <xdr:spPr>
        <a:xfrm>
          <a:off x="6098540" y="1775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24764</xdr:rowOff>
    </xdr:from>
    <xdr:to>
      <xdr:col>41</xdr:col>
      <xdr:colOff>50800</xdr:colOff>
      <xdr:row>106</xdr:row>
      <xdr:rowOff>36195</xdr:rowOff>
    </xdr:to>
    <xdr:cxnSp macro="">
      <xdr:nvCxnSpPr>
        <xdr:cNvPr id="476" name="直線コネクタ 475">
          <a:extLst>
            <a:ext uri="{FF2B5EF4-FFF2-40B4-BE49-F238E27FC236}">
              <a16:creationId xmlns:a16="http://schemas.microsoft.com/office/drawing/2014/main" id="{A5DDE257-0FDB-49CE-B642-0925DD4855BE}"/>
            </a:ext>
          </a:extLst>
        </xdr:cNvPr>
        <xdr:cNvCxnSpPr/>
      </xdr:nvCxnSpPr>
      <xdr:spPr>
        <a:xfrm flipV="1">
          <a:off x="6149340" y="17794604"/>
          <a:ext cx="7747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C03CB088-CD70-4386-B402-468D13CF1070}"/>
            </a:ext>
          </a:extLst>
        </xdr:cNvPr>
        <xdr:cNvSpPr txBox="1"/>
      </xdr:nvSpPr>
      <xdr:spPr>
        <a:xfrm>
          <a:off x="827158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DCD3A3A5-90EF-475E-B7BB-884036F4870F}"/>
            </a:ext>
          </a:extLst>
        </xdr:cNvPr>
        <xdr:cNvSpPr txBox="1"/>
      </xdr:nvSpPr>
      <xdr:spPr>
        <a:xfrm>
          <a:off x="750958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1B29A084-3561-4E12-AD15-85F2C7557EBF}"/>
            </a:ext>
          </a:extLst>
        </xdr:cNvPr>
        <xdr:cNvSpPr txBox="1"/>
      </xdr:nvSpPr>
      <xdr:spPr>
        <a:xfrm>
          <a:off x="67120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C9A47BC4-C9A2-403D-A066-FF0D9AD96FCD}"/>
            </a:ext>
          </a:extLst>
        </xdr:cNvPr>
        <xdr:cNvSpPr txBox="1"/>
      </xdr:nvSpPr>
      <xdr:spPr>
        <a:xfrm>
          <a:off x="59373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66691</xdr:rowOff>
    </xdr:from>
    <xdr:ext cx="469744" cy="259045"/>
    <xdr:sp macro="" textlink="">
      <xdr:nvSpPr>
        <xdr:cNvPr id="481" name="n_1mainValue【市民会館】&#10;一人当たり面積">
          <a:extLst>
            <a:ext uri="{FF2B5EF4-FFF2-40B4-BE49-F238E27FC236}">
              <a16:creationId xmlns:a16="http://schemas.microsoft.com/office/drawing/2014/main" id="{82BE0C8D-8237-4651-8A9F-0F59ED7CB30A}"/>
            </a:ext>
          </a:extLst>
        </xdr:cNvPr>
        <xdr:cNvSpPr txBox="1"/>
      </xdr:nvSpPr>
      <xdr:spPr>
        <a:xfrm>
          <a:off x="8271587" y="1783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66691</xdr:rowOff>
    </xdr:from>
    <xdr:ext cx="469744" cy="259045"/>
    <xdr:sp macro="" textlink="">
      <xdr:nvSpPr>
        <xdr:cNvPr id="482" name="n_2mainValue【市民会館】&#10;一人当たり面積">
          <a:extLst>
            <a:ext uri="{FF2B5EF4-FFF2-40B4-BE49-F238E27FC236}">
              <a16:creationId xmlns:a16="http://schemas.microsoft.com/office/drawing/2014/main" id="{5012DCD2-682C-455D-9EB0-2FE090B1DE10}"/>
            </a:ext>
          </a:extLst>
        </xdr:cNvPr>
        <xdr:cNvSpPr txBox="1"/>
      </xdr:nvSpPr>
      <xdr:spPr>
        <a:xfrm>
          <a:off x="7509587" y="1783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66691</xdr:rowOff>
    </xdr:from>
    <xdr:ext cx="469744" cy="259045"/>
    <xdr:sp macro="" textlink="">
      <xdr:nvSpPr>
        <xdr:cNvPr id="483" name="n_3mainValue【市民会館】&#10;一人当たり面積">
          <a:extLst>
            <a:ext uri="{FF2B5EF4-FFF2-40B4-BE49-F238E27FC236}">
              <a16:creationId xmlns:a16="http://schemas.microsoft.com/office/drawing/2014/main" id="{6B7043EF-CE00-40C9-A384-6EC293E39AE2}"/>
            </a:ext>
          </a:extLst>
        </xdr:cNvPr>
        <xdr:cNvSpPr txBox="1"/>
      </xdr:nvSpPr>
      <xdr:spPr>
        <a:xfrm>
          <a:off x="6712027" y="1783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78122</xdr:rowOff>
    </xdr:from>
    <xdr:ext cx="469744" cy="259045"/>
    <xdr:sp macro="" textlink="">
      <xdr:nvSpPr>
        <xdr:cNvPr id="484" name="n_4mainValue【市民会館】&#10;一人当たり面積">
          <a:extLst>
            <a:ext uri="{FF2B5EF4-FFF2-40B4-BE49-F238E27FC236}">
              <a16:creationId xmlns:a16="http://schemas.microsoft.com/office/drawing/2014/main" id="{98E3B498-F50C-45DE-A6A1-D2069027BC29}"/>
            </a:ext>
          </a:extLst>
        </xdr:cNvPr>
        <xdr:cNvSpPr txBox="1"/>
      </xdr:nvSpPr>
      <xdr:spPr>
        <a:xfrm>
          <a:off x="5937327" y="1784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7B828701-294F-4756-A49F-8C221ED7BD5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E1450A16-1527-4456-80F1-3C6FF1A6731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249DE19-24A2-4A50-9CF5-4E650F9F07C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1DA50A88-629D-4A96-BBBF-5946B57B93C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9E93B4CF-690E-4741-BE76-25BA81494C2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8B3473E7-FBCA-4A5E-A43B-92AEFD4CA38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E44DEEE6-9364-4D1E-BB52-DD74DD9B66D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28B7CC6D-79CD-455D-9052-88D39AF57FF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EEC0D45A-6950-4F48-A73D-B706648D6F2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EF2CA4E5-FA96-460B-95D8-604B1100A6C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CC67C258-9076-49E2-8F84-D1F3413F3082}"/>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4C723719-6255-4328-8275-2A5EA5EB202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23002EFB-277C-40F0-B8B0-0BA0E66F509E}"/>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BCE02463-8B3E-4994-9700-00B0CA664151}"/>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BFF78BD6-3983-4DD6-A972-1467E8BAE8BE}"/>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93C74657-B109-4ACF-95F5-D312C51672D8}"/>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7016B0E2-A2A5-438E-8E70-8125F631325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4F6B68B9-C25A-42CF-81BA-88FC9797E62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22AC6735-07BE-4339-8049-8EE887A2922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ED99128A-7449-4135-A645-385F8367345A}"/>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3D0D0E80-3017-4DF1-B0FF-5DD1BA526A3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25E818DE-43A9-4EC0-85E1-395B8DA9CD7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B38C4C1E-8F16-4398-9764-7E1D8CE80982}"/>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87F7034A-8BEE-4510-A0DC-BA6E3DA1F42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E36229FA-4214-492B-9FF9-420E8BA1B455}"/>
            </a:ext>
          </a:extLst>
        </xdr:cNvPr>
        <xdr:cNvCxnSpPr/>
      </xdr:nvCxnSpPr>
      <xdr:spPr>
        <a:xfrm flipV="1">
          <a:off x="14375764" y="5589270"/>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C4DB6FB5-080E-4D1E-9091-3B2F116CFCCF}"/>
            </a:ext>
          </a:extLst>
        </xdr:cNvPr>
        <xdr:cNvSpPr txBox="1"/>
      </xdr:nvSpPr>
      <xdr:spPr>
        <a:xfrm>
          <a:off x="144145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2FC591CC-FD54-401D-8A17-60A65E4E5735}"/>
            </a:ext>
          </a:extLst>
        </xdr:cNvPr>
        <xdr:cNvCxnSpPr/>
      </xdr:nvCxnSpPr>
      <xdr:spPr>
        <a:xfrm>
          <a:off x="14287500" y="694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C12A7B7A-2340-4BDF-89EB-BCDB14C3D17D}"/>
            </a:ext>
          </a:extLst>
        </xdr:cNvPr>
        <xdr:cNvSpPr txBox="1"/>
      </xdr:nvSpPr>
      <xdr:spPr>
        <a:xfrm>
          <a:off x="14414500"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62619A9D-5F86-4571-9DFA-24237F33ED95}"/>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57ADAD44-E426-4566-89B1-A81BA271FC90}"/>
            </a:ext>
          </a:extLst>
        </xdr:cNvPr>
        <xdr:cNvSpPr txBox="1"/>
      </xdr:nvSpPr>
      <xdr:spPr>
        <a:xfrm>
          <a:off x="144145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7B85F1FA-F836-430D-84CF-CAA7F7882B3B}"/>
            </a:ext>
          </a:extLst>
        </xdr:cNvPr>
        <xdr:cNvSpPr/>
      </xdr:nvSpPr>
      <xdr:spPr>
        <a:xfrm>
          <a:off x="14325600" y="63233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68CDBDA1-70F5-43D1-AB94-F270961CC93E}"/>
            </a:ext>
          </a:extLst>
        </xdr:cNvPr>
        <xdr:cNvSpPr/>
      </xdr:nvSpPr>
      <xdr:spPr>
        <a:xfrm>
          <a:off x="13578840" y="628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FB555569-4561-4C76-B6A9-4AE7FFC9D5FF}"/>
            </a:ext>
          </a:extLst>
        </xdr:cNvPr>
        <xdr:cNvSpPr/>
      </xdr:nvSpPr>
      <xdr:spPr>
        <a:xfrm>
          <a:off x="1280414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F18E2B15-238E-4788-9CB1-5A5ED5522BD1}"/>
            </a:ext>
          </a:extLst>
        </xdr:cNvPr>
        <xdr:cNvSpPr/>
      </xdr:nvSpPr>
      <xdr:spPr>
        <a:xfrm>
          <a:off x="12029440" y="624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71981222-7510-4A5A-88BF-B594D157E795}"/>
            </a:ext>
          </a:extLst>
        </xdr:cNvPr>
        <xdr:cNvSpPr/>
      </xdr:nvSpPr>
      <xdr:spPr>
        <a:xfrm>
          <a:off x="1123188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CC624FC3-FA9C-430B-85FB-10DB6E443E6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CD015EA7-0AA1-464B-B013-DB7B0BCE0EB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A79D4498-C6CE-423A-AB71-E5374097188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7640765-6F82-4226-97D6-7769A2DA36C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2D04327-1E2D-4AEE-9877-5C3B613FC6E1}"/>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118745</xdr:rowOff>
    </xdr:from>
    <xdr:to>
      <xdr:col>85</xdr:col>
      <xdr:colOff>177800</xdr:colOff>
      <xdr:row>36</xdr:row>
      <xdr:rowOff>48895</xdr:rowOff>
    </xdr:to>
    <xdr:sp macro="" textlink="">
      <xdr:nvSpPr>
        <xdr:cNvPr id="525" name="楕円 524">
          <a:extLst>
            <a:ext uri="{FF2B5EF4-FFF2-40B4-BE49-F238E27FC236}">
              <a16:creationId xmlns:a16="http://schemas.microsoft.com/office/drawing/2014/main" id="{5697CDFB-7AB8-4B75-B404-130365BFE9FB}"/>
            </a:ext>
          </a:extLst>
        </xdr:cNvPr>
        <xdr:cNvSpPr/>
      </xdr:nvSpPr>
      <xdr:spPr>
        <a:xfrm>
          <a:off x="14325600" y="59861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141622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2824B574-287D-46B8-A2D2-24E857FDD813}"/>
            </a:ext>
          </a:extLst>
        </xdr:cNvPr>
        <xdr:cNvSpPr txBox="1"/>
      </xdr:nvSpPr>
      <xdr:spPr>
        <a:xfrm>
          <a:off x="14414500"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23495</xdr:rowOff>
    </xdr:from>
    <xdr:to>
      <xdr:col>81</xdr:col>
      <xdr:colOff>101600</xdr:colOff>
      <xdr:row>35</xdr:row>
      <xdr:rowOff>125095</xdr:rowOff>
    </xdr:to>
    <xdr:sp macro="" textlink="">
      <xdr:nvSpPr>
        <xdr:cNvPr id="527" name="楕円 526">
          <a:extLst>
            <a:ext uri="{FF2B5EF4-FFF2-40B4-BE49-F238E27FC236}">
              <a16:creationId xmlns:a16="http://schemas.microsoft.com/office/drawing/2014/main" id="{63C76628-1025-4BF7-8A53-D6D2ACB710C6}"/>
            </a:ext>
          </a:extLst>
        </xdr:cNvPr>
        <xdr:cNvSpPr/>
      </xdr:nvSpPr>
      <xdr:spPr>
        <a:xfrm>
          <a:off x="13578840"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74295</xdr:rowOff>
    </xdr:from>
    <xdr:to>
      <xdr:col>85</xdr:col>
      <xdr:colOff>127000</xdr:colOff>
      <xdr:row>35</xdr:row>
      <xdr:rowOff>169545</xdr:rowOff>
    </xdr:to>
    <xdr:cxnSp macro="">
      <xdr:nvCxnSpPr>
        <xdr:cNvPr id="528" name="直線コネクタ 527">
          <a:extLst>
            <a:ext uri="{FF2B5EF4-FFF2-40B4-BE49-F238E27FC236}">
              <a16:creationId xmlns:a16="http://schemas.microsoft.com/office/drawing/2014/main" id="{7F40573A-9965-42F6-9A3F-9E252D4D1FA7}"/>
            </a:ext>
          </a:extLst>
        </xdr:cNvPr>
        <xdr:cNvCxnSpPr/>
      </xdr:nvCxnSpPr>
      <xdr:spPr>
        <a:xfrm>
          <a:off x="13629640" y="5941695"/>
          <a:ext cx="7467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101600</xdr:rowOff>
    </xdr:from>
    <xdr:to>
      <xdr:col>76</xdr:col>
      <xdr:colOff>165100</xdr:colOff>
      <xdr:row>35</xdr:row>
      <xdr:rowOff>31750</xdr:rowOff>
    </xdr:to>
    <xdr:sp macro="" textlink="">
      <xdr:nvSpPr>
        <xdr:cNvPr id="529" name="楕円 528">
          <a:extLst>
            <a:ext uri="{FF2B5EF4-FFF2-40B4-BE49-F238E27FC236}">
              <a16:creationId xmlns:a16="http://schemas.microsoft.com/office/drawing/2014/main" id="{2040301D-3E01-4634-8227-1650A81EDE34}"/>
            </a:ext>
          </a:extLst>
        </xdr:cNvPr>
        <xdr:cNvSpPr/>
      </xdr:nvSpPr>
      <xdr:spPr>
        <a:xfrm>
          <a:off x="12804140" y="5801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152400</xdr:rowOff>
    </xdr:from>
    <xdr:to>
      <xdr:col>81</xdr:col>
      <xdr:colOff>50800</xdr:colOff>
      <xdr:row>35</xdr:row>
      <xdr:rowOff>74295</xdr:rowOff>
    </xdr:to>
    <xdr:cxnSp macro="">
      <xdr:nvCxnSpPr>
        <xdr:cNvPr id="530" name="直線コネクタ 529">
          <a:extLst>
            <a:ext uri="{FF2B5EF4-FFF2-40B4-BE49-F238E27FC236}">
              <a16:creationId xmlns:a16="http://schemas.microsoft.com/office/drawing/2014/main" id="{C95E5024-7957-4996-B26D-B5003B09620B}"/>
            </a:ext>
          </a:extLst>
        </xdr:cNvPr>
        <xdr:cNvCxnSpPr/>
      </xdr:nvCxnSpPr>
      <xdr:spPr>
        <a:xfrm>
          <a:off x="12854940" y="5852160"/>
          <a:ext cx="7747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8255</xdr:rowOff>
    </xdr:from>
    <xdr:to>
      <xdr:col>72</xdr:col>
      <xdr:colOff>38100</xdr:colOff>
      <xdr:row>34</xdr:row>
      <xdr:rowOff>109855</xdr:rowOff>
    </xdr:to>
    <xdr:sp macro="" textlink="">
      <xdr:nvSpPr>
        <xdr:cNvPr id="531" name="楕円 530">
          <a:extLst>
            <a:ext uri="{FF2B5EF4-FFF2-40B4-BE49-F238E27FC236}">
              <a16:creationId xmlns:a16="http://schemas.microsoft.com/office/drawing/2014/main" id="{9735DAB6-938C-4595-B261-BB4B77FE07D1}"/>
            </a:ext>
          </a:extLst>
        </xdr:cNvPr>
        <xdr:cNvSpPr/>
      </xdr:nvSpPr>
      <xdr:spPr>
        <a:xfrm>
          <a:off x="12029440" y="57080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59055</xdr:rowOff>
    </xdr:from>
    <xdr:to>
      <xdr:col>76</xdr:col>
      <xdr:colOff>114300</xdr:colOff>
      <xdr:row>34</xdr:row>
      <xdr:rowOff>152400</xdr:rowOff>
    </xdr:to>
    <xdr:cxnSp macro="">
      <xdr:nvCxnSpPr>
        <xdr:cNvPr id="532" name="直線コネクタ 531">
          <a:extLst>
            <a:ext uri="{FF2B5EF4-FFF2-40B4-BE49-F238E27FC236}">
              <a16:creationId xmlns:a16="http://schemas.microsoft.com/office/drawing/2014/main" id="{E4DAB11C-44AD-44D6-9511-CF86BA3E8685}"/>
            </a:ext>
          </a:extLst>
        </xdr:cNvPr>
        <xdr:cNvCxnSpPr/>
      </xdr:nvCxnSpPr>
      <xdr:spPr>
        <a:xfrm>
          <a:off x="12072620" y="5758815"/>
          <a:ext cx="78232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33" name="楕円 532">
          <a:extLst>
            <a:ext uri="{FF2B5EF4-FFF2-40B4-BE49-F238E27FC236}">
              <a16:creationId xmlns:a16="http://schemas.microsoft.com/office/drawing/2014/main" id="{21587C95-C2CE-40E3-9E9C-D8A52018141F}"/>
            </a:ext>
          </a:extLst>
        </xdr:cNvPr>
        <xdr:cNvSpPr/>
      </xdr:nvSpPr>
      <xdr:spPr>
        <a:xfrm>
          <a:off x="11231880" y="561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34</xdr:row>
      <xdr:rowOff>59055</xdr:rowOff>
    </xdr:to>
    <xdr:cxnSp macro="">
      <xdr:nvCxnSpPr>
        <xdr:cNvPr id="534" name="直線コネクタ 533">
          <a:extLst>
            <a:ext uri="{FF2B5EF4-FFF2-40B4-BE49-F238E27FC236}">
              <a16:creationId xmlns:a16="http://schemas.microsoft.com/office/drawing/2014/main" id="{54471452-C135-4B1C-9537-E268E598DDD4}"/>
            </a:ext>
          </a:extLst>
        </xdr:cNvPr>
        <xdr:cNvCxnSpPr/>
      </xdr:nvCxnSpPr>
      <xdr:spPr>
        <a:xfrm>
          <a:off x="11282680" y="5665470"/>
          <a:ext cx="78994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7A5AEB8D-B19E-4799-8D7D-2D8CF5012C1B}"/>
            </a:ext>
          </a:extLst>
        </xdr:cNvPr>
        <xdr:cNvSpPr txBox="1"/>
      </xdr:nvSpPr>
      <xdr:spPr>
        <a:xfrm>
          <a:off x="13437244"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945936FD-A653-4D29-B7F9-565523E50863}"/>
            </a:ext>
          </a:extLst>
        </xdr:cNvPr>
        <xdr:cNvSpPr txBox="1"/>
      </xdr:nvSpPr>
      <xdr:spPr>
        <a:xfrm>
          <a:off x="12675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F2DBAE04-1C3F-4B46-9EC7-3A2EBA7D31C5}"/>
            </a:ext>
          </a:extLst>
        </xdr:cNvPr>
        <xdr:cNvSpPr txBox="1"/>
      </xdr:nvSpPr>
      <xdr:spPr>
        <a:xfrm>
          <a:off x="119005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CD50B93F-FFFB-4C4C-8205-ED6569D173A9}"/>
            </a:ext>
          </a:extLst>
        </xdr:cNvPr>
        <xdr:cNvSpPr txBox="1"/>
      </xdr:nvSpPr>
      <xdr:spPr>
        <a:xfrm>
          <a:off x="1110298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141622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5C27430D-9318-4F48-9FF8-7E0141AA7D73}"/>
            </a:ext>
          </a:extLst>
        </xdr:cNvPr>
        <xdr:cNvSpPr txBox="1"/>
      </xdr:nvSpPr>
      <xdr:spPr>
        <a:xfrm>
          <a:off x="134372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48277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49672B51-EDAE-4597-983E-C4D68C451B3D}"/>
            </a:ext>
          </a:extLst>
        </xdr:cNvPr>
        <xdr:cNvSpPr txBox="1"/>
      </xdr:nvSpPr>
      <xdr:spPr>
        <a:xfrm>
          <a:off x="12675244" y="55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126382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8B8B9B66-4A66-4CEA-B996-B532FA149B6E}"/>
            </a:ext>
          </a:extLst>
        </xdr:cNvPr>
        <xdr:cNvSpPr txBox="1"/>
      </xdr:nvSpPr>
      <xdr:spPr>
        <a:xfrm>
          <a:off x="11900544" y="549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33B64501-FDAB-468A-A75E-306DFB6FF75F}"/>
            </a:ext>
          </a:extLst>
        </xdr:cNvPr>
        <xdr:cNvSpPr txBox="1"/>
      </xdr:nvSpPr>
      <xdr:spPr>
        <a:xfrm>
          <a:off x="1110298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A7A85EA-680B-4A4E-A9F0-1D23DCC3713B}"/>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525C4963-39AB-43F4-BE1C-4B49EA8F145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F6ED1049-B84E-43E7-B31B-990D8480900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CA746D1F-39E5-428D-AEC3-C5495A9CB3F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C2D47B56-C53E-4F0E-8964-D1D6339B290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2A44E8B0-7679-4252-9448-407A0846E20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AA6BC735-6DC4-4B60-9100-AC6849D4A96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6A9B9552-23A1-4EA0-A20B-9D396A4609B4}"/>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63BFF58A-F7C4-4459-BD0C-BC16E4131BB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CCE9D175-978F-4237-BF53-9A7AAB686E1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E14689D8-CACA-4F96-9A05-6E33F14F08AB}"/>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6B311578-2AA5-480D-B1CF-5D615FD0E954}"/>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199A46EF-15CC-4AE1-A0B1-56EEC7FE588B}"/>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6B5CB534-124F-46A3-97EE-5EC6A3227B7E}"/>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F6117AE2-D3CB-47CD-A120-2E5D0FAB4796}"/>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AF4AB7FB-5506-4844-A5FD-45B7CB9EAAAF}"/>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E5844B1F-F6D1-4D55-8DE0-3A3A4D6C50E5}"/>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EA5298DC-078C-48DF-A410-2081DB20781A}"/>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61E0C596-B1DD-45EA-97D3-50CD03DF5569}"/>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D801E7EF-F5A8-4BBA-AEDB-1E4FA8B38D21}"/>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7D68723F-BEFF-46E1-9477-90C16BE21CF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8AF9E1DD-AAEA-4E51-AA44-4503D51D2ECC}"/>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BB1308F3-5D5D-404F-9975-E481A8F5ACE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CCADCDAB-9A4D-4F40-97D3-2DE1AFF1F3EB}"/>
            </a:ext>
          </a:extLst>
        </xdr:cNvPr>
        <xdr:cNvCxnSpPr/>
      </xdr:nvCxnSpPr>
      <xdr:spPr>
        <a:xfrm flipV="1">
          <a:off x="19509104" y="5576308"/>
          <a:ext cx="0" cy="14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570878AA-3212-4339-94E1-342AC504EA9D}"/>
            </a:ext>
          </a:extLst>
        </xdr:cNvPr>
        <xdr:cNvSpPr txBox="1"/>
      </xdr:nvSpPr>
      <xdr:spPr>
        <a:xfrm>
          <a:off x="19547840" y="706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2402DB13-4B94-4A01-8E7E-ADD7A2867289}"/>
            </a:ext>
          </a:extLst>
        </xdr:cNvPr>
        <xdr:cNvCxnSpPr/>
      </xdr:nvCxnSpPr>
      <xdr:spPr>
        <a:xfrm>
          <a:off x="19443700" y="705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80EFBE04-2D61-4EF5-9BEC-F31ACD11440F}"/>
            </a:ext>
          </a:extLst>
        </xdr:cNvPr>
        <xdr:cNvSpPr txBox="1"/>
      </xdr:nvSpPr>
      <xdr:spPr>
        <a:xfrm>
          <a:off x="19547840" y="535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DCBBD9CC-FD22-4E11-8BFB-E5D1170231E3}"/>
            </a:ext>
          </a:extLst>
        </xdr:cNvPr>
        <xdr:cNvCxnSpPr/>
      </xdr:nvCxnSpPr>
      <xdr:spPr>
        <a:xfrm>
          <a:off x="19443700" y="5576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48793B38-8559-4768-B9D7-E6F02D855C0A}"/>
            </a:ext>
          </a:extLst>
        </xdr:cNvPr>
        <xdr:cNvSpPr txBox="1"/>
      </xdr:nvSpPr>
      <xdr:spPr>
        <a:xfrm>
          <a:off x="19547840" y="6309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7B7CEC09-F41B-4BD7-B0DE-E91178A167C2}"/>
            </a:ext>
          </a:extLst>
        </xdr:cNvPr>
        <xdr:cNvSpPr/>
      </xdr:nvSpPr>
      <xdr:spPr>
        <a:xfrm>
          <a:off x="19458940" y="6454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37F868C0-8A6B-47AF-AB3C-68D16607F4B5}"/>
            </a:ext>
          </a:extLst>
        </xdr:cNvPr>
        <xdr:cNvSpPr/>
      </xdr:nvSpPr>
      <xdr:spPr>
        <a:xfrm>
          <a:off x="18735040" y="6466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904B0BE2-4F08-47FC-979A-463AA7FF3679}"/>
            </a:ext>
          </a:extLst>
        </xdr:cNvPr>
        <xdr:cNvSpPr/>
      </xdr:nvSpPr>
      <xdr:spPr>
        <a:xfrm>
          <a:off x="17937480" y="64809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3AD4CA53-1F8D-42FB-BE19-590CBBD81C47}"/>
            </a:ext>
          </a:extLst>
        </xdr:cNvPr>
        <xdr:cNvSpPr/>
      </xdr:nvSpPr>
      <xdr:spPr>
        <a:xfrm>
          <a:off x="17162780" y="6500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23CC0DB9-3A4E-45B6-9516-DF5E9345221F}"/>
            </a:ext>
          </a:extLst>
        </xdr:cNvPr>
        <xdr:cNvSpPr/>
      </xdr:nvSpPr>
      <xdr:spPr>
        <a:xfrm>
          <a:off x="16388080" y="65137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74135BAA-CD6A-4995-87B6-F53C088F6B1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A7BA5341-E1CD-427D-BD1A-E73E27A159C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C696057-61D6-4E40-88BD-D85D7759DFC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FF40A6D-7C3B-496A-8CA7-F66D63FF1C7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FDA3CC0-C9F9-47B0-9952-D93375815C2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11113</xdr:rowOff>
    </xdr:from>
    <xdr:to>
      <xdr:col>116</xdr:col>
      <xdr:colOff>114300</xdr:colOff>
      <xdr:row>40</xdr:row>
      <xdr:rowOff>112713</xdr:rowOff>
    </xdr:to>
    <xdr:sp macro="" textlink="">
      <xdr:nvSpPr>
        <xdr:cNvPr id="582" name="楕円 581">
          <a:extLst>
            <a:ext uri="{FF2B5EF4-FFF2-40B4-BE49-F238E27FC236}">
              <a16:creationId xmlns:a16="http://schemas.microsoft.com/office/drawing/2014/main" id="{14BA5170-85AE-43EC-B878-DFEA6DE02C28}"/>
            </a:ext>
          </a:extLst>
        </xdr:cNvPr>
        <xdr:cNvSpPr/>
      </xdr:nvSpPr>
      <xdr:spPr>
        <a:xfrm>
          <a:off x="19458940" y="67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160990</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D784D787-1AF1-418D-A8FE-5EDF7FF319D1}"/>
            </a:ext>
          </a:extLst>
        </xdr:cNvPr>
        <xdr:cNvSpPr txBox="1"/>
      </xdr:nvSpPr>
      <xdr:spPr>
        <a:xfrm>
          <a:off x="19547840" y="669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13345</xdr:rowOff>
    </xdr:from>
    <xdr:to>
      <xdr:col>112</xdr:col>
      <xdr:colOff>38100</xdr:colOff>
      <xdr:row>40</xdr:row>
      <xdr:rowOff>114945</xdr:rowOff>
    </xdr:to>
    <xdr:sp macro="" textlink="">
      <xdr:nvSpPr>
        <xdr:cNvPr id="584" name="楕円 583">
          <a:extLst>
            <a:ext uri="{FF2B5EF4-FFF2-40B4-BE49-F238E27FC236}">
              <a16:creationId xmlns:a16="http://schemas.microsoft.com/office/drawing/2014/main" id="{C7FFD135-71A3-45AA-AE30-956FAE39663D}"/>
            </a:ext>
          </a:extLst>
        </xdr:cNvPr>
        <xdr:cNvSpPr/>
      </xdr:nvSpPr>
      <xdr:spPr>
        <a:xfrm>
          <a:off x="18735040" y="67189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61913</xdr:rowOff>
    </xdr:from>
    <xdr:to>
      <xdr:col>116</xdr:col>
      <xdr:colOff>63500</xdr:colOff>
      <xdr:row>40</xdr:row>
      <xdr:rowOff>64145</xdr:rowOff>
    </xdr:to>
    <xdr:cxnSp macro="">
      <xdr:nvCxnSpPr>
        <xdr:cNvPr id="585" name="直線コネクタ 584">
          <a:extLst>
            <a:ext uri="{FF2B5EF4-FFF2-40B4-BE49-F238E27FC236}">
              <a16:creationId xmlns:a16="http://schemas.microsoft.com/office/drawing/2014/main" id="{157D69FD-6C2E-4828-B04E-99D0046676AF}"/>
            </a:ext>
          </a:extLst>
        </xdr:cNvPr>
        <xdr:cNvCxnSpPr/>
      </xdr:nvCxnSpPr>
      <xdr:spPr>
        <a:xfrm flipV="1">
          <a:off x="18778220" y="6767513"/>
          <a:ext cx="73152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14946</xdr:rowOff>
    </xdr:from>
    <xdr:to>
      <xdr:col>107</xdr:col>
      <xdr:colOff>101600</xdr:colOff>
      <xdr:row>40</xdr:row>
      <xdr:rowOff>116546</xdr:rowOff>
    </xdr:to>
    <xdr:sp macro="" textlink="">
      <xdr:nvSpPr>
        <xdr:cNvPr id="586" name="楕円 585">
          <a:extLst>
            <a:ext uri="{FF2B5EF4-FFF2-40B4-BE49-F238E27FC236}">
              <a16:creationId xmlns:a16="http://schemas.microsoft.com/office/drawing/2014/main" id="{93C905F1-A26E-41EA-B502-73AB5A21808B}"/>
            </a:ext>
          </a:extLst>
        </xdr:cNvPr>
        <xdr:cNvSpPr/>
      </xdr:nvSpPr>
      <xdr:spPr>
        <a:xfrm>
          <a:off x="17937480" y="672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64145</xdr:rowOff>
    </xdr:from>
    <xdr:to>
      <xdr:col>111</xdr:col>
      <xdr:colOff>177800</xdr:colOff>
      <xdr:row>40</xdr:row>
      <xdr:rowOff>65746</xdr:rowOff>
    </xdr:to>
    <xdr:cxnSp macro="">
      <xdr:nvCxnSpPr>
        <xdr:cNvPr id="587" name="直線コネクタ 586">
          <a:extLst>
            <a:ext uri="{FF2B5EF4-FFF2-40B4-BE49-F238E27FC236}">
              <a16:creationId xmlns:a16="http://schemas.microsoft.com/office/drawing/2014/main" id="{E659F5C0-3DBC-45B5-8D1E-21141FE4728E}"/>
            </a:ext>
          </a:extLst>
        </xdr:cNvPr>
        <xdr:cNvCxnSpPr/>
      </xdr:nvCxnSpPr>
      <xdr:spPr>
        <a:xfrm flipV="1">
          <a:off x="17988280" y="6769745"/>
          <a:ext cx="78994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15083</xdr:rowOff>
    </xdr:from>
    <xdr:to>
      <xdr:col>102</xdr:col>
      <xdr:colOff>165100</xdr:colOff>
      <xdr:row>40</xdr:row>
      <xdr:rowOff>116683</xdr:rowOff>
    </xdr:to>
    <xdr:sp macro="" textlink="">
      <xdr:nvSpPr>
        <xdr:cNvPr id="588" name="楕円 587">
          <a:extLst>
            <a:ext uri="{FF2B5EF4-FFF2-40B4-BE49-F238E27FC236}">
              <a16:creationId xmlns:a16="http://schemas.microsoft.com/office/drawing/2014/main" id="{A0E14A85-55B9-4401-80AA-0C9E47004EE3}"/>
            </a:ext>
          </a:extLst>
        </xdr:cNvPr>
        <xdr:cNvSpPr/>
      </xdr:nvSpPr>
      <xdr:spPr>
        <a:xfrm>
          <a:off x="17162780" y="672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65746</xdr:rowOff>
    </xdr:from>
    <xdr:to>
      <xdr:col>107</xdr:col>
      <xdr:colOff>50800</xdr:colOff>
      <xdr:row>40</xdr:row>
      <xdr:rowOff>65883</xdr:rowOff>
    </xdr:to>
    <xdr:cxnSp macro="">
      <xdr:nvCxnSpPr>
        <xdr:cNvPr id="589" name="直線コネクタ 588">
          <a:extLst>
            <a:ext uri="{FF2B5EF4-FFF2-40B4-BE49-F238E27FC236}">
              <a16:creationId xmlns:a16="http://schemas.microsoft.com/office/drawing/2014/main" id="{5606A26D-ED53-48E5-8D53-A59BC4112039}"/>
            </a:ext>
          </a:extLst>
        </xdr:cNvPr>
        <xdr:cNvCxnSpPr/>
      </xdr:nvCxnSpPr>
      <xdr:spPr>
        <a:xfrm flipV="1">
          <a:off x="17213580" y="6771346"/>
          <a:ext cx="7747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16058</xdr:rowOff>
    </xdr:from>
    <xdr:to>
      <xdr:col>98</xdr:col>
      <xdr:colOff>38100</xdr:colOff>
      <xdr:row>40</xdr:row>
      <xdr:rowOff>117658</xdr:rowOff>
    </xdr:to>
    <xdr:sp macro="" textlink="">
      <xdr:nvSpPr>
        <xdr:cNvPr id="590" name="楕円 589">
          <a:extLst>
            <a:ext uri="{FF2B5EF4-FFF2-40B4-BE49-F238E27FC236}">
              <a16:creationId xmlns:a16="http://schemas.microsoft.com/office/drawing/2014/main" id="{4A3BDE8C-8D51-47E1-97DA-A37DB8AE0989}"/>
            </a:ext>
          </a:extLst>
        </xdr:cNvPr>
        <xdr:cNvSpPr/>
      </xdr:nvSpPr>
      <xdr:spPr>
        <a:xfrm>
          <a:off x="16388080" y="67216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65883</xdr:rowOff>
    </xdr:from>
    <xdr:to>
      <xdr:col>102</xdr:col>
      <xdr:colOff>114300</xdr:colOff>
      <xdr:row>40</xdr:row>
      <xdr:rowOff>66858</xdr:rowOff>
    </xdr:to>
    <xdr:cxnSp macro="">
      <xdr:nvCxnSpPr>
        <xdr:cNvPr id="591" name="直線コネクタ 590">
          <a:extLst>
            <a:ext uri="{FF2B5EF4-FFF2-40B4-BE49-F238E27FC236}">
              <a16:creationId xmlns:a16="http://schemas.microsoft.com/office/drawing/2014/main" id="{848266C1-A70A-46A3-B89C-B206EE00EF00}"/>
            </a:ext>
          </a:extLst>
        </xdr:cNvPr>
        <xdr:cNvCxnSpPr/>
      </xdr:nvCxnSpPr>
      <xdr:spPr>
        <a:xfrm flipV="1">
          <a:off x="16431260" y="6771483"/>
          <a:ext cx="78232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F626A20C-1915-4155-B5C2-FAD660CFE7DC}"/>
            </a:ext>
          </a:extLst>
        </xdr:cNvPr>
        <xdr:cNvSpPr txBox="1"/>
      </xdr:nvSpPr>
      <xdr:spPr>
        <a:xfrm>
          <a:off x="18528811" y="624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9921E932-FD41-4465-A1DC-E211F3CC6009}"/>
            </a:ext>
          </a:extLst>
        </xdr:cNvPr>
        <xdr:cNvSpPr txBox="1"/>
      </xdr:nvSpPr>
      <xdr:spPr>
        <a:xfrm>
          <a:off x="17766811" y="62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2D090EC1-F6DA-4988-8F3B-6D97E9BBD2EB}"/>
            </a:ext>
          </a:extLst>
        </xdr:cNvPr>
        <xdr:cNvSpPr txBox="1"/>
      </xdr:nvSpPr>
      <xdr:spPr>
        <a:xfrm>
          <a:off x="16969251" y="627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83EA6694-B9AA-4E41-9189-BF8388F71C5F}"/>
            </a:ext>
          </a:extLst>
        </xdr:cNvPr>
        <xdr:cNvSpPr txBox="1"/>
      </xdr:nvSpPr>
      <xdr:spPr>
        <a:xfrm>
          <a:off x="16194551" y="629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106072</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3B9E2273-720E-4879-A26D-5A6315AFE32B}"/>
            </a:ext>
          </a:extLst>
        </xdr:cNvPr>
        <xdr:cNvSpPr txBox="1"/>
      </xdr:nvSpPr>
      <xdr:spPr>
        <a:xfrm>
          <a:off x="18528811" y="681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107673</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2714BFA8-F748-47E6-9F05-CCDDB184315F}"/>
            </a:ext>
          </a:extLst>
        </xdr:cNvPr>
        <xdr:cNvSpPr txBox="1"/>
      </xdr:nvSpPr>
      <xdr:spPr>
        <a:xfrm>
          <a:off x="17766811" y="681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107810</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243D1413-BFCB-4E50-BA7D-95CDB397AA78}"/>
            </a:ext>
          </a:extLst>
        </xdr:cNvPr>
        <xdr:cNvSpPr txBox="1"/>
      </xdr:nvSpPr>
      <xdr:spPr>
        <a:xfrm>
          <a:off x="16969251" y="681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108785</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C59AEE94-A554-4954-8B9A-D827AA640BAF}"/>
            </a:ext>
          </a:extLst>
        </xdr:cNvPr>
        <xdr:cNvSpPr txBox="1"/>
      </xdr:nvSpPr>
      <xdr:spPr>
        <a:xfrm>
          <a:off x="16194551" y="68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A2C2640A-C6A6-4E28-9F9F-588BB98B9E5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34BEF076-CA19-4966-9BA5-B6C57751DF7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C20348FC-504C-4CCF-A7F3-6671C9EC9D5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1154CCFA-CAE9-4F12-8A04-0BCB71EF2F4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9219B405-8B90-4D9D-A226-44A3FAA81B4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1E39A763-DBFC-4653-ABBD-D6494FC3DE9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1CA9578F-7685-47F5-9625-78A5801EB44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7FB221BF-DB78-4DF6-962C-9F3A5AA1A07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7E659551-6A9D-4023-939B-8856FEB12EB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BBCA164F-0FB1-4E95-BDB0-19D57C3C50F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17EB3D53-5FFE-4A66-AE0D-5B48D9F085E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916E9DC6-ED63-467B-9231-D9617E821339}"/>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78DCAA2E-CB98-4E0B-831B-0339FB6A4D2C}"/>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CF0E6D30-4609-478C-8BCD-3F5C82DD459E}"/>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BE3FCF64-276B-4E68-BE98-8F51F7EDBE92}"/>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36B194E3-1EF0-49A6-88FC-60395EF82A52}"/>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CE089153-BABE-45B6-B2F2-E665DE0B0531}"/>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E9C81A56-14E1-4835-ABC8-974538E704D8}"/>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7422CB34-C2FF-4EED-BEAA-56EA22D6A673}"/>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FDEEC673-51A0-4F36-AFCB-16EBBB781C0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3DB146F3-0B79-47E4-A3AF-86B0F49A48A1}"/>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B86D5555-E15D-46F6-8764-3CE7DBBC023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CF29D99A-953E-4DCA-A3B0-7EC4CCDF08CE}"/>
            </a:ext>
          </a:extLst>
        </xdr:cNvPr>
        <xdr:cNvCxnSpPr/>
      </xdr:nvCxnSpPr>
      <xdr:spPr>
        <a:xfrm flipV="1">
          <a:off x="14375764" y="92544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63D53EE4-946F-4F0E-BBF4-30D0F6E42575}"/>
            </a:ext>
          </a:extLst>
        </xdr:cNvPr>
        <xdr:cNvSpPr txBox="1"/>
      </xdr:nvSpPr>
      <xdr:spPr>
        <a:xfrm>
          <a:off x="144145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79E0CA88-7828-410E-8995-6E7250EB3F92}"/>
            </a:ext>
          </a:extLst>
        </xdr:cNvPr>
        <xdr:cNvCxnSpPr/>
      </xdr:nvCxnSpPr>
      <xdr:spPr>
        <a:xfrm>
          <a:off x="14287500" y="1054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1CB7425B-239B-43D2-BE85-BD4E2C6D46DE}"/>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BC163F34-2E97-4BF0-BB88-659FD0A340D4}"/>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3256248D-E229-4B48-9B38-560C59D71682}"/>
            </a:ext>
          </a:extLst>
        </xdr:cNvPr>
        <xdr:cNvSpPr txBox="1"/>
      </xdr:nvSpPr>
      <xdr:spPr>
        <a:xfrm>
          <a:off x="14414500" y="9782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246BCC64-A22B-4C6B-BB3F-1E03603840AE}"/>
            </a:ext>
          </a:extLst>
        </xdr:cNvPr>
        <xdr:cNvSpPr/>
      </xdr:nvSpPr>
      <xdr:spPr>
        <a:xfrm>
          <a:off x="14325600" y="992682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AB697A8F-3BAF-457C-969D-6214DACDC9F5}"/>
            </a:ext>
          </a:extLst>
        </xdr:cNvPr>
        <xdr:cNvSpPr/>
      </xdr:nvSpPr>
      <xdr:spPr>
        <a:xfrm>
          <a:off x="13578840" y="9884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A0A2C9F2-ED3F-454B-989C-9A5C69933DC0}"/>
            </a:ext>
          </a:extLst>
        </xdr:cNvPr>
        <xdr:cNvSpPr/>
      </xdr:nvSpPr>
      <xdr:spPr>
        <a:xfrm>
          <a:off x="1280414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BB50BC08-FDA7-4875-A61A-94AB15B6CB5C}"/>
            </a:ext>
          </a:extLst>
        </xdr:cNvPr>
        <xdr:cNvSpPr/>
      </xdr:nvSpPr>
      <xdr:spPr>
        <a:xfrm>
          <a:off x="12029440" y="98071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445A39AE-2D15-4949-BC74-A8A7B5107FBE}"/>
            </a:ext>
          </a:extLst>
        </xdr:cNvPr>
        <xdr:cNvSpPr/>
      </xdr:nvSpPr>
      <xdr:spPr>
        <a:xfrm>
          <a:off x="11231880" y="98071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E4C32955-C482-426F-9228-E4739CCA458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37E579C0-FE69-44EB-9316-6AB2D374FA2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B2C7587-66A5-452F-9C31-488B3353B1E1}"/>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AEA5AB90-66D7-4175-921A-2CB03DB0D3B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EE8C250D-C6CC-4E04-82D4-FC427A681368}"/>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38" name="楕円 637">
          <a:extLst>
            <a:ext uri="{FF2B5EF4-FFF2-40B4-BE49-F238E27FC236}">
              <a16:creationId xmlns:a16="http://schemas.microsoft.com/office/drawing/2014/main" id="{E7442DE3-3CB0-490D-8109-E9CACFE56C5E}"/>
            </a:ext>
          </a:extLst>
        </xdr:cNvPr>
        <xdr:cNvSpPr/>
      </xdr:nvSpPr>
      <xdr:spPr>
        <a:xfrm>
          <a:off x="14325600" y="99428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30497</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12DF58E2-1DA0-44A7-AC2A-8F98B5ED391F}"/>
            </a:ext>
          </a:extLst>
        </xdr:cNvPr>
        <xdr:cNvSpPr txBox="1"/>
      </xdr:nvSpPr>
      <xdr:spPr>
        <a:xfrm>
          <a:off x="14414500" y="992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161798</xdr:rowOff>
    </xdr:from>
    <xdr:to>
      <xdr:col>81</xdr:col>
      <xdr:colOff>101600</xdr:colOff>
      <xdr:row>59</xdr:row>
      <xdr:rowOff>91948</xdr:rowOff>
    </xdr:to>
    <xdr:sp macro="" textlink="">
      <xdr:nvSpPr>
        <xdr:cNvPr id="640" name="楕円 639">
          <a:extLst>
            <a:ext uri="{FF2B5EF4-FFF2-40B4-BE49-F238E27FC236}">
              <a16:creationId xmlns:a16="http://schemas.microsoft.com/office/drawing/2014/main" id="{6852F5AD-2686-4060-A442-F64D12D15773}"/>
            </a:ext>
          </a:extLst>
        </xdr:cNvPr>
        <xdr:cNvSpPr/>
      </xdr:nvSpPr>
      <xdr:spPr>
        <a:xfrm>
          <a:off x="13578840" y="98849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41148</xdr:rowOff>
    </xdr:from>
    <xdr:to>
      <xdr:col>85</xdr:col>
      <xdr:colOff>127000</xdr:colOff>
      <xdr:row>59</xdr:row>
      <xdr:rowOff>102870</xdr:rowOff>
    </xdr:to>
    <xdr:cxnSp macro="">
      <xdr:nvCxnSpPr>
        <xdr:cNvPr id="641" name="直線コネクタ 640">
          <a:extLst>
            <a:ext uri="{FF2B5EF4-FFF2-40B4-BE49-F238E27FC236}">
              <a16:creationId xmlns:a16="http://schemas.microsoft.com/office/drawing/2014/main" id="{3CB9BE46-4016-4DBC-97B5-BA29CBD57004}"/>
            </a:ext>
          </a:extLst>
        </xdr:cNvPr>
        <xdr:cNvCxnSpPr/>
      </xdr:nvCxnSpPr>
      <xdr:spPr>
        <a:xfrm>
          <a:off x="13629640" y="9931908"/>
          <a:ext cx="74676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38354</xdr:rowOff>
    </xdr:from>
    <xdr:to>
      <xdr:col>76</xdr:col>
      <xdr:colOff>165100</xdr:colOff>
      <xdr:row>60</xdr:row>
      <xdr:rowOff>139954</xdr:rowOff>
    </xdr:to>
    <xdr:sp macro="" textlink="">
      <xdr:nvSpPr>
        <xdr:cNvPr id="642" name="楕円 641">
          <a:extLst>
            <a:ext uri="{FF2B5EF4-FFF2-40B4-BE49-F238E27FC236}">
              <a16:creationId xmlns:a16="http://schemas.microsoft.com/office/drawing/2014/main" id="{B95D3AF4-8838-45B4-99AF-42D7920BC7E6}"/>
            </a:ext>
          </a:extLst>
        </xdr:cNvPr>
        <xdr:cNvSpPr/>
      </xdr:nvSpPr>
      <xdr:spPr>
        <a:xfrm>
          <a:off x="1280414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41148</xdr:rowOff>
    </xdr:from>
    <xdr:to>
      <xdr:col>81</xdr:col>
      <xdr:colOff>50800</xdr:colOff>
      <xdr:row>60</xdr:row>
      <xdr:rowOff>89154</xdr:rowOff>
    </xdr:to>
    <xdr:cxnSp macro="">
      <xdr:nvCxnSpPr>
        <xdr:cNvPr id="643" name="直線コネクタ 642">
          <a:extLst>
            <a:ext uri="{FF2B5EF4-FFF2-40B4-BE49-F238E27FC236}">
              <a16:creationId xmlns:a16="http://schemas.microsoft.com/office/drawing/2014/main" id="{A8E9A035-7109-4626-B50D-F6F423174CBB}"/>
            </a:ext>
          </a:extLst>
        </xdr:cNvPr>
        <xdr:cNvCxnSpPr/>
      </xdr:nvCxnSpPr>
      <xdr:spPr>
        <a:xfrm flipV="1">
          <a:off x="12854940" y="9931908"/>
          <a:ext cx="7747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113792</xdr:rowOff>
    </xdr:from>
    <xdr:to>
      <xdr:col>72</xdr:col>
      <xdr:colOff>38100</xdr:colOff>
      <xdr:row>60</xdr:row>
      <xdr:rowOff>43942</xdr:rowOff>
    </xdr:to>
    <xdr:sp macro="" textlink="">
      <xdr:nvSpPr>
        <xdr:cNvPr id="644" name="楕円 643">
          <a:extLst>
            <a:ext uri="{FF2B5EF4-FFF2-40B4-BE49-F238E27FC236}">
              <a16:creationId xmlns:a16="http://schemas.microsoft.com/office/drawing/2014/main" id="{F21C53A4-6015-447F-AEFC-66C20AEECA08}"/>
            </a:ext>
          </a:extLst>
        </xdr:cNvPr>
        <xdr:cNvSpPr/>
      </xdr:nvSpPr>
      <xdr:spPr>
        <a:xfrm>
          <a:off x="12029440" y="100045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164592</xdr:rowOff>
    </xdr:from>
    <xdr:to>
      <xdr:col>76</xdr:col>
      <xdr:colOff>114300</xdr:colOff>
      <xdr:row>60</xdr:row>
      <xdr:rowOff>89154</xdr:rowOff>
    </xdr:to>
    <xdr:cxnSp macro="">
      <xdr:nvCxnSpPr>
        <xdr:cNvPr id="645" name="直線コネクタ 644">
          <a:extLst>
            <a:ext uri="{FF2B5EF4-FFF2-40B4-BE49-F238E27FC236}">
              <a16:creationId xmlns:a16="http://schemas.microsoft.com/office/drawing/2014/main" id="{0C261464-9AB6-4C0A-ABEC-F00BE453175A}"/>
            </a:ext>
          </a:extLst>
        </xdr:cNvPr>
        <xdr:cNvCxnSpPr/>
      </xdr:nvCxnSpPr>
      <xdr:spPr>
        <a:xfrm>
          <a:off x="12072620" y="10055352"/>
          <a:ext cx="78232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15494</xdr:rowOff>
    </xdr:from>
    <xdr:to>
      <xdr:col>67</xdr:col>
      <xdr:colOff>101600</xdr:colOff>
      <xdr:row>59</xdr:row>
      <xdr:rowOff>117094</xdr:rowOff>
    </xdr:to>
    <xdr:sp macro="" textlink="">
      <xdr:nvSpPr>
        <xdr:cNvPr id="646" name="楕円 645">
          <a:extLst>
            <a:ext uri="{FF2B5EF4-FFF2-40B4-BE49-F238E27FC236}">
              <a16:creationId xmlns:a16="http://schemas.microsoft.com/office/drawing/2014/main" id="{6F52EF52-0628-4C49-9DF4-6B3924F49663}"/>
            </a:ext>
          </a:extLst>
        </xdr:cNvPr>
        <xdr:cNvSpPr/>
      </xdr:nvSpPr>
      <xdr:spPr>
        <a:xfrm>
          <a:off x="11231880" y="99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66294</xdr:rowOff>
    </xdr:from>
    <xdr:to>
      <xdr:col>71</xdr:col>
      <xdr:colOff>177800</xdr:colOff>
      <xdr:row>59</xdr:row>
      <xdr:rowOff>164592</xdr:rowOff>
    </xdr:to>
    <xdr:cxnSp macro="">
      <xdr:nvCxnSpPr>
        <xdr:cNvPr id="647" name="直線コネクタ 646">
          <a:extLst>
            <a:ext uri="{FF2B5EF4-FFF2-40B4-BE49-F238E27FC236}">
              <a16:creationId xmlns:a16="http://schemas.microsoft.com/office/drawing/2014/main" id="{B335EEE1-228F-4FEA-9DF5-570287BFE348}"/>
            </a:ext>
          </a:extLst>
        </xdr:cNvPr>
        <xdr:cNvCxnSpPr/>
      </xdr:nvCxnSpPr>
      <xdr:spPr>
        <a:xfrm>
          <a:off x="11282680" y="9957054"/>
          <a:ext cx="78994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CA02CA60-08A2-4313-BC70-FFE9A4A0E01B}"/>
            </a:ext>
          </a:extLst>
        </xdr:cNvPr>
        <xdr:cNvSpPr txBox="1"/>
      </xdr:nvSpPr>
      <xdr:spPr>
        <a:xfrm>
          <a:off x="13437244" y="997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C8E524BA-8B13-4A8E-A0F7-F645792BBE26}"/>
            </a:ext>
          </a:extLst>
        </xdr:cNvPr>
        <xdr:cNvSpPr txBox="1"/>
      </xdr:nvSpPr>
      <xdr:spPr>
        <a:xfrm>
          <a:off x="1267524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23C6ACB-0A24-4D71-8D67-3C7E17E1C5B2}"/>
            </a:ext>
          </a:extLst>
        </xdr:cNvPr>
        <xdr:cNvSpPr txBox="1"/>
      </xdr:nvSpPr>
      <xdr:spPr>
        <a:xfrm>
          <a:off x="1190054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90731556-F34E-4DCA-A066-FA5D1EE9751A}"/>
            </a:ext>
          </a:extLst>
        </xdr:cNvPr>
        <xdr:cNvSpPr txBox="1"/>
      </xdr:nvSpPr>
      <xdr:spPr>
        <a:xfrm>
          <a:off x="11102984" y="958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108475</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8CBA9566-F228-4850-BE79-96A13B2A1884}"/>
            </a:ext>
          </a:extLst>
        </xdr:cNvPr>
        <xdr:cNvSpPr txBox="1"/>
      </xdr:nvSpPr>
      <xdr:spPr>
        <a:xfrm>
          <a:off x="13437244" y="966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131081</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A5D09EB7-7A00-40E7-9994-DF05614B6B2C}"/>
            </a:ext>
          </a:extLst>
        </xdr:cNvPr>
        <xdr:cNvSpPr txBox="1"/>
      </xdr:nvSpPr>
      <xdr:spPr>
        <a:xfrm>
          <a:off x="126752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35069</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857468F5-C8CB-4E57-BF88-4748170F11DA}"/>
            </a:ext>
          </a:extLst>
        </xdr:cNvPr>
        <xdr:cNvSpPr txBox="1"/>
      </xdr:nvSpPr>
      <xdr:spPr>
        <a:xfrm>
          <a:off x="11900544"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108221</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121A6EC6-8CC0-4215-874A-EF3EF4CB6AA9}"/>
            </a:ext>
          </a:extLst>
        </xdr:cNvPr>
        <xdr:cNvSpPr txBox="1"/>
      </xdr:nvSpPr>
      <xdr:spPr>
        <a:xfrm>
          <a:off x="11102984" y="999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632C6C0D-3BA4-484D-A79E-4C9A5799C6F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11D8C9A2-BFB1-4188-8CFB-34AF398D2FE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E9725CF5-1C8E-484E-BF81-CB8F69E0E546}"/>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D5924B3E-AAEA-4CC1-964E-A7B09A2BBE7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7331DB12-130F-484B-87AF-DC922CF6F2A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8670C06E-FCF8-48C8-98A3-809453FFAEFC}"/>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67FC5CBE-3D08-4307-A2C1-8BBC0BF43C1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E22338B6-B589-4C6D-8423-D81E14E8E0C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11711A12-AE2D-4B09-9392-081D0D8AB215}"/>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1BAE76B2-C7BD-4C38-9339-7319AEEF268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606FF8B5-0987-4503-80DF-42C399C4046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277A0F12-9C6F-4713-B040-86458A2642E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EFCE70BA-B844-430C-8C77-6D8AF28F3C25}"/>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6BDE8D7C-4B52-49A3-9216-CE1B8F3C6086}"/>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6DE1E43D-5EB3-42E3-8EE8-4B1D3445B82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D279CBDC-5657-4692-94F8-C3BF95002324}"/>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F321ED2-EB2A-4EFF-9564-B838ABE9F87B}"/>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3AB8C378-5B27-4D52-9723-78625468F473}"/>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65EE0323-BB72-41F4-9D63-647F8C5EEA66}"/>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89C2969E-C3AC-463A-9DFC-D7AFF5392DD9}"/>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95585AD4-AAEC-417E-9AAB-2871857AFD8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6415F1EC-171B-4325-87C8-34274DEF399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D3781775-2DF2-40F2-A8DF-5DE59FF580B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EBC0B626-1EBE-416C-97E1-CDE6B423A7D1}"/>
            </a:ext>
          </a:extLst>
        </xdr:cNvPr>
        <xdr:cNvCxnSpPr/>
      </xdr:nvCxnSpPr>
      <xdr:spPr>
        <a:xfrm flipV="1">
          <a:off x="19509104" y="94259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FDB3D867-398B-4586-9200-78A8ACC9850F}"/>
            </a:ext>
          </a:extLst>
        </xdr:cNvPr>
        <xdr:cNvSpPr txBox="1"/>
      </xdr:nvSpPr>
      <xdr:spPr>
        <a:xfrm>
          <a:off x="1954784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BCE197B7-A45F-47AC-A1FC-CAA51BB1D896}"/>
            </a:ext>
          </a:extLst>
        </xdr:cNvPr>
        <xdr:cNvCxnSpPr/>
      </xdr:nvCxnSpPr>
      <xdr:spPr>
        <a:xfrm>
          <a:off x="1944370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E6DDE940-D0F9-4942-8CAB-F71A7541379F}"/>
            </a:ext>
          </a:extLst>
        </xdr:cNvPr>
        <xdr:cNvSpPr txBox="1"/>
      </xdr:nvSpPr>
      <xdr:spPr>
        <a:xfrm>
          <a:off x="1954784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98F77629-4D71-4D8B-AB23-72273589E5E5}"/>
            </a:ext>
          </a:extLst>
        </xdr:cNvPr>
        <xdr:cNvCxnSpPr/>
      </xdr:nvCxnSpPr>
      <xdr:spPr>
        <a:xfrm>
          <a:off x="1944370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89477B0B-E58E-4471-B907-DDFA46BF2A0E}"/>
            </a:ext>
          </a:extLst>
        </xdr:cNvPr>
        <xdr:cNvSpPr txBox="1"/>
      </xdr:nvSpPr>
      <xdr:spPr>
        <a:xfrm>
          <a:off x="1954784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DB7F6DD3-75E7-4803-AD8B-A0DCE709DDC6}"/>
            </a:ext>
          </a:extLst>
        </xdr:cNvPr>
        <xdr:cNvSpPr/>
      </xdr:nvSpPr>
      <xdr:spPr>
        <a:xfrm>
          <a:off x="19458940"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D30939C7-36FC-4C41-95D0-0FFAE37116A7}"/>
            </a:ext>
          </a:extLst>
        </xdr:cNvPr>
        <xdr:cNvSpPr/>
      </xdr:nvSpPr>
      <xdr:spPr>
        <a:xfrm>
          <a:off x="18735040" y="10556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2DC1E954-843B-48C7-BE1F-E16F6E5332F0}"/>
            </a:ext>
          </a:extLst>
        </xdr:cNvPr>
        <xdr:cNvSpPr/>
      </xdr:nvSpPr>
      <xdr:spPr>
        <a:xfrm>
          <a:off x="179374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FB2767D4-BF98-46C9-8E5A-5E8D969564BA}"/>
            </a:ext>
          </a:extLst>
        </xdr:cNvPr>
        <xdr:cNvSpPr/>
      </xdr:nvSpPr>
      <xdr:spPr>
        <a:xfrm>
          <a:off x="17162780" y="10563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26056ECA-D708-44C4-95A0-FA23CA285CE6}"/>
            </a:ext>
          </a:extLst>
        </xdr:cNvPr>
        <xdr:cNvSpPr/>
      </xdr:nvSpPr>
      <xdr:spPr>
        <a:xfrm>
          <a:off x="16388080" y="10567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625E3C02-96BF-489D-9AD1-2F35083BFE9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C0D40AB4-7903-4ACE-9DA6-1B2F86F267D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6DFC317B-8E48-472A-A4FD-2B001047A20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5E06B15-86AC-4925-9569-DA145D933D6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2FB9D54B-956C-40C6-AC54-446B1139D0C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695" name="楕円 694">
          <a:extLst>
            <a:ext uri="{FF2B5EF4-FFF2-40B4-BE49-F238E27FC236}">
              <a16:creationId xmlns:a16="http://schemas.microsoft.com/office/drawing/2014/main" id="{DE494E6C-B464-45A8-963A-A7450E7CFBB0}"/>
            </a:ext>
          </a:extLst>
        </xdr:cNvPr>
        <xdr:cNvSpPr/>
      </xdr:nvSpPr>
      <xdr:spPr>
        <a:xfrm>
          <a:off x="194589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E2F37B67-A3B9-4D3D-B2B9-650DC1986FBD}"/>
            </a:ext>
          </a:extLst>
        </xdr:cNvPr>
        <xdr:cNvSpPr txBox="1"/>
      </xdr:nvSpPr>
      <xdr:spPr>
        <a:xfrm>
          <a:off x="19547840"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697" name="楕円 696">
          <a:extLst>
            <a:ext uri="{FF2B5EF4-FFF2-40B4-BE49-F238E27FC236}">
              <a16:creationId xmlns:a16="http://schemas.microsoft.com/office/drawing/2014/main" id="{028578B0-9CAE-4455-8F9B-8A9BD30CB5A1}"/>
            </a:ext>
          </a:extLst>
        </xdr:cNvPr>
        <xdr:cNvSpPr/>
      </xdr:nvSpPr>
      <xdr:spPr>
        <a:xfrm>
          <a:off x="1873504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698" name="直線コネクタ 697">
          <a:extLst>
            <a:ext uri="{FF2B5EF4-FFF2-40B4-BE49-F238E27FC236}">
              <a16:creationId xmlns:a16="http://schemas.microsoft.com/office/drawing/2014/main" id="{9DBE7E02-1D0D-4AEC-989B-28A69C786FCA}"/>
            </a:ext>
          </a:extLst>
        </xdr:cNvPr>
        <xdr:cNvCxnSpPr/>
      </xdr:nvCxnSpPr>
      <xdr:spPr>
        <a:xfrm>
          <a:off x="18778220" y="106565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699" name="楕円 698">
          <a:extLst>
            <a:ext uri="{FF2B5EF4-FFF2-40B4-BE49-F238E27FC236}">
              <a16:creationId xmlns:a16="http://schemas.microsoft.com/office/drawing/2014/main" id="{A4CFE446-5B2B-4437-A1B3-21EAAC9FBD82}"/>
            </a:ext>
          </a:extLst>
        </xdr:cNvPr>
        <xdr:cNvSpPr/>
      </xdr:nvSpPr>
      <xdr:spPr>
        <a:xfrm>
          <a:off x="1793748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118110</xdr:rowOff>
    </xdr:to>
    <xdr:cxnSp macro="">
      <xdr:nvCxnSpPr>
        <xdr:cNvPr id="700" name="直線コネクタ 699">
          <a:extLst>
            <a:ext uri="{FF2B5EF4-FFF2-40B4-BE49-F238E27FC236}">
              <a16:creationId xmlns:a16="http://schemas.microsoft.com/office/drawing/2014/main" id="{B2BFCC26-5A5F-492F-9028-7E47BDB44EF3}"/>
            </a:ext>
          </a:extLst>
        </xdr:cNvPr>
        <xdr:cNvCxnSpPr/>
      </xdr:nvCxnSpPr>
      <xdr:spPr>
        <a:xfrm flipV="1">
          <a:off x="17988280" y="1065657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01" name="楕円 700">
          <a:extLst>
            <a:ext uri="{FF2B5EF4-FFF2-40B4-BE49-F238E27FC236}">
              <a16:creationId xmlns:a16="http://schemas.microsoft.com/office/drawing/2014/main" id="{D310CFA7-2F95-4BD8-B400-74596761B48A}"/>
            </a:ext>
          </a:extLst>
        </xdr:cNvPr>
        <xdr:cNvSpPr/>
      </xdr:nvSpPr>
      <xdr:spPr>
        <a:xfrm>
          <a:off x="1716278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702" name="直線コネクタ 701">
          <a:extLst>
            <a:ext uri="{FF2B5EF4-FFF2-40B4-BE49-F238E27FC236}">
              <a16:creationId xmlns:a16="http://schemas.microsoft.com/office/drawing/2014/main" id="{5564CCD1-622D-45ED-BFBA-1DC67F13B5D3}"/>
            </a:ext>
          </a:extLst>
        </xdr:cNvPr>
        <xdr:cNvCxnSpPr/>
      </xdr:nvCxnSpPr>
      <xdr:spPr>
        <a:xfrm>
          <a:off x="17213580" y="106794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3" name="楕円 702">
          <a:extLst>
            <a:ext uri="{FF2B5EF4-FFF2-40B4-BE49-F238E27FC236}">
              <a16:creationId xmlns:a16="http://schemas.microsoft.com/office/drawing/2014/main" id="{AC1F8A15-F42A-4FC9-AD2A-F858C350DC8E}"/>
            </a:ext>
          </a:extLst>
        </xdr:cNvPr>
        <xdr:cNvSpPr/>
      </xdr:nvSpPr>
      <xdr:spPr>
        <a:xfrm>
          <a:off x="16388080" y="106362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125730</xdr:rowOff>
    </xdr:to>
    <xdr:cxnSp macro="">
      <xdr:nvCxnSpPr>
        <xdr:cNvPr id="704" name="直線コネクタ 703">
          <a:extLst>
            <a:ext uri="{FF2B5EF4-FFF2-40B4-BE49-F238E27FC236}">
              <a16:creationId xmlns:a16="http://schemas.microsoft.com/office/drawing/2014/main" id="{63A201A5-4549-4958-9120-FBA08E449C13}"/>
            </a:ext>
          </a:extLst>
        </xdr:cNvPr>
        <xdr:cNvCxnSpPr/>
      </xdr:nvCxnSpPr>
      <xdr:spPr>
        <a:xfrm flipV="1">
          <a:off x="16431260" y="1067943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AB71DEFC-1213-4896-81AE-1A1DEA28DDC6}"/>
            </a:ext>
          </a:extLst>
        </xdr:cNvPr>
        <xdr:cNvSpPr txBox="1"/>
      </xdr:nvSpPr>
      <xdr:spPr>
        <a:xfrm>
          <a:off x="185611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05C8E3E5-3FC1-47E4-BDE8-B03347BC659A}"/>
            </a:ext>
          </a:extLst>
        </xdr:cNvPr>
        <xdr:cNvSpPr txBox="1"/>
      </xdr:nvSpPr>
      <xdr:spPr>
        <a:xfrm>
          <a:off x="1777626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52617C45-078F-4A1F-AE0A-FF2054F3276D}"/>
            </a:ext>
          </a:extLst>
        </xdr:cNvPr>
        <xdr:cNvSpPr txBox="1"/>
      </xdr:nvSpPr>
      <xdr:spPr>
        <a:xfrm>
          <a:off x="1700156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3EF86CEC-8397-4260-A6E0-FE7D8D868C72}"/>
            </a:ext>
          </a:extLst>
        </xdr:cNvPr>
        <xdr:cNvSpPr txBox="1"/>
      </xdr:nvSpPr>
      <xdr:spPr>
        <a:xfrm>
          <a:off x="1622686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09" name="n_1mainValue【保健センター・保健所】&#10;一人当たり面積">
          <a:extLst>
            <a:ext uri="{FF2B5EF4-FFF2-40B4-BE49-F238E27FC236}">
              <a16:creationId xmlns:a16="http://schemas.microsoft.com/office/drawing/2014/main" id="{69BB2645-44FF-4D04-97BD-E9D30226EFA7}"/>
            </a:ext>
          </a:extLst>
        </xdr:cNvPr>
        <xdr:cNvSpPr txBox="1"/>
      </xdr:nvSpPr>
      <xdr:spPr>
        <a:xfrm>
          <a:off x="185611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10" name="n_2mainValue【保健センター・保健所】&#10;一人当たり面積">
          <a:extLst>
            <a:ext uri="{FF2B5EF4-FFF2-40B4-BE49-F238E27FC236}">
              <a16:creationId xmlns:a16="http://schemas.microsoft.com/office/drawing/2014/main" id="{C07B7584-B377-4144-976A-E0C157C3AA30}"/>
            </a:ext>
          </a:extLst>
        </xdr:cNvPr>
        <xdr:cNvSpPr txBox="1"/>
      </xdr:nvSpPr>
      <xdr:spPr>
        <a:xfrm>
          <a:off x="177762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11" name="n_3mainValue【保健センター・保健所】&#10;一人当たり面積">
          <a:extLst>
            <a:ext uri="{FF2B5EF4-FFF2-40B4-BE49-F238E27FC236}">
              <a16:creationId xmlns:a16="http://schemas.microsoft.com/office/drawing/2014/main" id="{E55E1E07-E0FD-4A7F-BD33-FEF6A29C549E}"/>
            </a:ext>
          </a:extLst>
        </xdr:cNvPr>
        <xdr:cNvSpPr txBox="1"/>
      </xdr:nvSpPr>
      <xdr:spPr>
        <a:xfrm>
          <a:off x="1700156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2" name="n_4mainValue【保健センター・保健所】&#10;一人当たり面積">
          <a:extLst>
            <a:ext uri="{FF2B5EF4-FFF2-40B4-BE49-F238E27FC236}">
              <a16:creationId xmlns:a16="http://schemas.microsoft.com/office/drawing/2014/main" id="{92E9CE42-C203-4BD6-8358-04B58C3BD143}"/>
            </a:ext>
          </a:extLst>
        </xdr:cNvPr>
        <xdr:cNvSpPr txBox="1"/>
      </xdr:nvSpPr>
      <xdr:spPr>
        <a:xfrm>
          <a:off x="1622686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7D595AFF-5A55-4EEA-B541-D596AA539D5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AA784089-F67E-44F0-956D-4C968115A10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BB350687-D94D-4FF5-B062-F58EF2DB928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CF487F12-8CED-470D-9D1D-1AA9BFA2888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F5DD284C-27CC-4B47-8BD3-8E6FEFCBE88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98D8A015-0B3A-48A4-8788-0827326F6F8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9FD5931E-B6FB-4B5A-A41B-C2598559465C}"/>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6AC7601E-6807-465C-8AD5-05AD58BDD0C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9D313BBF-C7FD-40EF-A99E-D33763E5788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DE4C0AB5-5F15-4CE5-A225-FA3ACEA76E9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30FB967B-9A75-42D9-8F86-834E0B1BA06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C8C012C8-41C3-4C1F-802A-E2211925298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45F348E2-54B8-44D2-B136-BD957564A36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5DA04E77-6AD5-4255-BABC-2B6CBC47029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81446EB7-DF0C-45A9-AD6A-2AE1CF1DAE0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C5E9A4F8-A26A-4A62-BF95-2ACAF05F24F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1E9741D9-8E59-4C3B-9F17-DA6072E0FBB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4A4CF06C-C08E-4849-986A-C6D0289C042F}"/>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778E9E5D-51AA-48EA-820B-9442A92A175A}"/>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A56955B9-CC00-48D0-80FD-BC235C9C6E6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8351BDC6-59AE-411C-A80F-AF3D28A8835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ECA2DF4B-9BA9-4E44-BC82-8B4528EC78F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C7DB627B-B969-4576-AFA1-4B97A6D37F0B}"/>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746C4BC3-C0F5-46BF-B743-F6DFE2E63B4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9C2CB3AD-88F7-429E-A25D-A839F0C2F1E8}"/>
            </a:ext>
          </a:extLst>
        </xdr:cNvPr>
        <xdr:cNvCxnSpPr/>
      </xdr:nvCxnSpPr>
      <xdr:spPr>
        <a:xfrm flipV="1">
          <a:off x="14375764" y="13277849"/>
          <a:ext cx="0" cy="98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4CA22C22-1207-4C00-9575-4368990BFD91}"/>
            </a:ext>
          </a:extLst>
        </xdr:cNvPr>
        <xdr:cNvSpPr txBox="1"/>
      </xdr:nvSpPr>
      <xdr:spPr>
        <a:xfrm>
          <a:off x="14414500"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6FA99CC8-5A6B-400A-8E2D-59BEA45C9F0E}"/>
            </a:ext>
          </a:extLst>
        </xdr:cNvPr>
        <xdr:cNvCxnSpPr/>
      </xdr:nvCxnSpPr>
      <xdr:spPr>
        <a:xfrm>
          <a:off x="14287500" y="142627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73942ACB-DF4D-41F3-BC38-5D61E20CC65D}"/>
            </a:ext>
          </a:extLst>
        </xdr:cNvPr>
        <xdr:cNvSpPr txBox="1"/>
      </xdr:nvSpPr>
      <xdr:spPr>
        <a:xfrm>
          <a:off x="14414500" y="13060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C6C2334F-DC25-4C3E-AC5C-A471EF4A005C}"/>
            </a:ext>
          </a:extLst>
        </xdr:cNvPr>
        <xdr:cNvCxnSpPr/>
      </xdr:nvCxnSpPr>
      <xdr:spPr>
        <a:xfrm>
          <a:off x="14287500" y="13277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2B2DACAE-9323-4F00-93E4-E4FCEC27D963}"/>
            </a:ext>
          </a:extLst>
        </xdr:cNvPr>
        <xdr:cNvSpPr txBox="1"/>
      </xdr:nvSpPr>
      <xdr:spPr>
        <a:xfrm>
          <a:off x="14414500" y="1357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E76FC1C5-61BF-4B2B-A910-BBE32056BC7A}"/>
            </a:ext>
          </a:extLst>
        </xdr:cNvPr>
        <xdr:cNvSpPr/>
      </xdr:nvSpPr>
      <xdr:spPr>
        <a:xfrm>
          <a:off x="14325600" y="137185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E01E0202-80A4-42B3-99C5-A47EED1B0E77}"/>
            </a:ext>
          </a:extLst>
        </xdr:cNvPr>
        <xdr:cNvSpPr/>
      </xdr:nvSpPr>
      <xdr:spPr>
        <a:xfrm>
          <a:off x="135788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94A6A223-4FDF-464F-9A0C-BD234D8B96A3}"/>
            </a:ext>
          </a:extLst>
        </xdr:cNvPr>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EF2DEBBC-E157-405F-8D07-E6A5795C3D29}"/>
            </a:ext>
          </a:extLst>
        </xdr:cNvPr>
        <xdr:cNvSpPr/>
      </xdr:nvSpPr>
      <xdr:spPr>
        <a:xfrm>
          <a:off x="12029440" y="13665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25F70DAC-953F-4BAF-AC4B-2BDBB6229EF6}"/>
            </a:ext>
          </a:extLst>
        </xdr:cNvPr>
        <xdr:cNvSpPr/>
      </xdr:nvSpPr>
      <xdr:spPr>
        <a:xfrm>
          <a:off x="1123188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B1B35742-14A5-40B0-A671-D3AF11F9923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E4C3E229-EFA6-439A-ABC9-45D92199AE4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60A01D3-2F81-40D8-B757-0ED52703580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BE60866E-5E6C-40E3-94D6-B3E40871FC2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BC88FE03-D2CD-48B8-9CD3-AE11C2D1852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29211</xdr:rowOff>
    </xdr:from>
    <xdr:to>
      <xdr:col>85</xdr:col>
      <xdr:colOff>177800</xdr:colOff>
      <xdr:row>83</xdr:row>
      <xdr:rowOff>130811</xdr:rowOff>
    </xdr:to>
    <xdr:sp macro="" textlink="">
      <xdr:nvSpPr>
        <xdr:cNvPr id="753" name="楕円 752">
          <a:extLst>
            <a:ext uri="{FF2B5EF4-FFF2-40B4-BE49-F238E27FC236}">
              <a16:creationId xmlns:a16="http://schemas.microsoft.com/office/drawing/2014/main" id="{E3DF7FF0-2D24-4131-BFFD-BD3E5270CC6C}"/>
            </a:ext>
          </a:extLst>
        </xdr:cNvPr>
        <xdr:cNvSpPr/>
      </xdr:nvSpPr>
      <xdr:spPr>
        <a:xfrm>
          <a:off x="14325600" y="1394333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7638</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483B0C05-7E96-4495-9688-32BFD06DFDE5}"/>
            </a:ext>
          </a:extLst>
        </xdr:cNvPr>
        <xdr:cNvSpPr txBox="1"/>
      </xdr:nvSpPr>
      <xdr:spPr>
        <a:xfrm>
          <a:off x="14414500" y="13921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17780</xdr:rowOff>
    </xdr:from>
    <xdr:to>
      <xdr:col>81</xdr:col>
      <xdr:colOff>101600</xdr:colOff>
      <xdr:row>83</xdr:row>
      <xdr:rowOff>119380</xdr:rowOff>
    </xdr:to>
    <xdr:sp macro="" textlink="">
      <xdr:nvSpPr>
        <xdr:cNvPr id="755" name="楕円 754">
          <a:extLst>
            <a:ext uri="{FF2B5EF4-FFF2-40B4-BE49-F238E27FC236}">
              <a16:creationId xmlns:a16="http://schemas.microsoft.com/office/drawing/2014/main" id="{8F3A54A4-3F85-470C-B541-843CB248EAA2}"/>
            </a:ext>
          </a:extLst>
        </xdr:cNvPr>
        <xdr:cNvSpPr/>
      </xdr:nvSpPr>
      <xdr:spPr>
        <a:xfrm>
          <a:off x="1357884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68580</xdr:rowOff>
    </xdr:from>
    <xdr:to>
      <xdr:col>85</xdr:col>
      <xdr:colOff>127000</xdr:colOff>
      <xdr:row>83</xdr:row>
      <xdr:rowOff>80011</xdr:rowOff>
    </xdr:to>
    <xdr:cxnSp macro="">
      <xdr:nvCxnSpPr>
        <xdr:cNvPr id="756" name="直線コネクタ 755">
          <a:extLst>
            <a:ext uri="{FF2B5EF4-FFF2-40B4-BE49-F238E27FC236}">
              <a16:creationId xmlns:a16="http://schemas.microsoft.com/office/drawing/2014/main" id="{BD1C5FEF-95CA-4A98-AB13-DF2971870B10}"/>
            </a:ext>
          </a:extLst>
        </xdr:cNvPr>
        <xdr:cNvCxnSpPr/>
      </xdr:nvCxnSpPr>
      <xdr:spPr>
        <a:xfrm>
          <a:off x="13629640" y="13982700"/>
          <a:ext cx="74676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160655</xdr:rowOff>
    </xdr:from>
    <xdr:to>
      <xdr:col>76</xdr:col>
      <xdr:colOff>165100</xdr:colOff>
      <xdr:row>83</xdr:row>
      <xdr:rowOff>90805</xdr:rowOff>
    </xdr:to>
    <xdr:sp macro="" textlink="">
      <xdr:nvSpPr>
        <xdr:cNvPr id="757" name="楕円 756">
          <a:extLst>
            <a:ext uri="{FF2B5EF4-FFF2-40B4-BE49-F238E27FC236}">
              <a16:creationId xmlns:a16="http://schemas.microsoft.com/office/drawing/2014/main" id="{757B89F8-248F-49C0-8652-C6D4AC17C8DB}"/>
            </a:ext>
          </a:extLst>
        </xdr:cNvPr>
        <xdr:cNvSpPr/>
      </xdr:nvSpPr>
      <xdr:spPr>
        <a:xfrm>
          <a:off x="12804140" y="1390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40005</xdr:rowOff>
    </xdr:from>
    <xdr:to>
      <xdr:col>81</xdr:col>
      <xdr:colOff>50800</xdr:colOff>
      <xdr:row>83</xdr:row>
      <xdr:rowOff>68580</xdr:rowOff>
    </xdr:to>
    <xdr:cxnSp macro="">
      <xdr:nvCxnSpPr>
        <xdr:cNvPr id="758" name="直線コネクタ 757">
          <a:extLst>
            <a:ext uri="{FF2B5EF4-FFF2-40B4-BE49-F238E27FC236}">
              <a16:creationId xmlns:a16="http://schemas.microsoft.com/office/drawing/2014/main" id="{C9894385-8C6D-4098-8EF9-A6CF11B2C1E5}"/>
            </a:ext>
          </a:extLst>
        </xdr:cNvPr>
        <xdr:cNvCxnSpPr/>
      </xdr:nvCxnSpPr>
      <xdr:spPr>
        <a:xfrm>
          <a:off x="12854940" y="13954125"/>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132080</xdr:rowOff>
    </xdr:from>
    <xdr:to>
      <xdr:col>72</xdr:col>
      <xdr:colOff>38100</xdr:colOff>
      <xdr:row>83</xdr:row>
      <xdr:rowOff>62230</xdr:rowOff>
    </xdr:to>
    <xdr:sp macro="" textlink="">
      <xdr:nvSpPr>
        <xdr:cNvPr id="759" name="楕円 758">
          <a:extLst>
            <a:ext uri="{FF2B5EF4-FFF2-40B4-BE49-F238E27FC236}">
              <a16:creationId xmlns:a16="http://schemas.microsoft.com/office/drawing/2014/main" id="{A522857A-11B3-4B22-8076-0D34DA750F51}"/>
            </a:ext>
          </a:extLst>
        </xdr:cNvPr>
        <xdr:cNvSpPr/>
      </xdr:nvSpPr>
      <xdr:spPr>
        <a:xfrm>
          <a:off x="12029440" y="13878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11430</xdr:rowOff>
    </xdr:from>
    <xdr:to>
      <xdr:col>76</xdr:col>
      <xdr:colOff>114300</xdr:colOff>
      <xdr:row>83</xdr:row>
      <xdr:rowOff>40005</xdr:rowOff>
    </xdr:to>
    <xdr:cxnSp macro="">
      <xdr:nvCxnSpPr>
        <xdr:cNvPr id="760" name="直線コネクタ 759">
          <a:extLst>
            <a:ext uri="{FF2B5EF4-FFF2-40B4-BE49-F238E27FC236}">
              <a16:creationId xmlns:a16="http://schemas.microsoft.com/office/drawing/2014/main" id="{C7ECF884-9E4B-421B-9754-AB2FD8C7D804}"/>
            </a:ext>
          </a:extLst>
        </xdr:cNvPr>
        <xdr:cNvCxnSpPr/>
      </xdr:nvCxnSpPr>
      <xdr:spPr>
        <a:xfrm>
          <a:off x="12072620" y="1392555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122555</xdr:rowOff>
    </xdr:from>
    <xdr:to>
      <xdr:col>67</xdr:col>
      <xdr:colOff>101600</xdr:colOff>
      <xdr:row>83</xdr:row>
      <xdr:rowOff>52705</xdr:rowOff>
    </xdr:to>
    <xdr:sp macro="" textlink="">
      <xdr:nvSpPr>
        <xdr:cNvPr id="761" name="楕円 760">
          <a:extLst>
            <a:ext uri="{FF2B5EF4-FFF2-40B4-BE49-F238E27FC236}">
              <a16:creationId xmlns:a16="http://schemas.microsoft.com/office/drawing/2014/main" id="{3583BF67-AECC-4FDB-8C40-00CB55D47CDC}"/>
            </a:ext>
          </a:extLst>
        </xdr:cNvPr>
        <xdr:cNvSpPr/>
      </xdr:nvSpPr>
      <xdr:spPr>
        <a:xfrm>
          <a:off x="11231880" y="1386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1905</xdr:rowOff>
    </xdr:from>
    <xdr:to>
      <xdr:col>71</xdr:col>
      <xdr:colOff>177800</xdr:colOff>
      <xdr:row>83</xdr:row>
      <xdr:rowOff>11430</xdr:rowOff>
    </xdr:to>
    <xdr:cxnSp macro="">
      <xdr:nvCxnSpPr>
        <xdr:cNvPr id="762" name="直線コネクタ 761">
          <a:extLst>
            <a:ext uri="{FF2B5EF4-FFF2-40B4-BE49-F238E27FC236}">
              <a16:creationId xmlns:a16="http://schemas.microsoft.com/office/drawing/2014/main" id="{FB2B9EC4-079B-4715-A089-5A29B98BD7FF}"/>
            </a:ext>
          </a:extLst>
        </xdr:cNvPr>
        <xdr:cNvCxnSpPr/>
      </xdr:nvCxnSpPr>
      <xdr:spPr>
        <a:xfrm>
          <a:off x="11282680" y="13916025"/>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3" name="n_1aveValue【消防施設】&#10;有形固定資産減価償却率">
          <a:extLst>
            <a:ext uri="{FF2B5EF4-FFF2-40B4-BE49-F238E27FC236}">
              <a16:creationId xmlns:a16="http://schemas.microsoft.com/office/drawing/2014/main" id="{2A992210-17FA-4879-849B-0B3B5EEAD260}"/>
            </a:ext>
          </a:extLst>
        </xdr:cNvPr>
        <xdr:cNvSpPr txBox="1"/>
      </xdr:nvSpPr>
      <xdr:spPr>
        <a:xfrm>
          <a:off x="13437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64" name="n_2aveValue【消防施設】&#10;有形固定資産減価償却率">
          <a:extLst>
            <a:ext uri="{FF2B5EF4-FFF2-40B4-BE49-F238E27FC236}">
              <a16:creationId xmlns:a16="http://schemas.microsoft.com/office/drawing/2014/main" id="{477A4E6A-0939-416B-B1CF-47A59B2D415D}"/>
            </a:ext>
          </a:extLst>
        </xdr:cNvPr>
        <xdr:cNvSpPr txBox="1"/>
      </xdr:nvSpPr>
      <xdr:spPr>
        <a:xfrm>
          <a:off x="126752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65" name="n_3aveValue【消防施設】&#10;有形固定資産減価償却率">
          <a:extLst>
            <a:ext uri="{FF2B5EF4-FFF2-40B4-BE49-F238E27FC236}">
              <a16:creationId xmlns:a16="http://schemas.microsoft.com/office/drawing/2014/main" id="{06DA1FE4-09DB-4C65-A9AA-120385DEF629}"/>
            </a:ext>
          </a:extLst>
        </xdr:cNvPr>
        <xdr:cNvSpPr txBox="1"/>
      </xdr:nvSpPr>
      <xdr:spPr>
        <a:xfrm>
          <a:off x="119005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12082</xdr:rowOff>
    </xdr:from>
    <xdr:ext cx="405111" cy="259045"/>
    <xdr:sp macro="" textlink="">
      <xdr:nvSpPr>
        <xdr:cNvPr id="766" name="n_4aveValue【消防施設】&#10;有形固定資産減価償却率">
          <a:extLst>
            <a:ext uri="{FF2B5EF4-FFF2-40B4-BE49-F238E27FC236}">
              <a16:creationId xmlns:a16="http://schemas.microsoft.com/office/drawing/2014/main" id="{84ABB3C0-971D-45CE-BA90-D9E775BB2624}"/>
            </a:ext>
          </a:extLst>
        </xdr:cNvPr>
        <xdr:cNvSpPr txBox="1"/>
      </xdr:nvSpPr>
      <xdr:spPr>
        <a:xfrm>
          <a:off x="1110298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110507</xdr:rowOff>
    </xdr:from>
    <xdr:ext cx="405111" cy="259045"/>
    <xdr:sp macro="" textlink="">
      <xdr:nvSpPr>
        <xdr:cNvPr id="767" name="n_1mainValue【消防施設】&#10;有形固定資産減価償却率">
          <a:extLst>
            <a:ext uri="{FF2B5EF4-FFF2-40B4-BE49-F238E27FC236}">
              <a16:creationId xmlns:a16="http://schemas.microsoft.com/office/drawing/2014/main" id="{7E26D1DD-EC16-403C-9256-7260DED923E1}"/>
            </a:ext>
          </a:extLst>
        </xdr:cNvPr>
        <xdr:cNvSpPr txBox="1"/>
      </xdr:nvSpPr>
      <xdr:spPr>
        <a:xfrm>
          <a:off x="134372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81932</xdr:rowOff>
    </xdr:from>
    <xdr:ext cx="405111" cy="259045"/>
    <xdr:sp macro="" textlink="">
      <xdr:nvSpPr>
        <xdr:cNvPr id="768" name="n_2mainValue【消防施設】&#10;有形固定資産減価償却率">
          <a:extLst>
            <a:ext uri="{FF2B5EF4-FFF2-40B4-BE49-F238E27FC236}">
              <a16:creationId xmlns:a16="http://schemas.microsoft.com/office/drawing/2014/main" id="{7D60D1F8-AA93-4F87-8A85-3FD361DDE280}"/>
            </a:ext>
          </a:extLst>
        </xdr:cNvPr>
        <xdr:cNvSpPr txBox="1"/>
      </xdr:nvSpPr>
      <xdr:spPr>
        <a:xfrm>
          <a:off x="1267524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53357</xdr:rowOff>
    </xdr:from>
    <xdr:ext cx="405111" cy="259045"/>
    <xdr:sp macro="" textlink="">
      <xdr:nvSpPr>
        <xdr:cNvPr id="769" name="n_3mainValue【消防施設】&#10;有形固定資産減価償却率">
          <a:extLst>
            <a:ext uri="{FF2B5EF4-FFF2-40B4-BE49-F238E27FC236}">
              <a16:creationId xmlns:a16="http://schemas.microsoft.com/office/drawing/2014/main" id="{6C715D9F-5BC6-4FE2-85E4-0E6B334374CE}"/>
            </a:ext>
          </a:extLst>
        </xdr:cNvPr>
        <xdr:cNvSpPr txBox="1"/>
      </xdr:nvSpPr>
      <xdr:spPr>
        <a:xfrm>
          <a:off x="1190054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43832</xdr:rowOff>
    </xdr:from>
    <xdr:ext cx="405111" cy="259045"/>
    <xdr:sp macro="" textlink="">
      <xdr:nvSpPr>
        <xdr:cNvPr id="770" name="n_4mainValue【消防施設】&#10;有形固定資産減価償却率">
          <a:extLst>
            <a:ext uri="{FF2B5EF4-FFF2-40B4-BE49-F238E27FC236}">
              <a16:creationId xmlns:a16="http://schemas.microsoft.com/office/drawing/2014/main" id="{0DBB03E7-7128-4059-9EC1-2404EAA22693}"/>
            </a:ext>
          </a:extLst>
        </xdr:cNvPr>
        <xdr:cNvSpPr txBox="1"/>
      </xdr:nvSpPr>
      <xdr:spPr>
        <a:xfrm>
          <a:off x="1110298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D16BE890-CBFC-4C2B-BF9C-7E3BE13919F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8B61FC41-D91E-40EA-B26A-D9F25DD2CE1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A57ADFD2-C3D3-4968-877E-BF17A9AD5A8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358C8C48-0C12-4237-AB67-B01BFCBE379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100132AC-C0CE-4E9B-853D-97806453DE9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33507F07-0108-4596-B2BA-9FF3F712992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8BA5BAF1-D0F8-4E66-88DF-9C75BC6E0AF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F4043B96-4C00-42D3-B5D6-8C3CD8386247}"/>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D6AAC044-DBE0-45B1-BAC8-55B3630FC91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2E514190-A860-45BB-9D5D-0F26EDE085B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137BA41A-210B-4B85-81A0-0856520767F7}"/>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8C6F3F95-3F1C-4985-8143-34FC41EF1B97}"/>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7F41331B-FDFA-4A72-B44F-5C5D45872514}"/>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B764E8B5-FA13-4EFB-8CB4-EC2D8359D63C}"/>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B8761B47-99EA-43DA-A8BE-D14FFEB79BA6}"/>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7CC952C7-F804-442C-89E8-E5CE12D2CFA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37F27EDD-F77C-452A-90E2-8EECC09B0913}"/>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C1C89426-86AF-4B83-BACE-07E75E5CDB9A}"/>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305D4AE0-9DF9-46D3-84B0-DB63C027FE2E}"/>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6ABC6A01-DD16-4162-A9BC-118B7CDD90FC}"/>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D70C16CC-AB32-4CD4-9F77-5B707524E564}"/>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4767FAD4-9AFD-46F6-8525-55B96C3186CD}"/>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48504379-1CE5-437B-862D-6024AF449F03}"/>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82E9797D-CE88-4C91-9AD1-0A768807316B}"/>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53EBEE01-8901-47F1-84AB-358BED631167}"/>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115D801E-DA36-4719-9EEE-C5A9AF216B8B}"/>
            </a:ext>
          </a:extLst>
        </xdr:cNvPr>
        <xdr:cNvCxnSpPr/>
      </xdr:nvCxnSpPr>
      <xdr:spPr>
        <a:xfrm flipV="1">
          <a:off x="19509104" y="13179334"/>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308B59C1-8320-4329-959D-68EF51D64193}"/>
            </a:ext>
          </a:extLst>
        </xdr:cNvPr>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45DCDBE3-4583-4156-AC63-20DDC359F32A}"/>
            </a:ext>
          </a:extLst>
        </xdr:cNvPr>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FF124DB2-A7DD-4144-A7FC-9548CF36BFC0}"/>
            </a:ext>
          </a:extLst>
        </xdr:cNvPr>
        <xdr:cNvSpPr txBox="1"/>
      </xdr:nvSpPr>
      <xdr:spPr>
        <a:xfrm>
          <a:off x="19547840" y="1295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C34C8B93-B7AD-4C4A-83FA-3118DA4143A4}"/>
            </a:ext>
          </a:extLst>
        </xdr:cNvPr>
        <xdr:cNvCxnSpPr/>
      </xdr:nvCxnSpPr>
      <xdr:spPr>
        <a:xfrm>
          <a:off x="19443700" y="131793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43D5F763-812A-4BD5-B897-856F619D27AB}"/>
            </a:ext>
          </a:extLst>
        </xdr:cNvPr>
        <xdr:cNvSpPr txBox="1"/>
      </xdr:nvSpPr>
      <xdr:spPr>
        <a:xfrm>
          <a:off x="1954784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CD2F5A2F-46CC-40DF-BEA1-E581DF16AA87}"/>
            </a:ext>
          </a:extLst>
        </xdr:cNvPr>
        <xdr:cNvSpPr/>
      </xdr:nvSpPr>
      <xdr:spPr>
        <a:xfrm>
          <a:off x="1945894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1BEC63CB-12D1-4876-BC0D-D81175F91261}"/>
            </a:ext>
          </a:extLst>
        </xdr:cNvPr>
        <xdr:cNvSpPr/>
      </xdr:nvSpPr>
      <xdr:spPr>
        <a:xfrm>
          <a:off x="1873504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D1AEA473-B0C1-4918-848C-0519C780E040}"/>
            </a:ext>
          </a:extLst>
        </xdr:cNvPr>
        <xdr:cNvSpPr/>
      </xdr:nvSpPr>
      <xdr:spPr>
        <a:xfrm>
          <a:off x="179374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75CB8AF7-705E-4590-A2E8-5E45B57B259A}"/>
            </a:ext>
          </a:extLst>
        </xdr:cNvPr>
        <xdr:cNvSpPr/>
      </xdr:nvSpPr>
      <xdr:spPr>
        <a:xfrm>
          <a:off x="1716278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654D6AC4-A1A2-4759-BA0A-238597F5C9AE}"/>
            </a:ext>
          </a:extLst>
        </xdr:cNvPr>
        <xdr:cNvSpPr/>
      </xdr:nvSpPr>
      <xdr:spPr>
        <a:xfrm>
          <a:off x="16388080" y="14012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F6228B0F-0D31-4642-99E0-903C81E258D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80F07A70-A16A-451A-B538-D674B25FE0A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B7A92BF2-702F-48F3-A7CE-16C4E670E2B7}"/>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2F9B8FE0-5753-433E-A4B6-91E23F7B09F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D54B607E-7B06-43B5-AE79-B565D58E5E0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79829</xdr:rowOff>
    </xdr:from>
    <xdr:to>
      <xdr:col>116</xdr:col>
      <xdr:colOff>114300</xdr:colOff>
      <xdr:row>85</xdr:row>
      <xdr:rowOff>9979</xdr:rowOff>
    </xdr:to>
    <xdr:sp macro="" textlink="">
      <xdr:nvSpPr>
        <xdr:cNvPr id="812" name="楕円 811">
          <a:extLst>
            <a:ext uri="{FF2B5EF4-FFF2-40B4-BE49-F238E27FC236}">
              <a16:creationId xmlns:a16="http://schemas.microsoft.com/office/drawing/2014/main" id="{8EEA69AC-D1AD-4254-8C69-50B4BF1EE954}"/>
            </a:ext>
          </a:extLst>
        </xdr:cNvPr>
        <xdr:cNvSpPr/>
      </xdr:nvSpPr>
      <xdr:spPr>
        <a:xfrm>
          <a:off x="19458940" y="14161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58256</xdr:rowOff>
    </xdr:from>
    <xdr:ext cx="469744" cy="259045"/>
    <xdr:sp macro="" textlink="">
      <xdr:nvSpPr>
        <xdr:cNvPr id="813" name="【消防施設】&#10;一人当たり面積該当値テキスト">
          <a:extLst>
            <a:ext uri="{FF2B5EF4-FFF2-40B4-BE49-F238E27FC236}">
              <a16:creationId xmlns:a16="http://schemas.microsoft.com/office/drawing/2014/main" id="{736B678E-C447-4F55-8818-EACC9EDBA03A}"/>
            </a:ext>
          </a:extLst>
        </xdr:cNvPr>
        <xdr:cNvSpPr txBox="1"/>
      </xdr:nvSpPr>
      <xdr:spPr>
        <a:xfrm>
          <a:off x="19547840" y="1414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79829</xdr:rowOff>
    </xdr:from>
    <xdr:to>
      <xdr:col>112</xdr:col>
      <xdr:colOff>38100</xdr:colOff>
      <xdr:row>85</xdr:row>
      <xdr:rowOff>9979</xdr:rowOff>
    </xdr:to>
    <xdr:sp macro="" textlink="">
      <xdr:nvSpPr>
        <xdr:cNvPr id="814" name="楕円 813">
          <a:extLst>
            <a:ext uri="{FF2B5EF4-FFF2-40B4-BE49-F238E27FC236}">
              <a16:creationId xmlns:a16="http://schemas.microsoft.com/office/drawing/2014/main" id="{AEF2FD9E-175A-447A-8C2E-A220C3B56380}"/>
            </a:ext>
          </a:extLst>
        </xdr:cNvPr>
        <xdr:cNvSpPr/>
      </xdr:nvSpPr>
      <xdr:spPr>
        <a:xfrm>
          <a:off x="18735040" y="1416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130629</xdr:rowOff>
    </xdr:from>
    <xdr:to>
      <xdr:col>116</xdr:col>
      <xdr:colOff>63500</xdr:colOff>
      <xdr:row>84</xdr:row>
      <xdr:rowOff>130629</xdr:rowOff>
    </xdr:to>
    <xdr:cxnSp macro="">
      <xdr:nvCxnSpPr>
        <xdr:cNvPr id="815" name="直線コネクタ 814">
          <a:extLst>
            <a:ext uri="{FF2B5EF4-FFF2-40B4-BE49-F238E27FC236}">
              <a16:creationId xmlns:a16="http://schemas.microsoft.com/office/drawing/2014/main" id="{C852581A-54C8-4FE6-8BBC-00D44F89C1F3}"/>
            </a:ext>
          </a:extLst>
        </xdr:cNvPr>
        <xdr:cNvCxnSpPr/>
      </xdr:nvCxnSpPr>
      <xdr:spPr>
        <a:xfrm>
          <a:off x="18778220" y="1421238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79829</xdr:rowOff>
    </xdr:from>
    <xdr:to>
      <xdr:col>107</xdr:col>
      <xdr:colOff>101600</xdr:colOff>
      <xdr:row>85</xdr:row>
      <xdr:rowOff>9979</xdr:rowOff>
    </xdr:to>
    <xdr:sp macro="" textlink="">
      <xdr:nvSpPr>
        <xdr:cNvPr id="816" name="楕円 815">
          <a:extLst>
            <a:ext uri="{FF2B5EF4-FFF2-40B4-BE49-F238E27FC236}">
              <a16:creationId xmlns:a16="http://schemas.microsoft.com/office/drawing/2014/main" id="{F4A69855-31DF-4E23-8804-969B5919AC33}"/>
            </a:ext>
          </a:extLst>
        </xdr:cNvPr>
        <xdr:cNvSpPr/>
      </xdr:nvSpPr>
      <xdr:spPr>
        <a:xfrm>
          <a:off x="17937480" y="14161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130629</xdr:rowOff>
    </xdr:from>
    <xdr:to>
      <xdr:col>111</xdr:col>
      <xdr:colOff>177800</xdr:colOff>
      <xdr:row>84</xdr:row>
      <xdr:rowOff>130629</xdr:rowOff>
    </xdr:to>
    <xdr:cxnSp macro="">
      <xdr:nvCxnSpPr>
        <xdr:cNvPr id="817" name="直線コネクタ 816">
          <a:extLst>
            <a:ext uri="{FF2B5EF4-FFF2-40B4-BE49-F238E27FC236}">
              <a16:creationId xmlns:a16="http://schemas.microsoft.com/office/drawing/2014/main" id="{BF87C104-3158-4BDB-A7BB-3413B6CABAA8}"/>
            </a:ext>
          </a:extLst>
        </xdr:cNvPr>
        <xdr:cNvCxnSpPr/>
      </xdr:nvCxnSpPr>
      <xdr:spPr>
        <a:xfrm>
          <a:off x="17988280" y="142123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79829</xdr:rowOff>
    </xdr:from>
    <xdr:to>
      <xdr:col>102</xdr:col>
      <xdr:colOff>165100</xdr:colOff>
      <xdr:row>85</xdr:row>
      <xdr:rowOff>9979</xdr:rowOff>
    </xdr:to>
    <xdr:sp macro="" textlink="">
      <xdr:nvSpPr>
        <xdr:cNvPr id="818" name="楕円 817">
          <a:extLst>
            <a:ext uri="{FF2B5EF4-FFF2-40B4-BE49-F238E27FC236}">
              <a16:creationId xmlns:a16="http://schemas.microsoft.com/office/drawing/2014/main" id="{96A0502A-7AF2-4A2E-BE38-3794283B5B7E}"/>
            </a:ext>
          </a:extLst>
        </xdr:cNvPr>
        <xdr:cNvSpPr/>
      </xdr:nvSpPr>
      <xdr:spPr>
        <a:xfrm>
          <a:off x="17162780" y="14161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130629</xdr:rowOff>
    </xdr:from>
    <xdr:to>
      <xdr:col>107</xdr:col>
      <xdr:colOff>50800</xdr:colOff>
      <xdr:row>84</xdr:row>
      <xdr:rowOff>130629</xdr:rowOff>
    </xdr:to>
    <xdr:cxnSp macro="">
      <xdr:nvCxnSpPr>
        <xdr:cNvPr id="819" name="直線コネクタ 818">
          <a:extLst>
            <a:ext uri="{FF2B5EF4-FFF2-40B4-BE49-F238E27FC236}">
              <a16:creationId xmlns:a16="http://schemas.microsoft.com/office/drawing/2014/main" id="{A301ADA9-8E4C-4F58-B4F8-56586CBD153E}"/>
            </a:ext>
          </a:extLst>
        </xdr:cNvPr>
        <xdr:cNvCxnSpPr/>
      </xdr:nvCxnSpPr>
      <xdr:spPr>
        <a:xfrm>
          <a:off x="17213580" y="1421238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79829</xdr:rowOff>
    </xdr:from>
    <xdr:to>
      <xdr:col>98</xdr:col>
      <xdr:colOff>38100</xdr:colOff>
      <xdr:row>85</xdr:row>
      <xdr:rowOff>9979</xdr:rowOff>
    </xdr:to>
    <xdr:sp macro="" textlink="">
      <xdr:nvSpPr>
        <xdr:cNvPr id="820" name="楕円 819">
          <a:extLst>
            <a:ext uri="{FF2B5EF4-FFF2-40B4-BE49-F238E27FC236}">
              <a16:creationId xmlns:a16="http://schemas.microsoft.com/office/drawing/2014/main" id="{2316841C-11BD-4DC7-9FCC-4373D53DDDCE}"/>
            </a:ext>
          </a:extLst>
        </xdr:cNvPr>
        <xdr:cNvSpPr/>
      </xdr:nvSpPr>
      <xdr:spPr>
        <a:xfrm>
          <a:off x="16388080" y="1416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130629</xdr:rowOff>
    </xdr:from>
    <xdr:to>
      <xdr:col>102</xdr:col>
      <xdr:colOff>114300</xdr:colOff>
      <xdr:row>84</xdr:row>
      <xdr:rowOff>130629</xdr:rowOff>
    </xdr:to>
    <xdr:cxnSp macro="">
      <xdr:nvCxnSpPr>
        <xdr:cNvPr id="821" name="直線コネクタ 820">
          <a:extLst>
            <a:ext uri="{FF2B5EF4-FFF2-40B4-BE49-F238E27FC236}">
              <a16:creationId xmlns:a16="http://schemas.microsoft.com/office/drawing/2014/main" id="{79BD52C3-B63C-4742-BA08-26F8CAEE219D}"/>
            </a:ext>
          </a:extLst>
        </xdr:cNvPr>
        <xdr:cNvCxnSpPr/>
      </xdr:nvCxnSpPr>
      <xdr:spPr>
        <a:xfrm>
          <a:off x="16431260" y="1421238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15316C99-1E1E-4053-AD35-D57F6004D39E}"/>
            </a:ext>
          </a:extLst>
        </xdr:cNvPr>
        <xdr:cNvSpPr txBox="1"/>
      </xdr:nvSpPr>
      <xdr:spPr>
        <a:xfrm>
          <a:off x="1856112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55B023A7-B401-4891-84B1-6FFC7DA0710F}"/>
            </a:ext>
          </a:extLst>
        </xdr:cNvPr>
        <xdr:cNvSpPr txBox="1"/>
      </xdr:nvSpPr>
      <xdr:spPr>
        <a:xfrm>
          <a:off x="1777626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D4E5840E-3474-4561-8FC1-F2E2D74857F6}"/>
            </a:ext>
          </a:extLst>
        </xdr:cNvPr>
        <xdr:cNvSpPr txBox="1"/>
      </xdr:nvSpPr>
      <xdr:spPr>
        <a:xfrm>
          <a:off x="1700156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F3E5C562-84E7-49D9-A125-8D6083201EF4}"/>
            </a:ext>
          </a:extLst>
        </xdr:cNvPr>
        <xdr:cNvSpPr txBox="1"/>
      </xdr:nvSpPr>
      <xdr:spPr>
        <a:xfrm>
          <a:off x="1622686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1106</xdr:rowOff>
    </xdr:from>
    <xdr:ext cx="469744" cy="259045"/>
    <xdr:sp macro="" textlink="">
      <xdr:nvSpPr>
        <xdr:cNvPr id="826" name="n_1mainValue【消防施設】&#10;一人当たり面積">
          <a:extLst>
            <a:ext uri="{FF2B5EF4-FFF2-40B4-BE49-F238E27FC236}">
              <a16:creationId xmlns:a16="http://schemas.microsoft.com/office/drawing/2014/main" id="{83193E81-573B-47B4-AF97-B9EDEE3D66B3}"/>
            </a:ext>
          </a:extLst>
        </xdr:cNvPr>
        <xdr:cNvSpPr txBox="1"/>
      </xdr:nvSpPr>
      <xdr:spPr>
        <a:xfrm>
          <a:off x="18561127" y="1425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1106</xdr:rowOff>
    </xdr:from>
    <xdr:ext cx="469744" cy="259045"/>
    <xdr:sp macro="" textlink="">
      <xdr:nvSpPr>
        <xdr:cNvPr id="827" name="n_2mainValue【消防施設】&#10;一人当たり面積">
          <a:extLst>
            <a:ext uri="{FF2B5EF4-FFF2-40B4-BE49-F238E27FC236}">
              <a16:creationId xmlns:a16="http://schemas.microsoft.com/office/drawing/2014/main" id="{62771058-7D8A-4DD5-AA05-7A80E2E12A14}"/>
            </a:ext>
          </a:extLst>
        </xdr:cNvPr>
        <xdr:cNvSpPr txBox="1"/>
      </xdr:nvSpPr>
      <xdr:spPr>
        <a:xfrm>
          <a:off x="17776267" y="1425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1106</xdr:rowOff>
    </xdr:from>
    <xdr:ext cx="469744" cy="259045"/>
    <xdr:sp macro="" textlink="">
      <xdr:nvSpPr>
        <xdr:cNvPr id="828" name="n_3mainValue【消防施設】&#10;一人当たり面積">
          <a:extLst>
            <a:ext uri="{FF2B5EF4-FFF2-40B4-BE49-F238E27FC236}">
              <a16:creationId xmlns:a16="http://schemas.microsoft.com/office/drawing/2014/main" id="{55ADDB20-780C-4F09-8FFD-B061A6398AD1}"/>
            </a:ext>
          </a:extLst>
        </xdr:cNvPr>
        <xdr:cNvSpPr txBox="1"/>
      </xdr:nvSpPr>
      <xdr:spPr>
        <a:xfrm>
          <a:off x="17001567" y="1425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1106</xdr:rowOff>
    </xdr:from>
    <xdr:ext cx="469744" cy="259045"/>
    <xdr:sp macro="" textlink="">
      <xdr:nvSpPr>
        <xdr:cNvPr id="829" name="n_4mainValue【消防施設】&#10;一人当たり面積">
          <a:extLst>
            <a:ext uri="{FF2B5EF4-FFF2-40B4-BE49-F238E27FC236}">
              <a16:creationId xmlns:a16="http://schemas.microsoft.com/office/drawing/2014/main" id="{E40BB400-1E9D-477C-837C-8D658180F294}"/>
            </a:ext>
          </a:extLst>
        </xdr:cNvPr>
        <xdr:cNvSpPr txBox="1"/>
      </xdr:nvSpPr>
      <xdr:spPr>
        <a:xfrm>
          <a:off x="16226867" y="1425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C03D5A50-20F1-4BC8-9185-294534B48AD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6700A66F-B9F6-4512-A48A-C5F56280586E}"/>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71DBE18E-D8F6-4182-B878-0B4A8075682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E58E4A0E-B4E7-4E92-AA3E-B9A791259E2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84F125D-CA16-49C6-AC5E-1CB93E24851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2BAC6437-1930-4522-8534-E7E0F56D837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64389486-6ADC-4F86-AAA5-B4F42E14A3F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BD7A0189-D557-40F0-A3BF-006869CB387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1CCBDFC4-7D82-49AC-978A-F4F9617014C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CEE380A3-1C9E-49D2-858F-B38D4A6ECF3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B4D28E4C-D241-4068-9435-2862528D4D8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207E81EA-4698-4FA8-9851-518FE8BB790C}"/>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A56A6036-EA4B-43ED-AA4D-29BAF6CD07C2}"/>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A3189F6E-0C9F-4F53-9347-A177BFB68B66}"/>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B74023BE-F1D9-4FF1-AF50-256ECE0DE86B}"/>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780F35CE-73E3-43A2-ACE5-B3645BBD9FA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8921635C-4F56-457A-9F56-563C52AE6EBE}"/>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BE068A62-3018-4875-9254-3F4703CCB2C7}"/>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BC57F414-B4BE-4CDC-A992-047D30128454}"/>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3C175935-F0D9-4FB4-AFA4-17EB05E99D47}"/>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1AAAC1D6-62CE-484E-BBC0-1961B8575D7D}"/>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8D4BD78B-7E4B-490E-A410-ADF6BE1D23F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0ED9F71-41E7-48BE-A58B-8E07FE38C14D}"/>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319719B8-4AC9-46B0-AF40-309698BA339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9EED1A99-0176-49B0-9F14-93F3E607E4D1}"/>
            </a:ext>
          </a:extLst>
        </xdr:cNvPr>
        <xdr:cNvCxnSpPr/>
      </xdr:nvCxnSpPr>
      <xdr:spPr>
        <a:xfrm flipV="1">
          <a:off x="14375764" y="16670655"/>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D21C25B0-12AA-496C-8C7D-DAEF7B80503A}"/>
            </a:ext>
          </a:extLst>
        </xdr:cNvPr>
        <xdr:cNvSpPr txBox="1"/>
      </xdr:nvSpPr>
      <xdr:spPr>
        <a:xfrm>
          <a:off x="14414500" y="1803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68E8E105-DE19-4ECB-9B6A-0A72A79B48B5}"/>
            </a:ext>
          </a:extLst>
        </xdr:cNvPr>
        <xdr:cNvCxnSpPr/>
      </xdr:nvCxnSpPr>
      <xdr:spPr>
        <a:xfrm>
          <a:off x="14287500" y="18027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CEB201C9-4A95-4634-90BA-C20EDC220110}"/>
            </a:ext>
          </a:extLst>
        </xdr:cNvPr>
        <xdr:cNvSpPr txBox="1"/>
      </xdr:nvSpPr>
      <xdr:spPr>
        <a:xfrm>
          <a:off x="14414500" y="1644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F7306A1C-8634-4752-9782-4489576DBE24}"/>
            </a:ext>
          </a:extLst>
        </xdr:cNvPr>
        <xdr:cNvCxnSpPr/>
      </xdr:nvCxnSpPr>
      <xdr:spPr>
        <a:xfrm>
          <a:off x="14287500" y="16670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63F7E2B0-FFB4-4BA1-BF5E-59181E89B8C7}"/>
            </a:ext>
          </a:extLst>
        </xdr:cNvPr>
        <xdr:cNvSpPr txBox="1"/>
      </xdr:nvSpPr>
      <xdr:spPr>
        <a:xfrm>
          <a:off x="14414500" y="172370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8ECAECCF-EAA2-4D94-B384-7E664D2ECBEB}"/>
            </a:ext>
          </a:extLst>
        </xdr:cNvPr>
        <xdr:cNvSpPr/>
      </xdr:nvSpPr>
      <xdr:spPr>
        <a:xfrm>
          <a:off x="14325600" y="173818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87E90BB7-4196-4F29-AB0E-78013EAE71CF}"/>
            </a:ext>
          </a:extLst>
        </xdr:cNvPr>
        <xdr:cNvSpPr/>
      </xdr:nvSpPr>
      <xdr:spPr>
        <a:xfrm>
          <a:off x="13578840" y="1736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7AE70F72-151C-4202-884D-4B1911855C3F}"/>
            </a:ext>
          </a:extLst>
        </xdr:cNvPr>
        <xdr:cNvSpPr/>
      </xdr:nvSpPr>
      <xdr:spPr>
        <a:xfrm>
          <a:off x="12804140" y="17339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48F0831B-D481-4C92-8B46-90A58566A1B6}"/>
            </a:ext>
          </a:extLst>
        </xdr:cNvPr>
        <xdr:cNvSpPr/>
      </xdr:nvSpPr>
      <xdr:spPr>
        <a:xfrm>
          <a:off x="12029440" y="17313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5EF7ABCE-3054-4721-9BB9-89CD8EA6EDEE}"/>
            </a:ext>
          </a:extLst>
        </xdr:cNvPr>
        <xdr:cNvSpPr/>
      </xdr:nvSpPr>
      <xdr:spPr>
        <a:xfrm>
          <a:off x="11231880" y="1732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6589D985-13F7-430C-9548-4A619DC43B7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87DC9949-E301-44A6-A7C6-C27F15A1E53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88E835BC-310D-45E7-8C3A-6329DC38CF8E}"/>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84EE643-AF46-4ABB-BD4C-31F31CFD3EA5}"/>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929DCED-842F-48AE-ADF3-C901BAF7C348}"/>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145414</xdr:rowOff>
    </xdr:from>
    <xdr:to>
      <xdr:col>85</xdr:col>
      <xdr:colOff>177800</xdr:colOff>
      <xdr:row>104</xdr:row>
      <xdr:rowOff>75564</xdr:rowOff>
    </xdr:to>
    <xdr:sp macro="" textlink="">
      <xdr:nvSpPr>
        <xdr:cNvPr id="870" name="楕円 869">
          <a:extLst>
            <a:ext uri="{FF2B5EF4-FFF2-40B4-BE49-F238E27FC236}">
              <a16:creationId xmlns:a16="http://schemas.microsoft.com/office/drawing/2014/main" id="{A057F4ED-D1C6-42F6-8443-38731902D9EC}"/>
            </a:ext>
          </a:extLst>
        </xdr:cNvPr>
        <xdr:cNvSpPr/>
      </xdr:nvSpPr>
      <xdr:spPr>
        <a:xfrm>
          <a:off x="14325600" y="174123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123841</xdr:rowOff>
    </xdr:from>
    <xdr:ext cx="405111" cy="259045"/>
    <xdr:sp macro="" textlink="">
      <xdr:nvSpPr>
        <xdr:cNvPr id="871" name="【庁舎】&#10;有形固定資産減価償却率該当値テキスト">
          <a:extLst>
            <a:ext uri="{FF2B5EF4-FFF2-40B4-BE49-F238E27FC236}">
              <a16:creationId xmlns:a16="http://schemas.microsoft.com/office/drawing/2014/main" id="{7180257D-415F-44CE-8C6A-B8F869A35063}"/>
            </a:ext>
          </a:extLst>
        </xdr:cNvPr>
        <xdr:cNvSpPr txBox="1"/>
      </xdr:nvSpPr>
      <xdr:spPr>
        <a:xfrm>
          <a:off x="14414500" y="17390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107314</xdr:rowOff>
    </xdr:from>
    <xdr:to>
      <xdr:col>81</xdr:col>
      <xdr:colOff>101600</xdr:colOff>
      <xdr:row>104</xdr:row>
      <xdr:rowOff>37464</xdr:rowOff>
    </xdr:to>
    <xdr:sp macro="" textlink="">
      <xdr:nvSpPr>
        <xdr:cNvPr id="872" name="楕円 871">
          <a:extLst>
            <a:ext uri="{FF2B5EF4-FFF2-40B4-BE49-F238E27FC236}">
              <a16:creationId xmlns:a16="http://schemas.microsoft.com/office/drawing/2014/main" id="{08110627-0BB3-48C3-90FC-1F8BD03DC2DE}"/>
            </a:ext>
          </a:extLst>
        </xdr:cNvPr>
        <xdr:cNvSpPr/>
      </xdr:nvSpPr>
      <xdr:spPr>
        <a:xfrm>
          <a:off x="13578840" y="17374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158114</xdr:rowOff>
    </xdr:from>
    <xdr:to>
      <xdr:col>85</xdr:col>
      <xdr:colOff>127000</xdr:colOff>
      <xdr:row>104</xdr:row>
      <xdr:rowOff>24764</xdr:rowOff>
    </xdr:to>
    <xdr:cxnSp macro="">
      <xdr:nvCxnSpPr>
        <xdr:cNvPr id="873" name="直線コネクタ 872">
          <a:extLst>
            <a:ext uri="{FF2B5EF4-FFF2-40B4-BE49-F238E27FC236}">
              <a16:creationId xmlns:a16="http://schemas.microsoft.com/office/drawing/2014/main" id="{79D566CF-96CE-4D0F-BFE8-1C467B3484AC}"/>
            </a:ext>
          </a:extLst>
        </xdr:cNvPr>
        <xdr:cNvCxnSpPr/>
      </xdr:nvCxnSpPr>
      <xdr:spPr>
        <a:xfrm>
          <a:off x="13629640" y="17425034"/>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141605</xdr:rowOff>
    </xdr:from>
    <xdr:to>
      <xdr:col>76</xdr:col>
      <xdr:colOff>165100</xdr:colOff>
      <xdr:row>104</xdr:row>
      <xdr:rowOff>71755</xdr:rowOff>
    </xdr:to>
    <xdr:sp macro="" textlink="">
      <xdr:nvSpPr>
        <xdr:cNvPr id="874" name="楕円 873">
          <a:extLst>
            <a:ext uri="{FF2B5EF4-FFF2-40B4-BE49-F238E27FC236}">
              <a16:creationId xmlns:a16="http://schemas.microsoft.com/office/drawing/2014/main" id="{F2EFD865-86CD-4515-8A97-53CE205FAA55}"/>
            </a:ext>
          </a:extLst>
        </xdr:cNvPr>
        <xdr:cNvSpPr/>
      </xdr:nvSpPr>
      <xdr:spPr>
        <a:xfrm>
          <a:off x="12804140" y="1740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158114</xdr:rowOff>
    </xdr:from>
    <xdr:to>
      <xdr:col>81</xdr:col>
      <xdr:colOff>50800</xdr:colOff>
      <xdr:row>104</xdr:row>
      <xdr:rowOff>20955</xdr:rowOff>
    </xdr:to>
    <xdr:cxnSp macro="">
      <xdr:nvCxnSpPr>
        <xdr:cNvPr id="875" name="直線コネクタ 874">
          <a:extLst>
            <a:ext uri="{FF2B5EF4-FFF2-40B4-BE49-F238E27FC236}">
              <a16:creationId xmlns:a16="http://schemas.microsoft.com/office/drawing/2014/main" id="{9798666C-4192-4633-8B0D-D89F97CF9075}"/>
            </a:ext>
          </a:extLst>
        </xdr:cNvPr>
        <xdr:cNvCxnSpPr/>
      </xdr:nvCxnSpPr>
      <xdr:spPr>
        <a:xfrm flipV="1">
          <a:off x="12854940" y="1742503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876" name="楕円 875">
          <a:extLst>
            <a:ext uri="{FF2B5EF4-FFF2-40B4-BE49-F238E27FC236}">
              <a16:creationId xmlns:a16="http://schemas.microsoft.com/office/drawing/2014/main" id="{C176352E-9717-409E-B9ED-EB015664A772}"/>
            </a:ext>
          </a:extLst>
        </xdr:cNvPr>
        <xdr:cNvSpPr/>
      </xdr:nvSpPr>
      <xdr:spPr>
        <a:xfrm>
          <a:off x="12029440" y="174542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20955</xdr:rowOff>
    </xdr:from>
    <xdr:to>
      <xdr:col>76</xdr:col>
      <xdr:colOff>114300</xdr:colOff>
      <xdr:row>104</xdr:row>
      <xdr:rowOff>70486</xdr:rowOff>
    </xdr:to>
    <xdr:cxnSp macro="">
      <xdr:nvCxnSpPr>
        <xdr:cNvPr id="877" name="直線コネクタ 876">
          <a:extLst>
            <a:ext uri="{FF2B5EF4-FFF2-40B4-BE49-F238E27FC236}">
              <a16:creationId xmlns:a16="http://schemas.microsoft.com/office/drawing/2014/main" id="{DF5356BF-4B34-45D6-BEF7-020EA40E4F14}"/>
            </a:ext>
          </a:extLst>
        </xdr:cNvPr>
        <xdr:cNvCxnSpPr/>
      </xdr:nvCxnSpPr>
      <xdr:spPr>
        <a:xfrm flipV="1">
          <a:off x="12072620" y="17455515"/>
          <a:ext cx="7823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154939</xdr:rowOff>
    </xdr:from>
    <xdr:to>
      <xdr:col>67</xdr:col>
      <xdr:colOff>101600</xdr:colOff>
      <xdr:row>104</xdr:row>
      <xdr:rowOff>85089</xdr:rowOff>
    </xdr:to>
    <xdr:sp macro="" textlink="">
      <xdr:nvSpPr>
        <xdr:cNvPr id="878" name="楕円 877">
          <a:extLst>
            <a:ext uri="{FF2B5EF4-FFF2-40B4-BE49-F238E27FC236}">
              <a16:creationId xmlns:a16="http://schemas.microsoft.com/office/drawing/2014/main" id="{A2753722-8C2C-41C0-AE66-4C28DB4AD47C}"/>
            </a:ext>
          </a:extLst>
        </xdr:cNvPr>
        <xdr:cNvSpPr/>
      </xdr:nvSpPr>
      <xdr:spPr>
        <a:xfrm>
          <a:off x="11231880" y="17421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34289</xdr:rowOff>
    </xdr:from>
    <xdr:to>
      <xdr:col>71</xdr:col>
      <xdr:colOff>177800</xdr:colOff>
      <xdr:row>104</xdr:row>
      <xdr:rowOff>70486</xdr:rowOff>
    </xdr:to>
    <xdr:cxnSp macro="">
      <xdr:nvCxnSpPr>
        <xdr:cNvPr id="879" name="直線コネクタ 878">
          <a:extLst>
            <a:ext uri="{FF2B5EF4-FFF2-40B4-BE49-F238E27FC236}">
              <a16:creationId xmlns:a16="http://schemas.microsoft.com/office/drawing/2014/main" id="{8A8CBB60-0615-428A-AE7C-D131A60F6233}"/>
            </a:ext>
          </a:extLst>
        </xdr:cNvPr>
        <xdr:cNvCxnSpPr/>
      </xdr:nvCxnSpPr>
      <xdr:spPr>
        <a:xfrm>
          <a:off x="11282680" y="17468849"/>
          <a:ext cx="78994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E7A67DAC-73CD-46A7-97CD-1A9AEBFC4529}"/>
            </a:ext>
          </a:extLst>
        </xdr:cNvPr>
        <xdr:cNvSpPr txBox="1"/>
      </xdr:nvSpPr>
      <xdr:spPr>
        <a:xfrm>
          <a:off x="13437244" y="1714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FE511AAF-E070-4F7B-9820-45F1EFC54ECF}"/>
            </a:ext>
          </a:extLst>
        </xdr:cNvPr>
        <xdr:cNvSpPr txBox="1"/>
      </xdr:nvSpPr>
      <xdr:spPr>
        <a:xfrm>
          <a:off x="12675244"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EEC86059-93A5-45AD-B639-31233305670D}"/>
            </a:ext>
          </a:extLst>
        </xdr:cNvPr>
        <xdr:cNvSpPr txBox="1"/>
      </xdr:nvSpPr>
      <xdr:spPr>
        <a:xfrm>
          <a:off x="11900544" y="1709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DBE9EEAF-2F5B-4C4B-893B-9328228C156F}"/>
            </a:ext>
          </a:extLst>
        </xdr:cNvPr>
        <xdr:cNvSpPr txBox="1"/>
      </xdr:nvSpPr>
      <xdr:spPr>
        <a:xfrm>
          <a:off x="1110298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28591</xdr:rowOff>
    </xdr:from>
    <xdr:ext cx="405111" cy="259045"/>
    <xdr:sp macro="" textlink="">
      <xdr:nvSpPr>
        <xdr:cNvPr id="884" name="n_1mainValue【庁舎】&#10;有形固定資産減価償却率">
          <a:extLst>
            <a:ext uri="{FF2B5EF4-FFF2-40B4-BE49-F238E27FC236}">
              <a16:creationId xmlns:a16="http://schemas.microsoft.com/office/drawing/2014/main" id="{FCF85151-8300-46C2-ADAB-C63987D07E2D}"/>
            </a:ext>
          </a:extLst>
        </xdr:cNvPr>
        <xdr:cNvSpPr txBox="1"/>
      </xdr:nvSpPr>
      <xdr:spPr>
        <a:xfrm>
          <a:off x="13437244" y="1746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62882</xdr:rowOff>
    </xdr:from>
    <xdr:ext cx="405111" cy="259045"/>
    <xdr:sp macro="" textlink="">
      <xdr:nvSpPr>
        <xdr:cNvPr id="885" name="n_2mainValue【庁舎】&#10;有形固定資産減価償却率">
          <a:extLst>
            <a:ext uri="{FF2B5EF4-FFF2-40B4-BE49-F238E27FC236}">
              <a16:creationId xmlns:a16="http://schemas.microsoft.com/office/drawing/2014/main" id="{ECA2BC9B-0893-48D3-9018-98717F8DF181}"/>
            </a:ext>
          </a:extLst>
        </xdr:cNvPr>
        <xdr:cNvSpPr txBox="1"/>
      </xdr:nvSpPr>
      <xdr:spPr>
        <a:xfrm>
          <a:off x="12675244" y="1749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112413</xdr:rowOff>
    </xdr:from>
    <xdr:ext cx="405111" cy="259045"/>
    <xdr:sp macro="" textlink="">
      <xdr:nvSpPr>
        <xdr:cNvPr id="886" name="n_3mainValue【庁舎】&#10;有形固定資産減価償却率">
          <a:extLst>
            <a:ext uri="{FF2B5EF4-FFF2-40B4-BE49-F238E27FC236}">
              <a16:creationId xmlns:a16="http://schemas.microsoft.com/office/drawing/2014/main" id="{9968A113-5616-4D3D-BFA5-71D22D0C81D4}"/>
            </a:ext>
          </a:extLst>
        </xdr:cNvPr>
        <xdr:cNvSpPr txBox="1"/>
      </xdr:nvSpPr>
      <xdr:spPr>
        <a:xfrm>
          <a:off x="11900544" y="1754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887" name="n_4mainValue【庁舎】&#10;有形固定資産減価償却率">
          <a:extLst>
            <a:ext uri="{FF2B5EF4-FFF2-40B4-BE49-F238E27FC236}">
              <a16:creationId xmlns:a16="http://schemas.microsoft.com/office/drawing/2014/main" id="{D5661B8A-D1C7-43D9-89E7-84EEADA45BF2}"/>
            </a:ext>
          </a:extLst>
        </xdr:cNvPr>
        <xdr:cNvSpPr txBox="1"/>
      </xdr:nvSpPr>
      <xdr:spPr>
        <a:xfrm>
          <a:off x="11102984" y="17510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8A637E42-2E6C-439B-A5DA-4147FD25060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A1DAAE9E-2E20-4C4C-BC3A-E52D632E1DE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E04EE573-F986-4D0A-B93B-27B8C995A98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994FDED9-EF54-4FC9-A4AD-D2BFC264EEB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F690092B-8605-4096-8C98-D259593771E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A5F1020A-8699-488B-9C48-3AF5372D7D1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C857E901-07BA-4D48-90F5-094880D82F8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1AC6A6D6-E669-4980-9ADC-9FA087241A5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A585A26B-D7AC-48E6-B7B7-96083E14D2F9}"/>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D4CA1909-E9E4-4B52-93E9-40D484E688E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26DF3FAE-B1DC-449C-A642-A52658F8851D}"/>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7A8F24FF-63A3-448E-81D8-2DCA5E44000D}"/>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7D0517DD-8A67-4FA5-86BB-222FE482C644}"/>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3D753BDA-9582-436B-ADD4-38F971D677E9}"/>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97B69553-AEF1-4073-B95D-ADB1E165FBD4}"/>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2A84324C-46B5-4039-BF86-3DC80717E0D7}"/>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C2A146FE-3327-4BA0-B6C9-6E4BCC12434F}"/>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2439DB79-0582-4997-A6F6-4C85CB89FCFE}"/>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932780A0-70E3-464C-9094-F6D05EFFAA1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781E023C-A6EB-440A-8120-18BAA8D0269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722418B-2103-4D03-AD01-0E6CBD5F8B3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7F54D45A-6900-4FCF-81D4-DDB47D001A4C}"/>
            </a:ext>
          </a:extLst>
        </xdr:cNvPr>
        <xdr:cNvCxnSpPr/>
      </xdr:nvCxnSpPr>
      <xdr:spPr>
        <a:xfrm flipV="1">
          <a:off x="19509104" y="16799052"/>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70E5689F-0E0F-40DD-9DA4-6B4515B7E78A}"/>
            </a:ext>
          </a:extLst>
        </xdr:cNvPr>
        <xdr:cNvSpPr txBox="1"/>
      </xdr:nvSpPr>
      <xdr:spPr>
        <a:xfrm>
          <a:off x="19547840" y="1787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D2797BE8-65DA-46E8-9532-9A97F563EDB8}"/>
            </a:ext>
          </a:extLst>
        </xdr:cNvPr>
        <xdr:cNvCxnSpPr/>
      </xdr:nvCxnSpPr>
      <xdr:spPr>
        <a:xfrm>
          <a:off x="19443700" y="17868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D58874EF-2798-448E-A3CB-05650C514FEA}"/>
            </a:ext>
          </a:extLst>
        </xdr:cNvPr>
        <xdr:cNvSpPr txBox="1"/>
      </xdr:nvSpPr>
      <xdr:spPr>
        <a:xfrm>
          <a:off x="19547840" y="1658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E2A6B8DA-7491-4741-A75F-0564ED977570}"/>
            </a:ext>
          </a:extLst>
        </xdr:cNvPr>
        <xdr:cNvCxnSpPr/>
      </xdr:nvCxnSpPr>
      <xdr:spPr>
        <a:xfrm>
          <a:off x="19443700" y="16799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FC824A5D-3DF4-4CA9-BA46-73A9E4794AFA}"/>
            </a:ext>
          </a:extLst>
        </xdr:cNvPr>
        <xdr:cNvSpPr txBox="1"/>
      </xdr:nvSpPr>
      <xdr:spPr>
        <a:xfrm>
          <a:off x="19547840" y="1734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1E7E40CE-6A4A-41A2-976A-EC40461562F3}"/>
            </a:ext>
          </a:extLst>
        </xdr:cNvPr>
        <xdr:cNvSpPr/>
      </xdr:nvSpPr>
      <xdr:spPr>
        <a:xfrm>
          <a:off x="1945894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61174223-4DFE-46E0-A9F3-D03643D36B75}"/>
            </a:ext>
          </a:extLst>
        </xdr:cNvPr>
        <xdr:cNvSpPr/>
      </xdr:nvSpPr>
      <xdr:spPr>
        <a:xfrm>
          <a:off x="18735040" y="174782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C952EC22-620C-4846-8BBC-FF0EEB451EB1}"/>
            </a:ext>
          </a:extLst>
        </xdr:cNvPr>
        <xdr:cNvSpPr/>
      </xdr:nvSpPr>
      <xdr:spPr>
        <a:xfrm>
          <a:off x="17937480" y="174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C5D90782-45E7-4479-A4B9-CABB015141AF}"/>
            </a:ext>
          </a:extLst>
        </xdr:cNvPr>
        <xdr:cNvSpPr/>
      </xdr:nvSpPr>
      <xdr:spPr>
        <a:xfrm>
          <a:off x="17162780" y="1749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0A62F900-AAE9-4836-85D8-F3094D545C04}"/>
            </a:ext>
          </a:extLst>
        </xdr:cNvPr>
        <xdr:cNvSpPr/>
      </xdr:nvSpPr>
      <xdr:spPr>
        <a:xfrm>
          <a:off x="16388080" y="175011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E1B940B2-7B68-4CF5-A38F-0F1AE8AB17D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90FC44D2-7BC6-4783-A0A6-C65AAF631EB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4F0BA70A-33CE-4903-B847-63C3C121E1C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8FF08FC3-95E4-4908-AE2D-F8B6A389072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6B27FC7-F559-4545-8F61-AA0872CC09B7}"/>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925" name="楕円 924">
          <a:extLst>
            <a:ext uri="{FF2B5EF4-FFF2-40B4-BE49-F238E27FC236}">
              <a16:creationId xmlns:a16="http://schemas.microsoft.com/office/drawing/2014/main" id="{B98DB962-3314-426E-91DD-546019C3CE5F}"/>
            </a:ext>
          </a:extLst>
        </xdr:cNvPr>
        <xdr:cNvSpPr/>
      </xdr:nvSpPr>
      <xdr:spPr>
        <a:xfrm>
          <a:off x="19458940" y="17744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56914</xdr:rowOff>
    </xdr:from>
    <xdr:ext cx="469744" cy="259045"/>
    <xdr:sp macro="" textlink="">
      <xdr:nvSpPr>
        <xdr:cNvPr id="926" name="【庁舎】&#10;一人当たり面積該当値テキスト">
          <a:extLst>
            <a:ext uri="{FF2B5EF4-FFF2-40B4-BE49-F238E27FC236}">
              <a16:creationId xmlns:a16="http://schemas.microsoft.com/office/drawing/2014/main" id="{22C63607-9089-46C1-8618-D27F713ACDAA}"/>
            </a:ext>
          </a:extLst>
        </xdr:cNvPr>
        <xdr:cNvSpPr txBox="1"/>
      </xdr:nvSpPr>
      <xdr:spPr>
        <a:xfrm>
          <a:off x="19547840" y="1765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141987</xdr:rowOff>
    </xdr:from>
    <xdr:to>
      <xdr:col>112</xdr:col>
      <xdr:colOff>38100</xdr:colOff>
      <xdr:row>106</xdr:row>
      <xdr:rowOff>72137</xdr:rowOff>
    </xdr:to>
    <xdr:sp macro="" textlink="">
      <xdr:nvSpPr>
        <xdr:cNvPr id="927" name="楕円 926">
          <a:extLst>
            <a:ext uri="{FF2B5EF4-FFF2-40B4-BE49-F238E27FC236}">
              <a16:creationId xmlns:a16="http://schemas.microsoft.com/office/drawing/2014/main" id="{178D579E-FAEA-4C95-B395-07CF174870DD}"/>
            </a:ext>
          </a:extLst>
        </xdr:cNvPr>
        <xdr:cNvSpPr/>
      </xdr:nvSpPr>
      <xdr:spPr>
        <a:xfrm>
          <a:off x="18735040" y="177441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21337</xdr:rowOff>
    </xdr:from>
    <xdr:to>
      <xdr:col>116</xdr:col>
      <xdr:colOff>63500</xdr:colOff>
      <xdr:row>106</xdr:row>
      <xdr:rowOff>21337</xdr:rowOff>
    </xdr:to>
    <xdr:cxnSp macro="">
      <xdr:nvCxnSpPr>
        <xdr:cNvPr id="928" name="直線コネクタ 927">
          <a:extLst>
            <a:ext uri="{FF2B5EF4-FFF2-40B4-BE49-F238E27FC236}">
              <a16:creationId xmlns:a16="http://schemas.microsoft.com/office/drawing/2014/main" id="{0C85D8EA-F855-434D-BBB7-9B61D368A62F}"/>
            </a:ext>
          </a:extLst>
        </xdr:cNvPr>
        <xdr:cNvCxnSpPr/>
      </xdr:nvCxnSpPr>
      <xdr:spPr>
        <a:xfrm>
          <a:off x="18778220" y="1779117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160274</xdr:rowOff>
    </xdr:from>
    <xdr:to>
      <xdr:col>107</xdr:col>
      <xdr:colOff>101600</xdr:colOff>
      <xdr:row>106</xdr:row>
      <xdr:rowOff>90424</xdr:rowOff>
    </xdr:to>
    <xdr:sp macro="" textlink="">
      <xdr:nvSpPr>
        <xdr:cNvPr id="929" name="楕円 928">
          <a:extLst>
            <a:ext uri="{FF2B5EF4-FFF2-40B4-BE49-F238E27FC236}">
              <a16:creationId xmlns:a16="http://schemas.microsoft.com/office/drawing/2014/main" id="{8A021792-FFFD-403D-A866-C7EDD5780BD9}"/>
            </a:ext>
          </a:extLst>
        </xdr:cNvPr>
        <xdr:cNvSpPr/>
      </xdr:nvSpPr>
      <xdr:spPr>
        <a:xfrm>
          <a:off x="17937480" y="1776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21337</xdr:rowOff>
    </xdr:from>
    <xdr:to>
      <xdr:col>111</xdr:col>
      <xdr:colOff>177800</xdr:colOff>
      <xdr:row>106</xdr:row>
      <xdr:rowOff>39624</xdr:rowOff>
    </xdr:to>
    <xdr:cxnSp macro="">
      <xdr:nvCxnSpPr>
        <xdr:cNvPr id="930" name="直線コネクタ 929">
          <a:extLst>
            <a:ext uri="{FF2B5EF4-FFF2-40B4-BE49-F238E27FC236}">
              <a16:creationId xmlns:a16="http://schemas.microsoft.com/office/drawing/2014/main" id="{E65BCFBD-FA1A-45F5-8AFA-5D34B756670C}"/>
            </a:ext>
          </a:extLst>
        </xdr:cNvPr>
        <xdr:cNvCxnSpPr/>
      </xdr:nvCxnSpPr>
      <xdr:spPr>
        <a:xfrm flipV="1">
          <a:off x="17988280" y="17791177"/>
          <a:ext cx="78994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931" name="楕円 930">
          <a:extLst>
            <a:ext uri="{FF2B5EF4-FFF2-40B4-BE49-F238E27FC236}">
              <a16:creationId xmlns:a16="http://schemas.microsoft.com/office/drawing/2014/main" id="{8A2561EA-73A3-4F40-8192-29ADB1AF6E41}"/>
            </a:ext>
          </a:extLst>
        </xdr:cNvPr>
        <xdr:cNvSpPr/>
      </xdr:nvSpPr>
      <xdr:spPr>
        <a:xfrm>
          <a:off x="17162780" y="1776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39624</xdr:rowOff>
    </xdr:from>
    <xdr:to>
      <xdr:col>107</xdr:col>
      <xdr:colOff>50800</xdr:colOff>
      <xdr:row>106</xdr:row>
      <xdr:rowOff>39624</xdr:rowOff>
    </xdr:to>
    <xdr:cxnSp macro="">
      <xdr:nvCxnSpPr>
        <xdr:cNvPr id="932" name="直線コネクタ 931">
          <a:extLst>
            <a:ext uri="{FF2B5EF4-FFF2-40B4-BE49-F238E27FC236}">
              <a16:creationId xmlns:a16="http://schemas.microsoft.com/office/drawing/2014/main" id="{57AF68A8-CF65-4999-9CBF-26A6D0437772}"/>
            </a:ext>
          </a:extLst>
        </xdr:cNvPr>
        <xdr:cNvCxnSpPr/>
      </xdr:nvCxnSpPr>
      <xdr:spPr>
        <a:xfrm>
          <a:off x="17213580" y="1780946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164846</xdr:rowOff>
    </xdr:from>
    <xdr:to>
      <xdr:col>98</xdr:col>
      <xdr:colOff>38100</xdr:colOff>
      <xdr:row>106</xdr:row>
      <xdr:rowOff>94996</xdr:rowOff>
    </xdr:to>
    <xdr:sp macro="" textlink="">
      <xdr:nvSpPr>
        <xdr:cNvPr id="933" name="楕円 932">
          <a:extLst>
            <a:ext uri="{FF2B5EF4-FFF2-40B4-BE49-F238E27FC236}">
              <a16:creationId xmlns:a16="http://schemas.microsoft.com/office/drawing/2014/main" id="{990F22AA-B9A6-4DC0-B2AE-2146965AB8AE}"/>
            </a:ext>
          </a:extLst>
        </xdr:cNvPr>
        <xdr:cNvSpPr/>
      </xdr:nvSpPr>
      <xdr:spPr>
        <a:xfrm>
          <a:off x="16388080" y="17767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39624</xdr:rowOff>
    </xdr:from>
    <xdr:to>
      <xdr:col>102</xdr:col>
      <xdr:colOff>114300</xdr:colOff>
      <xdr:row>106</xdr:row>
      <xdr:rowOff>44196</xdr:rowOff>
    </xdr:to>
    <xdr:cxnSp macro="">
      <xdr:nvCxnSpPr>
        <xdr:cNvPr id="934" name="直線コネクタ 933">
          <a:extLst>
            <a:ext uri="{FF2B5EF4-FFF2-40B4-BE49-F238E27FC236}">
              <a16:creationId xmlns:a16="http://schemas.microsoft.com/office/drawing/2014/main" id="{3B1AC91E-5DA1-4564-8E6D-EDE27534D475}"/>
            </a:ext>
          </a:extLst>
        </xdr:cNvPr>
        <xdr:cNvCxnSpPr/>
      </xdr:nvCxnSpPr>
      <xdr:spPr>
        <a:xfrm flipV="1">
          <a:off x="16431260" y="17809464"/>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0E05D673-5D27-4B55-B864-86FADC7B4D9A}"/>
            </a:ext>
          </a:extLst>
        </xdr:cNvPr>
        <xdr:cNvSpPr txBox="1"/>
      </xdr:nvSpPr>
      <xdr:spPr>
        <a:xfrm>
          <a:off x="18561127" y="1726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821EC163-234B-4EFB-9263-74AAA848E50E}"/>
            </a:ext>
          </a:extLst>
        </xdr:cNvPr>
        <xdr:cNvSpPr txBox="1"/>
      </xdr:nvSpPr>
      <xdr:spPr>
        <a:xfrm>
          <a:off x="17776267" y="1727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178FD733-4DF0-4331-8752-17FD9185E65B}"/>
            </a:ext>
          </a:extLst>
        </xdr:cNvPr>
        <xdr:cNvSpPr txBox="1"/>
      </xdr:nvSpPr>
      <xdr:spPr>
        <a:xfrm>
          <a:off x="17001567" y="1727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2F2AB95B-111A-4B28-82E3-674809FF6CBF}"/>
            </a:ext>
          </a:extLst>
        </xdr:cNvPr>
        <xdr:cNvSpPr txBox="1"/>
      </xdr:nvSpPr>
      <xdr:spPr>
        <a:xfrm>
          <a:off x="16226867" y="1728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63264</xdr:rowOff>
    </xdr:from>
    <xdr:ext cx="469744" cy="259045"/>
    <xdr:sp macro="" textlink="">
      <xdr:nvSpPr>
        <xdr:cNvPr id="939" name="n_1mainValue【庁舎】&#10;一人当たり面積">
          <a:extLst>
            <a:ext uri="{FF2B5EF4-FFF2-40B4-BE49-F238E27FC236}">
              <a16:creationId xmlns:a16="http://schemas.microsoft.com/office/drawing/2014/main" id="{A5978DDF-C56F-465C-ABC5-33BCAF0DF264}"/>
            </a:ext>
          </a:extLst>
        </xdr:cNvPr>
        <xdr:cNvSpPr txBox="1"/>
      </xdr:nvSpPr>
      <xdr:spPr>
        <a:xfrm>
          <a:off x="18561127" y="1783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81551</xdr:rowOff>
    </xdr:from>
    <xdr:ext cx="469744" cy="259045"/>
    <xdr:sp macro="" textlink="">
      <xdr:nvSpPr>
        <xdr:cNvPr id="940" name="n_2mainValue【庁舎】&#10;一人当たり面積">
          <a:extLst>
            <a:ext uri="{FF2B5EF4-FFF2-40B4-BE49-F238E27FC236}">
              <a16:creationId xmlns:a16="http://schemas.microsoft.com/office/drawing/2014/main" id="{F836BE7C-1E24-4D02-B30B-FF0B1989E297}"/>
            </a:ext>
          </a:extLst>
        </xdr:cNvPr>
        <xdr:cNvSpPr txBox="1"/>
      </xdr:nvSpPr>
      <xdr:spPr>
        <a:xfrm>
          <a:off x="1777626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81551</xdr:rowOff>
    </xdr:from>
    <xdr:ext cx="469744" cy="259045"/>
    <xdr:sp macro="" textlink="">
      <xdr:nvSpPr>
        <xdr:cNvPr id="941" name="n_3mainValue【庁舎】&#10;一人当たり面積">
          <a:extLst>
            <a:ext uri="{FF2B5EF4-FFF2-40B4-BE49-F238E27FC236}">
              <a16:creationId xmlns:a16="http://schemas.microsoft.com/office/drawing/2014/main" id="{D366F3AC-6A2A-4144-A1F2-7BD1F592866B}"/>
            </a:ext>
          </a:extLst>
        </xdr:cNvPr>
        <xdr:cNvSpPr txBox="1"/>
      </xdr:nvSpPr>
      <xdr:spPr>
        <a:xfrm>
          <a:off x="17001567" y="1785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86123</xdr:rowOff>
    </xdr:from>
    <xdr:ext cx="469744" cy="259045"/>
    <xdr:sp macro="" textlink="">
      <xdr:nvSpPr>
        <xdr:cNvPr id="942" name="n_4mainValue【庁舎】&#10;一人当たり面積">
          <a:extLst>
            <a:ext uri="{FF2B5EF4-FFF2-40B4-BE49-F238E27FC236}">
              <a16:creationId xmlns:a16="http://schemas.microsoft.com/office/drawing/2014/main" id="{4DF73521-9C9F-4E3D-80E8-39ED0BD9976C}"/>
            </a:ext>
          </a:extLst>
        </xdr:cNvPr>
        <xdr:cNvSpPr txBox="1"/>
      </xdr:nvSpPr>
      <xdr:spPr>
        <a:xfrm>
          <a:off x="16226867" y="1785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71BDA4E3-3E8A-4A85-A47B-EFD806F9903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E31FC927-37CC-49F2-A830-D55291A4D6A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F87BB66C-22C8-4415-83DE-BB641B8B1CA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ほとんどの類型において、有形固定資産減価償却率は類似団体内平均値を上回っているものの、市民会館については、類似団体平均を下回っている。これは、平成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月に老朽化していた市民会館を新しい施設（文化芸術センター）に建て替えたためである。</a:t>
          </a:r>
        </a:p>
        <a:p>
          <a:r>
            <a:rPr kumimoji="1" lang="ja-JP" altLang="en-US" sz="1300">
              <a:latin typeface="ＭＳ Ｐゴシック" panose="020B0600070205080204" pitchFamily="50" charset="-128"/>
              <a:ea typeface="ＭＳ Ｐゴシック" panose="020B0600070205080204" pitchFamily="50" charset="-128"/>
            </a:rPr>
            <a:t>　また、保健センター、図書館、庁舎についても類似団体平均を下回っており、これらについては、老朽化した庄内保健センター、庄内図書館、庄内出張所を令和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年度末に建替えられた庄内コラボセンターに複合化したためである。</a:t>
          </a:r>
        </a:p>
        <a:p>
          <a:r>
            <a:rPr kumimoji="1" lang="ja-JP" altLang="en-US" sz="1300">
              <a:latin typeface="ＭＳ Ｐゴシック" panose="020B0600070205080204" pitchFamily="50" charset="-128"/>
              <a:ea typeface="ＭＳ Ｐゴシック" panose="020B0600070205080204" pitchFamily="50" charset="-128"/>
            </a:rPr>
            <a:t>　今後もこのような複合化事業等により、有形固定資産減価償却率を下げるとともに、維持管理費用の減少にも取り組んでいく。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406,836
399,674
36.39
185,260,702
178,936,753
5,677,565
91,908,899
87,938,690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人口１人あたりの市税収入が高いことなどから類似団体内平均値を上回る状況が続いているが、近年低下傾向（令和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年連続して</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0.02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ポイント低下）にあるため、税データ等の分析に基づく税収向上策を実施することで、令和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年度からの</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億円の税収等向上を目標に歳入の確保に努める。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7257</xdr:rowOff>
    </xdr:from>
    <xdr:to>
      <xdr:col>23</xdr:col>
      <xdr:colOff>133350</xdr:colOff>
      <xdr:row>41</xdr:row>
      <xdr:rowOff>41728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3670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41</xdr:row>
      <xdr:rowOff>7257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144235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505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7455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6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127907</xdr:rowOff>
    </xdr:from>
    <xdr:to>
      <xdr:col>19</xdr:col>
      <xdr:colOff>184150</xdr:colOff>
      <xdr:row>41</xdr:row>
      <xdr:rowOff>58057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収入においては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地方税や地方交付税が増加し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た。一方、歳出では</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価格高騰に伴う光熱費の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高止まりや中学校全員給食の通年化によ</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る物件費等の増加、障害者</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福祉サービス</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費などの扶助費が増加となった</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全体として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歳入の増加</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歳出一般財源の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増加を上回</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ったことから、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92.1</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％と前年度に比べ</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今後、令和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月に策定した</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歳入確保戦略</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に基づき、中期的視点をふまえた財務マネジメントの観点から、歳入確保に取り組み、類似団体平均程度を維持していく。</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164846</xdr:rowOff>
    </xdr:from>
    <xdr:to>
      <xdr:col>23</xdr:col>
      <xdr:colOff>133350</xdr:colOff>
      <xdr:row>65</xdr:row>
      <xdr:rowOff>12700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3764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160274</xdr:rowOff>
    </xdr:from>
    <xdr:to>
      <xdr:col>19</xdr:col>
      <xdr:colOff>133350</xdr:colOff>
      <xdr:row>65</xdr:row>
      <xdr:rowOff>12700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90174"/>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160274</xdr:rowOff>
    </xdr:from>
    <xdr:to>
      <xdr:col>15</xdr:col>
      <xdr:colOff>82550</xdr:colOff>
      <xdr:row>64</xdr:row>
      <xdr:rowOff>102108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90174"/>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36339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64</xdr:row>
      <xdr:rowOff>131064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749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62755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114046</xdr:rowOff>
    </xdr:from>
    <xdr:to>
      <xdr:col>23</xdr:col>
      <xdr:colOff>184150</xdr:colOff>
      <xdr:row>65</xdr:row>
      <xdr:rowOff>44196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130573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109474</xdr:rowOff>
    </xdr:from>
    <xdr:to>
      <xdr:col>15</xdr:col>
      <xdr:colOff>133350</xdr:colOff>
      <xdr:row>63</xdr:row>
      <xdr:rowOff>39624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49801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20591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82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[130,560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資源価格</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高騰に伴う光熱費の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高止まり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や、中学校全員給食の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通年化</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に伴い給食業務委託料が増加したこと等によ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した一方、退職年齢の引き上げによる退職手当の減少により人件費が減少し、</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指標としては前年度を</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。今後は、「中期財政計画」等に基づき、人件費及び物件費の抑制に努める。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13377</xdr:rowOff>
    </xdr:from>
    <xdr:to>
      <xdr:col>23</xdr:col>
      <xdr:colOff>133350</xdr:colOff>
      <xdr:row>84</xdr:row>
      <xdr:rowOff>42132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15177"/>
          <a:ext cx="838200" cy="2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87604</xdr:rowOff>
    </xdr:from>
    <xdr:to>
      <xdr:col>19</xdr:col>
      <xdr:colOff>133350</xdr:colOff>
      <xdr:row>84</xdr:row>
      <xdr:rowOff>42132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17954"/>
          <a:ext cx="889000" cy="12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92597</xdr:rowOff>
    </xdr:from>
    <xdr:to>
      <xdr:col>15</xdr:col>
      <xdr:colOff>82550</xdr:colOff>
      <xdr:row>83</xdr:row>
      <xdr:rowOff>87604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51497"/>
          <a:ext cx="889000" cy="16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156601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65035</xdr:rowOff>
    </xdr:from>
    <xdr:to>
      <xdr:col>11</xdr:col>
      <xdr:colOff>31750</xdr:colOff>
      <xdr:row>82</xdr:row>
      <xdr:rowOff>92597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2485"/>
          <a:ext cx="889000" cy="19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134027</xdr:rowOff>
    </xdr:from>
    <xdr:to>
      <xdr:col>23</xdr:col>
      <xdr:colOff>184150</xdr:colOff>
      <xdr:row>84</xdr:row>
      <xdr:rowOff>64177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106104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162782</xdr:rowOff>
    </xdr:from>
    <xdr:to>
      <xdr:col>19</xdr:col>
      <xdr:colOff>184150</xdr:colOff>
      <xdr:row>84</xdr:row>
      <xdr:rowOff>92932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9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103109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62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36804</xdr:rowOff>
    </xdr:from>
    <xdr:to>
      <xdr:col>15</xdr:col>
      <xdr:colOff>133350</xdr:colOff>
      <xdr:row>83</xdr:row>
      <xdr:rowOff>138404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6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148581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3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41797</xdr:rowOff>
    </xdr:from>
    <xdr:to>
      <xdr:col>11</xdr:col>
      <xdr:colOff>82550</xdr:colOff>
      <xdr:row>82</xdr:row>
      <xdr:rowOff>143397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0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153574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6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14235</xdr:rowOff>
    </xdr:from>
    <xdr:to>
      <xdr:col>7</xdr:col>
      <xdr:colOff>31750</xdr:colOff>
      <xdr:row>81</xdr:row>
      <xdr:rowOff>115835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126012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当市のラスパイレス指数を学歴別にみた場合、大卒区分では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を下回っているが、中卒、高卒、短卒の区分では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を上回っており、これは、当市では学歴によらない能力本位の人材登用を行っていることによるものと考えている。近年では、採用・退職による新陳代謝や異動の影響により、微増微減を繰り返している。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165805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2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7761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86</xdr:row>
      <xdr:rowOff>74789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5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74789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926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新たな事業の実施など増員要素があったものの、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地方行政サービス改革の継続的な取組により、適正な定員管理に努めた。</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65617</xdr:rowOff>
    </xdr:from>
    <xdr:to>
      <xdr:col>81</xdr:col>
      <xdr:colOff>44450</xdr:colOff>
      <xdr:row>60</xdr:row>
      <xdr:rowOff>109855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52617"/>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45508</xdr:rowOff>
    </xdr:from>
    <xdr:to>
      <xdr:col>77</xdr:col>
      <xdr:colOff>44450</xdr:colOff>
      <xdr:row>60</xdr:row>
      <xdr:rowOff>65617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325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45508</xdr:rowOff>
    </xdr:from>
    <xdr:to>
      <xdr:col>72</xdr:col>
      <xdr:colOff>203200</xdr:colOff>
      <xdr:row>60</xdr:row>
      <xdr:rowOff>45508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45508</xdr:rowOff>
    </xdr:from>
    <xdr:to>
      <xdr:col>68</xdr:col>
      <xdr:colOff>152400</xdr:colOff>
      <xdr:row>60</xdr:row>
      <xdr:rowOff>49530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3250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59055</xdr:rowOff>
    </xdr:from>
    <xdr:to>
      <xdr:col>81</xdr:col>
      <xdr:colOff>95250</xdr:colOff>
      <xdr:row>60</xdr:row>
      <xdr:rowOff>160655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75582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14817</xdr:rowOff>
    </xdr:from>
    <xdr:to>
      <xdr:col>77</xdr:col>
      <xdr:colOff>95250</xdr:colOff>
      <xdr:row>60</xdr:row>
      <xdr:rowOff>116417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126594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166158</xdr:rowOff>
    </xdr:from>
    <xdr:to>
      <xdr:col>73</xdr:col>
      <xdr:colOff>44450</xdr:colOff>
      <xdr:row>60</xdr:row>
      <xdr:rowOff>96308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106485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166158</xdr:rowOff>
    </xdr:from>
    <xdr:to>
      <xdr:col>68</xdr:col>
      <xdr:colOff>203200</xdr:colOff>
      <xdr:row>60</xdr:row>
      <xdr:rowOff>96308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106485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大型投資事業の適切な取捨選択の結果、類似団体平均を下回っているが、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今後も市有施設の老朽化に伴う普通建設事業費の増加により、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市債発行額の増加が見込まれるため、民間活力の活用等により建設コストを抑えることで、市債発行額の抑制に努める。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97367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5978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121496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8391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121496</xdr:rowOff>
    </xdr:from>
    <xdr:to>
      <xdr:col>72</xdr:col>
      <xdr:colOff>203200</xdr:colOff>
      <xdr:row>39</xdr:row>
      <xdr:rowOff>145627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080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39</xdr:row>
      <xdr:rowOff>145627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32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22437</xdr:rowOff>
    </xdr:from>
    <xdr:to>
      <xdr:col>81</xdr:col>
      <xdr:colOff>95250</xdr:colOff>
      <xdr:row>39</xdr:row>
      <xdr:rowOff>124037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38964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46567</xdr:rowOff>
    </xdr:from>
    <xdr:to>
      <xdr:col>77</xdr:col>
      <xdr:colOff>95250</xdr:colOff>
      <xdr:row>39</xdr:row>
      <xdr:rowOff>148167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158344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70696</xdr:rowOff>
    </xdr:from>
    <xdr:to>
      <xdr:col>73</xdr:col>
      <xdr:colOff>44450</xdr:colOff>
      <xdr:row>40</xdr:row>
      <xdr:rowOff>846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類似団体平均を下回っており、主な要因としては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一般会計</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、公営企業や</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部事務組合において地方債の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償還が進んだことにより地方債</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現在高が減少したことがあげられる。今後も公債費等義務的経費の削減を中心とする行財政改革を進め、財政の健全化に努める。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137126</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53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54407</xdr:rowOff>
    </xdr:from>
    <xdr:to>
      <xdr:col>73</xdr:col>
      <xdr:colOff>44450</xdr:colOff>
      <xdr:row>15</xdr:row>
      <xdr:rowOff>156007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132588</xdr:rowOff>
    </xdr:from>
    <xdr:to>
      <xdr:col>68</xdr:col>
      <xdr:colOff>203200</xdr:colOff>
      <xdr:row>16</xdr:row>
      <xdr:rowOff>62738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406,836
399,674
36.39
185,260,702
178,936,753
5,677,565
91,908,899
87,938,690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人件費削減に向けて、職員数の削減や給与制度の見直しに取り組んできたが、類似団体比較では依然として高い水準にあり、引き続き改善にむけて取り組みを進める。</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これまでの取り組みとしては、平成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年度に給与制度の総合見直しにより全体として給料月額を引き下げ、平成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年度に技能職員の給料表を見直した。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43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830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3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中学校全員給食の通年化に伴う給食業務の委託料の増加や、自治体情報システムの標準化に伴うシステム開発経費の増加により、前年度と比較して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ポイント増加している。今後も適切な水準となるよう、経費の縮減に努めていく。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9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62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6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16</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62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72390</xdr:rowOff>
    </xdr:from>
    <xdr:to>
      <xdr:col>82</xdr:col>
      <xdr:colOff>158750</xdr:colOff>
      <xdr:row>18</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88917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146067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17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障害福祉サービス費の増加や、令和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年度から保育料の第二子無償化を実施したことによる施設型給付費の増加等により、前年度と比較して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扶助費に係る経常収支比率は類似団体平均を上回っており、今後も高齢化による医療費等や子育て支援策に要する経費の増加が見込まれることから、「中期財政計画」に基づき、扶助費の伸びの抑制を推進するとともに、取組みの優先順位付けや資源配分の最適化を行い、より一層の見直しを行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64407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384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91622</xdr:rowOff>
    </xdr:from>
    <xdr:to>
      <xdr:col>19</xdr:col>
      <xdr:colOff>187325</xdr:colOff>
      <xdr:row>58</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642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58</xdr:row>
      <xdr:rowOff>39915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642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39915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18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13607</xdr:rowOff>
    </xdr:from>
    <xdr:to>
      <xdr:col>24</xdr:col>
      <xdr:colOff>76200</xdr:colOff>
      <xdr:row>59</xdr:row>
      <xdr:rowOff>115207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157134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0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40822</xdr:rowOff>
    </xdr:from>
    <xdr:to>
      <xdr:col>15</xdr:col>
      <xdr:colOff>149225</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160565</xdr:rowOff>
    </xdr:from>
    <xdr:to>
      <xdr:col>11</xdr:col>
      <xdr:colOff>60325</xdr:colOff>
      <xdr:row>58</xdr:row>
      <xdr:rowOff>90715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75492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類似団体内平均値を下回っているものの、高齢化などにより介護保険事業特別会計などへの繰出金が依然として高くなってる。引き続き特別会計の健全化を進め、繰出金の適正化に努めていく。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82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44450</xdr:rowOff>
    </xdr:from>
    <xdr:to>
      <xdr:col>78</xdr:col>
      <xdr:colOff>69850</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17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57</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17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57</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165100</xdr:rowOff>
    </xdr:from>
    <xdr:to>
      <xdr:col>74</xdr:col>
      <xdr:colOff>31750</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一部事務組合に対する負担金の減少や、保健衛生に関する補助金が減少したことなどにより、指標が前年度と比較して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ポイント減少している。今後も適切な水準となるよう、経費の縮減に努めていく。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36</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1117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36</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660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129286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660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3556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130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60198</xdr:rowOff>
    </xdr:from>
    <xdr:to>
      <xdr:col>82</xdr:col>
      <xdr:colOff>158750</xdr:colOff>
      <xdr:row>35</xdr:row>
      <xdr:rowOff>161798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32275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39133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164863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臨時財政対策債の元利償還金は増加しているが、公営住宅建設等に係る元利償還金の減少などにより数値は改善傾向にある。今後は市有施設の老朽化に伴う普通建設事業費が増加すると見込まれることから、後年度の負担水準を考慮しつつ適切な公債管理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134620</xdr:rowOff>
    </xdr:from>
    <xdr:to>
      <xdr:col>24</xdr:col>
      <xdr:colOff>25400</xdr:colOff>
      <xdr:row>75</xdr:row>
      <xdr:rowOff>8890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8219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8890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867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xdr:rowOff>
    </xdr:from>
    <xdr:to>
      <xdr:col>15</xdr:col>
      <xdr:colOff>98425</xdr:colOff>
      <xdr:row>75</xdr:row>
      <xdr:rowOff>92710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867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100330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51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83820</xdr:rowOff>
    </xdr:from>
    <xdr:to>
      <xdr:col>24</xdr:col>
      <xdr:colOff>76200</xdr:colOff>
      <xdr:row>75</xdr:row>
      <xdr:rowOff>13970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100347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129540</xdr:rowOff>
    </xdr:from>
    <xdr:to>
      <xdr:col>15</xdr:col>
      <xdr:colOff>149225</xdr:colOff>
      <xdr:row>75</xdr:row>
      <xdr:rowOff>59690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69867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地方税や地方交付税が増加した一方、価格高騰に伴う光熱費の高止まりや中学校全員給食の通年化による物件費等の増加、障害者福祉サービス費などの扶助費が増加となったことなどにより、前年度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ポイント増加した。類似団体内平均値を上回る状態が続いているため、今後も「中期財政計画」に沿って継続的に財政健全化に取組んでいく。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78</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848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39387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898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78</xdr:row>
      <xdr:rowOff>111761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905740"/>
          <a:ext cx="889000" cy="57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46990</xdr:rowOff>
    </xdr:from>
    <xdr:to>
      <xdr:col>73</xdr:col>
      <xdr:colOff>180975</xdr:colOff>
      <xdr:row>77</xdr:row>
      <xdr:rowOff>69850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90574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107950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60961</xdr:rowOff>
    </xdr:from>
    <xdr:to>
      <xdr:col>78</xdr:col>
      <xdr:colOff>120650</xdr:colOff>
      <xdr:row>78</xdr:row>
      <xdr:rowOff>162561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147338</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82566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30569</xdr:rowOff>
    </xdr:from>
    <xdr:to>
      <xdr:col>29</xdr:col>
      <xdr:colOff>127000</xdr:colOff>
      <xdr:row>16</xdr:row>
      <xdr:rowOff>68669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1394"/>
          <a:ext cx="647700" cy="38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68669</xdr:rowOff>
    </xdr:from>
    <xdr:to>
      <xdr:col>26</xdr:col>
      <xdr:colOff>50800</xdr:colOff>
      <xdr:row>16</xdr:row>
      <xdr:rowOff>108331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59494"/>
          <a:ext cx="698500" cy="39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108331</xdr:rowOff>
    </xdr:from>
    <xdr:to>
      <xdr:col>22</xdr:col>
      <xdr:colOff>114300</xdr:colOff>
      <xdr:row>16</xdr:row>
      <xdr:rowOff>111303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99156"/>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98501</xdr:rowOff>
    </xdr:from>
    <xdr:to>
      <xdr:col>18</xdr:col>
      <xdr:colOff>177800</xdr:colOff>
      <xdr:row>16</xdr:row>
      <xdr:rowOff>111303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89326"/>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151219</xdr:rowOff>
    </xdr:from>
    <xdr:to>
      <xdr:col>29</xdr:col>
      <xdr:colOff>177800</xdr:colOff>
      <xdr:row>16</xdr:row>
      <xdr:rowOff>81369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0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167746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17869</xdr:rowOff>
    </xdr:from>
    <xdr:to>
      <xdr:col>26</xdr:col>
      <xdr:colOff>101600</xdr:colOff>
      <xdr:row>16</xdr:row>
      <xdr:rowOff>119469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8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129646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77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57531</xdr:rowOff>
    </xdr:from>
    <xdr:to>
      <xdr:col>22</xdr:col>
      <xdr:colOff>165100</xdr:colOff>
      <xdr:row>16</xdr:row>
      <xdr:rowOff>159131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48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169308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1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60503</xdr:rowOff>
    </xdr:from>
    <xdr:to>
      <xdr:col>19</xdr:col>
      <xdr:colOff>38100</xdr:colOff>
      <xdr:row>16</xdr:row>
      <xdr:rowOff>162103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51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2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47701</xdr:rowOff>
    </xdr:from>
    <xdr:to>
      <xdr:col>15</xdr:col>
      <xdr:colOff>101600</xdr:colOff>
      <xdr:row>16</xdr:row>
      <xdr:rowOff>149301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38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159478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0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58915</xdr:rowOff>
    </xdr:from>
    <xdr:to>
      <xdr:col>29</xdr:col>
      <xdr:colOff>127000</xdr:colOff>
      <xdr:row>36</xdr:row>
      <xdr:rowOff>69431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12165"/>
          <a:ext cx="6477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24511</xdr:rowOff>
    </xdr:from>
    <xdr:to>
      <xdr:col>26</xdr:col>
      <xdr:colOff>50800</xdr:colOff>
      <xdr:row>36</xdr:row>
      <xdr:rowOff>58915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77761"/>
          <a:ext cx="698500" cy="34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4966</xdr:rowOff>
    </xdr:from>
    <xdr:to>
      <xdr:col>22</xdr:col>
      <xdr:colOff>114300</xdr:colOff>
      <xdr:row>36</xdr:row>
      <xdr:rowOff>24511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58216"/>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4966</xdr:rowOff>
    </xdr:from>
    <xdr:to>
      <xdr:col>18</xdr:col>
      <xdr:colOff>177800</xdr:colOff>
      <xdr:row>36</xdr:row>
      <xdr:rowOff>41428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58216"/>
          <a:ext cx="698500" cy="36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18631</xdr:rowOff>
    </xdr:from>
    <xdr:to>
      <xdr:col>29</xdr:col>
      <xdr:colOff>177800</xdr:colOff>
      <xdr:row>36</xdr:row>
      <xdr:rowOff>120231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71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333608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4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8115</xdr:rowOff>
    </xdr:from>
    <xdr:to>
      <xdr:col>26</xdr:col>
      <xdr:colOff>101600</xdr:colOff>
      <xdr:row>36</xdr:row>
      <xdr:rowOff>109715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1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94492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7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316611</xdr:rowOff>
    </xdr:from>
    <xdr:to>
      <xdr:col>22</xdr:col>
      <xdr:colOff>165100</xdr:colOff>
      <xdr:row>36</xdr:row>
      <xdr:rowOff>75311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26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60088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297066</xdr:rowOff>
    </xdr:from>
    <xdr:to>
      <xdr:col>19</xdr:col>
      <xdr:colOff>38100</xdr:colOff>
      <xdr:row>36</xdr:row>
      <xdr:rowOff>55766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40543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333528</xdr:rowOff>
    </xdr:from>
    <xdr:to>
      <xdr:col>15</xdr:col>
      <xdr:colOff>101600</xdr:colOff>
      <xdr:row>36</xdr:row>
      <xdr:rowOff>92228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3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77005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406,836
399,674
36.39
185,260,702
178,936,753
5,677,565
91,908,899
87,938,690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60566</xdr:rowOff>
    </xdr:from>
    <xdr:to>
      <xdr:col>24</xdr:col>
      <xdr:colOff>63500</xdr:colOff>
      <xdr:row>35</xdr:row>
      <xdr:rowOff>77902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61316"/>
          <a:ext cx="8382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60566</xdr:rowOff>
    </xdr:from>
    <xdr:to>
      <xdr:col>19</xdr:col>
      <xdr:colOff>177800</xdr:colOff>
      <xdr:row>35</xdr:row>
      <xdr:rowOff>122517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61316"/>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122517</xdr:rowOff>
    </xdr:from>
    <xdr:to>
      <xdr:col>15</xdr:col>
      <xdr:colOff>50800</xdr:colOff>
      <xdr:row>35</xdr:row>
      <xdr:rowOff>161569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23267"/>
          <a:ext cx="8890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161569</xdr:rowOff>
    </xdr:from>
    <xdr:to>
      <xdr:col>10</xdr:col>
      <xdr:colOff>114300</xdr:colOff>
      <xdr:row>36</xdr:row>
      <xdr:rowOff>23152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2319"/>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27102</xdr:rowOff>
    </xdr:from>
    <xdr:to>
      <xdr:col>24</xdr:col>
      <xdr:colOff>114300</xdr:colOff>
      <xdr:row>35</xdr:row>
      <xdr:rowOff>128702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49979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7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9766</xdr:rowOff>
    </xdr:from>
    <xdr:to>
      <xdr:col>20</xdr:col>
      <xdr:colOff>38100</xdr:colOff>
      <xdr:row>35</xdr:row>
      <xdr:rowOff>111366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1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127893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8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71717</xdr:rowOff>
    </xdr:from>
    <xdr:to>
      <xdr:col>15</xdr:col>
      <xdr:colOff>101600</xdr:colOff>
      <xdr:row>36</xdr:row>
      <xdr:rowOff>1867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18394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4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110769</xdr:rowOff>
    </xdr:from>
    <xdr:to>
      <xdr:col>10</xdr:col>
      <xdr:colOff>165100</xdr:colOff>
      <xdr:row>36</xdr:row>
      <xdr:rowOff>40919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57446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143802</xdr:rowOff>
    </xdr:from>
    <xdr:to>
      <xdr:col>6</xdr:col>
      <xdr:colOff>38100</xdr:colOff>
      <xdr:row>36</xdr:row>
      <xdr:rowOff>73952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90479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36732</xdr:rowOff>
    </xdr:from>
    <xdr:to>
      <xdr:col>24</xdr:col>
      <xdr:colOff>63500</xdr:colOff>
      <xdr:row>55</xdr:row>
      <xdr:rowOff>162005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66482"/>
          <a:ext cx="8382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36732</xdr:rowOff>
    </xdr:from>
    <xdr:to>
      <xdr:col>19</xdr:col>
      <xdr:colOff>177800</xdr:colOff>
      <xdr:row>55</xdr:row>
      <xdr:rowOff>165989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66482"/>
          <a:ext cx="889000" cy="12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165989</xdr:rowOff>
    </xdr:from>
    <xdr:to>
      <xdr:col>15</xdr:col>
      <xdr:colOff>50800</xdr:colOff>
      <xdr:row>57</xdr:row>
      <xdr:rowOff>33303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95739"/>
          <a:ext cx="889000" cy="2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33303</xdr:rowOff>
    </xdr:from>
    <xdr:to>
      <xdr:col>10</xdr:col>
      <xdr:colOff>114300</xdr:colOff>
      <xdr:row>58</xdr:row>
      <xdr:rowOff>162985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05953"/>
          <a:ext cx="889000" cy="30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111205</xdr:rowOff>
    </xdr:from>
    <xdr:to>
      <xdr:col>24</xdr:col>
      <xdr:colOff>114300</xdr:colOff>
      <xdr:row>56</xdr:row>
      <xdr:rowOff>41355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4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89632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1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157382</xdr:rowOff>
    </xdr:from>
    <xdr:to>
      <xdr:col>20</xdr:col>
      <xdr:colOff>38100</xdr:colOff>
      <xdr:row>55</xdr:row>
      <xdr:rowOff>87532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1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78659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0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115189</xdr:rowOff>
    </xdr:from>
    <xdr:to>
      <xdr:col>15</xdr:col>
      <xdr:colOff>101600</xdr:colOff>
      <xdr:row>56</xdr:row>
      <xdr:rowOff>45339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4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36466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3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153953</xdr:rowOff>
    </xdr:from>
    <xdr:to>
      <xdr:col>10</xdr:col>
      <xdr:colOff>165100</xdr:colOff>
      <xdr:row>57</xdr:row>
      <xdr:rowOff>84103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5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75230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4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112185</xdr:rowOff>
    </xdr:from>
    <xdr:to>
      <xdr:col>6</xdr:col>
      <xdr:colOff>38100</xdr:colOff>
      <xdr:row>59</xdr:row>
      <xdr:rowOff>42335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33462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4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142718</xdr:rowOff>
    </xdr:from>
    <xdr:to>
      <xdr:col>24</xdr:col>
      <xdr:colOff>63500</xdr:colOff>
      <xdr:row>76</xdr:row>
      <xdr:rowOff>72492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01468"/>
          <a:ext cx="838200" cy="10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72492</xdr:rowOff>
    </xdr:from>
    <xdr:to>
      <xdr:col>19</xdr:col>
      <xdr:colOff>177800</xdr:colOff>
      <xdr:row>77</xdr:row>
      <xdr:rowOff>20737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02692"/>
          <a:ext cx="889000" cy="11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20737</xdr:rowOff>
    </xdr:from>
    <xdr:to>
      <xdr:col>15</xdr:col>
      <xdr:colOff>50800</xdr:colOff>
      <xdr:row>77</xdr:row>
      <xdr:rowOff>75692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22387"/>
          <a:ext cx="889000" cy="5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36373</xdr:rowOff>
    </xdr:from>
    <xdr:to>
      <xdr:col>10</xdr:col>
      <xdr:colOff>114300</xdr:colOff>
      <xdr:row>77</xdr:row>
      <xdr:rowOff>75692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38023"/>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91918</xdr:rowOff>
    </xdr:from>
    <xdr:to>
      <xdr:col>24</xdr:col>
      <xdr:colOff>114300</xdr:colOff>
      <xdr:row>76</xdr:row>
      <xdr:rowOff>22067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506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114795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0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21692</xdr:rowOff>
    </xdr:from>
    <xdr:to>
      <xdr:col>20</xdr:col>
      <xdr:colOff>38100</xdr:colOff>
      <xdr:row>76</xdr:row>
      <xdr:rowOff>123292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114419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4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141387</xdr:rowOff>
    </xdr:from>
    <xdr:to>
      <xdr:col>15</xdr:col>
      <xdr:colOff>101600</xdr:colOff>
      <xdr:row>77</xdr:row>
      <xdr:rowOff>71537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7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62664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6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24892</xdr:rowOff>
    </xdr:from>
    <xdr:to>
      <xdr:col>10</xdr:col>
      <xdr:colOff>165100</xdr:colOff>
      <xdr:row>77</xdr:row>
      <xdr:rowOff>126492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117619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1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157023</xdr:rowOff>
    </xdr:from>
    <xdr:to>
      <xdr:col>6</xdr:col>
      <xdr:colOff>38100</xdr:colOff>
      <xdr:row>77</xdr:row>
      <xdr:rowOff>87173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78300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169266</xdr:rowOff>
    </xdr:from>
    <xdr:to>
      <xdr:col>24</xdr:col>
      <xdr:colOff>63500</xdr:colOff>
      <xdr:row>95</xdr:row>
      <xdr:rowOff>84510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285566"/>
          <a:ext cx="838200" cy="8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14024</xdr:rowOff>
    </xdr:from>
    <xdr:to>
      <xdr:col>19</xdr:col>
      <xdr:colOff>177800</xdr:colOff>
      <xdr:row>95</xdr:row>
      <xdr:rowOff>84510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01774"/>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14024</xdr:rowOff>
    </xdr:from>
    <xdr:to>
      <xdr:col>15</xdr:col>
      <xdr:colOff>50800</xdr:colOff>
      <xdr:row>96</xdr:row>
      <xdr:rowOff>141029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01774"/>
          <a:ext cx="889000" cy="29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141029</xdr:rowOff>
    </xdr:from>
    <xdr:to>
      <xdr:col>10</xdr:col>
      <xdr:colOff>114300</xdr:colOff>
      <xdr:row>97</xdr:row>
      <xdr:rowOff>63140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00229"/>
          <a:ext cx="889000" cy="9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53176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118466</xdr:rowOff>
    </xdr:from>
    <xdr:to>
      <xdr:col>24</xdr:col>
      <xdr:colOff>114300</xdr:colOff>
      <xdr:row>95</xdr:row>
      <xdr:rowOff>48616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141343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8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33710</xdr:rowOff>
    </xdr:from>
    <xdr:to>
      <xdr:col>20</xdr:col>
      <xdr:colOff>38100</xdr:colOff>
      <xdr:row>95</xdr:row>
      <xdr:rowOff>135310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151837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9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134674</xdr:rowOff>
    </xdr:from>
    <xdr:to>
      <xdr:col>15</xdr:col>
      <xdr:colOff>101600</xdr:colOff>
      <xdr:row>95</xdr:row>
      <xdr:rowOff>64824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81351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90229</xdr:rowOff>
    </xdr:from>
    <xdr:to>
      <xdr:col>10</xdr:col>
      <xdr:colOff>165100</xdr:colOff>
      <xdr:row>97</xdr:row>
      <xdr:rowOff>20379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36906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32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12340</xdr:rowOff>
    </xdr:from>
    <xdr:to>
      <xdr:col>6</xdr:col>
      <xdr:colOff>38100</xdr:colOff>
      <xdr:row>97</xdr:row>
      <xdr:rowOff>113940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130467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1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46725</xdr:rowOff>
    </xdr:from>
    <xdr:to>
      <xdr:col>55</xdr:col>
      <xdr:colOff>0</xdr:colOff>
      <xdr:row>37</xdr:row>
      <xdr:rowOff>49719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390375"/>
          <a:ext cx="8382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46801</xdr:rowOff>
    </xdr:from>
    <xdr:to>
      <xdr:col>50</xdr:col>
      <xdr:colOff>114300</xdr:colOff>
      <xdr:row>37</xdr:row>
      <xdr:rowOff>49719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390451"/>
          <a:ext cx="889000" cy="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10683</xdr:rowOff>
    </xdr:from>
    <xdr:to>
      <xdr:col>45</xdr:col>
      <xdr:colOff>177800</xdr:colOff>
      <xdr:row>37</xdr:row>
      <xdr:rowOff>46801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25633"/>
          <a:ext cx="889000" cy="106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10683</xdr:rowOff>
    </xdr:from>
    <xdr:to>
      <xdr:col>41</xdr:col>
      <xdr:colOff>50800</xdr:colOff>
      <xdr:row>37</xdr:row>
      <xdr:rowOff>111647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25633"/>
          <a:ext cx="889000" cy="11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167375</xdr:rowOff>
    </xdr:from>
    <xdr:to>
      <xdr:col>55</xdr:col>
      <xdr:colOff>50800</xdr:colOff>
      <xdr:row>37</xdr:row>
      <xdr:rowOff>97525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3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145802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170369</xdr:rowOff>
    </xdr:from>
    <xdr:to>
      <xdr:col>50</xdr:col>
      <xdr:colOff>165100</xdr:colOff>
      <xdr:row>37</xdr:row>
      <xdr:rowOff>100519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91646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3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167451</xdr:rowOff>
    </xdr:from>
    <xdr:to>
      <xdr:col>46</xdr:col>
      <xdr:colOff>38100</xdr:colOff>
      <xdr:row>37</xdr:row>
      <xdr:rowOff>97601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3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88728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3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131333</xdr:rowOff>
    </xdr:from>
    <xdr:to>
      <xdr:col>41</xdr:col>
      <xdr:colOff>101600</xdr:colOff>
      <xdr:row>31</xdr:row>
      <xdr:rowOff>61483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7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52610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6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60847</xdr:rowOff>
    </xdr:from>
    <xdr:to>
      <xdr:col>36</xdr:col>
      <xdr:colOff>165100</xdr:colOff>
      <xdr:row>37</xdr:row>
      <xdr:rowOff>162447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0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153574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49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144174</xdr:rowOff>
    </xdr:from>
    <xdr:to>
      <xdr:col>55</xdr:col>
      <xdr:colOff>0</xdr:colOff>
      <xdr:row>59</xdr:row>
      <xdr:rowOff>15423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16824"/>
          <a:ext cx="838200" cy="21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144174</xdr:rowOff>
    </xdr:from>
    <xdr:to>
      <xdr:col>50</xdr:col>
      <xdr:colOff>114300</xdr:colOff>
      <xdr:row>59</xdr:row>
      <xdr:rowOff>5120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16824"/>
          <a:ext cx="889000" cy="20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5120</xdr:rowOff>
    </xdr:from>
    <xdr:to>
      <xdr:col>45</xdr:col>
      <xdr:colOff>177800</xdr:colOff>
      <xdr:row>59</xdr:row>
      <xdr:rowOff>103842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120670"/>
          <a:ext cx="889000" cy="9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58988</xdr:rowOff>
    </xdr:from>
    <xdr:to>
      <xdr:col>41</xdr:col>
      <xdr:colOff>50800</xdr:colOff>
      <xdr:row>59</xdr:row>
      <xdr:rowOff>103842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10174538"/>
          <a:ext cx="889000" cy="4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136073</xdr:rowOff>
    </xdr:from>
    <xdr:to>
      <xdr:col>55</xdr:col>
      <xdr:colOff>50800</xdr:colOff>
      <xdr:row>59</xdr:row>
      <xdr:rowOff>66223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8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51000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9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93374</xdr:rowOff>
    </xdr:from>
    <xdr:to>
      <xdr:col>50</xdr:col>
      <xdr:colOff>165100</xdr:colOff>
      <xdr:row>58</xdr:row>
      <xdr:rowOff>23524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6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14651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125770</xdr:rowOff>
    </xdr:from>
    <xdr:to>
      <xdr:col>46</xdr:col>
      <xdr:colOff>38100</xdr:colOff>
      <xdr:row>59</xdr:row>
      <xdr:rowOff>55920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47047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6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53042</xdr:rowOff>
    </xdr:from>
    <xdr:to>
      <xdr:col>41</xdr:col>
      <xdr:colOff>101600</xdr:colOff>
      <xdr:row>59</xdr:row>
      <xdr:rowOff>154642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16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145769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26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8188</xdr:rowOff>
    </xdr:from>
    <xdr:to>
      <xdr:col>36</xdr:col>
      <xdr:colOff>165100</xdr:colOff>
      <xdr:row>59</xdr:row>
      <xdr:rowOff>109788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12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100915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21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148501</xdr:rowOff>
    </xdr:from>
    <xdr:to>
      <xdr:col>55</xdr:col>
      <xdr:colOff>0</xdr:colOff>
      <xdr:row>78</xdr:row>
      <xdr:rowOff>71715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007251"/>
          <a:ext cx="838200" cy="43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148501</xdr:rowOff>
    </xdr:from>
    <xdr:to>
      <xdr:col>50</xdr:col>
      <xdr:colOff>114300</xdr:colOff>
      <xdr:row>78</xdr:row>
      <xdr:rowOff>119354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007251"/>
          <a:ext cx="889000" cy="48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68767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27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87464</xdr:rowOff>
    </xdr:from>
    <xdr:to>
      <xdr:col>45</xdr:col>
      <xdr:colOff>177800</xdr:colOff>
      <xdr:row>78</xdr:row>
      <xdr:rowOff>119354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60564"/>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166720</xdr:rowOff>
    </xdr:from>
    <xdr:to>
      <xdr:col>41</xdr:col>
      <xdr:colOff>50800</xdr:colOff>
      <xdr:row>78</xdr:row>
      <xdr:rowOff>87464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368370"/>
          <a:ext cx="889000" cy="9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20915</xdr:rowOff>
    </xdr:from>
    <xdr:to>
      <xdr:col>55</xdr:col>
      <xdr:colOff>50800</xdr:colOff>
      <xdr:row>78</xdr:row>
      <xdr:rowOff>122515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9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107292</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0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97701</xdr:rowOff>
    </xdr:from>
    <xdr:to>
      <xdr:col>50</xdr:col>
      <xdr:colOff>165100</xdr:colOff>
      <xdr:row>76</xdr:row>
      <xdr:rowOff>27851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95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44378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73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68554</xdr:rowOff>
    </xdr:from>
    <xdr:to>
      <xdr:col>46</xdr:col>
      <xdr:colOff>38100</xdr:colOff>
      <xdr:row>78</xdr:row>
      <xdr:rowOff>170154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161281</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61017" y="1353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36664</xdr:rowOff>
    </xdr:from>
    <xdr:to>
      <xdr:col>41</xdr:col>
      <xdr:colOff>101600</xdr:colOff>
      <xdr:row>78</xdr:row>
      <xdr:rowOff>138264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129391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0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115920</xdr:rowOff>
    </xdr:from>
    <xdr:to>
      <xdr:col>36</xdr:col>
      <xdr:colOff>165100</xdr:colOff>
      <xdr:row>78</xdr:row>
      <xdr:rowOff>46070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37197</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1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12218</xdr:rowOff>
    </xdr:from>
    <xdr:to>
      <xdr:col>55</xdr:col>
      <xdr:colOff>0</xdr:colOff>
      <xdr:row>97</xdr:row>
      <xdr:rowOff>134062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642868"/>
          <a:ext cx="838200" cy="1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133432</xdr:rowOff>
    </xdr:from>
    <xdr:to>
      <xdr:col>50</xdr:col>
      <xdr:colOff>114300</xdr:colOff>
      <xdr:row>97</xdr:row>
      <xdr:rowOff>134062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592632"/>
          <a:ext cx="889000" cy="17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133432</xdr:rowOff>
    </xdr:from>
    <xdr:to>
      <xdr:col>45</xdr:col>
      <xdr:colOff>177800</xdr:colOff>
      <xdr:row>97</xdr:row>
      <xdr:rowOff>116878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592632"/>
          <a:ext cx="889000" cy="1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116878</xdr:rowOff>
    </xdr:from>
    <xdr:to>
      <xdr:col>41</xdr:col>
      <xdr:colOff>50800</xdr:colOff>
      <xdr:row>97</xdr:row>
      <xdr:rowOff>166160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747528"/>
          <a:ext cx="889000" cy="4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132868</xdr:rowOff>
    </xdr:from>
    <xdr:to>
      <xdr:col>55</xdr:col>
      <xdr:colOff>50800</xdr:colOff>
      <xdr:row>97</xdr:row>
      <xdr:rowOff>63018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111295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7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83262</xdr:rowOff>
    </xdr:from>
    <xdr:to>
      <xdr:col>50</xdr:col>
      <xdr:colOff>165100</xdr:colOff>
      <xdr:row>98</xdr:row>
      <xdr:rowOff>13412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71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4539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80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82632</xdr:rowOff>
    </xdr:from>
    <xdr:to>
      <xdr:col>46</xdr:col>
      <xdr:colOff>38100</xdr:colOff>
      <xdr:row>97</xdr:row>
      <xdr:rowOff>12782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4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3909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3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66078</xdr:rowOff>
    </xdr:from>
    <xdr:to>
      <xdr:col>41</xdr:col>
      <xdr:colOff>101600</xdr:colOff>
      <xdr:row>97</xdr:row>
      <xdr:rowOff>167678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6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158805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7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115360</xdr:rowOff>
    </xdr:from>
    <xdr:to>
      <xdr:col>36</xdr:col>
      <xdr:colOff>165100</xdr:colOff>
      <xdr:row>98</xdr:row>
      <xdr:rowOff>45510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4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36637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39192</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2574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159842</xdr:rowOff>
    </xdr:from>
    <xdr:to>
      <xdr:col>67</xdr:col>
      <xdr:colOff>101600</xdr:colOff>
      <xdr:row>39</xdr:row>
      <xdr:rowOff>89992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81119</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7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125013</xdr:rowOff>
    </xdr:from>
    <xdr:to>
      <xdr:col>85</xdr:col>
      <xdr:colOff>127000</xdr:colOff>
      <xdr:row>77</xdr:row>
      <xdr:rowOff>145786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326663"/>
          <a:ext cx="838200" cy="2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698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103609</xdr:rowOff>
    </xdr:from>
    <xdr:to>
      <xdr:col>81</xdr:col>
      <xdr:colOff>50800</xdr:colOff>
      <xdr:row>77</xdr:row>
      <xdr:rowOff>125013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305259"/>
          <a:ext cx="889000" cy="2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91466</xdr:rowOff>
    </xdr:from>
    <xdr:to>
      <xdr:col>76</xdr:col>
      <xdr:colOff>114300</xdr:colOff>
      <xdr:row>77</xdr:row>
      <xdr:rowOff>103609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3293116"/>
          <a:ext cx="889000" cy="1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2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86694</xdr:rowOff>
    </xdr:from>
    <xdr:to>
      <xdr:col>71</xdr:col>
      <xdr:colOff>177800</xdr:colOff>
      <xdr:row>77</xdr:row>
      <xdr:rowOff>91466</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814300" y="13288344"/>
          <a:ext cx="88900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94986</xdr:rowOff>
    </xdr:from>
    <xdr:to>
      <xdr:col>85</xdr:col>
      <xdr:colOff>177800</xdr:colOff>
      <xdr:row>78</xdr:row>
      <xdr:rowOff>25136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9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9913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74213</xdr:rowOff>
    </xdr:from>
    <xdr:to>
      <xdr:col>81</xdr:col>
      <xdr:colOff>101600</xdr:colOff>
      <xdr:row>78</xdr:row>
      <xdr:rowOff>4363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166940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6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52809</xdr:rowOff>
    </xdr:from>
    <xdr:to>
      <xdr:col>76</xdr:col>
      <xdr:colOff>165100</xdr:colOff>
      <xdr:row>77</xdr:row>
      <xdr:rowOff>154409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5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145536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40666</xdr:rowOff>
    </xdr:from>
    <xdr:to>
      <xdr:col>72</xdr:col>
      <xdr:colOff>38100</xdr:colOff>
      <xdr:row>77</xdr:row>
      <xdr:rowOff>142266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133393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35894</xdr:rowOff>
    </xdr:from>
    <xdr:to>
      <xdr:col>67</xdr:col>
      <xdr:colOff>101600</xdr:colOff>
      <xdr:row>77</xdr:row>
      <xdr:rowOff>137494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3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128621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3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62694</xdr:rowOff>
    </xdr:from>
    <xdr:to>
      <xdr:col>85</xdr:col>
      <xdr:colOff>127000</xdr:colOff>
      <xdr:row>96</xdr:row>
      <xdr:rowOff>98454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350444"/>
          <a:ext cx="838200" cy="20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167846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627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91171</xdr:rowOff>
    </xdr:from>
    <xdr:to>
      <xdr:col>81</xdr:col>
      <xdr:colOff>50800</xdr:colOff>
      <xdr:row>96</xdr:row>
      <xdr:rowOff>98454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378921"/>
          <a:ext cx="889000" cy="1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75296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91171</xdr:rowOff>
    </xdr:from>
    <xdr:to>
      <xdr:col>76</xdr:col>
      <xdr:colOff>114300</xdr:colOff>
      <xdr:row>95</xdr:row>
      <xdr:rowOff>144827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378921"/>
          <a:ext cx="889000" cy="5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144827</xdr:rowOff>
    </xdr:from>
    <xdr:to>
      <xdr:col>71</xdr:col>
      <xdr:colOff>177800</xdr:colOff>
      <xdr:row>97</xdr:row>
      <xdr:rowOff>116579</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432577"/>
          <a:ext cx="889000" cy="31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64290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6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114092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1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11894</xdr:rowOff>
    </xdr:from>
    <xdr:to>
      <xdr:col>85</xdr:col>
      <xdr:colOff>177800</xdr:colOff>
      <xdr:row>95</xdr:row>
      <xdr:rowOff>113494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29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34771</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1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47654</xdr:rowOff>
    </xdr:from>
    <xdr:to>
      <xdr:col>81</xdr:col>
      <xdr:colOff>101600</xdr:colOff>
      <xdr:row>96</xdr:row>
      <xdr:rowOff>149254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5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165781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28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40371</xdr:rowOff>
    </xdr:from>
    <xdr:to>
      <xdr:col>76</xdr:col>
      <xdr:colOff>165100</xdr:colOff>
      <xdr:row>95</xdr:row>
      <xdr:rowOff>141971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32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158498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10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94027</xdr:rowOff>
    </xdr:from>
    <xdr:to>
      <xdr:col>72</xdr:col>
      <xdr:colOff>38100</xdr:colOff>
      <xdr:row>96</xdr:row>
      <xdr:rowOff>24177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38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40704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1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65779</xdr:rowOff>
    </xdr:from>
    <xdr:to>
      <xdr:col>67</xdr:col>
      <xdr:colOff>101600</xdr:colOff>
      <xdr:row>97</xdr:row>
      <xdr:rowOff>167379</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6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12456</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47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138176</xdr:rowOff>
    </xdr:from>
    <xdr:to>
      <xdr:col>116</xdr:col>
      <xdr:colOff>63500</xdr:colOff>
      <xdr:row>38</xdr:row>
      <xdr:rowOff>170752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653276"/>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169990</xdr:rowOff>
    </xdr:from>
    <xdr:to>
      <xdr:col>111</xdr:col>
      <xdr:colOff>177800</xdr:colOff>
      <xdr:row>38</xdr:row>
      <xdr:rowOff>170752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68509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129413</xdr:rowOff>
    </xdr:from>
    <xdr:to>
      <xdr:col>107</xdr:col>
      <xdr:colOff>50800</xdr:colOff>
      <xdr:row>38</xdr:row>
      <xdr:rowOff>169990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644513"/>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129413</xdr:rowOff>
    </xdr:from>
    <xdr:to>
      <xdr:col>102</xdr:col>
      <xdr:colOff>114300</xdr:colOff>
      <xdr:row>39</xdr:row>
      <xdr:rowOff>2349</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644513"/>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87376</xdr:rowOff>
    </xdr:from>
    <xdr:to>
      <xdr:col>116</xdr:col>
      <xdr:colOff>114300</xdr:colOff>
      <xdr:row>39</xdr:row>
      <xdr:rowOff>17526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0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2303</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17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119952</xdr:rowOff>
    </xdr:from>
    <xdr:to>
      <xdr:col>112</xdr:col>
      <xdr:colOff>38100</xdr:colOff>
      <xdr:row>39</xdr:row>
      <xdr:rowOff>50102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41229</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727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119190</xdr:rowOff>
    </xdr:from>
    <xdr:to>
      <xdr:col>107</xdr:col>
      <xdr:colOff>101600</xdr:colOff>
      <xdr:row>39</xdr:row>
      <xdr:rowOff>49340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40467</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72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78613</xdr:rowOff>
    </xdr:from>
    <xdr:to>
      <xdr:col>102</xdr:col>
      <xdr:colOff>165100</xdr:colOff>
      <xdr:row>39</xdr:row>
      <xdr:rowOff>8763</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171340</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122999</xdr:rowOff>
    </xdr:from>
    <xdr:to>
      <xdr:col>98</xdr:col>
      <xdr:colOff>38100</xdr:colOff>
      <xdr:row>39</xdr:row>
      <xdr:rowOff>53149</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44276</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730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41745</xdr:rowOff>
    </xdr:from>
    <xdr:to>
      <xdr:col>116</xdr:col>
      <xdr:colOff>63500</xdr:colOff>
      <xdr:row>59</xdr:row>
      <xdr:rowOff>44259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57295"/>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40754</xdr:rowOff>
    </xdr:from>
    <xdr:to>
      <xdr:col>111</xdr:col>
      <xdr:colOff>177800</xdr:colOff>
      <xdr:row>59</xdr:row>
      <xdr:rowOff>41745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56304"/>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39401</xdr:rowOff>
    </xdr:from>
    <xdr:to>
      <xdr:col>107</xdr:col>
      <xdr:colOff>50800</xdr:colOff>
      <xdr:row>59</xdr:row>
      <xdr:rowOff>40754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54951"/>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25762</xdr:rowOff>
    </xdr:from>
    <xdr:to>
      <xdr:col>102</xdr:col>
      <xdr:colOff>114300</xdr:colOff>
      <xdr:row>59</xdr:row>
      <xdr:rowOff>39401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41312"/>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164909</xdr:rowOff>
    </xdr:from>
    <xdr:to>
      <xdr:col>116</xdr:col>
      <xdr:colOff>114300</xdr:colOff>
      <xdr:row>59</xdr:row>
      <xdr:rowOff>95059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79836</xdr:rowOff>
    </xdr:from>
    <xdr:ext cx="313932"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3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162395</xdr:rowOff>
    </xdr:from>
    <xdr:to>
      <xdr:col>112</xdr:col>
      <xdr:colOff>38100</xdr:colOff>
      <xdr:row>59</xdr:row>
      <xdr:rowOff>92545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83672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9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161404</xdr:rowOff>
    </xdr:from>
    <xdr:to>
      <xdr:col>107</xdr:col>
      <xdr:colOff>101600</xdr:colOff>
      <xdr:row>59</xdr:row>
      <xdr:rowOff>91554</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82681</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9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160051</xdr:rowOff>
    </xdr:from>
    <xdr:to>
      <xdr:col>102</xdr:col>
      <xdr:colOff>165100</xdr:colOff>
      <xdr:row>59</xdr:row>
      <xdr:rowOff>90201</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81328</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96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146412</xdr:rowOff>
    </xdr:from>
    <xdr:to>
      <xdr:col>98</xdr:col>
      <xdr:colOff>38100</xdr:colOff>
      <xdr:row>59</xdr:row>
      <xdr:rowOff>76562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9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67689</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83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137985</xdr:rowOff>
    </xdr:from>
    <xdr:to>
      <xdr:col>116</xdr:col>
      <xdr:colOff>63500</xdr:colOff>
      <xdr:row>75</xdr:row>
      <xdr:rowOff>55346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825285"/>
          <a:ext cx="838200" cy="8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55346</xdr:rowOff>
    </xdr:from>
    <xdr:to>
      <xdr:col>111</xdr:col>
      <xdr:colOff>177800</xdr:colOff>
      <xdr:row>75</xdr:row>
      <xdr:rowOff>112420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14096"/>
          <a:ext cx="889000" cy="5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112420</xdr:rowOff>
    </xdr:from>
    <xdr:to>
      <xdr:col>107</xdr:col>
      <xdr:colOff>50800</xdr:colOff>
      <xdr:row>75</xdr:row>
      <xdr:rowOff>126099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971170"/>
          <a:ext cx="889000" cy="1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126099</xdr:rowOff>
    </xdr:from>
    <xdr:to>
      <xdr:col>102</xdr:col>
      <xdr:colOff>114300</xdr:colOff>
      <xdr:row>75</xdr:row>
      <xdr:rowOff>148120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984849"/>
          <a:ext cx="889000" cy="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87185</xdr:rowOff>
    </xdr:from>
    <xdr:to>
      <xdr:col>116</xdr:col>
      <xdr:colOff>114300</xdr:colOff>
      <xdr:row>75</xdr:row>
      <xdr:rowOff>17335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7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110062</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62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4546</xdr:rowOff>
    </xdr:from>
    <xdr:to>
      <xdr:col>112</xdr:col>
      <xdr:colOff>38100</xdr:colOff>
      <xdr:row>75</xdr:row>
      <xdr:rowOff>106146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122673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61620</xdr:rowOff>
    </xdr:from>
    <xdr:to>
      <xdr:col>107</xdr:col>
      <xdr:colOff>101600</xdr:colOff>
      <xdr:row>75</xdr:row>
      <xdr:rowOff>163221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203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154348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1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75299</xdr:rowOff>
    </xdr:from>
    <xdr:to>
      <xdr:col>102</xdr:col>
      <xdr:colOff>165100</xdr:colOff>
      <xdr:row>76</xdr:row>
      <xdr:rowOff>5448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340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168025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97320</xdr:rowOff>
    </xdr:from>
    <xdr:to>
      <xdr:col>98</xdr:col>
      <xdr:colOff>38100</xdr:colOff>
      <xdr:row>76</xdr:row>
      <xdr:rowOff>27471</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9560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18597</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04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439,825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物件費は、新型コロナウイルス感染症対策事業や物価高騰対策事業の減少により、前年度と比較して減少している。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普通建設事業費は、義務教育学校（庄内さくら学園）や複合施設（庄内コラボセンター）の整備が前年度に終了したことから、前年度と比較して減少している。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繰出金は、保険基盤安定繰出金の増加による国民健康保険・後期高齢者医療保険特別会計への繰出金が増加していることにより、前年度と比較して増加してる。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公債費については、本市の財政運営の中で市債の発行を抑制してきたことなどから、類似団体内平均値と比較して低い水準となっている。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人件費が類似団体内平均値に比べて高いことや、障害者福祉費や子育て関連経費など扶助費が増加傾向にあることから、今後も歳入歳出の両面から事業の見直しを行っていく。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大阪府豊中市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406,836
399,674
36.39
185,260,702
178,936,753
5,677,565
91,908,899
87,938,690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112268</xdr:rowOff>
    </xdr:from>
    <xdr:to>
      <xdr:col>24</xdr:col>
      <xdr:colOff>63500</xdr:colOff>
      <xdr:row>36</xdr:row>
      <xdr:rowOff>145034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84468"/>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112268</xdr:rowOff>
    </xdr:from>
    <xdr:to>
      <xdr:col>19</xdr:col>
      <xdr:colOff>177800</xdr:colOff>
      <xdr:row>37</xdr:row>
      <xdr:rowOff>2540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446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136652</xdr:rowOff>
    </xdr:from>
    <xdr:to>
      <xdr:col>15</xdr:col>
      <xdr:colOff>50800</xdr:colOff>
      <xdr:row>37</xdr:row>
      <xdr:rowOff>2540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8852"/>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109220</xdr:rowOff>
    </xdr:from>
    <xdr:to>
      <xdr:col>10</xdr:col>
      <xdr:colOff>114300</xdr:colOff>
      <xdr:row>36</xdr:row>
      <xdr:rowOff>136652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814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94234</xdr:rowOff>
    </xdr:from>
    <xdr:to>
      <xdr:col>24</xdr:col>
      <xdr:colOff>114300</xdr:colOff>
      <xdr:row>37</xdr:row>
      <xdr:rowOff>24384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72661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61468</xdr:rowOff>
    </xdr:from>
    <xdr:to>
      <xdr:col>20</xdr:col>
      <xdr:colOff>38100</xdr:colOff>
      <xdr:row>36</xdr:row>
      <xdr:rowOff>163068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154195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123190</xdr:rowOff>
    </xdr:from>
    <xdr:to>
      <xdr:col>15</xdr:col>
      <xdr:colOff>101600</xdr:colOff>
      <xdr:row>37</xdr:row>
      <xdr:rowOff>53340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44467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85852</xdr:rowOff>
    </xdr:from>
    <xdr:to>
      <xdr:col>10</xdr:col>
      <xdr:colOff>165100</xdr:colOff>
      <xdr:row>37</xdr:row>
      <xdr:rowOff>16002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7129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58420</xdr:rowOff>
    </xdr:from>
    <xdr:to>
      <xdr:col>6</xdr:col>
      <xdr:colOff>38100</xdr:colOff>
      <xdr:row>36</xdr:row>
      <xdr:rowOff>160020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151147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93714</xdr:rowOff>
    </xdr:from>
    <xdr:to>
      <xdr:col>24</xdr:col>
      <xdr:colOff>63500</xdr:colOff>
      <xdr:row>57</xdr:row>
      <xdr:rowOff>115088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66364"/>
          <a:ext cx="8382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93714</xdr:rowOff>
    </xdr:from>
    <xdr:to>
      <xdr:col>19</xdr:col>
      <xdr:colOff>177800</xdr:colOff>
      <xdr:row>57</xdr:row>
      <xdr:rowOff>110693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66364"/>
          <a:ext cx="889000" cy="1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89522</xdr:rowOff>
    </xdr:from>
    <xdr:to>
      <xdr:col>15</xdr:col>
      <xdr:colOff>50800</xdr:colOff>
      <xdr:row>57</xdr:row>
      <xdr:rowOff>110693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62022"/>
          <a:ext cx="889000" cy="12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89522</xdr:rowOff>
    </xdr:from>
    <xdr:to>
      <xdr:col>10</xdr:col>
      <xdr:colOff>114300</xdr:colOff>
      <xdr:row>58</xdr:row>
      <xdr:rowOff>114871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62022"/>
          <a:ext cx="889000" cy="139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64288</xdr:rowOff>
    </xdr:from>
    <xdr:to>
      <xdr:col>24</xdr:col>
      <xdr:colOff>114300</xdr:colOff>
      <xdr:row>57</xdr:row>
      <xdr:rowOff>165888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87165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8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42914</xdr:rowOff>
    </xdr:from>
    <xdr:to>
      <xdr:col>20</xdr:col>
      <xdr:colOff>38100</xdr:colOff>
      <xdr:row>57</xdr:row>
      <xdr:rowOff>144514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161041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9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59893</xdr:rowOff>
    </xdr:from>
    <xdr:to>
      <xdr:col>15</xdr:col>
      <xdr:colOff>101600</xdr:colOff>
      <xdr:row>57</xdr:row>
      <xdr:rowOff>161493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6570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0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38722</xdr:rowOff>
    </xdr:from>
    <xdr:to>
      <xdr:col>10</xdr:col>
      <xdr:colOff>165100</xdr:colOff>
      <xdr:row>50</xdr:row>
      <xdr:rowOff>140322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1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156849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38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64071</xdr:rowOff>
    </xdr:from>
    <xdr:to>
      <xdr:col>6</xdr:col>
      <xdr:colOff>38100</xdr:colOff>
      <xdr:row>58</xdr:row>
      <xdr:rowOff>165671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156798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0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142598</xdr:rowOff>
    </xdr:from>
    <xdr:to>
      <xdr:col>24</xdr:col>
      <xdr:colOff>63500</xdr:colOff>
      <xdr:row>74</xdr:row>
      <xdr:rowOff>119775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658448"/>
          <a:ext cx="838200" cy="14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102054</xdr:rowOff>
    </xdr:from>
    <xdr:to>
      <xdr:col>19</xdr:col>
      <xdr:colOff>177800</xdr:colOff>
      <xdr:row>74</xdr:row>
      <xdr:rowOff>119775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789354"/>
          <a:ext cx="889000" cy="1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102054</xdr:rowOff>
    </xdr:from>
    <xdr:to>
      <xdr:col>15</xdr:col>
      <xdr:colOff>50800</xdr:colOff>
      <xdr:row>76</xdr:row>
      <xdr:rowOff>29852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789354"/>
          <a:ext cx="889000" cy="27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29852</xdr:rowOff>
    </xdr:from>
    <xdr:to>
      <xdr:col>10</xdr:col>
      <xdr:colOff>114300</xdr:colOff>
      <xdr:row>76</xdr:row>
      <xdr:rowOff>103581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60052"/>
          <a:ext cx="889000" cy="7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91798</xdr:rowOff>
    </xdr:from>
    <xdr:to>
      <xdr:col>24</xdr:col>
      <xdr:colOff>114300</xdr:colOff>
      <xdr:row>74</xdr:row>
      <xdr:rowOff>21948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0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114675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5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68975</xdr:rowOff>
    </xdr:from>
    <xdr:to>
      <xdr:col>20</xdr:col>
      <xdr:colOff>38100</xdr:colOff>
      <xdr:row>74</xdr:row>
      <xdr:rowOff>170575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15652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3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51254</xdr:rowOff>
    </xdr:from>
    <xdr:to>
      <xdr:col>15</xdr:col>
      <xdr:colOff>101600</xdr:colOff>
      <xdr:row>74</xdr:row>
      <xdr:rowOff>152854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169381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1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150502</xdr:rowOff>
    </xdr:from>
    <xdr:to>
      <xdr:col>10</xdr:col>
      <xdr:colOff>165100</xdr:colOff>
      <xdr:row>76</xdr:row>
      <xdr:rowOff>80652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0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97180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8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52781</xdr:rowOff>
    </xdr:from>
    <xdr:to>
      <xdr:col>6</xdr:col>
      <xdr:colOff>38100</xdr:colOff>
      <xdr:row>76</xdr:row>
      <xdr:rowOff>154381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170908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5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14084</xdr:rowOff>
    </xdr:from>
    <xdr:to>
      <xdr:col>24</xdr:col>
      <xdr:colOff>63500</xdr:colOff>
      <xdr:row>97</xdr:row>
      <xdr:rowOff>99447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44734"/>
          <a:ext cx="838200" cy="8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146310</xdr:rowOff>
    </xdr:from>
    <xdr:to>
      <xdr:col>19</xdr:col>
      <xdr:colOff>177800</xdr:colOff>
      <xdr:row>97</xdr:row>
      <xdr:rowOff>14084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05510"/>
          <a:ext cx="8890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146310</xdr:rowOff>
    </xdr:from>
    <xdr:to>
      <xdr:col>15</xdr:col>
      <xdr:colOff>50800</xdr:colOff>
      <xdr:row>98</xdr:row>
      <xdr:rowOff>7302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05510"/>
          <a:ext cx="889000" cy="20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7302</xdr:rowOff>
    </xdr:from>
    <xdr:to>
      <xdr:col>10</xdr:col>
      <xdr:colOff>114300</xdr:colOff>
      <xdr:row>98</xdr:row>
      <xdr:rowOff>46850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09402"/>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48647</xdr:rowOff>
    </xdr:from>
    <xdr:to>
      <xdr:col>24</xdr:col>
      <xdr:colOff>114300</xdr:colOff>
      <xdr:row>97</xdr:row>
      <xdr:rowOff>150247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27074</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134734</xdr:rowOff>
    </xdr:from>
    <xdr:to>
      <xdr:col>20</xdr:col>
      <xdr:colOff>38100</xdr:colOff>
      <xdr:row>97</xdr:row>
      <xdr:rowOff>64884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9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56011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8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95510</xdr:rowOff>
    </xdr:from>
    <xdr:to>
      <xdr:col>15</xdr:col>
      <xdr:colOff>101600</xdr:colOff>
      <xdr:row>97</xdr:row>
      <xdr:rowOff>25660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4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127952</xdr:rowOff>
    </xdr:from>
    <xdr:to>
      <xdr:col>10</xdr:col>
      <xdr:colOff>165100</xdr:colOff>
      <xdr:row>98</xdr:row>
      <xdr:rowOff>58102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49229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5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167500</xdr:rowOff>
    </xdr:from>
    <xdr:to>
      <xdr:col>6</xdr:col>
      <xdr:colOff>38100</xdr:colOff>
      <xdr:row>98</xdr:row>
      <xdr:rowOff>97650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88777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9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95885</xdr:rowOff>
    </xdr:from>
    <xdr:to>
      <xdr:col>55</xdr:col>
      <xdr:colOff>0</xdr:colOff>
      <xdr:row>37</xdr:row>
      <xdr:rowOff>167894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39535"/>
          <a:ext cx="8382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95885</xdr:rowOff>
    </xdr:from>
    <xdr:to>
      <xdr:col>50</xdr:col>
      <xdr:colOff>114300</xdr:colOff>
      <xdr:row>37</xdr:row>
      <xdr:rowOff>148844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39535"/>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79121</xdr:rowOff>
    </xdr:from>
    <xdr:to>
      <xdr:col>45</xdr:col>
      <xdr:colOff>177800</xdr:colOff>
      <xdr:row>37</xdr:row>
      <xdr:rowOff>148844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22771"/>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79121</xdr:rowOff>
    </xdr:from>
    <xdr:to>
      <xdr:col>41</xdr:col>
      <xdr:colOff>50800</xdr:colOff>
      <xdr:row>37</xdr:row>
      <xdr:rowOff>85979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2277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117094</xdr:rowOff>
    </xdr:from>
    <xdr:to>
      <xdr:col>55</xdr:col>
      <xdr:colOff>50800</xdr:colOff>
      <xdr:row>38</xdr:row>
      <xdr:rowOff>47244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95521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3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45085</xdr:rowOff>
    </xdr:from>
    <xdr:to>
      <xdr:col>50</xdr:col>
      <xdr:colOff>165100</xdr:colOff>
      <xdr:row>37</xdr:row>
      <xdr:rowOff>146685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163212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63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98044</xdr:rowOff>
    </xdr:from>
    <xdr:to>
      <xdr:col>46</xdr:col>
      <xdr:colOff>38100</xdr:colOff>
      <xdr:row>38</xdr:row>
      <xdr:rowOff>28194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19321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28321</xdr:rowOff>
    </xdr:from>
    <xdr:to>
      <xdr:col>41</xdr:col>
      <xdr:colOff>101600</xdr:colOff>
      <xdr:row>37</xdr:row>
      <xdr:rowOff>129921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146448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147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35179</xdr:rowOff>
    </xdr:from>
    <xdr:to>
      <xdr:col>36</xdr:col>
      <xdr:colOff>165100</xdr:colOff>
      <xdr:row>37</xdr:row>
      <xdr:rowOff>136779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153306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5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35763</xdr:rowOff>
    </xdr:from>
    <xdr:to>
      <xdr:col>55</xdr:col>
      <xdr:colOff>0</xdr:colOff>
      <xdr:row>59</xdr:row>
      <xdr:rowOff>35916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151313"/>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35916</xdr:rowOff>
    </xdr:from>
    <xdr:to>
      <xdr:col>50</xdr:col>
      <xdr:colOff>114300</xdr:colOff>
      <xdr:row>59</xdr:row>
      <xdr:rowOff>36373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15146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36373</xdr:rowOff>
    </xdr:from>
    <xdr:to>
      <xdr:col>45</xdr:col>
      <xdr:colOff>177800</xdr:colOff>
      <xdr:row>59</xdr:row>
      <xdr:rowOff>36906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151923"/>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35763</xdr:rowOff>
    </xdr:from>
    <xdr:to>
      <xdr:col>41</xdr:col>
      <xdr:colOff>50800</xdr:colOff>
      <xdr:row>59</xdr:row>
      <xdr:rowOff>36906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1015131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156413</xdr:rowOff>
    </xdr:from>
    <xdr:to>
      <xdr:col>55</xdr:col>
      <xdr:colOff>50800</xdr:colOff>
      <xdr:row>59</xdr:row>
      <xdr:rowOff>86563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1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71340</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10015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156566</xdr:rowOff>
    </xdr:from>
    <xdr:to>
      <xdr:col>50</xdr:col>
      <xdr:colOff>165100</xdr:colOff>
      <xdr:row>59</xdr:row>
      <xdr:rowOff>86716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77843</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93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157023</xdr:rowOff>
    </xdr:from>
    <xdr:to>
      <xdr:col>46</xdr:col>
      <xdr:colOff>38100</xdr:colOff>
      <xdr:row>59</xdr:row>
      <xdr:rowOff>87173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10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78300</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93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157556</xdr:rowOff>
    </xdr:from>
    <xdr:to>
      <xdr:col>41</xdr:col>
      <xdr:colOff>101600</xdr:colOff>
      <xdr:row>59</xdr:row>
      <xdr:rowOff>87706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1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78833</xdr:rowOff>
    </xdr:from>
    <xdr:ext cx="313932"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704333" y="1019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156413</xdr:rowOff>
    </xdr:from>
    <xdr:to>
      <xdr:col>36</xdr:col>
      <xdr:colOff>165100</xdr:colOff>
      <xdr:row>59</xdr:row>
      <xdr:rowOff>86563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10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77690</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3017" y="1019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22902</xdr:rowOff>
    </xdr:from>
    <xdr:to>
      <xdr:col>55</xdr:col>
      <xdr:colOff>0</xdr:colOff>
      <xdr:row>79</xdr:row>
      <xdr:rowOff>55673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67452"/>
          <a:ext cx="838200" cy="3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3944</xdr:rowOff>
    </xdr:from>
    <xdr:to>
      <xdr:col>50</xdr:col>
      <xdr:colOff>114300</xdr:colOff>
      <xdr:row>79</xdr:row>
      <xdr:rowOff>22902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48494"/>
          <a:ext cx="8890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163981</xdr:rowOff>
    </xdr:from>
    <xdr:to>
      <xdr:col>45</xdr:col>
      <xdr:colOff>177800</xdr:colOff>
      <xdr:row>79</xdr:row>
      <xdr:rowOff>3944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537081"/>
          <a:ext cx="889000" cy="1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163981</xdr:rowOff>
    </xdr:from>
    <xdr:to>
      <xdr:col>41</xdr:col>
      <xdr:colOff>50800</xdr:colOff>
      <xdr:row>79</xdr:row>
      <xdr:rowOff>86844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37081"/>
          <a:ext cx="889000" cy="9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4873</xdr:rowOff>
    </xdr:from>
    <xdr:to>
      <xdr:col>55</xdr:col>
      <xdr:colOff>50800</xdr:colOff>
      <xdr:row>79</xdr:row>
      <xdr:rowOff>106473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4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91250</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6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143552</xdr:rowOff>
    </xdr:from>
    <xdr:to>
      <xdr:col>50</xdr:col>
      <xdr:colOff>165100</xdr:colOff>
      <xdr:row>79</xdr:row>
      <xdr:rowOff>73702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51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64829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60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124594</xdr:rowOff>
    </xdr:from>
    <xdr:to>
      <xdr:col>46</xdr:col>
      <xdr:colOff>38100</xdr:colOff>
      <xdr:row>79</xdr:row>
      <xdr:rowOff>54744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9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45871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9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113181</xdr:rowOff>
    </xdr:from>
    <xdr:to>
      <xdr:col>41</xdr:col>
      <xdr:colOff>101600</xdr:colOff>
      <xdr:row>79</xdr:row>
      <xdr:rowOff>43331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34458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36044</xdr:rowOff>
    </xdr:from>
    <xdr:to>
      <xdr:col>36</xdr:col>
      <xdr:colOff>165100</xdr:colOff>
      <xdr:row>79</xdr:row>
      <xdr:rowOff>137644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128771</xdr:rowOff>
    </xdr:from>
    <xdr:ext cx="378565"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3017" y="13673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7821</xdr:rowOff>
    </xdr:from>
    <xdr:to>
      <xdr:col>55</xdr:col>
      <xdr:colOff>0</xdr:colOff>
      <xdr:row>98</xdr:row>
      <xdr:rowOff>9330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09921"/>
          <a:ext cx="8382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5490</xdr:rowOff>
    </xdr:from>
    <xdr:to>
      <xdr:col>50</xdr:col>
      <xdr:colOff>114300</xdr:colOff>
      <xdr:row>98</xdr:row>
      <xdr:rowOff>7821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807590"/>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5490</xdr:rowOff>
    </xdr:from>
    <xdr:to>
      <xdr:col>45</xdr:col>
      <xdr:colOff>177800</xdr:colOff>
      <xdr:row>98</xdr:row>
      <xdr:rowOff>61382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07590"/>
          <a:ext cx="889000" cy="5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46957</xdr:rowOff>
    </xdr:from>
    <xdr:to>
      <xdr:col>41</xdr:col>
      <xdr:colOff>50800</xdr:colOff>
      <xdr:row>98</xdr:row>
      <xdr:rowOff>61382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49057"/>
          <a:ext cx="889000" cy="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129980</xdr:rowOff>
    </xdr:from>
    <xdr:to>
      <xdr:col>55</xdr:col>
      <xdr:colOff>50800</xdr:colOff>
      <xdr:row>98</xdr:row>
      <xdr:rowOff>60130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44907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7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128471</xdr:rowOff>
    </xdr:from>
    <xdr:to>
      <xdr:col>50</xdr:col>
      <xdr:colOff>165100</xdr:colOff>
      <xdr:row>98</xdr:row>
      <xdr:rowOff>58621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49748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5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126140</xdr:rowOff>
    </xdr:from>
    <xdr:to>
      <xdr:col>46</xdr:col>
      <xdr:colOff>38100</xdr:colOff>
      <xdr:row>98</xdr:row>
      <xdr:rowOff>56290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5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47417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84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10582</xdr:rowOff>
    </xdr:from>
    <xdr:to>
      <xdr:col>41</xdr:col>
      <xdr:colOff>101600</xdr:colOff>
      <xdr:row>98</xdr:row>
      <xdr:rowOff>112182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103309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0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167607</xdr:rowOff>
    </xdr:from>
    <xdr:to>
      <xdr:col>36</xdr:col>
      <xdr:colOff>165100</xdr:colOff>
      <xdr:row>98</xdr:row>
      <xdr:rowOff>97757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9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88884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9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137196</xdr:rowOff>
    </xdr:from>
    <xdr:to>
      <xdr:col>85</xdr:col>
      <xdr:colOff>127000</xdr:colOff>
      <xdr:row>37</xdr:row>
      <xdr:rowOff>140027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80846"/>
          <a:ext cx="8382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140027</xdr:rowOff>
    </xdr:from>
    <xdr:to>
      <xdr:col>81</xdr:col>
      <xdr:colOff>50800</xdr:colOff>
      <xdr:row>37</xdr:row>
      <xdr:rowOff>140898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3677"/>
          <a:ext cx="889000" cy="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140898</xdr:rowOff>
    </xdr:from>
    <xdr:to>
      <xdr:col>76</xdr:col>
      <xdr:colOff>114300</xdr:colOff>
      <xdr:row>37</xdr:row>
      <xdr:rowOff>158315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84548"/>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158315</xdr:rowOff>
    </xdr:from>
    <xdr:to>
      <xdr:col>71</xdr:col>
      <xdr:colOff>177800</xdr:colOff>
      <xdr:row>38</xdr:row>
      <xdr:rowOff>58384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01965"/>
          <a:ext cx="8890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86396</xdr:rowOff>
    </xdr:from>
    <xdr:to>
      <xdr:col>85</xdr:col>
      <xdr:colOff>177800</xdr:colOff>
      <xdr:row>38</xdr:row>
      <xdr:rowOff>16546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3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64823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0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89227</xdr:rowOff>
    </xdr:from>
    <xdr:to>
      <xdr:col>81</xdr:col>
      <xdr:colOff>101600</xdr:colOff>
      <xdr:row>38</xdr:row>
      <xdr:rowOff>19377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10503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90098</xdr:rowOff>
    </xdr:from>
    <xdr:to>
      <xdr:col>76</xdr:col>
      <xdr:colOff>165100</xdr:colOff>
      <xdr:row>38</xdr:row>
      <xdr:rowOff>20248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11375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2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107515</xdr:rowOff>
    </xdr:from>
    <xdr:to>
      <xdr:col>72</xdr:col>
      <xdr:colOff>38100</xdr:colOff>
      <xdr:row>38</xdr:row>
      <xdr:rowOff>37664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511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28791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4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7584</xdr:rowOff>
    </xdr:from>
    <xdr:to>
      <xdr:col>67</xdr:col>
      <xdr:colOff>101600</xdr:colOff>
      <xdr:row>38</xdr:row>
      <xdr:rowOff>109184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100311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1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74915</xdr:rowOff>
    </xdr:from>
    <xdr:to>
      <xdr:col>85</xdr:col>
      <xdr:colOff>127000</xdr:colOff>
      <xdr:row>55</xdr:row>
      <xdr:rowOff>67142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333215"/>
          <a:ext cx="838200" cy="16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74915</xdr:rowOff>
    </xdr:from>
    <xdr:to>
      <xdr:col>81</xdr:col>
      <xdr:colOff>50800</xdr:colOff>
      <xdr:row>56</xdr:row>
      <xdr:rowOff>13056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333215"/>
          <a:ext cx="889000" cy="28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55463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4072</xdr:rowOff>
    </xdr:from>
    <xdr:to>
      <xdr:col>76</xdr:col>
      <xdr:colOff>114300</xdr:colOff>
      <xdr:row>56</xdr:row>
      <xdr:rowOff>13056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05272"/>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4072</xdr:rowOff>
    </xdr:from>
    <xdr:to>
      <xdr:col>71</xdr:col>
      <xdr:colOff>177800</xdr:colOff>
      <xdr:row>56</xdr:row>
      <xdr:rowOff>75074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05272"/>
          <a:ext cx="889000" cy="7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16342</xdr:rowOff>
    </xdr:from>
    <xdr:to>
      <xdr:col>85</xdr:col>
      <xdr:colOff>177800</xdr:colOff>
      <xdr:row>55</xdr:row>
      <xdr:rowOff>117942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166219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24115</xdr:rowOff>
    </xdr:from>
    <xdr:to>
      <xdr:col>81</xdr:col>
      <xdr:colOff>101600</xdr:colOff>
      <xdr:row>54</xdr:row>
      <xdr:rowOff>125715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2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142242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05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133706</xdr:rowOff>
    </xdr:from>
    <xdr:to>
      <xdr:col>76</xdr:col>
      <xdr:colOff>165100</xdr:colOff>
      <xdr:row>56</xdr:row>
      <xdr:rowOff>63856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54983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5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124722</xdr:rowOff>
    </xdr:from>
    <xdr:to>
      <xdr:col>72</xdr:col>
      <xdr:colOff>38100</xdr:colOff>
      <xdr:row>56</xdr:row>
      <xdr:rowOff>54872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5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45999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24274</xdr:rowOff>
    </xdr:from>
    <xdr:to>
      <xdr:col>67</xdr:col>
      <xdr:colOff>101600</xdr:colOff>
      <xdr:row>56</xdr:row>
      <xdr:rowOff>125874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2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117001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1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39193</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3743"/>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159843</xdr:rowOff>
    </xdr:from>
    <xdr:to>
      <xdr:col>67</xdr:col>
      <xdr:colOff>101600</xdr:colOff>
      <xdr:row>79</xdr:row>
      <xdr:rowOff>89993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81120</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25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125013</xdr:rowOff>
    </xdr:from>
    <xdr:to>
      <xdr:col>85</xdr:col>
      <xdr:colOff>127000</xdr:colOff>
      <xdr:row>97</xdr:row>
      <xdr:rowOff>145786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755663"/>
          <a:ext cx="838200" cy="2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2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103609</xdr:rowOff>
    </xdr:from>
    <xdr:to>
      <xdr:col>81</xdr:col>
      <xdr:colOff>50800</xdr:colOff>
      <xdr:row>97</xdr:row>
      <xdr:rowOff>125013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734259"/>
          <a:ext cx="889000" cy="2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103928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4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91466</xdr:rowOff>
    </xdr:from>
    <xdr:to>
      <xdr:col>76</xdr:col>
      <xdr:colOff>114300</xdr:colOff>
      <xdr:row>97</xdr:row>
      <xdr:rowOff>103609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722116"/>
          <a:ext cx="889000" cy="1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05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86694</xdr:rowOff>
    </xdr:from>
    <xdr:to>
      <xdr:col>71</xdr:col>
      <xdr:colOff>177800</xdr:colOff>
      <xdr:row>97</xdr:row>
      <xdr:rowOff>91466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17344"/>
          <a:ext cx="889000" cy="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94986</xdr:rowOff>
    </xdr:from>
    <xdr:to>
      <xdr:col>85</xdr:col>
      <xdr:colOff>177800</xdr:colOff>
      <xdr:row>98</xdr:row>
      <xdr:rowOff>25136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9913</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4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74213</xdr:rowOff>
    </xdr:from>
    <xdr:to>
      <xdr:col>81</xdr:col>
      <xdr:colOff>101600</xdr:colOff>
      <xdr:row>98</xdr:row>
      <xdr:rowOff>4363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166940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9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52809</xdr:rowOff>
    </xdr:from>
    <xdr:to>
      <xdr:col>76</xdr:col>
      <xdr:colOff>165100</xdr:colOff>
      <xdr:row>97</xdr:row>
      <xdr:rowOff>154409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8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145536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40666</xdr:rowOff>
    </xdr:from>
    <xdr:to>
      <xdr:col>72</xdr:col>
      <xdr:colOff>38100</xdr:colOff>
      <xdr:row>97</xdr:row>
      <xdr:rowOff>142266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7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133393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76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35894</xdr:rowOff>
    </xdr:from>
    <xdr:to>
      <xdr:col>67</xdr:col>
      <xdr:colOff>101600</xdr:colOff>
      <xdr:row>97</xdr:row>
      <xdr:rowOff>137494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6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128621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75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概ね類似団体内平均値を下回っているが、民生費については類似団体内平均値に比べて高い水準となっている。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243,433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円となっており、前年度と比べると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16,254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円の増である。これは、民生費のうち児童福祉費において、令和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年度から保育料の第二子無償化を実施したことに伴い扶助費が増加したことによる。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45,674</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円となっており、前年度と比べると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7,160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円の減である。これは、義務教育学校（庄内さくら学園）の整備が前年度に終了したことに伴い普通建設事業費が減少したことによる。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今後も少子高齢化の進展により増加が見込まれているため、取組みの優先順位付けや資源配分の最適化を行い、持続可能な財政基盤の構築に努めていく。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行財政改革を着実に進めていることから、実質収支額は継続的に黒字を確保している。実質単年度収支についても、子育て関連経費が増加したものの、市税が増加傾向にあることや、普通交付税の追加交付がなされたことにより、引き続き黒字を確保している。財政調整基金残高は取り崩しを行ったものの、予算の見直しにより生み出した財源や決算余剰金の積立等を行ったことで前年度と横ばいで推移し、標準財政規模比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16.19%</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大阪府豊中市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Ｐゴシック" panose="020B0600070205080204" pitchFamily="50" charset="-128"/>
              <a:ea typeface="ＭＳ Ｐゴシック" panose="020B0600070205080204" pitchFamily="50" charset="-128"/>
            </a:rPr>
            <a:t>　病院事業会計の実質収支については、入院患者数が増加傾向にあり、医業収益全体では新型コロナウイルス感染症流行以前の水準まで回復した。</a:t>
          </a:r>
        </a:p>
        <a:p>
          <a:r>
            <a:rPr kumimoji="1" lang="ja-JP" altLang="en-US" sz="1400">
              <a:solidFill>
                <a:schemeClr val="tx1"/>
              </a:solidFill>
              <a:latin typeface="ＭＳ Ｐゴシック" panose="020B0600070205080204" pitchFamily="50" charset="-128"/>
              <a:ea typeface="ＭＳ Ｐゴシック" panose="020B0600070205080204" pitchFamily="50" charset="-128"/>
            </a:rPr>
            <a:t>　その他の企業会計及び特別会計では黒字もしくは収支均衡となっており、引き続き企業会計や特別会計含めた市全体として健全な財政運営に努めていく。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Normal="100" workbookViewId="0"/>
  </sheetViews>
  <sheetFormatPr defaultColWidth="0" defaultRowHeight="11" zeroHeight="1" x14ac:dyDescent="0.2"/>
  <cols>
    <col min="1" max="11" width="2.08984375" style="174" customWidth="1"/>
    <col min="12" max="12" width="2.179687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185260702</v>
      </c>
      <c r="BO4" s="462"/>
      <c r="BP4" s="462"/>
      <c r="BQ4" s="462"/>
      <c r="BR4" s="462"/>
      <c r="BS4" s="462"/>
      <c r="BT4" s="462"/>
      <c r="BU4" s="463"/>
      <c r="BV4" s="461">
        <v>186042090</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6.2</v>
      </c>
      <c r="CU4" s="602"/>
      <c r="CV4" s="602"/>
      <c r="CW4" s="602"/>
      <c r="CX4" s="602"/>
      <c r="CY4" s="602"/>
      <c r="CZ4" s="602"/>
      <c r="DA4" s="603"/>
      <c r="DB4" s="601">
        <v>6.7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178936753</v>
      </c>
      <c r="BO5" s="433"/>
      <c r="BP5" s="433"/>
      <c r="BQ5" s="433"/>
      <c r="BR5" s="433"/>
      <c r="BS5" s="433"/>
      <c r="BT5" s="433"/>
      <c r="BU5" s="434"/>
      <c r="BV5" s="432">
        <v>179343577</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92.1</v>
      </c>
      <c r="CU5" s="430"/>
      <c r="CV5" s="430"/>
      <c r="CW5" s="430"/>
      <c r="CX5" s="430"/>
      <c r="CY5" s="430"/>
      <c r="CZ5" s="430"/>
      <c r="DA5" s="431"/>
      <c r="DB5" s="429">
        <v>92.5</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6323949</v>
      </c>
      <c r="BO6" s="433"/>
      <c r="BP6" s="433"/>
      <c r="BQ6" s="433"/>
      <c r="BR6" s="433"/>
      <c r="BS6" s="433"/>
      <c r="BT6" s="433"/>
      <c r="BU6" s="434"/>
      <c r="BV6" s="432">
        <v>6698513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94</v>
      </c>
      <c r="CU6" s="576"/>
      <c r="CV6" s="576"/>
      <c r="CW6" s="576"/>
      <c r="CX6" s="576"/>
      <c r="CY6" s="576"/>
      <c r="CZ6" s="576"/>
      <c r="DA6" s="577"/>
      <c r="DB6" s="575">
        <v>96.1</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646384</v>
      </c>
      <c r="BO7" s="433"/>
      <c r="BP7" s="433"/>
      <c r="BQ7" s="433"/>
      <c r="BR7" s="433"/>
      <c r="BS7" s="433"/>
      <c r="BT7" s="433"/>
      <c r="BU7" s="434"/>
      <c r="BV7" s="432">
        <v>641237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91908899</v>
      </c>
      <c r="CU7" s="433"/>
      <c r="CV7" s="433"/>
      <c r="CW7" s="433"/>
      <c r="CX7" s="433"/>
      <c r="CY7" s="433"/>
      <c r="CZ7" s="433"/>
      <c r="DA7" s="434"/>
      <c r="DB7" s="432">
        <v>89906851</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104</v>
      </c>
      <c r="AV8" s="491"/>
      <c r="AW8" s="491"/>
      <c r="AX8" s="491"/>
      <c r="AY8" s="446" t="s">
        <v>105</v>
      </c>
      <c r="AZ8" s="447"/>
      <c r="BA8" s="447"/>
      <c r="BB8" s="447"/>
      <c r="BC8" s="447"/>
      <c r="BD8" s="447"/>
      <c r="BE8" s="447"/>
      <c r="BF8" s="447"/>
      <c r="BG8" s="447"/>
      <c r="BH8" s="447"/>
      <c r="BI8" s="447"/>
      <c r="BJ8" s="447"/>
      <c r="BK8" s="447"/>
      <c r="BL8" s="447"/>
      <c r="BM8" s="448"/>
      <c r="BN8" s="432">
        <v>5677565</v>
      </c>
      <c r="BO8" s="433"/>
      <c r="BP8" s="433"/>
      <c r="BQ8" s="433"/>
      <c r="BR8" s="433"/>
      <c r="BS8" s="433"/>
      <c r="BT8" s="433"/>
      <c r="BU8" s="434"/>
      <c r="BV8" s="432">
        <v>6057276</v>
      </c>
      <c r="BW8" s="433"/>
      <c r="BX8" s="433"/>
      <c r="BY8" s="433"/>
      <c r="BZ8" s="433"/>
      <c r="CA8" s="433"/>
      <c r="CB8" s="433"/>
      <c r="CC8" s="434"/>
      <c r="CD8" s="472" t="s">
        <v>106</v>
      </c>
      <c r="CE8" s="392"/>
      <c r="CF8" s="392"/>
      <c r="CG8" s="392"/>
      <c r="CH8" s="392"/>
      <c r="CI8" s="392"/>
      <c r="CJ8" s="392"/>
      <c r="CK8" s="392"/>
      <c r="CL8" s="392"/>
      <c r="CM8" s="392"/>
      <c r="CN8" s="392"/>
      <c r="CO8" s="392"/>
      <c r="CP8" s="392"/>
      <c r="CQ8" s="392"/>
      <c r="CR8" s="392"/>
      <c r="CS8" s="473"/>
      <c r="CT8" s="535">
        <v>0.85</v>
      </c>
      <c r="CU8" s="536"/>
      <c r="CV8" s="536"/>
      <c r="CW8" s="536"/>
      <c r="CX8" s="536"/>
      <c r="CY8" s="536"/>
      <c r="CZ8" s="536"/>
      <c r="DA8" s="537"/>
      <c r="DB8" s="535">
        <v>0.87</v>
      </c>
      <c r="DC8" s="536"/>
      <c r="DD8" s="536"/>
      <c r="DE8" s="536"/>
      <c r="DF8" s="536"/>
      <c r="DG8" s="536"/>
      <c r="DH8" s="536"/>
      <c r="DI8" s="537"/>
    </row>
    <row r="9" spans="1:119" ht="18.75" customHeight="1" thickBot="1" x14ac:dyDescent="0.25">
      <c r="A9" s="175"/>
      <c r="B9" s="564" t="s">
        <v>107</v>
      </c>
      <c r="C9" s="565"/>
      <c r="D9" s="565"/>
      <c r="E9" s="565"/>
      <c r="F9" s="565"/>
      <c r="G9" s="565"/>
      <c r="H9" s="565"/>
      <c r="I9" s="565"/>
      <c r="J9" s="565"/>
      <c r="K9" s="483"/>
      <c r="L9" s="566" t="s">
        <v>108</v>
      </c>
      <c r="M9" s="567"/>
      <c r="N9" s="567"/>
      <c r="O9" s="567"/>
      <c r="P9" s="567"/>
      <c r="Q9" s="568"/>
      <c r="R9" s="569">
        <v>401558</v>
      </c>
      <c r="S9" s="570"/>
      <c r="T9" s="570"/>
      <c r="U9" s="570"/>
      <c r="V9" s="571"/>
      <c r="W9" s="501" t="s">
        <v>109</v>
      </c>
      <c r="X9" s="502"/>
      <c r="Y9" s="502"/>
      <c r="Z9" s="502"/>
      <c r="AA9" s="502"/>
      <c r="AB9" s="502"/>
      <c r="AC9" s="502"/>
      <c r="AD9" s="502"/>
      <c r="AE9" s="502"/>
      <c r="AF9" s="502"/>
      <c r="AG9" s="502"/>
      <c r="AH9" s="502"/>
      <c r="AI9" s="502"/>
      <c r="AJ9" s="502"/>
      <c r="AK9" s="502"/>
      <c r="AL9" s="572"/>
      <c r="AM9" s="489" t="s">
        <v>110</v>
      </c>
      <c r="AN9" s="389"/>
      <c r="AO9" s="389"/>
      <c r="AP9" s="389"/>
      <c r="AQ9" s="389"/>
      <c r="AR9" s="389"/>
      <c r="AS9" s="389"/>
      <c r="AT9" s="390"/>
      <c r="AU9" s="490" t="s">
        <v>90</v>
      </c>
      <c r="AV9" s="491"/>
      <c r="AW9" s="491"/>
      <c r="AX9" s="491"/>
      <c r="AY9" s="446" t="s">
        <v>111</v>
      </c>
      <c r="AZ9" s="447"/>
      <c r="BA9" s="447"/>
      <c r="BB9" s="447"/>
      <c r="BC9" s="447"/>
      <c r="BD9" s="447"/>
      <c r="BE9" s="447"/>
      <c r="BF9" s="447"/>
      <c r="BG9" s="447"/>
      <c r="BH9" s="447"/>
      <c r="BI9" s="447"/>
      <c r="BJ9" s="447"/>
      <c r="BK9" s="447"/>
      <c r="BL9" s="447"/>
      <c r="BM9" s="448"/>
      <c r="BN9" s="432">
        <v>-379711</v>
      </c>
      <c r="BO9" s="433"/>
      <c r="BP9" s="433"/>
      <c r="BQ9" s="433"/>
      <c r="BR9" s="433"/>
      <c r="BS9" s="433"/>
      <c r="BT9" s="433"/>
      <c r="BU9" s="434"/>
      <c r="BV9" s="432">
        <v>531189</v>
      </c>
      <c r="BW9" s="433"/>
      <c r="BX9" s="433"/>
      <c r="BY9" s="433"/>
      <c r="BZ9" s="433"/>
      <c r="CA9" s="433"/>
      <c r="CB9" s="433"/>
      <c r="CC9" s="434"/>
      <c r="CD9" s="472" t="s">
        <v>112</v>
      </c>
      <c r="CE9" s="392"/>
      <c r="CF9" s="392"/>
      <c r="CG9" s="392"/>
      <c r="CH9" s="392"/>
      <c r="CI9" s="392"/>
      <c r="CJ9" s="392"/>
      <c r="CK9" s="392"/>
      <c r="CL9" s="392"/>
      <c r="CM9" s="392"/>
      <c r="CN9" s="392"/>
      <c r="CO9" s="392"/>
      <c r="CP9" s="392"/>
      <c r="CQ9" s="392"/>
      <c r="CR9" s="392"/>
      <c r="CS9" s="473"/>
      <c r="CT9" s="429">
        <v>7</v>
      </c>
      <c r="CU9" s="430"/>
      <c r="CV9" s="430"/>
      <c r="CW9" s="430"/>
      <c r="CX9" s="430"/>
      <c r="CY9" s="430"/>
      <c r="CZ9" s="430"/>
      <c r="DA9" s="431"/>
      <c r="DB9" s="429">
        <v>7.8</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113</v>
      </c>
      <c r="M10" s="389"/>
      <c r="N10" s="389"/>
      <c r="O10" s="389"/>
      <c r="P10" s="389"/>
      <c r="Q10" s="390"/>
      <c r="R10" s="385">
        <v>395479</v>
      </c>
      <c r="S10" s="386"/>
      <c r="T10" s="386"/>
      <c r="U10" s="386"/>
      <c r="V10" s="445"/>
      <c r="W10" s="573"/>
      <c r="X10" s="383"/>
      <c r="Y10" s="383"/>
      <c r="Z10" s="383"/>
      <c r="AA10" s="383"/>
      <c r="AB10" s="383"/>
      <c r="AC10" s="383"/>
      <c r="AD10" s="383"/>
      <c r="AE10" s="383"/>
      <c r="AF10" s="383"/>
      <c r="AG10" s="383"/>
      <c r="AH10" s="383"/>
      <c r="AI10" s="383"/>
      <c r="AJ10" s="383"/>
      <c r="AK10" s="383"/>
      <c r="AL10" s="574"/>
      <c r="AM10" s="489" t="s">
        <v>114</v>
      </c>
      <c r="AN10" s="389"/>
      <c r="AO10" s="389"/>
      <c r="AP10" s="389"/>
      <c r="AQ10" s="389"/>
      <c r="AR10" s="389"/>
      <c r="AS10" s="389"/>
      <c r="AT10" s="390"/>
      <c r="AU10" s="490" t="s">
        <v>90</v>
      </c>
      <c r="AV10" s="491"/>
      <c r="AW10" s="491"/>
      <c r="AX10" s="491"/>
      <c r="AY10" s="446" t="s">
        <v>115</v>
      </c>
      <c r="AZ10" s="447"/>
      <c r="BA10" s="447"/>
      <c r="BB10" s="447"/>
      <c r="BC10" s="447"/>
      <c r="BD10" s="447"/>
      <c r="BE10" s="447"/>
      <c r="BF10" s="447"/>
      <c r="BG10" s="447"/>
      <c r="BH10" s="447"/>
      <c r="BI10" s="447"/>
      <c r="BJ10" s="447"/>
      <c r="BK10" s="447"/>
      <c r="BL10" s="447"/>
      <c r="BM10" s="448"/>
      <c r="BN10" s="432">
        <v>6738800</v>
      </c>
      <c r="BO10" s="433"/>
      <c r="BP10" s="433"/>
      <c r="BQ10" s="433"/>
      <c r="BR10" s="433"/>
      <c r="BS10" s="433"/>
      <c r="BT10" s="433"/>
      <c r="BU10" s="434"/>
      <c r="BV10" s="432">
        <v>5119560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406836</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4731984</v>
      </c>
      <c r="BO12" s="433"/>
      <c r="BP12" s="433"/>
      <c r="BQ12" s="433"/>
      <c r="BR12" s="433"/>
      <c r="BS12" s="433"/>
      <c r="BT12" s="433"/>
      <c r="BU12" s="434"/>
      <c r="BV12" s="432">
        <v>5430650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399674</v>
      </c>
      <c r="S13" s="520"/>
      <c r="T13" s="520"/>
      <c r="U13" s="520"/>
      <c r="V13" s="521"/>
      <c r="W13" s="522" t="s">
        <v>131</v>
      </c>
      <c r="X13" s="418"/>
      <c r="Y13" s="418"/>
      <c r="Z13" s="418"/>
      <c r="AA13" s="418"/>
      <c r="AB13" s="419"/>
      <c r="AC13" s="385">
        <v>466</v>
      </c>
      <c r="AD13" s="386"/>
      <c r="AE13" s="386"/>
      <c r="AF13" s="386"/>
      <c r="AG13" s="387"/>
      <c r="AH13" s="385">
        <v>426</v>
      </c>
      <c r="AI13" s="386"/>
      <c r="AJ13" s="386"/>
      <c r="AK13" s="386"/>
      <c r="AL13" s="445"/>
      <c r="AM13" s="489" t="s">
        <v>132</v>
      </c>
      <c r="AN13" s="389"/>
      <c r="AO13" s="389"/>
      <c r="AP13" s="389"/>
      <c r="AQ13" s="389"/>
      <c r="AR13" s="389"/>
      <c r="AS13" s="389"/>
      <c r="AT13" s="390"/>
      <c r="AU13" s="490" t="s">
        <v>104</v>
      </c>
      <c r="AV13" s="491"/>
      <c r="AW13" s="491"/>
      <c r="AX13" s="491"/>
      <c r="AY13" s="446" t="s">
        <v>133</v>
      </c>
      <c r="AZ13" s="447"/>
      <c r="BA13" s="447"/>
      <c r="BB13" s="447"/>
      <c r="BC13" s="447"/>
      <c r="BD13" s="447"/>
      <c r="BE13" s="447"/>
      <c r="BF13" s="447"/>
      <c r="BG13" s="447"/>
      <c r="BH13" s="447"/>
      <c r="BI13" s="447"/>
      <c r="BJ13" s="447"/>
      <c r="BK13" s="447"/>
      <c r="BL13" s="447"/>
      <c r="BM13" s="448"/>
      <c r="BN13" s="432">
        <v>1627105</v>
      </c>
      <c r="BO13" s="433"/>
      <c r="BP13" s="433"/>
      <c r="BQ13" s="433"/>
      <c r="BR13" s="433"/>
      <c r="BS13" s="433"/>
      <c r="BT13" s="433"/>
      <c r="BU13" s="434"/>
      <c r="BV13" s="432">
        <v>220099</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2.2000000000000002</v>
      </c>
      <c r="CU13" s="430"/>
      <c r="CV13" s="430"/>
      <c r="CW13" s="430"/>
      <c r="CX13" s="430"/>
      <c r="CY13" s="430"/>
      <c r="CZ13" s="430"/>
      <c r="DA13" s="431"/>
      <c r="DB13" s="429">
        <v>2.5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407695</v>
      </c>
      <c r="S14" s="520"/>
      <c r="T14" s="520"/>
      <c r="U14" s="520"/>
      <c r="V14" s="521"/>
      <c r="W14" s="523"/>
      <c r="X14" s="421"/>
      <c r="Y14" s="421"/>
      <c r="Z14" s="421"/>
      <c r="AA14" s="421"/>
      <c r="AB14" s="422"/>
      <c r="AC14" s="512">
        <v>0.3</v>
      </c>
      <c r="AD14" s="513"/>
      <c r="AE14" s="513"/>
      <c r="AF14" s="513"/>
      <c r="AG14" s="514"/>
      <c r="AH14" s="512">
        <v>0.3</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401036</v>
      </c>
      <c r="S15" s="520"/>
      <c r="T15" s="520"/>
      <c r="U15" s="520"/>
      <c r="V15" s="521"/>
      <c r="W15" s="522" t="s">
        <v>137</v>
      </c>
      <c r="X15" s="418"/>
      <c r="Y15" s="418"/>
      <c r="Z15" s="418"/>
      <c r="AA15" s="418"/>
      <c r="AB15" s="419"/>
      <c r="AC15" s="385">
        <v>31970</v>
      </c>
      <c r="AD15" s="386"/>
      <c r="AE15" s="386"/>
      <c r="AF15" s="386"/>
      <c r="AG15" s="387"/>
      <c r="AH15" s="385">
        <v>34250</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61198087</v>
      </c>
      <c r="BO15" s="462"/>
      <c r="BP15" s="462"/>
      <c r="BQ15" s="462"/>
      <c r="BR15" s="462"/>
      <c r="BS15" s="462"/>
      <c r="BT15" s="462"/>
      <c r="BU15" s="463"/>
      <c r="BV15" s="461">
        <v>59416000</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19.2</v>
      </c>
      <c r="AD16" s="513"/>
      <c r="AE16" s="513"/>
      <c r="AF16" s="513"/>
      <c r="AG16" s="514"/>
      <c r="AH16" s="512">
        <v>21</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72113824</v>
      </c>
      <c r="BO16" s="433"/>
      <c r="BP16" s="433"/>
      <c r="BQ16" s="433"/>
      <c r="BR16" s="433"/>
      <c r="BS16" s="433"/>
      <c r="BT16" s="433"/>
      <c r="BU16" s="434"/>
      <c r="BV16" s="432">
        <v>69258915</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134056</v>
      </c>
      <c r="AD17" s="386"/>
      <c r="AE17" s="386"/>
      <c r="AF17" s="386"/>
      <c r="AG17" s="387"/>
      <c r="AH17" s="385">
        <v>128117</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79032257</v>
      </c>
      <c r="BO17" s="433"/>
      <c r="BP17" s="433"/>
      <c r="BQ17" s="433"/>
      <c r="BR17" s="433"/>
      <c r="BS17" s="433"/>
      <c r="BT17" s="433"/>
      <c r="BU17" s="434"/>
      <c r="BV17" s="432">
        <v>76620260</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36.39</v>
      </c>
      <c r="M18" s="485"/>
      <c r="N18" s="485"/>
      <c r="O18" s="485"/>
      <c r="P18" s="485"/>
      <c r="Q18" s="485"/>
      <c r="R18" s="486"/>
      <c r="S18" s="486"/>
      <c r="T18" s="486"/>
      <c r="U18" s="486"/>
      <c r="V18" s="487"/>
      <c r="W18" s="503"/>
      <c r="X18" s="504"/>
      <c r="Y18" s="504"/>
      <c r="Z18" s="504"/>
      <c r="AA18" s="504"/>
      <c r="AB18" s="528"/>
      <c r="AC18" s="402">
        <v>80.5</v>
      </c>
      <c r="AD18" s="403"/>
      <c r="AE18" s="403"/>
      <c r="AF18" s="403"/>
      <c r="AG18" s="488"/>
      <c r="AH18" s="402">
        <v>78.7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88567619</v>
      </c>
      <c r="BO18" s="433"/>
      <c r="BP18" s="433"/>
      <c r="BQ18" s="433"/>
      <c r="BR18" s="433"/>
      <c r="BS18" s="433"/>
      <c r="BT18" s="433"/>
      <c r="BU18" s="434"/>
      <c r="BV18" s="432">
        <v>86499274</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11035</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124195898</v>
      </c>
      <c r="BO19" s="433"/>
      <c r="BP19" s="433"/>
      <c r="BQ19" s="433"/>
      <c r="BR19" s="433"/>
      <c r="BS19" s="433"/>
      <c r="BT19" s="433"/>
      <c r="BU19" s="434"/>
      <c r="BV19" s="432">
        <v>116463010</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176967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87938690</v>
      </c>
      <c r="BO22" s="462"/>
      <c r="BP22" s="462"/>
      <c r="BQ22" s="462"/>
      <c r="BR22" s="462"/>
      <c r="BS22" s="462"/>
      <c r="BT22" s="462"/>
      <c r="BU22" s="463"/>
      <c r="BV22" s="461">
        <v>89991307</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79155980</v>
      </c>
      <c r="BO23" s="433"/>
      <c r="BP23" s="433"/>
      <c r="BQ23" s="433"/>
      <c r="BR23" s="433"/>
      <c r="BS23" s="433"/>
      <c r="BT23" s="433"/>
      <c r="BU23" s="434"/>
      <c r="BV23" s="432">
        <v>82783391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10350</v>
      </c>
      <c r="R24" s="386"/>
      <c r="S24" s="386"/>
      <c r="T24" s="386"/>
      <c r="U24" s="386"/>
      <c r="V24" s="387"/>
      <c r="W24" s="475"/>
      <c r="X24" s="412"/>
      <c r="Y24" s="413"/>
      <c r="Z24" s="388" t="s">
        <v>162</v>
      </c>
      <c r="AA24" s="389"/>
      <c r="AB24" s="389"/>
      <c r="AC24" s="389"/>
      <c r="AD24" s="389"/>
      <c r="AE24" s="389"/>
      <c r="AF24" s="389"/>
      <c r="AG24" s="390"/>
      <c r="AH24" s="385">
        <v>2367</v>
      </c>
      <c r="AI24" s="386"/>
      <c r="AJ24" s="386"/>
      <c r="AK24" s="386"/>
      <c r="AL24" s="387"/>
      <c r="AM24" s="385">
        <v>7598070</v>
      </c>
      <c r="AN24" s="386"/>
      <c r="AO24" s="386"/>
      <c r="AP24" s="386"/>
      <c r="AQ24" s="386"/>
      <c r="AR24" s="387"/>
      <c r="AS24" s="385">
        <v>3210</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27566883</v>
      </c>
      <c r="BO24" s="433"/>
      <c r="BP24" s="433"/>
      <c r="BQ24" s="433"/>
      <c r="BR24" s="433"/>
      <c r="BS24" s="433"/>
      <c r="BT24" s="433"/>
      <c r="BU24" s="434"/>
      <c r="BV24" s="432">
        <v>26556603</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2</v>
      </c>
      <c r="M25" s="386"/>
      <c r="N25" s="386"/>
      <c r="O25" s="386"/>
      <c r="P25" s="387"/>
      <c r="Q25" s="385">
        <v>8950</v>
      </c>
      <c r="R25" s="386"/>
      <c r="S25" s="386"/>
      <c r="T25" s="386"/>
      <c r="U25" s="386"/>
      <c r="V25" s="387"/>
      <c r="W25" s="475"/>
      <c r="X25" s="412"/>
      <c r="Y25" s="413"/>
      <c r="Z25" s="388" t="s">
        <v>165</v>
      </c>
      <c r="AA25" s="389"/>
      <c r="AB25" s="389"/>
      <c r="AC25" s="389"/>
      <c r="AD25" s="389"/>
      <c r="AE25" s="389"/>
      <c r="AF25" s="389"/>
      <c r="AG25" s="390"/>
      <c r="AH25" s="385">
        <v>412</v>
      </c>
      <c r="AI25" s="386"/>
      <c r="AJ25" s="386"/>
      <c r="AK25" s="386"/>
      <c r="AL25" s="387"/>
      <c r="AM25" s="385">
        <v>1343532</v>
      </c>
      <c r="AN25" s="386"/>
      <c r="AO25" s="386"/>
      <c r="AP25" s="386"/>
      <c r="AQ25" s="386"/>
      <c r="AR25" s="387"/>
      <c r="AS25" s="385">
        <v>3261</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48820817</v>
      </c>
      <c r="BO25" s="462"/>
      <c r="BP25" s="462"/>
      <c r="BQ25" s="462"/>
      <c r="BR25" s="462"/>
      <c r="BS25" s="462"/>
      <c r="BT25" s="462"/>
      <c r="BU25" s="463"/>
      <c r="BV25" s="461">
        <v>45988959</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7850</v>
      </c>
      <c r="R26" s="386"/>
      <c r="S26" s="386"/>
      <c r="T26" s="386"/>
      <c r="U26" s="386"/>
      <c r="V26" s="387"/>
      <c r="W26" s="475"/>
      <c r="X26" s="412"/>
      <c r="Y26" s="413"/>
      <c r="Z26" s="388" t="s">
        <v>168</v>
      </c>
      <c r="AA26" s="443"/>
      <c r="AB26" s="443"/>
      <c r="AC26" s="443"/>
      <c r="AD26" s="443"/>
      <c r="AE26" s="443"/>
      <c r="AF26" s="443"/>
      <c r="AG26" s="444"/>
      <c r="AH26" s="385">
        <v>242</v>
      </c>
      <c r="AI26" s="386"/>
      <c r="AJ26" s="386"/>
      <c r="AK26" s="386"/>
      <c r="AL26" s="387"/>
      <c r="AM26" s="385">
        <v>821832</v>
      </c>
      <c r="AN26" s="386"/>
      <c r="AO26" s="386"/>
      <c r="AP26" s="386"/>
      <c r="AQ26" s="386"/>
      <c r="AR26" s="387"/>
      <c r="AS26" s="385">
        <v>3396</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v>574812</v>
      </c>
      <c r="BO26" s="433"/>
      <c r="BP26" s="433"/>
      <c r="BQ26" s="433"/>
      <c r="BR26" s="433"/>
      <c r="BS26" s="433"/>
      <c r="BT26" s="433"/>
      <c r="BU26" s="434"/>
      <c r="BV26" s="432">
        <v>477384</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7300</v>
      </c>
      <c r="R27" s="386"/>
      <c r="S27" s="386"/>
      <c r="T27" s="386"/>
      <c r="U27" s="386"/>
      <c r="V27" s="387"/>
      <c r="W27" s="475"/>
      <c r="X27" s="412"/>
      <c r="Y27" s="413"/>
      <c r="Z27" s="388" t="s">
        <v>171</v>
      </c>
      <c r="AA27" s="389"/>
      <c r="AB27" s="389"/>
      <c r="AC27" s="389"/>
      <c r="AD27" s="389"/>
      <c r="AE27" s="389"/>
      <c r="AF27" s="389"/>
      <c r="AG27" s="390"/>
      <c r="AH27" s="385">
        <v>79</v>
      </c>
      <c r="AI27" s="386"/>
      <c r="AJ27" s="386"/>
      <c r="AK27" s="386"/>
      <c r="AL27" s="387"/>
      <c r="AM27" s="385">
        <v>244727</v>
      </c>
      <c r="AN27" s="386"/>
      <c r="AO27" s="386"/>
      <c r="AP27" s="386"/>
      <c r="AQ27" s="386"/>
      <c r="AR27" s="387"/>
      <c r="AS27" s="385">
        <v>3098</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50000</v>
      </c>
      <c r="BO27" s="467"/>
      <c r="BP27" s="467"/>
      <c r="BQ27" s="467"/>
      <c r="BR27" s="467"/>
      <c r="BS27" s="467"/>
      <c r="BT27" s="467"/>
      <c r="BU27" s="468"/>
      <c r="BV27" s="466">
        <v>50000</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6900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14877702</v>
      </c>
      <c r="BO28" s="462"/>
      <c r="BP28" s="462"/>
      <c r="BQ28" s="462"/>
      <c r="BR28" s="462"/>
      <c r="BS28" s="462"/>
      <c r="BT28" s="462"/>
      <c r="BU28" s="463"/>
      <c r="BV28" s="461">
        <v>12870886</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34</v>
      </c>
      <c r="M29" s="386"/>
      <c r="N29" s="386"/>
      <c r="O29" s="386"/>
      <c r="P29" s="387"/>
      <c r="Q29" s="385">
        <v>6350</v>
      </c>
      <c r="R29" s="386"/>
      <c r="S29" s="386"/>
      <c r="T29" s="386"/>
      <c r="U29" s="386"/>
      <c r="V29" s="387"/>
      <c r="W29" s="476"/>
      <c r="X29" s="477"/>
      <c r="Y29" s="478"/>
      <c r="Z29" s="388" t="s">
        <v>177</v>
      </c>
      <c r="AA29" s="389"/>
      <c r="AB29" s="389"/>
      <c r="AC29" s="389"/>
      <c r="AD29" s="389"/>
      <c r="AE29" s="389"/>
      <c r="AF29" s="389"/>
      <c r="AG29" s="390"/>
      <c r="AH29" s="385">
        <v>2446</v>
      </c>
      <c r="AI29" s="386"/>
      <c r="AJ29" s="386"/>
      <c r="AK29" s="386"/>
      <c r="AL29" s="387"/>
      <c r="AM29" s="385">
        <v>7842797</v>
      </c>
      <c r="AN29" s="386"/>
      <c r="AO29" s="386"/>
      <c r="AP29" s="386"/>
      <c r="AQ29" s="386"/>
      <c r="AR29" s="387"/>
      <c r="AS29" s="385">
        <v>3206</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4368719</v>
      </c>
      <c r="BO29" s="433"/>
      <c r="BP29" s="433"/>
      <c r="BQ29" s="433"/>
      <c r="BR29" s="433"/>
      <c r="BS29" s="433"/>
      <c r="BT29" s="433"/>
      <c r="BU29" s="434"/>
      <c r="BV29" s="432">
        <v>3711000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99.9</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13292609</v>
      </c>
      <c r="BO30" s="467"/>
      <c r="BP30" s="467"/>
      <c r="BQ30" s="467"/>
      <c r="BR30" s="467"/>
      <c r="BS30" s="467"/>
      <c r="BT30" s="467"/>
      <c r="BU30" s="468"/>
      <c r="BV30" s="466">
        <v>11927165</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IF('各会計、関係団体の財政状況及び健全化判断比率'!B31="","",'各会計、関係団体の財政状況及び健全化判断比率'!B31)</f>
        <v>病院事業会計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豊中市伊丹市クリーンランド</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豊中市住宅協会</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f>IF(E35="","",C34+1)</f>
        <v>2</v>
      </c>
      <c r="D35" s="380"/>
      <c r="E35" s="381" t="str">
        <f>IF('各会計、関係団体の財政状況及び健全化判断比率'!B8="","",'各会計、関係団体の財政状況及び健全化判断比率'!B8)</f>
        <v>母子父子寡婦福祉資金貸付金特別会計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8</v>
      </c>
      <c r="AN35" s="380"/>
      <c r="AO35" s="381" t="str">
        <f>IF('各会計、関係団体の財政状況及び健全化判断比率'!B32="","",'各会計、関係団体の財政状況及び健全化判断比率'!B32)</f>
        <v>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大阪府後期高齢者医療広域連合（一般会計）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豊中市医療保健センター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f>IF(E36="","",C35+1)</f>
        <v>3</v>
      </c>
      <c r="D36" s="380"/>
      <c r="E36" s="381" t="str">
        <f>IF('各会計、関係団体の財政状況及び健全化判断比率'!B9="","",'各会計、関係団体の財政状況及び健全化判断比率'!B9)</f>
        <v>公共用地先行取得事業特別会計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後期高齢者医療事業特別会計</v>
      </c>
      <c r="X36" s="381"/>
      <c r="Y36" s="381"/>
      <c r="Z36" s="381"/>
      <c r="AA36" s="381"/>
      <c r="AB36" s="381"/>
      <c r="AC36" s="381"/>
      <c r="AD36" s="381"/>
      <c r="AE36" s="381"/>
      <c r="AF36" s="381"/>
      <c r="AG36" s="381"/>
      <c r="AH36" s="381"/>
      <c r="AI36" s="381"/>
      <c r="AJ36" s="381"/>
      <c r="AK36" s="381"/>
      <c r="AL36" s="175"/>
      <c r="AM36" s="380">
        <f t="shared" si="0"/>
        <v>9</v>
      </c>
      <c r="AN36" s="380"/>
      <c r="AO36" s="381" t="str">
        <f>IF('各会計、関係団体の財政状況及び健全化判断比率'!B33="","",'各会計、関係団体の財政状況及び健全化判断比率'!B33)</f>
        <v>公共下水道事業会計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大阪府後期高齢者医療広域連合（後期高齢者医療特別会計）</v>
      </c>
      <c r="BZ36" s="381"/>
      <c r="CA36" s="381"/>
      <c r="CB36" s="381"/>
      <c r="CC36" s="381"/>
      <c r="CD36" s="381"/>
      <c r="CE36" s="381"/>
      <c r="CF36" s="381"/>
      <c r="CG36" s="381"/>
      <c r="CH36" s="381"/>
      <c r="CI36" s="381"/>
      <c r="CJ36" s="381"/>
      <c r="CK36" s="381"/>
      <c r="CL36" s="381"/>
      <c r="CM36" s="381"/>
      <c r="CN36" s="175"/>
      <c r="CO36" s="380">
        <f t="shared" si="3"/>
        <v>19</v>
      </c>
      <c r="CP36" s="380"/>
      <c r="CQ36" s="381" t="str">
        <f>IF('各会計、関係団体の財政状況及び健全化判断比率'!BS9="","",'各会計、関係団体の財政状況及び健全化判断比率'!BS9)</f>
        <v>とよなか国際交流協会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淀川右岸水防事務組合</v>
      </c>
      <c r="BZ37" s="381"/>
      <c r="CA37" s="381"/>
      <c r="CB37" s="381"/>
      <c r="CC37" s="381"/>
      <c r="CD37" s="381"/>
      <c r="CE37" s="381"/>
      <c r="CF37" s="381"/>
      <c r="CG37" s="381"/>
      <c r="CH37" s="381"/>
      <c r="CI37" s="381"/>
      <c r="CJ37" s="381"/>
      <c r="CK37" s="381"/>
      <c r="CL37" s="381"/>
      <c r="CM37" s="381"/>
      <c r="CN37" s="175"/>
      <c r="CO37" s="380">
        <f t="shared" si="3"/>
        <v>20</v>
      </c>
      <c r="CP37" s="380"/>
      <c r="CQ37" s="381" t="str">
        <f>IF('各会計、関係団体の財政状況及び健全化判断比率'!BS10="","",'各会計、関係団体の財政状況及び健全化判断比率'!BS10)</f>
        <v>とよなか男女共同参画推進財団</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大阪府都市競艇企業団</v>
      </c>
      <c r="BZ38" s="381"/>
      <c r="CA38" s="381"/>
      <c r="CB38" s="381"/>
      <c r="CC38" s="381"/>
      <c r="CD38" s="381"/>
      <c r="CE38" s="381"/>
      <c r="CF38" s="381"/>
      <c r="CG38" s="381"/>
      <c r="CH38" s="381"/>
      <c r="CI38" s="381"/>
      <c r="CJ38" s="381"/>
      <c r="CK38" s="381"/>
      <c r="CL38" s="381"/>
      <c r="CM38" s="381"/>
      <c r="CN38" s="175"/>
      <c r="CO38" s="380">
        <f t="shared" si="3"/>
        <v>21</v>
      </c>
      <c r="CP38" s="380"/>
      <c r="CQ38" s="381" t="str">
        <f>IF('各会計、関係団体の財政状況及び健全化判断比率'!BS11="","",'各会計、関係団体の財政状況及び健全化判断比率'!BS11)</f>
        <v>豊中都市管理</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大阪府広域水道企業団（水道用水供給事業）</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16</v>
      </c>
      <c r="BX40" s="380"/>
      <c r="BY40" s="381" t="str">
        <f>IF('各会計、関係団体の財政状況及び健全化判断比率'!B74="","",'各会計、関係団体の財政状況及び健全化判断比率'!B74)</f>
        <v>大阪府広域水道企業団（工業用水道事業会計）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NRPZ/6/ZL1W2/bFIZrSItrow5k3y0xEt9C73k19Hr7iNz33e5Jg7k2niXMTdFRlWAeTLpnbKd8G+TKKoZ0p0ew==" saltValue="Q+7IWT4U1sVddZ48iKK3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9"/>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62" t="s">
        <v>532</v>
      </c>
      <c r="D34" s="1162"/>
      <c r="E34" s="1163"/>
      <c r="F34" s="32">
        <v>6.73</v>
      </c>
      <c r="G34" s="33">
        <v>7.9</v>
      </c>
      <c r="H34" s="33">
        <v>9.2799999999999994</v>
      </c>
      <c r="I34" s="33">
        <v>9.8699999999999992</v>
      </c>
      <c r="J34" s="34">
        <v>9.06</v>
      </c>
      <c r="K34" s="22"/>
      <c r="L34" s="22"/>
      <c r="M34" s="22"/>
      <c r="N34" s="22"/>
      <c r="O34" s="22"/>
      <c r="P34" s="22"/>
    </row>
    <row r="35" spans="1:16" ht="39" customHeight="1" x14ac:dyDescent="0.2">
      <c r="A35" s="22"/>
      <c r="B35" s="35"/>
      <c r="C35" s="1158" t="s">
        <v>533</v>
      </c>
      <c r="D35" s="1158"/>
      <c r="E35" s="1159"/>
      <c r="F35" s="36">
        <v>4.8499999999999996</v>
      </c>
      <c r="G35" s="37">
        <v>5.56</v>
      </c>
      <c r="H35" s="37">
        <v>5.86</v>
      </c>
      <c r="I35" s="37">
        <v>6.21</v>
      </c>
      <c r="J35" s="38">
        <v>6.2</v>
      </c>
      <c r="K35" s="22"/>
      <c r="L35" s="22"/>
      <c r="M35" s="22"/>
      <c r="N35" s="22"/>
      <c r="O35" s="22"/>
      <c r="P35" s="22"/>
    </row>
    <row r="36" spans="1:16" ht="39" customHeight="1" x14ac:dyDescent="0.2">
      <c r="A36" s="22"/>
      <c r="B36" s="35"/>
      <c r="C36" s="1158" t="s">
        <v>534</v>
      </c>
      <c r="D36" s="1158"/>
      <c r="E36" s="1159"/>
      <c r="F36" s="36">
        <v>5.75</v>
      </c>
      <c r="G36" s="37">
        <v>4.38</v>
      </c>
      <c r="H36" s="37">
        <v>6.12</v>
      </c>
      <c r="I36" s="37">
        <v>6.73</v>
      </c>
      <c r="J36" s="38">
        <v>6.17</v>
      </c>
      <c r="K36" s="22"/>
      <c r="L36" s="22"/>
      <c r="M36" s="22"/>
      <c r="N36" s="22"/>
      <c r="O36" s="22"/>
      <c r="P36" s="22"/>
    </row>
    <row r="37" spans="1:16" ht="39" customHeight="1" x14ac:dyDescent="0.2">
      <c r="A37" s="22"/>
      <c r="B37" s="35"/>
      <c r="C37" s="1158" t="s">
        <v>535</v>
      </c>
      <c r="D37" s="1158"/>
      <c r="E37" s="1159"/>
      <c r="F37" s="36">
        <v>4.6100000000000003</v>
      </c>
      <c r="G37" s="37">
        <v>4.83</v>
      </c>
      <c r="H37" s="37">
        <v>4.72</v>
      </c>
      <c r="I37" s="37">
        <v>4.58</v>
      </c>
      <c r="J37" s="38">
        <v>4.28</v>
      </c>
      <c r="K37" s="22"/>
      <c r="L37" s="22"/>
      <c r="M37" s="22"/>
      <c r="N37" s="22"/>
      <c r="O37" s="22"/>
      <c r="P37" s="22"/>
    </row>
    <row r="38" spans="1:16" ht="39" customHeight="1" x14ac:dyDescent="0.2">
      <c r="A38" s="22"/>
      <c r="B38" s="35"/>
      <c r="C38" s="1158" t="s">
        <v>536</v>
      </c>
      <c r="D38" s="1158"/>
      <c r="E38" s="1159"/>
      <c r="F38" s="36">
        <v>0.66</v>
      </c>
      <c r="G38" s="37">
        <v>1.0900000000000001</v>
      </c>
      <c r="H38" s="37">
        <v>0.98</v>
      </c>
      <c r="I38" s="37">
        <v>0.99</v>
      </c>
      <c r="J38" s="38">
        <v>0.85</v>
      </c>
      <c r="K38" s="22"/>
      <c r="L38" s="22"/>
      <c r="M38" s="22"/>
      <c r="N38" s="22"/>
      <c r="O38" s="22"/>
      <c r="P38" s="22"/>
    </row>
    <row r="39" spans="1:16" ht="39" customHeight="1" x14ac:dyDescent="0.2">
      <c r="A39" s="22"/>
      <c r="B39" s="35"/>
      <c r="C39" s="1158" t="s">
        <v>537</v>
      </c>
      <c r="D39" s="1158"/>
      <c r="E39" s="1159"/>
      <c r="F39" s="36">
        <v>1.7</v>
      </c>
      <c r="G39" s="37">
        <v>1.73</v>
      </c>
      <c r="H39" s="37">
        <v>1.3</v>
      </c>
      <c r="I39" s="37">
        <v>1.02</v>
      </c>
      <c r="J39" s="38">
        <v>0.59</v>
      </c>
      <c r="K39" s="22"/>
      <c r="L39" s="22"/>
      <c r="M39" s="22"/>
      <c r="N39" s="22"/>
      <c r="O39" s="22"/>
      <c r="P39" s="22"/>
    </row>
    <row r="40" spans="1:16" ht="39" customHeight="1" x14ac:dyDescent="0.2">
      <c r="A40" s="22"/>
      <c r="B40" s="35"/>
      <c r="C40" s="1158" t="s">
        <v>538</v>
      </c>
      <c r="D40" s="1158"/>
      <c r="E40" s="1159"/>
      <c r="F40" s="36">
        <v>0.26</v>
      </c>
      <c r="G40" s="37">
        <v>0.28000000000000003</v>
      </c>
      <c r="H40" s="37">
        <v>0.27</v>
      </c>
      <c r="I40" s="37">
        <v>0.3</v>
      </c>
      <c r="J40" s="38">
        <v>0.31</v>
      </c>
      <c r="K40" s="22"/>
      <c r="L40" s="22"/>
      <c r="M40" s="22"/>
      <c r="N40" s="22"/>
      <c r="O40" s="22"/>
      <c r="P40" s="22"/>
    </row>
    <row r="41" spans="1:16" ht="39" customHeight="1" x14ac:dyDescent="0.2">
      <c r="A41" s="22"/>
      <c r="B41" s="35"/>
      <c r="C41" s="1158" t="s">
        <v>539</v>
      </c>
      <c r="D41" s="1158"/>
      <c r="E41" s="1159"/>
      <c r="F41" s="36">
        <v>0</v>
      </c>
      <c r="G41" s="37">
        <v>0</v>
      </c>
      <c r="H41" s="37">
        <v>0</v>
      </c>
      <c r="I41" s="37">
        <v>0</v>
      </c>
      <c r="J41" s="38">
        <v>0</v>
      </c>
      <c r="K41" s="22"/>
      <c r="L41" s="22"/>
      <c r="M41" s="22"/>
      <c r="N41" s="22"/>
      <c r="O41" s="22"/>
      <c r="P41" s="22"/>
    </row>
    <row r="42" spans="1:16" ht="39" customHeight="1" x14ac:dyDescent="0.2">
      <c r="A42" s="22"/>
      <c r="B42" s="39"/>
      <c r="C42" s="1158" t="s">
        <v>540</v>
      </c>
      <c r="D42" s="1158"/>
      <c r="E42" s="1159"/>
      <c r="F42" s="36" t="s">
        <v>489</v>
      </c>
      <c r="G42" s="37" t="s">
        <v>489</v>
      </c>
      <c r="H42" s="37" t="s">
        <v>489</v>
      </c>
      <c r="I42" s="37" t="s">
        <v>489</v>
      </c>
      <c r="J42" s="38" t="s">
        <v>489</v>
      </c>
      <c r="K42" s="22"/>
      <c r="L42" s="22"/>
      <c r="M42" s="22"/>
      <c r="N42" s="22"/>
      <c r="O42" s="22"/>
      <c r="P42" s="22"/>
    </row>
    <row r="43" spans="1:16" ht="39" customHeight="1" thickBot="1" x14ac:dyDescent="0.25">
      <c r="A43" s="22"/>
      <c r="B43" s="40"/>
      <c r="C43" s="1160" t="s">
        <v>541</v>
      </c>
      <c r="D43" s="1160"/>
      <c r="E43" s="116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ht="13.5" hidden="1" customHeight="1" x14ac:dyDescent="0.2"/>
  </sheetData>
  <sheetProtection algorithmName="SHA-512" hashValue="FtjCA7ElWQ4QnyMymA/AeCRc0Np4Lm1afvqAPK2OKNSTAFjk3KwHZrd45fmfSc5v2P9gOVxit8/VOrMpe3Lk6Q==" saltValue="Z6nEt8L5K8yG70pqViEgD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9"/>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9337</v>
      </c>
      <c r="L45" s="58">
        <v>9807</v>
      </c>
      <c r="M45" s="58">
        <v>9617</v>
      </c>
      <c r="N45" s="58">
        <v>9297</v>
      </c>
      <c r="O45" s="59">
        <v>9008</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489</v>
      </c>
      <c r="L46" s="62" t="s">
        <v>489</v>
      </c>
      <c r="M46" s="62" t="s">
        <v>489</v>
      </c>
      <c r="N46" s="62" t="s">
        <v>489</v>
      </c>
      <c r="O46" s="63" t="s">
        <v>489</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489</v>
      </c>
      <c r="L47" s="62" t="s">
        <v>489</v>
      </c>
      <c r="M47" s="62" t="s">
        <v>489</v>
      </c>
      <c r="N47" s="62" t="s">
        <v>489</v>
      </c>
      <c r="O47" s="63" t="s">
        <v>489</v>
      </c>
      <c r="P47" s="46"/>
      <c r="Q47" s="46"/>
      <c r="R47" s="46"/>
      <c r="S47" s="46"/>
      <c r="T47" s="46"/>
      <c r="U47" s="46"/>
    </row>
    <row r="48" spans="1:21" ht="30.75" customHeight="1" x14ac:dyDescent="0.2">
      <c r="A48" s="46"/>
      <c r="B48" s="1189"/>
      <c r="C48" s="1190"/>
      <c r="D48" s="60"/>
      <c r="E48" s="1166" t="s">
        <v>13</v>
      </c>
      <c r="F48" s="1166"/>
      <c r="G48" s="1166"/>
      <c r="H48" s="1166"/>
      <c r="I48" s="1166"/>
      <c r="J48" s="1167"/>
      <c r="K48" s="61">
        <v>3229</v>
      </c>
      <c r="L48" s="62">
        <v>3253</v>
      </c>
      <c r="M48" s="62">
        <v>3273</v>
      </c>
      <c r="N48" s="62">
        <v>3271</v>
      </c>
      <c r="O48" s="63">
        <v>3268</v>
      </c>
      <c r="P48" s="46"/>
      <c r="Q48" s="46"/>
      <c r="R48" s="46"/>
      <c r="S48" s="46"/>
      <c r="T48" s="46"/>
      <c r="U48" s="46"/>
    </row>
    <row r="49" spans="1:21" ht="30.75" customHeight="1" x14ac:dyDescent="0.2">
      <c r="A49" s="46"/>
      <c r="B49" s="1189"/>
      <c r="C49" s="1190"/>
      <c r="D49" s="60"/>
      <c r="E49" s="1166" t="s">
        <v>14</v>
      </c>
      <c r="F49" s="1166"/>
      <c r="G49" s="1166"/>
      <c r="H49" s="1166"/>
      <c r="I49" s="1166"/>
      <c r="J49" s="1167"/>
      <c r="K49" s="61">
        <v>443</v>
      </c>
      <c r="L49" s="62">
        <v>392</v>
      </c>
      <c r="M49" s="62">
        <v>431</v>
      </c>
      <c r="N49" s="62">
        <v>415</v>
      </c>
      <c r="O49" s="63">
        <v>295</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489</v>
      </c>
      <c r="L50" s="62" t="s">
        <v>489</v>
      </c>
      <c r="M50" s="62" t="s">
        <v>489</v>
      </c>
      <c r="N50" s="62" t="s">
        <v>489</v>
      </c>
      <c r="O50" s="63" t="s">
        <v>489</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489</v>
      </c>
      <c r="L51" s="62" t="s">
        <v>489</v>
      </c>
      <c r="M51" s="62" t="s">
        <v>489</v>
      </c>
      <c r="N51" s="62" t="s">
        <v>489</v>
      </c>
      <c r="O51" s="63" t="s">
        <v>489</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11071</v>
      </c>
      <c r="L52" s="62">
        <v>11117</v>
      </c>
      <c r="M52" s="62">
        <v>11201</v>
      </c>
      <c r="N52" s="62">
        <v>11234</v>
      </c>
      <c r="O52" s="63">
        <v>10940</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1938</v>
      </c>
      <c r="L53" s="67">
        <v>2335</v>
      </c>
      <c r="M53" s="67">
        <v>2120</v>
      </c>
      <c r="N53" s="67">
        <v>1749</v>
      </c>
      <c r="O53" s="68">
        <v>1631</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ht="12.65" hidden="1" customHeight="1" x14ac:dyDescent="0.2"/>
    <row r="66" ht="12.65" hidden="1" customHeight="1" x14ac:dyDescent="0.2"/>
    <row r="67" ht="12.65" hidden="1" customHeight="1" x14ac:dyDescent="0.2"/>
    <row r="68" ht="12.65" hidden="1" customHeight="1" x14ac:dyDescent="0.2"/>
    <row r="69" ht="12.65" hidden="1" customHeight="1" x14ac:dyDescent="0.2"/>
  </sheetData>
  <sheetProtection algorithmName="SHA-512" hashValue="Ml0DtF+rBv4ew3c9ZwxaGVl3zM8yuq4Rtm0nN3McItPONZ4zt9E18tM8gq1DbFDjvE+L7Gb4utpOkAH/TSm+fQ==" saltValue="ABcdLlXnjIs+bepWSWtJ8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207" t="s">
        <v>30</v>
      </c>
      <c r="C41" s="1208"/>
      <c r="D41" s="103"/>
      <c r="E41" s="1209" t="s">
        <v>31</v>
      </c>
      <c r="F41" s="1209"/>
      <c r="G41" s="1209"/>
      <c r="H41" s="1210"/>
      <c r="I41" s="342">
        <v>87944</v>
      </c>
      <c r="J41" s="343">
        <v>87473</v>
      </c>
      <c r="K41" s="343">
        <v>90151</v>
      </c>
      <c r="L41" s="343">
        <v>90628</v>
      </c>
      <c r="M41" s="344">
        <v>88441</v>
      </c>
    </row>
    <row r="42" spans="2:13" ht="27.75" customHeight="1" x14ac:dyDescent="0.2">
      <c r="B42" s="1197"/>
      <c r="C42" s="1198"/>
      <c r="D42" s="104"/>
      <c r="E42" s="1201" t="s">
        <v>32</v>
      </c>
      <c r="F42" s="1201"/>
      <c r="G42" s="1201"/>
      <c r="H42" s="1202"/>
      <c r="I42" s="345" t="s">
        <v>489</v>
      </c>
      <c r="J42" s="346" t="s">
        <v>489</v>
      </c>
      <c r="K42" s="346" t="s">
        <v>489</v>
      </c>
      <c r="L42" s="346" t="s">
        <v>489</v>
      </c>
      <c r="M42" s="347" t="s">
        <v>489</v>
      </c>
    </row>
    <row r="43" spans="2:13" ht="27.75" customHeight="1" x14ac:dyDescent="0.2">
      <c r="B43" s="1197"/>
      <c r="C43" s="1198"/>
      <c r="D43" s="104"/>
      <c r="E43" s="1201" t="s">
        <v>33</v>
      </c>
      <c r="F43" s="1201"/>
      <c r="G43" s="1201"/>
      <c r="H43" s="1202"/>
      <c r="I43" s="345">
        <v>31010</v>
      </c>
      <c r="J43" s="346">
        <v>31643</v>
      </c>
      <c r="K43" s="346">
        <v>31529</v>
      </c>
      <c r="L43" s="346">
        <v>30635</v>
      </c>
      <c r="M43" s="347">
        <v>29557</v>
      </c>
    </row>
    <row r="44" spans="2:13" ht="27.75" customHeight="1" x14ac:dyDescent="0.2">
      <c r="B44" s="1197"/>
      <c r="C44" s="1198"/>
      <c r="D44" s="104"/>
      <c r="E44" s="1201" t="s">
        <v>34</v>
      </c>
      <c r="F44" s="1201"/>
      <c r="G44" s="1201"/>
      <c r="H44" s="1202"/>
      <c r="I44" s="345">
        <v>6831</v>
      </c>
      <c r="J44" s="346">
        <v>6087</v>
      </c>
      <c r="K44" s="346">
        <v>5335</v>
      </c>
      <c r="L44" s="346">
        <v>4580</v>
      </c>
      <c r="M44" s="347">
        <v>3825</v>
      </c>
    </row>
    <row r="45" spans="2:13" ht="27.75" customHeight="1" x14ac:dyDescent="0.2">
      <c r="B45" s="1197"/>
      <c r="C45" s="1198"/>
      <c r="D45" s="104"/>
      <c r="E45" s="1201" t="s">
        <v>35</v>
      </c>
      <c r="F45" s="1201"/>
      <c r="G45" s="1201"/>
      <c r="H45" s="1202"/>
      <c r="I45" s="345">
        <v>19044</v>
      </c>
      <c r="J45" s="346">
        <v>18904</v>
      </c>
      <c r="K45" s="346">
        <v>19077</v>
      </c>
      <c r="L45" s="346">
        <v>19055</v>
      </c>
      <c r="M45" s="347">
        <v>19060</v>
      </c>
    </row>
    <row r="46" spans="2:13" ht="27.75" customHeight="1" x14ac:dyDescent="0.2">
      <c r="B46" s="1197"/>
      <c r="C46" s="1198"/>
      <c r="D46" s="105"/>
      <c r="E46" s="1201" t="s">
        <v>36</v>
      </c>
      <c r="F46" s="1201"/>
      <c r="G46" s="1201"/>
      <c r="H46" s="1202"/>
      <c r="I46" s="345">
        <v>3</v>
      </c>
      <c r="J46" s="346">
        <v>2</v>
      </c>
      <c r="K46" s="346">
        <v>0</v>
      </c>
      <c r="L46" s="346">
        <v>0</v>
      </c>
      <c r="M46" s="347">
        <v>0</v>
      </c>
    </row>
    <row r="47" spans="2:13" ht="27.75" customHeight="1" x14ac:dyDescent="0.2">
      <c r="B47" s="1197"/>
      <c r="C47" s="1198"/>
      <c r="D47" s="106"/>
      <c r="E47" s="1211" t="s">
        <v>37</v>
      </c>
      <c r="F47" s="1212"/>
      <c r="G47" s="1212"/>
      <c r="H47" s="1213"/>
      <c r="I47" s="345" t="s">
        <v>489</v>
      </c>
      <c r="J47" s="346" t="s">
        <v>489</v>
      </c>
      <c r="K47" s="346" t="s">
        <v>489</v>
      </c>
      <c r="L47" s="346" t="s">
        <v>489</v>
      </c>
      <c r="M47" s="347" t="s">
        <v>489</v>
      </c>
    </row>
    <row r="48" spans="2:13" ht="27.75" customHeight="1" x14ac:dyDescent="0.2">
      <c r="B48" s="1197"/>
      <c r="C48" s="1198"/>
      <c r="D48" s="104"/>
      <c r="E48" s="1201" t="s">
        <v>38</v>
      </c>
      <c r="F48" s="1201"/>
      <c r="G48" s="1201"/>
      <c r="H48" s="1202"/>
      <c r="I48" s="345" t="s">
        <v>489</v>
      </c>
      <c r="J48" s="346" t="s">
        <v>489</v>
      </c>
      <c r="K48" s="346" t="s">
        <v>489</v>
      </c>
      <c r="L48" s="346" t="s">
        <v>489</v>
      </c>
      <c r="M48" s="347" t="s">
        <v>489</v>
      </c>
    </row>
    <row r="49" spans="2:13" ht="27.75" customHeight="1" x14ac:dyDescent="0.2">
      <c r="B49" s="1199"/>
      <c r="C49" s="1200"/>
      <c r="D49" s="104"/>
      <c r="E49" s="1201" t="s">
        <v>39</v>
      </c>
      <c r="F49" s="1201"/>
      <c r="G49" s="1201"/>
      <c r="H49" s="1202"/>
      <c r="I49" s="345" t="s">
        <v>489</v>
      </c>
      <c r="J49" s="346" t="s">
        <v>489</v>
      </c>
      <c r="K49" s="346" t="s">
        <v>489</v>
      </c>
      <c r="L49" s="346" t="s">
        <v>489</v>
      </c>
      <c r="M49" s="347" t="s">
        <v>489</v>
      </c>
    </row>
    <row r="50" spans="2:13" ht="27.75" customHeight="1" x14ac:dyDescent="0.2">
      <c r="B50" s="1195" t="s">
        <v>40</v>
      </c>
      <c r="C50" s="1196"/>
      <c r="D50" s="107"/>
      <c r="E50" s="1201" t="s">
        <v>41</v>
      </c>
      <c r="F50" s="1201"/>
      <c r="G50" s="1201"/>
      <c r="H50" s="1202"/>
      <c r="I50" s="345">
        <v>18605</v>
      </c>
      <c r="J50" s="346">
        <v>22746</v>
      </c>
      <c r="K50" s="346">
        <v>30714</v>
      </c>
      <c r="L50" s="346">
        <v>31110</v>
      </c>
      <c r="M50" s="347">
        <v>34488</v>
      </c>
    </row>
    <row r="51" spans="2:13" ht="27.75" customHeight="1" x14ac:dyDescent="0.2">
      <c r="B51" s="1197"/>
      <c r="C51" s="1198"/>
      <c r="D51" s="104"/>
      <c r="E51" s="1201" t="s">
        <v>42</v>
      </c>
      <c r="F51" s="1201"/>
      <c r="G51" s="1201"/>
      <c r="H51" s="1202"/>
      <c r="I51" s="345">
        <v>34067</v>
      </c>
      <c r="J51" s="346">
        <v>33815</v>
      </c>
      <c r="K51" s="346">
        <v>34034</v>
      </c>
      <c r="L51" s="346">
        <v>32749</v>
      </c>
      <c r="M51" s="347">
        <v>31275</v>
      </c>
    </row>
    <row r="52" spans="2:13" ht="27.75" customHeight="1" x14ac:dyDescent="0.2">
      <c r="B52" s="1199"/>
      <c r="C52" s="1200"/>
      <c r="D52" s="104"/>
      <c r="E52" s="1201" t="s">
        <v>43</v>
      </c>
      <c r="F52" s="1201"/>
      <c r="G52" s="1201"/>
      <c r="H52" s="1202"/>
      <c r="I52" s="345">
        <v>95373</v>
      </c>
      <c r="J52" s="346">
        <v>96914</v>
      </c>
      <c r="K52" s="346">
        <v>98223</v>
      </c>
      <c r="L52" s="346">
        <v>97675</v>
      </c>
      <c r="M52" s="347">
        <v>95704</v>
      </c>
    </row>
    <row r="53" spans="2:13" ht="27.75" customHeight="1" thickBot="1" x14ac:dyDescent="0.25">
      <c r="B53" s="1203" t="s">
        <v>19</v>
      </c>
      <c r="C53" s="1204"/>
      <c r="D53" s="108"/>
      <c r="E53" s="1205" t="s">
        <v>44</v>
      </c>
      <c r="F53" s="1205"/>
      <c r="G53" s="1205"/>
      <c r="H53" s="1206"/>
      <c r="I53" s="348">
        <v>-3213</v>
      </c>
      <c r="J53" s="349">
        <v>-9365</v>
      </c>
      <c r="K53" s="349">
        <v>-16880</v>
      </c>
      <c r="L53" s="349">
        <v>-16635</v>
      </c>
      <c r="M53" s="350">
        <v>-20584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fDV83VdfWCYc1+t+9fMvsGxnKwr2p5LQjQp4yNG/YEJJ0HtBt4sXZ4ekzjJBU1VnAn+4T6qG7oXWdnE5K1pBg==" saltValue="4wc7gKvXO3gBVCt56khsO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topLeftCell="G55"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222" t="s">
        <v>46</v>
      </c>
      <c r="D55" s="1222"/>
      <c r="E55" s="1223"/>
      <c r="F55" s="120">
        <v>13182</v>
      </c>
      <c r="G55" s="120">
        <v>12871</v>
      </c>
      <c r="H55" s="121">
        <v>14878</v>
      </c>
    </row>
    <row r="56" spans="2:8" ht="52.5" customHeight="1" x14ac:dyDescent="0.2">
      <c r="B56" s="122"/>
      <c r="C56" s="1224" t="s">
        <v>47</v>
      </c>
      <c r="D56" s="1224"/>
      <c r="E56" s="1225"/>
      <c r="F56" s="123">
        <v>3851</v>
      </c>
      <c r="G56" s="123">
        <v>3711</v>
      </c>
      <c r="H56" s="124">
        <v>4369</v>
      </c>
    </row>
    <row r="57" spans="2:8" ht="53.25" customHeight="1" x14ac:dyDescent="0.2">
      <c r="B57" s="122"/>
      <c r="C57" s="1226" t="s">
        <v>48</v>
      </c>
      <c r="D57" s="1226"/>
      <c r="E57" s="1227"/>
      <c r="F57" s="125">
        <v>10834</v>
      </c>
      <c r="G57" s="125">
        <v>11927</v>
      </c>
      <c r="H57" s="126">
        <v>13293</v>
      </c>
    </row>
    <row r="58" spans="2:8" ht="45.75" customHeight="1" x14ac:dyDescent="0.2">
      <c r="B58" s="127"/>
      <c r="C58" s="1214" t="s">
        <v>560</v>
      </c>
      <c r="D58" s="1215"/>
      <c r="E58" s="1216"/>
      <c r="F58" s="128">
        <v>8328</v>
      </c>
      <c r="G58" s="128">
        <v>9471</v>
      </c>
      <c r="H58" s="129">
        <v>10702</v>
      </c>
    </row>
    <row r="59" spans="2:8" ht="45.75" customHeight="1" x14ac:dyDescent="0.2">
      <c r="B59" s="127"/>
      <c r="C59" s="1214" t="s">
        <v>561</v>
      </c>
      <c r="D59" s="1215"/>
      <c r="E59" s="1216"/>
      <c r="F59" s="128">
        <v>1260</v>
      </c>
      <c r="G59" s="128">
        <v>1200</v>
      </c>
      <c r="H59" s="129">
        <v>1327</v>
      </c>
    </row>
    <row r="60" spans="2:8" ht="45.75" customHeight="1" x14ac:dyDescent="0.2">
      <c r="B60" s="127"/>
      <c r="C60" s="1214" t="s">
        <v>562</v>
      </c>
      <c r="D60" s="1215"/>
      <c r="E60" s="1216"/>
      <c r="F60" s="128">
        <v>397</v>
      </c>
      <c r="G60" s="128">
        <v>397</v>
      </c>
      <c r="H60" s="129">
        <v>397</v>
      </c>
    </row>
    <row r="61" spans="2:8" ht="45.75" customHeight="1" x14ac:dyDescent="0.2">
      <c r="B61" s="127"/>
      <c r="C61" s="1214" t="s">
        <v>563</v>
      </c>
      <c r="D61" s="1215"/>
      <c r="E61" s="1216"/>
      <c r="F61" s="128">
        <v>338</v>
      </c>
      <c r="G61" s="128">
        <v>332</v>
      </c>
      <c r="H61" s="129">
        <v>326</v>
      </c>
    </row>
    <row r="62" spans="2:8" ht="45.75" customHeight="1" thickBot="1" x14ac:dyDescent="0.25">
      <c r="B62" s="130"/>
      <c r="C62" s="1217" t="s">
        <v>564</v>
      </c>
      <c r="D62" s="1218"/>
      <c r="E62" s="1219"/>
      <c r="F62" s="131">
        <v>118</v>
      </c>
      <c r="G62" s="131">
        <v>118</v>
      </c>
      <c r="H62" s="132">
        <v>118</v>
      </c>
    </row>
    <row r="63" spans="2:8" ht="52.5" customHeight="1" thickBot="1" x14ac:dyDescent="0.25">
      <c r="B63" s="133"/>
      <c r="C63" s="1220" t="s">
        <v>49</v>
      </c>
      <c r="D63" s="1220"/>
      <c r="E63" s="1221"/>
      <c r="F63" s="134">
        <v>27867</v>
      </c>
      <c r="G63" s="134">
        <v>28509</v>
      </c>
      <c r="H63" s="135">
        <v>32539</v>
      </c>
    </row>
    <row r="64" spans="2:8" ht="13"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sheetData>
  <sheetProtection algorithmName="SHA-512" hashValue="xPMcSYkLYnGkC2W/2+EZFnq6ZWHvwvHl9vyTucCVDMmt4ZmvXd8lkoXMGsuJvspnWbjlFfx2Xb/bgPorUqly9g==" saltValue="31e8rw7hLik/0xV2QxT9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0" t="s">
        <v>567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3" x14ac:dyDescent="0.2">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3" x14ac:dyDescent="0.2">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3" x14ac:dyDescent="0.2">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3" x14ac:dyDescent="0.2">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568</v>
      </c>
    </row>
    <row r="50" spans="1:109" ht="13"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527</v>
      </c>
      <c r="BQ50" s="1233"/>
      <c r="BR50" s="1233"/>
      <c r="BS50" s="1233"/>
      <c r="BT50" s="1233"/>
      <c r="BU50" s="1233"/>
      <c r="BV50" s="1233"/>
      <c r="BW50" s="1233"/>
      <c r="BX50" s="1233" t="s">
        <v>528</v>
      </c>
      <c r="BY50" s="1233"/>
      <c r="BZ50" s="1233"/>
      <c r="CA50" s="1233"/>
      <c r="CB50" s="1233"/>
      <c r="CC50" s="1233"/>
      <c r="CD50" s="1233"/>
      <c r="CE50" s="1233"/>
      <c r="CF50" s="1233" t="s">
        <v>529</v>
      </c>
      <c r="CG50" s="1233"/>
      <c r="CH50" s="1233"/>
      <c r="CI50" s="1233"/>
      <c r="CJ50" s="1233"/>
      <c r="CK50" s="1233"/>
      <c r="CL50" s="1233"/>
      <c r="CM50" s="1233"/>
      <c r="CN50" s="1233" t="s">
        <v>530</v>
      </c>
      <c r="CO50" s="1233"/>
      <c r="CP50" s="1233"/>
      <c r="CQ50" s="1233"/>
      <c r="CR50" s="1233"/>
      <c r="CS50" s="1233"/>
      <c r="CT50" s="1233"/>
      <c r="CU50" s="1233"/>
      <c r="CV50" s="1233" t="s">
        <v>531</v>
      </c>
      <c r="CW50" s="1233"/>
      <c r="CX50" s="1233"/>
      <c r="CY50" s="1233"/>
      <c r="CZ50" s="1233"/>
      <c r="DA50" s="1233"/>
      <c r="DB50" s="1233"/>
      <c r="DC50" s="1233"/>
    </row>
    <row r="51" spans="1:109" ht="13.5" customHeight="1" x14ac:dyDescent="0.2">
      <c r="B51" s="259"/>
      <c r="G51" s="1236"/>
      <c r="H51" s="1236"/>
      <c r="I51" s="1249"/>
      <c r="J51" s="1249"/>
      <c r="K51" s="1235"/>
      <c r="L51" s="1235"/>
      <c r="M51" s="1235"/>
      <c r="N51" s="1235"/>
      <c r="AM51" s="359"/>
      <c r="AN51" s="1231" t="s">
        <v>569</v>
      </c>
      <c r="AO51" s="1231"/>
      <c r="AP51" s="1231"/>
      <c r="AQ51" s="1231"/>
      <c r="AR51" s="1231"/>
      <c r="AS51" s="1231"/>
      <c r="AT51" s="1231"/>
      <c r="AU51" s="1231"/>
      <c r="AV51" s="1231"/>
      <c r="AW51" s="1231"/>
      <c r="AX51" s="1231"/>
      <c r="AY51" s="1231"/>
      <c r="AZ51" s="1231"/>
      <c r="BA51" s="1231"/>
      <c r="BB51" s="1231" t="s">
        <v>570</v>
      </c>
      <c r="BC51" s="1231"/>
      <c r="BD51" s="1231"/>
      <c r="BE51" s="1231"/>
      <c r="BF51" s="1231"/>
      <c r="BG51" s="1231"/>
      <c r="BH51" s="1231"/>
      <c r="BI51" s="1231"/>
      <c r="BJ51" s="1231"/>
      <c r="BK51" s="1231"/>
      <c r="BL51" s="1231"/>
      <c r="BM51" s="1231"/>
      <c r="BN51" s="1231"/>
      <c r="BO51" s="1231"/>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571</v>
      </c>
      <c r="BC53" s="1231"/>
      <c r="BD53" s="1231"/>
      <c r="BE53" s="1231"/>
      <c r="BF53" s="1231"/>
      <c r="BG53" s="1231"/>
      <c r="BH53" s="1231"/>
      <c r="BI53" s="1231"/>
      <c r="BJ53" s="1231"/>
      <c r="BK53" s="1231"/>
      <c r="BL53" s="1231"/>
      <c r="BM53" s="1231"/>
      <c r="BN53" s="1231"/>
      <c r="BO53" s="1231"/>
      <c r="BP53" s="1228">
        <v>69.5</v>
      </c>
      <c r="BQ53" s="1228"/>
      <c r="BR53" s="1228"/>
      <c r="BS53" s="1228"/>
      <c r="BT53" s="1228"/>
      <c r="BU53" s="1228"/>
      <c r="BV53" s="1228"/>
      <c r="BW53" s="1228"/>
      <c r="BX53" s="1228">
        <v>70.2</v>
      </c>
      <c r="BY53" s="1228"/>
      <c r="BZ53" s="1228"/>
      <c r="CA53" s="1228"/>
      <c r="CB53" s="1228"/>
      <c r="CC53" s="1228"/>
      <c r="CD53" s="1228"/>
      <c r="CE53" s="1228"/>
      <c r="CF53" s="1228">
        <v>70</v>
      </c>
      <c r="CG53" s="1228"/>
      <c r="CH53" s="1228"/>
      <c r="CI53" s="1228"/>
      <c r="CJ53" s="1228"/>
      <c r="CK53" s="1228"/>
      <c r="CL53" s="1228"/>
      <c r="CM53" s="1228"/>
      <c r="CN53" s="1228">
        <v>69.2</v>
      </c>
      <c r="CO53" s="1228"/>
      <c r="CP53" s="1228"/>
      <c r="CQ53" s="1228"/>
      <c r="CR53" s="1228"/>
      <c r="CS53" s="1228"/>
      <c r="CT53" s="1228"/>
      <c r="CU53" s="1228"/>
      <c r="CV53" s="1228">
        <v>70.400000000000006</v>
      </c>
      <c r="CW53" s="1228"/>
      <c r="CX53" s="1228"/>
      <c r="CY53" s="1228"/>
      <c r="CZ53" s="1228"/>
      <c r="DA53" s="1228"/>
      <c r="DB53" s="1228"/>
      <c r="DC53" s="1228"/>
    </row>
    <row r="54" spans="1:109" ht="13"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58"/>
      <c r="B55" s="259"/>
      <c r="G55" s="1234"/>
      <c r="H55" s="1234"/>
      <c r="I55" s="1234"/>
      <c r="J55" s="1234"/>
      <c r="K55" s="1235"/>
      <c r="L55" s="1235"/>
      <c r="M55" s="1235"/>
      <c r="N55" s="1235"/>
      <c r="AN55" s="1233" t="s">
        <v>572</v>
      </c>
      <c r="AO55" s="1233"/>
      <c r="AP55" s="1233"/>
      <c r="AQ55" s="1233"/>
      <c r="AR55" s="1233"/>
      <c r="AS55" s="1233"/>
      <c r="AT55" s="1233"/>
      <c r="AU55" s="1233"/>
      <c r="AV55" s="1233"/>
      <c r="AW55" s="1233"/>
      <c r="AX55" s="1233"/>
      <c r="AY55" s="1233"/>
      <c r="AZ55" s="1233"/>
      <c r="BA55" s="1233"/>
      <c r="BB55" s="1231" t="s">
        <v>570</v>
      </c>
      <c r="BC55" s="1231"/>
      <c r="BD55" s="1231"/>
      <c r="BE55" s="1231"/>
      <c r="BF55" s="1231"/>
      <c r="BG55" s="1231"/>
      <c r="BH55" s="1231"/>
      <c r="BI55" s="1231"/>
      <c r="BJ55" s="1231"/>
      <c r="BK55" s="1231"/>
      <c r="BL55" s="1231"/>
      <c r="BM55" s="1231"/>
      <c r="BN55" s="1231"/>
      <c r="BO55" s="1231"/>
      <c r="BP55" s="1228">
        <v>33.9</v>
      </c>
      <c r="BQ55" s="1228"/>
      <c r="BR55" s="1228"/>
      <c r="BS55" s="1228"/>
      <c r="BT55" s="1228"/>
      <c r="BU55" s="1228"/>
      <c r="BV55" s="1228"/>
      <c r="BW55" s="1228"/>
      <c r="BX55" s="1228">
        <v>31.5</v>
      </c>
      <c r="BY55" s="1228"/>
      <c r="BZ55" s="1228"/>
      <c r="CA55" s="1228"/>
      <c r="CB55" s="1228"/>
      <c r="CC55" s="1228"/>
      <c r="CD55" s="1228"/>
      <c r="CE55" s="1228"/>
      <c r="CF55" s="1228">
        <v>23.4</v>
      </c>
      <c r="CG55" s="1228"/>
      <c r="CH55" s="1228"/>
      <c r="CI55" s="1228"/>
      <c r="CJ55" s="1228"/>
      <c r="CK55" s="1228"/>
      <c r="CL55" s="1228"/>
      <c r="CM55" s="1228"/>
      <c r="CN55" s="1228">
        <v>18.2</v>
      </c>
      <c r="CO55" s="1228"/>
      <c r="CP55" s="1228"/>
      <c r="CQ55" s="1228"/>
      <c r="CR55" s="1228"/>
      <c r="CS55" s="1228"/>
      <c r="CT55" s="1228"/>
      <c r="CU55" s="1228"/>
      <c r="CV55" s="1228">
        <v>17.100000000000001</v>
      </c>
      <c r="CW55" s="1228"/>
      <c r="CX55" s="1228"/>
      <c r="CY55" s="1228"/>
      <c r="CZ55" s="1228"/>
      <c r="DA55" s="1228"/>
      <c r="DB55" s="1228"/>
      <c r="DC55" s="1228"/>
    </row>
    <row r="56" spans="1:109" ht="13"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571</v>
      </c>
      <c r="BC57" s="1231"/>
      <c r="BD57" s="1231"/>
      <c r="BE57" s="1231"/>
      <c r="BF57" s="1231"/>
      <c r="BG57" s="1231"/>
      <c r="BH57" s="1231"/>
      <c r="BI57" s="1231"/>
      <c r="BJ57" s="1231"/>
      <c r="BK57" s="1231"/>
      <c r="BL57" s="1231"/>
      <c r="BM57" s="1231"/>
      <c r="BN57" s="1231"/>
      <c r="BO57" s="1231"/>
      <c r="BP57" s="1228">
        <v>61.8</v>
      </c>
      <c r="BQ57" s="1228"/>
      <c r="BR57" s="1228"/>
      <c r="BS57" s="1228"/>
      <c r="BT57" s="1228"/>
      <c r="BU57" s="1228"/>
      <c r="BV57" s="1228"/>
      <c r="BW57" s="1228"/>
      <c r="BX57" s="1228">
        <v>62.9</v>
      </c>
      <c r="BY57" s="1228"/>
      <c r="BZ57" s="1228"/>
      <c r="CA57" s="1228"/>
      <c r="CB57" s="1228"/>
      <c r="CC57" s="1228"/>
      <c r="CD57" s="1228"/>
      <c r="CE57" s="1228"/>
      <c r="CF57" s="1228">
        <v>63.9</v>
      </c>
      <c r="CG57" s="1228"/>
      <c r="CH57" s="1228"/>
      <c r="CI57" s="1228"/>
      <c r="CJ57" s="1228"/>
      <c r="CK57" s="1228"/>
      <c r="CL57" s="1228"/>
      <c r="CM57" s="1228"/>
      <c r="CN57" s="1228">
        <v>64.900000000000006</v>
      </c>
      <c r="CO57" s="1228"/>
      <c r="CP57" s="1228"/>
      <c r="CQ57" s="1228"/>
      <c r="CR57" s="1228"/>
      <c r="CS57" s="1228"/>
      <c r="CT57" s="1228"/>
      <c r="CU57" s="1228"/>
      <c r="CV57" s="1228">
        <v>65.8</v>
      </c>
      <c r="CW57" s="1228"/>
      <c r="CX57" s="1228"/>
      <c r="CY57" s="1228"/>
      <c r="CZ57" s="1228"/>
      <c r="DA57" s="1228"/>
      <c r="DB57" s="1228"/>
      <c r="DC57" s="1228"/>
      <c r="DD57" s="363"/>
      <c r="DE57" s="362"/>
    </row>
    <row r="58" spans="1:109" s="358" customFormat="1" ht="13"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573</v>
      </c>
    </row>
    <row r="64" spans="1:109" ht="13" x14ac:dyDescent="0.2">
      <c r="B64" s="259"/>
      <c r="G64" s="357"/>
      <c r="I64" s="369"/>
      <c r="J64" s="369"/>
      <c r="K64" s="369"/>
      <c r="L64" s="369"/>
      <c r="M64" s="369"/>
      <c r="N64" s="370"/>
      <c r="AM64" s="357"/>
      <c r="AN64" s="357" t="s">
        <v>566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40" t="s">
        <v>574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3" x14ac:dyDescent="0.2">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3" x14ac:dyDescent="0.2">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3" x14ac:dyDescent="0.2">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3" x14ac:dyDescent="0.2">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568</v>
      </c>
    </row>
    <row r="72" spans="2:107" ht="13"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527</v>
      </c>
      <c r="BQ72" s="1233"/>
      <c r="BR72" s="1233"/>
      <c r="BS72" s="1233"/>
      <c r="BT72" s="1233"/>
      <c r="BU72" s="1233"/>
      <c r="BV72" s="1233"/>
      <c r="BW72" s="1233"/>
      <c r="BX72" s="1233" t="s">
        <v>528</v>
      </c>
      <c r="BY72" s="1233"/>
      <c r="BZ72" s="1233"/>
      <c r="CA72" s="1233"/>
      <c r="CB72" s="1233"/>
      <c r="CC72" s="1233"/>
      <c r="CD72" s="1233"/>
      <c r="CE72" s="1233"/>
      <c r="CF72" s="1233" t="s">
        <v>529</v>
      </c>
      <c r="CG72" s="1233"/>
      <c r="CH72" s="1233"/>
      <c r="CI72" s="1233"/>
      <c r="CJ72" s="1233"/>
      <c r="CK72" s="1233"/>
      <c r="CL72" s="1233"/>
      <c r="CM72" s="1233"/>
      <c r="CN72" s="1233" t="s">
        <v>530</v>
      </c>
      <c r="CO72" s="1233"/>
      <c r="CP72" s="1233"/>
      <c r="CQ72" s="1233"/>
      <c r="CR72" s="1233"/>
      <c r="CS72" s="1233"/>
      <c r="CT72" s="1233"/>
      <c r="CU72" s="1233"/>
      <c r="CV72" s="1233" t="s">
        <v>531</v>
      </c>
      <c r="CW72" s="1233"/>
      <c r="CX72" s="1233"/>
      <c r="CY72" s="1233"/>
      <c r="CZ72" s="1233"/>
      <c r="DA72" s="1233"/>
      <c r="DB72" s="1233"/>
      <c r="DC72" s="1233"/>
    </row>
    <row r="73" spans="2:107" ht="13" x14ac:dyDescent="0.2">
      <c r="B73" s="259"/>
      <c r="G73" s="1236"/>
      <c r="H73" s="1236"/>
      <c r="I73" s="1236"/>
      <c r="J73" s="1236"/>
      <c r="K73" s="1232"/>
      <c r="L73" s="1232"/>
      <c r="M73" s="1232"/>
      <c r="N73" s="1232"/>
      <c r="AM73" s="359"/>
      <c r="AN73" s="1231" t="s">
        <v>569</v>
      </c>
      <c r="AO73" s="1231"/>
      <c r="AP73" s="1231"/>
      <c r="AQ73" s="1231"/>
      <c r="AR73" s="1231"/>
      <c r="AS73" s="1231"/>
      <c r="AT73" s="1231"/>
      <c r="AU73" s="1231"/>
      <c r="AV73" s="1231"/>
      <c r="AW73" s="1231"/>
      <c r="AX73" s="1231"/>
      <c r="AY73" s="1231"/>
      <c r="AZ73" s="1231"/>
      <c r="BA73" s="1231"/>
      <c r="BB73" s="1231" t="s">
        <v>570</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575</v>
      </c>
      <c r="BC75" s="1231"/>
      <c r="BD75" s="1231"/>
      <c r="BE75" s="1231"/>
      <c r="BF75" s="1231"/>
      <c r="BG75" s="1231"/>
      <c r="BH75" s="1231"/>
      <c r="BI75" s="1231"/>
      <c r="BJ75" s="1231"/>
      <c r="BK75" s="1231"/>
      <c r="BL75" s="1231"/>
      <c r="BM75" s="1231"/>
      <c r="BN75" s="1231"/>
      <c r="BO75" s="1231"/>
      <c r="BP75" s="1228">
        <v>3.1</v>
      </c>
      <c r="BQ75" s="1228"/>
      <c r="BR75" s="1228"/>
      <c r="BS75" s="1228"/>
      <c r="BT75" s="1228"/>
      <c r="BU75" s="1228"/>
      <c r="BV75" s="1228"/>
      <c r="BW75" s="1228"/>
      <c r="BX75" s="1228">
        <v>3.1</v>
      </c>
      <c r="BY75" s="1228"/>
      <c r="BZ75" s="1228"/>
      <c r="CA75" s="1228"/>
      <c r="CB75" s="1228"/>
      <c r="CC75" s="1228"/>
      <c r="CD75" s="1228"/>
      <c r="CE75" s="1228"/>
      <c r="CF75" s="1228">
        <v>2.8</v>
      </c>
      <c r="CG75" s="1228"/>
      <c r="CH75" s="1228"/>
      <c r="CI75" s="1228"/>
      <c r="CJ75" s="1228"/>
      <c r="CK75" s="1228"/>
      <c r="CL75" s="1228"/>
      <c r="CM75" s="1228"/>
      <c r="CN75" s="1228">
        <v>2.5</v>
      </c>
      <c r="CO75" s="1228"/>
      <c r="CP75" s="1228"/>
      <c r="CQ75" s="1228"/>
      <c r="CR75" s="1228"/>
      <c r="CS75" s="1228"/>
      <c r="CT75" s="1228"/>
      <c r="CU75" s="1228"/>
      <c r="CV75" s="1228">
        <v>2.2000000000000002</v>
      </c>
      <c r="CW75" s="1228"/>
      <c r="CX75" s="1228"/>
      <c r="CY75" s="1228"/>
      <c r="CZ75" s="1228"/>
      <c r="DA75" s="1228"/>
      <c r="DB75" s="1228"/>
      <c r="DC75" s="1228"/>
    </row>
    <row r="76" spans="2:107" ht="13"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4"/>
      <c r="H77" s="1234"/>
      <c r="I77" s="1234"/>
      <c r="J77" s="1234"/>
      <c r="K77" s="1232"/>
      <c r="L77" s="1232"/>
      <c r="M77" s="1232"/>
      <c r="N77" s="1232"/>
      <c r="AN77" s="1233" t="s">
        <v>572</v>
      </c>
      <c r="AO77" s="1233"/>
      <c r="AP77" s="1233"/>
      <c r="AQ77" s="1233"/>
      <c r="AR77" s="1233"/>
      <c r="AS77" s="1233"/>
      <c r="AT77" s="1233"/>
      <c r="AU77" s="1233"/>
      <c r="AV77" s="1233"/>
      <c r="AW77" s="1233"/>
      <c r="AX77" s="1233"/>
      <c r="AY77" s="1233"/>
      <c r="AZ77" s="1233"/>
      <c r="BA77" s="1233"/>
      <c r="BB77" s="1231" t="s">
        <v>570</v>
      </c>
      <c r="BC77" s="1231"/>
      <c r="BD77" s="1231"/>
      <c r="BE77" s="1231"/>
      <c r="BF77" s="1231"/>
      <c r="BG77" s="1231"/>
      <c r="BH77" s="1231"/>
      <c r="BI77" s="1231"/>
      <c r="BJ77" s="1231"/>
      <c r="BK77" s="1231"/>
      <c r="BL77" s="1231"/>
      <c r="BM77" s="1231"/>
      <c r="BN77" s="1231"/>
      <c r="BO77" s="1231"/>
      <c r="BP77" s="1228">
        <v>33.9</v>
      </c>
      <c r="BQ77" s="1228"/>
      <c r="BR77" s="1228"/>
      <c r="BS77" s="1228"/>
      <c r="BT77" s="1228"/>
      <c r="BU77" s="1228"/>
      <c r="BV77" s="1228"/>
      <c r="BW77" s="1228"/>
      <c r="BX77" s="1228">
        <v>31.5</v>
      </c>
      <c r="BY77" s="1228"/>
      <c r="BZ77" s="1228"/>
      <c r="CA77" s="1228"/>
      <c r="CB77" s="1228"/>
      <c r="CC77" s="1228"/>
      <c r="CD77" s="1228"/>
      <c r="CE77" s="1228"/>
      <c r="CF77" s="1228">
        <v>23.4</v>
      </c>
      <c r="CG77" s="1228"/>
      <c r="CH77" s="1228"/>
      <c r="CI77" s="1228"/>
      <c r="CJ77" s="1228"/>
      <c r="CK77" s="1228"/>
      <c r="CL77" s="1228"/>
      <c r="CM77" s="1228"/>
      <c r="CN77" s="1228">
        <v>18.2</v>
      </c>
      <c r="CO77" s="1228"/>
      <c r="CP77" s="1228"/>
      <c r="CQ77" s="1228"/>
      <c r="CR77" s="1228"/>
      <c r="CS77" s="1228"/>
      <c r="CT77" s="1228"/>
      <c r="CU77" s="1228"/>
      <c r="CV77" s="1228">
        <v>17.100000000000001</v>
      </c>
      <c r="CW77" s="1228"/>
      <c r="CX77" s="1228"/>
      <c r="CY77" s="1228"/>
      <c r="CZ77" s="1228"/>
      <c r="DA77" s="1228"/>
      <c r="DB77" s="1228"/>
      <c r="DC77" s="1228"/>
    </row>
    <row r="78" spans="2:107" ht="13"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575</v>
      </c>
      <c r="BC79" s="1231"/>
      <c r="BD79" s="1231"/>
      <c r="BE79" s="1231"/>
      <c r="BF79" s="1231"/>
      <c r="BG79" s="1231"/>
      <c r="BH79" s="1231"/>
      <c r="BI79" s="1231"/>
      <c r="BJ79" s="1231"/>
      <c r="BK79" s="1231"/>
      <c r="BL79" s="1231"/>
      <c r="BM79" s="1231"/>
      <c r="BN79" s="1231"/>
      <c r="BO79" s="1231"/>
      <c r="BP79" s="1228">
        <v>5.7</v>
      </c>
      <c r="BQ79" s="1228"/>
      <c r="BR79" s="1228"/>
      <c r="BS79" s="1228"/>
      <c r="BT79" s="1228"/>
      <c r="BU79" s="1228"/>
      <c r="BV79" s="1228"/>
      <c r="BW79" s="1228"/>
      <c r="BX79" s="1228">
        <v>5.4</v>
      </c>
      <c r="BY79" s="1228"/>
      <c r="BZ79" s="1228"/>
      <c r="CA79" s="1228"/>
      <c r="CB79" s="1228"/>
      <c r="CC79" s="1228"/>
      <c r="CD79" s="1228"/>
      <c r="CE79" s="1228"/>
      <c r="CF79" s="1228">
        <v>5.2</v>
      </c>
      <c r="CG79" s="1228"/>
      <c r="CH79" s="1228"/>
      <c r="CI79" s="1228"/>
      <c r="CJ79" s="1228"/>
      <c r="CK79" s="1228"/>
      <c r="CL79" s="1228"/>
      <c r="CM79" s="1228"/>
      <c r="CN79" s="1228">
        <v>5.2</v>
      </c>
      <c r="CO79" s="1228"/>
      <c r="CP79" s="1228"/>
      <c r="CQ79" s="1228"/>
      <c r="CR79" s="1228"/>
      <c r="CS79" s="1228"/>
      <c r="CT79" s="1228"/>
      <c r="CU79" s="1228"/>
      <c r="CV79" s="1228">
        <v>5.2</v>
      </c>
      <c r="CW79" s="1228"/>
      <c r="CX79" s="1228"/>
      <c r="CY79" s="1228"/>
      <c r="CZ79" s="1228"/>
      <c r="DA79" s="1228"/>
      <c r="DB79" s="1228"/>
      <c r="DC79" s="1228"/>
    </row>
    <row r="80" spans="2:107" ht="13"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3loCwInpewpNbWQs/xK/ArBtpOOvu5IqlaQniyzlZa5wl8YqAD0e/Dt80O81LGUufrpM5R0wyA6HEdszAVPAtw==" saltValue="1KHM513wkKt0oa6saf/pv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8"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wWNeHOGMSH1u7Tg5H1BlV/mVpYYzKQQy93tQgV+mgIapC7gQirJeUjc47GNGWWL+iJAMTxAyVdbf8fW/7JpoMA==" saltValue="FqQ1eFnTa2Iq04c9ThcvN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477</v>
      </c>
    </row>
  </sheetData>
  <sheetProtection algorithmName="SHA-512" hashValue="gHn/mlqD2zVsMcd1/7/yS3XkoWqvn1oTL4tHhJaTwsMXdITkehaliHm5vHgMapmLQ48ewLm30E9npnm7xYL54A==" saltValue="zhwOtsE06ne3woBZN7vDz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526</v>
      </c>
      <c r="G2" s="149"/>
      <c r="H2" s="150"/>
    </row>
    <row r="3" spans="1:8" x14ac:dyDescent="0.2">
      <c r="A3" s="146" t="s">
        <v>519</v>
      </c>
      <c r="B3" s="151"/>
      <c r="C3" s="152"/>
      <c r="D3" s="153">
        <v>22443</v>
      </c>
      <c r="E3" s="154"/>
      <c r="F3" s="155">
        <v>51849</v>
      </c>
      <c r="G3" s="156"/>
      <c r="H3" s="157"/>
    </row>
    <row r="4" spans="1:8" x14ac:dyDescent="0.2">
      <c r="A4" s="158"/>
      <c r="B4" s="159"/>
      <c r="C4" s="160"/>
      <c r="D4" s="161">
        <v>18723</v>
      </c>
      <c r="E4" s="162"/>
      <c r="F4" s="163">
        <v>26326</v>
      </c>
      <c r="G4" s="164"/>
      <c r="H4" s="165"/>
    </row>
    <row r="5" spans="1:8" x14ac:dyDescent="0.2">
      <c r="A5" s="146" t="s">
        <v>521</v>
      </c>
      <c r="B5" s="151"/>
      <c r="C5" s="152"/>
      <c r="D5" s="153">
        <v>19696</v>
      </c>
      <c r="E5" s="154"/>
      <c r="F5" s="155">
        <v>52191</v>
      </c>
      <c r="G5" s="156"/>
      <c r="H5" s="157"/>
    </row>
    <row r="6" spans="1:8" x14ac:dyDescent="0.2">
      <c r="A6" s="158"/>
      <c r="B6" s="159"/>
      <c r="C6" s="160"/>
      <c r="D6" s="161">
        <v>14060</v>
      </c>
      <c r="E6" s="162"/>
      <c r="F6" s="163">
        <v>26807</v>
      </c>
      <c r="G6" s="164"/>
      <c r="H6" s="165"/>
    </row>
    <row r="7" spans="1:8" x14ac:dyDescent="0.2">
      <c r="A7" s="146" t="s">
        <v>522</v>
      </c>
      <c r="B7" s="151"/>
      <c r="C7" s="152"/>
      <c r="D7" s="153">
        <v>25742</v>
      </c>
      <c r="E7" s="154"/>
      <c r="F7" s="155">
        <v>48105</v>
      </c>
      <c r="G7" s="156"/>
      <c r="H7" s="157"/>
    </row>
    <row r="8" spans="1:8" x14ac:dyDescent="0.2">
      <c r="A8" s="158"/>
      <c r="B8" s="159"/>
      <c r="C8" s="160"/>
      <c r="D8" s="161">
        <v>15470</v>
      </c>
      <c r="E8" s="162"/>
      <c r="F8" s="163">
        <v>24072</v>
      </c>
      <c r="G8" s="164"/>
      <c r="H8" s="165"/>
    </row>
    <row r="9" spans="1:8" x14ac:dyDescent="0.2">
      <c r="A9" s="146" t="s">
        <v>523</v>
      </c>
      <c r="B9" s="151"/>
      <c r="C9" s="152"/>
      <c r="D9" s="153">
        <v>38226</v>
      </c>
      <c r="E9" s="154"/>
      <c r="F9" s="155">
        <v>47446</v>
      </c>
      <c r="G9" s="156"/>
      <c r="H9" s="157"/>
    </row>
    <row r="10" spans="1:8" x14ac:dyDescent="0.2">
      <c r="A10" s="158"/>
      <c r="B10" s="159"/>
      <c r="C10" s="160"/>
      <c r="D10" s="161">
        <v>23963</v>
      </c>
      <c r="E10" s="162"/>
      <c r="F10" s="163">
        <v>24371</v>
      </c>
      <c r="G10" s="164"/>
      <c r="H10" s="165"/>
    </row>
    <row r="11" spans="1:8" x14ac:dyDescent="0.2">
      <c r="A11" s="146" t="s">
        <v>524</v>
      </c>
      <c r="B11" s="151"/>
      <c r="C11" s="152"/>
      <c r="D11" s="153">
        <v>25111</v>
      </c>
      <c r="E11" s="154"/>
      <c r="F11" s="155">
        <v>48387</v>
      </c>
      <c r="G11" s="156"/>
      <c r="H11" s="157"/>
    </row>
    <row r="12" spans="1:8" x14ac:dyDescent="0.2">
      <c r="A12" s="158"/>
      <c r="B12" s="159"/>
      <c r="C12" s="166"/>
      <c r="D12" s="161">
        <v>22017</v>
      </c>
      <c r="E12" s="162"/>
      <c r="F12" s="163">
        <v>25592</v>
      </c>
      <c r="G12" s="164"/>
      <c r="H12" s="165"/>
    </row>
    <row r="13" spans="1:8" x14ac:dyDescent="0.2">
      <c r="A13" s="146"/>
      <c r="B13" s="151"/>
      <c r="C13" s="152"/>
      <c r="D13" s="153">
        <v>26244</v>
      </c>
      <c r="E13" s="154"/>
      <c r="F13" s="155">
        <v>49596</v>
      </c>
      <c r="G13" s="167"/>
      <c r="H13" s="157"/>
    </row>
    <row r="14" spans="1:8" x14ac:dyDescent="0.2">
      <c r="A14" s="158"/>
      <c r="B14" s="159"/>
      <c r="C14" s="160"/>
      <c r="D14" s="161">
        <v>18847</v>
      </c>
      <c r="E14" s="162"/>
      <c r="F14" s="163">
        <v>25434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5.76</v>
      </c>
      <c r="C19" s="168">
        <f>ROUND(VALUE(SUBSTITUTE(実質収支比率等に係る経年分析!G$48,"▲","-")),2)</f>
        <v>4.3899999999999997</v>
      </c>
      <c r="D19" s="168">
        <f>ROUND(VALUE(SUBSTITUTE(実質収支比率等に係る経年分析!H$48,"▲","-")),2)</f>
        <v>6.12</v>
      </c>
      <c r="E19" s="168">
        <f>ROUND(VALUE(SUBSTITUTE(実質収支比率等に係る経年分析!I$48,"▲","-")),2)</f>
        <v>6.74</v>
      </c>
      <c r="F19" s="168">
        <f>ROUND(VALUE(SUBSTITUTE(実質収支比率等に係る経年分析!J$48,"▲","-")),2)</f>
        <v>6.18</v>
      </c>
    </row>
    <row r="20" spans="1:11" x14ac:dyDescent="0.2">
      <c r="A20" s="168" t="s">
        <v>53</v>
      </c>
      <c r="B20" s="168">
        <f>ROUND(VALUE(SUBSTITUTE(実質収支比率等に係る経年分析!F$47,"▲","-")),2)</f>
        <v>7.15</v>
      </c>
      <c r="C20" s="168">
        <f>ROUND(VALUE(SUBSTITUTE(実質収支比率等に係る経年分析!G$47,"▲","-")),2)</f>
        <v>9.7799999999999994</v>
      </c>
      <c r="D20" s="168">
        <f>ROUND(VALUE(SUBSTITUTE(実質収支比率等に係る経年分析!H$47,"▲","-")),2)</f>
        <v>14.6</v>
      </c>
      <c r="E20" s="168">
        <f>ROUND(VALUE(SUBSTITUTE(実質収支比率等に係る経年分析!I$47,"▲","-")),2)</f>
        <v>14.32</v>
      </c>
      <c r="F20" s="168">
        <f>ROUND(VALUE(SUBSTITUTE(実質収支比率等に係る経年分析!J$47,"▲","-")),2)</f>
        <v>16.190000000000001</v>
      </c>
    </row>
    <row r="21" spans="1:11" x14ac:dyDescent="0.2">
      <c r="A21" s="168" t="s">
        <v>54</v>
      </c>
      <c r="B21" s="168">
        <f>IF(ISNUMBER(VALUE(SUBSTITUTE(実質収支比率等に係る経年分析!F$49,"▲","-"))),ROUND(VALUE(SUBSTITUTE(実質収支比率等に係る経年分析!F$49,"▲","-")),2),NA())</f>
        <v>3.67</v>
      </c>
      <c r="C21" s="168">
        <f>IF(ISNUMBER(VALUE(SUBSTITUTE(実質収支比率等に係る経年分析!G$49,"▲","-"))),ROUND(VALUE(SUBSTITUTE(実質収支比率等に係る経年分析!G$49,"▲","-")),2),NA())</f>
        <v>1.6</v>
      </c>
      <c r="D21" s="168">
        <f>IF(ISNUMBER(VALUE(SUBSTITUTE(実質収支比率等に係る経年分析!H$49,"▲","-"))),ROUND(VALUE(SUBSTITUTE(実質収支比率等に係る経年分析!H$49,"▲","-")),2),NA())</f>
        <v>7.11</v>
      </c>
      <c r="E21" s="168">
        <f>IF(ISNUMBER(VALUE(SUBSTITUTE(実質収支比率等に係る経年分析!I$49,"▲","-"))),ROUND(VALUE(SUBSTITUTE(実質収支比率等に係る経年分析!I$49,"▲","-")),2),NA())</f>
        <v>0.24</v>
      </c>
      <c r="F21" s="168">
        <f>IF(ISNUMBER(VALUE(SUBSTITUTE(実質収支比率等に係る経年分析!J$49,"▲","-"))),ROUND(VALUE(SUBSTITUTE(実質収支比率等に係る経年分析!J$49,"▲","-")),2),NA())</f>
        <v>1.77</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母子父子寡婦福祉資金貸付金特別会計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0.28000000000000003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0.27</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0.31</v>
      </c>
    </row>
    <row r="31" spans="1:11" x14ac:dyDescent="0.2">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1.73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0.59</v>
      </c>
    </row>
    <row r="32" spans="1:11" x14ac:dyDescent="0.2">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0.66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1.0900000000000001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0.85</v>
      </c>
    </row>
    <row r="33" spans="1:16" x14ac:dyDescent="0.2">
      <c r="A33" s="169" t="str">
        <f>IF(連結実質赤字比率に係る赤字・黒字の構成分析!C$37="",NA(),連結実質赤字比率に係る赤字・黒字の構成分析!C$37)</f>
        <v>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4.6100000000000003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4.83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4.72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4.58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4.28</v>
      </c>
    </row>
    <row r="34" spans="1:16" x14ac:dyDescent="0.2">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5.75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4.38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6.12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6.73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6.17</v>
      </c>
    </row>
    <row r="35" spans="1:16" x14ac:dyDescent="0.2">
      <c r="A35" s="169" t="str">
        <f>IF(連結実質赤字比率に係る赤字・黒字の構成分析!C$35="",NA(),連結実質赤字比率に係る赤字・黒字の構成分析!C$35)</f>
        <v>公共下水道事業会計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4.8499999999999996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5.56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5.86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6.21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6.2</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6.73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9.2799999999999994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9.8699999999999992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9.06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11071</v>
      </c>
      <c r="E42" s="170"/>
      <c r="F42" s="170"/>
      <c r="G42" s="170">
        <f>'実質公債費比率（分子）の構造'!L$52</f>
        <v>11117</v>
      </c>
      <c r="H42" s="170"/>
      <c r="I42" s="170"/>
      <c r="J42" s="170">
        <f>'実質公債費比率（分子）の構造'!M$52</f>
        <v>11201</v>
      </c>
      <c r="K42" s="170"/>
      <c r="L42" s="170"/>
      <c r="M42" s="170">
        <f>'実質公債費比率（分子）の構造'!N$52</f>
        <v>11234</v>
      </c>
      <c r="N42" s="170"/>
      <c r="O42" s="170"/>
      <c r="P42" s="170">
        <f>'実質公債費比率（分子）の構造'!O$52</f>
        <v>10940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443</v>
      </c>
      <c r="C45" s="170"/>
      <c r="D45" s="170"/>
      <c r="E45" s="170">
        <f>'実質公債費比率（分子）の構造'!L$49</f>
        <v>392</v>
      </c>
      <c r="F45" s="170"/>
      <c r="G45" s="170"/>
      <c r="H45" s="170">
        <f>'実質公債費比率（分子）の構造'!M$49</f>
        <v>431</v>
      </c>
      <c r="I45" s="170"/>
      <c r="J45" s="170"/>
      <c r="K45" s="170">
        <f>'実質公債費比率（分子）の構造'!N$49</f>
        <v>415</v>
      </c>
      <c r="L45" s="170"/>
      <c r="M45" s="170"/>
      <c r="N45" s="170">
        <f>'実質公債費比率（分子）の構造'!O$49</f>
        <v>295</v>
      </c>
      <c r="O45" s="170"/>
      <c r="P45" s="170"/>
    </row>
    <row r="46" spans="1:16" x14ac:dyDescent="0.2">
      <c r="A46" s="170" t="s">
        <v>64</v>
      </c>
      <c r="B46" s="170">
        <f>'実質公債費比率（分子）の構造'!K$48</f>
        <v>3229</v>
      </c>
      <c r="C46" s="170"/>
      <c r="D46" s="170"/>
      <c r="E46" s="170">
        <f>'実質公債費比率（分子）の構造'!L$48</f>
        <v>3253</v>
      </c>
      <c r="F46" s="170"/>
      <c r="G46" s="170"/>
      <c r="H46" s="170">
        <f>'実質公債費比率（分子）の構造'!M$48</f>
        <v>3273</v>
      </c>
      <c r="I46" s="170"/>
      <c r="J46" s="170"/>
      <c r="K46" s="170">
        <f>'実質公債費比率（分子）の構造'!N$48</f>
        <v>3271</v>
      </c>
      <c r="L46" s="170"/>
      <c r="M46" s="170"/>
      <c r="N46" s="170">
        <f>'実質公債費比率（分子）の構造'!O$48</f>
        <v>3268</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9337</v>
      </c>
      <c r="C49" s="170"/>
      <c r="D49" s="170"/>
      <c r="E49" s="170">
        <f>'実質公債費比率（分子）の構造'!L$45</f>
        <v>9807</v>
      </c>
      <c r="F49" s="170"/>
      <c r="G49" s="170"/>
      <c r="H49" s="170">
        <f>'実質公債費比率（分子）の構造'!M$45</f>
        <v>9617</v>
      </c>
      <c r="I49" s="170"/>
      <c r="J49" s="170"/>
      <c r="K49" s="170">
        <f>'実質公債費比率（分子）の構造'!N$45</f>
        <v>9297</v>
      </c>
      <c r="L49" s="170"/>
      <c r="M49" s="170"/>
      <c r="N49" s="170">
        <f>'実質公債費比率（分子）の構造'!O$45</f>
        <v>9008</v>
      </c>
      <c r="O49" s="170"/>
      <c r="P49" s="170"/>
    </row>
    <row r="50" spans="1:16" x14ac:dyDescent="0.2">
      <c r="A50" s="170" t="s">
        <v>67</v>
      </c>
      <c r="B50" s="170" t="e">
        <f>NA()</f>
        <v>#N/A</v>
      </c>
      <c r="C50" s="170">
        <f>IF(ISNUMBER('実質公債費比率（分子）の構造'!K$53),'実質公債費比率（分子）の構造'!K$53,NA())</f>
        <v>1938</v>
      </c>
      <c r="D50" s="170" t="e">
        <f>NA()</f>
        <v>#N/A</v>
      </c>
      <c r="E50" s="170" t="e">
        <f>NA()</f>
        <v>#N/A</v>
      </c>
      <c r="F50" s="170">
        <f>IF(ISNUMBER('実質公債費比率（分子）の構造'!L$53),'実質公債費比率（分子）の構造'!L$53,NA())</f>
        <v>2335</v>
      </c>
      <c r="G50" s="170" t="e">
        <f>NA()</f>
        <v>#N/A</v>
      </c>
      <c r="H50" s="170" t="e">
        <f>NA()</f>
        <v>#N/A</v>
      </c>
      <c r="I50" s="170">
        <f>IF(ISNUMBER('実質公債費比率（分子）の構造'!M$53),'実質公債費比率（分子）の構造'!M$53,NA())</f>
        <v>2120</v>
      </c>
      <c r="J50" s="170" t="e">
        <f>NA()</f>
        <v>#N/A</v>
      </c>
      <c r="K50" s="170" t="e">
        <f>NA()</f>
        <v>#N/A</v>
      </c>
      <c r="L50" s="170">
        <f>IF(ISNUMBER('実質公債費比率（分子）の構造'!N$53),'実質公債費比率（分子）の構造'!N$53,NA())</f>
        <v>1749</v>
      </c>
      <c r="M50" s="170" t="e">
        <f>NA()</f>
        <v>#N/A</v>
      </c>
      <c r="N50" s="170" t="e">
        <f>NA()</f>
        <v>#N/A</v>
      </c>
      <c r="O50" s="170">
        <f>IF(ISNUMBER('実質公債費比率（分子）の構造'!O$53),'実質公債費比率（分子）の構造'!O$53,NA())</f>
        <v>1631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95373</v>
      </c>
      <c r="E56" s="169"/>
      <c r="F56" s="169"/>
      <c r="G56" s="169">
        <f>'将来負担比率（分子）の構造'!J$52</f>
        <v>96914</v>
      </c>
      <c r="H56" s="169"/>
      <c r="I56" s="169"/>
      <c r="J56" s="169">
        <f>'将来負担比率（分子）の構造'!K$52</f>
        <v>98223</v>
      </c>
      <c r="K56" s="169"/>
      <c r="L56" s="169"/>
      <c r="M56" s="169">
        <f>'将来負担比率（分子）の構造'!L$52</f>
        <v>97675</v>
      </c>
      <c r="N56" s="169"/>
      <c r="O56" s="169"/>
      <c r="P56" s="169">
        <f>'将来負担比率（分子）の構造'!M$52</f>
        <v>95704</v>
      </c>
    </row>
    <row r="57" spans="1:16" x14ac:dyDescent="0.2">
      <c r="A57" s="169" t="s">
        <v>42</v>
      </c>
      <c r="B57" s="169"/>
      <c r="C57" s="169"/>
      <c r="D57" s="169">
        <f>'将来負担比率（分子）の構造'!I$51</f>
        <v>34067</v>
      </c>
      <c r="E57" s="169"/>
      <c r="F57" s="169"/>
      <c r="G57" s="169">
        <f>'将来負担比率（分子）の構造'!J$51</f>
        <v>33815</v>
      </c>
      <c r="H57" s="169"/>
      <c r="I57" s="169"/>
      <c r="J57" s="169">
        <f>'将来負担比率（分子）の構造'!K$51</f>
        <v>34034</v>
      </c>
      <c r="K57" s="169"/>
      <c r="L57" s="169"/>
      <c r="M57" s="169">
        <f>'将来負担比率（分子）の構造'!L$51</f>
        <v>32749</v>
      </c>
      <c r="N57" s="169"/>
      <c r="O57" s="169"/>
      <c r="P57" s="169">
        <f>'将来負担比率（分子）の構造'!M$51</f>
        <v>31275</v>
      </c>
    </row>
    <row r="58" spans="1:16" x14ac:dyDescent="0.2">
      <c r="A58" s="169" t="s">
        <v>41</v>
      </c>
      <c r="B58" s="169"/>
      <c r="C58" s="169"/>
      <c r="D58" s="169">
        <f>'将来負担比率（分子）の構造'!I$50</f>
        <v>18605</v>
      </c>
      <c r="E58" s="169"/>
      <c r="F58" s="169"/>
      <c r="G58" s="169">
        <f>'将来負担比率（分子）の構造'!J$50</f>
        <v>22746</v>
      </c>
      <c r="H58" s="169"/>
      <c r="I58" s="169"/>
      <c r="J58" s="169">
        <f>'将来負担比率（分子）の構造'!K$50</f>
        <v>30714</v>
      </c>
      <c r="K58" s="169"/>
      <c r="L58" s="169"/>
      <c r="M58" s="169">
        <f>'将来負担比率（分子）の構造'!L$50</f>
        <v>31110</v>
      </c>
      <c r="N58" s="169"/>
      <c r="O58" s="169"/>
      <c r="P58" s="169">
        <f>'将来負担比率（分子）の構造'!M$50</f>
        <v>34488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3</v>
      </c>
      <c r="C61" s="169"/>
      <c r="D61" s="169"/>
      <c r="E61" s="169">
        <f>'将来負担比率（分子）の構造'!J$46</f>
        <v>2</v>
      </c>
      <c r="F61" s="169"/>
      <c r="G61" s="169"/>
      <c r="H61" s="169">
        <f>'将来負担比率（分子）の構造'!K$46</f>
        <v>0</v>
      </c>
      <c r="I61" s="169"/>
      <c r="J61" s="169"/>
      <c r="K61" s="169">
        <f>'将来負担比率（分子）の構造'!L$46</f>
        <v>0</v>
      </c>
      <c r="L61" s="169"/>
      <c r="M61" s="169"/>
      <c r="N61" s="169">
        <f>'将来負担比率（分子）の構造'!M$46</f>
        <v>0</v>
      </c>
      <c r="O61" s="169"/>
      <c r="P61" s="169"/>
    </row>
    <row r="62" spans="1:16" x14ac:dyDescent="0.2">
      <c r="A62" s="169" t="s">
        <v>35</v>
      </c>
      <c r="B62" s="169">
        <f>'将来負担比率（分子）の構造'!I$45</f>
        <v>19044</v>
      </c>
      <c r="C62" s="169"/>
      <c r="D62" s="169"/>
      <c r="E62" s="169">
        <f>'将来負担比率（分子）の構造'!J$45</f>
        <v>18904</v>
      </c>
      <c r="F62" s="169"/>
      <c r="G62" s="169"/>
      <c r="H62" s="169">
        <f>'将来負担比率（分子）の構造'!K$45</f>
        <v>19077</v>
      </c>
      <c r="I62" s="169"/>
      <c r="J62" s="169"/>
      <c r="K62" s="169">
        <f>'将来負担比率（分子）の構造'!L$45</f>
        <v>19055</v>
      </c>
      <c r="L62" s="169"/>
      <c r="M62" s="169"/>
      <c r="N62" s="169">
        <f>'将来負担比率（分子）の構造'!M$45</f>
        <v>19060</v>
      </c>
      <c r="O62" s="169"/>
      <c r="P62" s="169"/>
    </row>
    <row r="63" spans="1:16" x14ac:dyDescent="0.2">
      <c r="A63" s="169" t="s">
        <v>34</v>
      </c>
      <c r="B63" s="169">
        <f>'将来負担比率（分子）の構造'!I$44</f>
        <v>6831</v>
      </c>
      <c r="C63" s="169"/>
      <c r="D63" s="169"/>
      <c r="E63" s="169">
        <f>'将来負担比率（分子）の構造'!J$44</f>
        <v>6087</v>
      </c>
      <c r="F63" s="169"/>
      <c r="G63" s="169"/>
      <c r="H63" s="169">
        <f>'将来負担比率（分子）の構造'!K$44</f>
        <v>5335</v>
      </c>
      <c r="I63" s="169"/>
      <c r="J63" s="169"/>
      <c r="K63" s="169">
        <f>'将来負担比率（分子）の構造'!L$44</f>
        <v>4580</v>
      </c>
      <c r="L63" s="169"/>
      <c r="M63" s="169"/>
      <c r="N63" s="169">
        <f>'将来負担比率（分子）の構造'!M$44</f>
        <v>3825</v>
      </c>
      <c r="O63" s="169"/>
      <c r="P63" s="169"/>
    </row>
    <row r="64" spans="1:16" x14ac:dyDescent="0.2">
      <c r="A64" s="169" t="s">
        <v>33</v>
      </c>
      <c r="B64" s="169">
        <f>'将来負担比率（分子）の構造'!I$43</f>
        <v>31010</v>
      </c>
      <c r="C64" s="169"/>
      <c r="D64" s="169"/>
      <c r="E64" s="169">
        <f>'将来負担比率（分子）の構造'!J$43</f>
        <v>31643</v>
      </c>
      <c r="F64" s="169"/>
      <c r="G64" s="169"/>
      <c r="H64" s="169">
        <f>'将来負担比率（分子）の構造'!K$43</f>
        <v>31529</v>
      </c>
      <c r="I64" s="169"/>
      <c r="J64" s="169"/>
      <c r="K64" s="169">
        <f>'将来負担比率（分子）の構造'!L$43</f>
        <v>30635</v>
      </c>
      <c r="L64" s="169"/>
      <c r="M64" s="169"/>
      <c r="N64" s="169">
        <f>'将来負担比率（分子）の構造'!M$43</f>
        <v>29557</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87944</v>
      </c>
      <c r="C66" s="169"/>
      <c r="D66" s="169"/>
      <c r="E66" s="169">
        <f>'将来負担比率（分子）の構造'!J$41</f>
        <v>87473</v>
      </c>
      <c r="F66" s="169"/>
      <c r="G66" s="169"/>
      <c r="H66" s="169">
        <f>'将来負担比率（分子）の構造'!K$41</f>
        <v>90151</v>
      </c>
      <c r="I66" s="169"/>
      <c r="J66" s="169"/>
      <c r="K66" s="169">
        <f>'将来負担比率（分子）の構造'!L$41</f>
        <v>90628</v>
      </c>
      <c r="L66" s="169"/>
      <c r="M66" s="169"/>
      <c r="N66" s="169">
        <f>'将来負担比率（分子）の構造'!M$41</f>
        <v>88441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13182</v>
      </c>
      <c r="C72" s="173">
        <f>基金残高に係る経年分析!G55</f>
        <v>12871</v>
      </c>
      <c r="D72" s="173">
        <f>基金残高に係る経年分析!H55</f>
        <v>14878</v>
      </c>
    </row>
    <row r="73" spans="1:16" x14ac:dyDescent="0.2">
      <c r="A73" s="172" t="s">
        <v>74</v>
      </c>
      <c r="B73" s="173">
        <f>基金残高に係る経年分析!F56</f>
        <v>3851</v>
      </c>
      <c r="C73" s="173">
        <f>基金残高に係る経年分析!G56</f>
        <v>3711</v>
      </c>
      <c r="D73" s="173">
        <f>基金残高に係る経年分析!H56</f>
        <v>4369</v>
      </c>
    </row>
    <row r="74" spans="1:16" x14ac:dyDescent="0.2">
      <c r="A74" s="172" t="s">
        <v>75</v>
      </c>
      <c r="B74" s="173">
        <f>基金残高に係る経年分析!F57</f>
        <v>10834</v>
      </c>
      <c r="C74" s="173">
        <f>基金残高に係る経年分析!G57</f>
        <v>11927</v>
      </c>
      <c r="D74" s="173">
        <f>基金残高に係る経年分析!H57</f>
        <v>13293</v>
      </c>
    </row>
  </sheetData>
  <sheetProtection algorithmName="SHA-512" hashValue="/pdJCClj7itfpPtLPIGDGPhvT25fhymNiCIhQGg+FJJ+QEhUkWj+ntNI++fXLuc7je8skq350cAwsO+Z4mnMmA==" saltValue="LKK/VRVisIdg2aeIY//I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74381029</v>
      </c>
      <c r="S5" s="690"/>
      <c r="T5" s="690"/>
      <c r="U5" s="690"/>
      <c r="V5" s="690"/>
      <c r="W5" s="690"/>
      <c r="X5" s="690"/>
      <c r="Y5" s="715"/>
      <c r="Z5" s="728">
        <v>40.1</v>
      </c>
      <c r="AA5" s="728"/>
      <c r="AB5" s="728"/>
      <c r="AC5" s="728"/>
      <c r="AD5" s="729">
        <v>68217005</v>
      </c>
      <c r="AE5" s="729"/>
      <c r="AF5" s="729"/>
      <c r="AG5" s="729"/>
      <c r="AH5" s="729"/>
      <c r="AI5" s="729"/>
      <c r="AJ5" s="729"/>
      <c r="AK5" s="729"/>
      <c r="AL5" s="716">
        <v>72.400000000000006</v>
      </c>
      <c r="AM5" s="698"/>
      <c r="AN5" s="698"/>
      <c r="AO5" s="717"/>
      <c r="AP5" s="692" t="s">
        <v>216</v>
      </c>
      <c r="AQ5" s="693"/>
      <c r="AR5" s="693"/>
      <c r="AS5" s="693"/>
      <c r="AT5" s="693"/>
      <c r="AU5" s="693"/>
      <c r="AV5" s="693"/>
      <c r="AW5" s="693"/>
      <c r="AX5" s="693"/>
      <c r="AY5" s="693"/>
      <c r="AZ5" s="693"/>
      <c r="BA5" s="693"/>
      <c r="BB5" s="693"/>
      <c r="BC5" s="693"/>
      <c r="BD5" s="693"/>
      <c r="BE5" s="693"/>
      <c r="BF5" s="694"/>
      <c r="BG5" s="634">
        <v>67188857</v>
      </c>
      <c r="BH5" s="635"/>
      <c r="BI5" s="635"/>
      <c r="BJ5" s="635"/>
      <c r="BK5" s="635"/>
      <c r="BL5" s="635"/>
      <c r="BM5" s="635"/>
      <c r="BN5" s="636"/>
      <c r="BO5" s="672">
        <v>90.3</v>
      </c>
      <c r="BP5" s="672"/>
      <c r="BQ5" s="672"/>
      <c r="BR5" s="672"/>
      <c r="BS5" s="673">
        <v>1101748</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2069957</v>
      </c>
      <c r="S6" s="635"/>
      <c r="T6" s="635"/>
      <c r="U6" s="635"/>
      <c r="V6" s="635"/>
      <c r="W6" s="635"/>
      <c r="X6" s="635"/>
      <c r="Y6" s="636"/>
      <c r="Z6" s="672">
        <v>1.1000000000000001</v>
      </c>
      <c r="AA6" s="672"/>
      <c r="AB6" s="672"/>
      <c r="AC6" s="672"/>
      <c r="AD6" s="673">
        <v>2069957</v>
      </c>
      <c r="AE6" s="673"/>
      <c r="AF6" s="673"/>
      <c r="AG6" s="673"/>
      <c r="AH6" s="673"/>
      <c r="AI6" s="673"/>
      <c r="AJ6" s="673"/>
      <c r="AK6" s="673"/>
      <c r="AL6" s="637">
        <v>2.2000000000000002</v>
      </c>
      <c r="AM6" s="638"/>
      <c r="AN6" s="638"/>
      <c r="AO6" s="674"/>
      <c r="AP6" s="631" t="s">
        <v>221</v>
      </c>
      <c r="AQ6" s="632"/>
      <c r="AR6" s="632"/>
      <c r="AS6" s="632"/>
      <c r="AT6" s="632"/>
      <c r="AU6" s="632"/>
      <c r="AV6" s="632"/>
      <c r="AW6" s="632"/>
      <c r="AX6" s="632"/>
      <c r="AY6" s="632"/>
      <c r="AZ6" s="632"/>
      <c r="BA6" s="632"/>
      <c r="BB6" s="632"/>
      <c r="BC6" s="632"/>
      <c r="BD6" s="632"/>
      <c r="BE6" s="632"/>
      <c r="BF6" s="633"/>
      <c r="BG6" s="634">
        <v>67188857</v>
      </c>
      <c r="BH6" s="635"/>
      <c r="BI6" s="635"/>
      <c r="BJ6" s="635"/>
      <c r="BK6" s="635"/>
      <c r="BL6" s="635"/>
      <c r="BM6" s="635"/>
      <c r="BN6" s="636"/>
      <c r="BO6" s="672">
        <v>90.3</v>
      </c>
      <c r="BP6" s="672"/>
      <c r="BQ6" s="672"/>
      <c r="BR6" s="672"/>
      <c r="BS6" s="673">
        <v>1101748</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627683</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627646</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72501</v>
      </c>
      <c r="S7" s="635"/>
      <c r="T7" s="635"/>
      <c r="U7" s="635"/>
      <c r="V7" s="635"/>
      <c r="W7" s="635"/>
      <c r="X7" s="635"/>
      <c r="Y7" s="636"/>
      <c r="Z7" s="672">
        <v>0</v>
      </c>
      <c r="AA7" s="672"/>
      <c r="AB7" s="672"/>
      <c r="AC7" s="672"/>
      <c r="AD7" s="673">
        <v>72501</v>
      </c>
      <c r="AE7" s="673"/>
      <c r="AF7" s="673"/>
      <c r="AG7" s="673"/>
      <c r="AH7" s="673"/>
      <c r="AI7" s="673"/>
      <c r="AJ7" s="673"/>
      <c r="AK7" s="673"/>
      <c r="AL7" s="637">
        <v>0.1</v>
      </c>
      <c r="AM7" s="638"/>
      <c r="AN7" s="638"/>
      <c r="AO7" s="674"/>
      <c r="AP7" s="631" t="s">
        <v>224</v>
      </c>
      <c r="AQ7" s="632"/>
      <c r="AR7" s="632"/>
      <c r="AS7" s="632"/>
      <c r="AT7" s="632"/>
      <c r="AU7" s="632"/>
      <c r="AV7" s="632"/>
      <c r="AW7" s="632"/>
      <c r="AX7" s="632"/>
      <c r="AY7" s="632"/>
      <c r="AZ7" s="632"/>
      <c r="BA7" s="632"/>
      <c r="BB7" s="632"/>
      <c r="BC7" s="632"/>
      <c r="BD7" s="632"/>
      <c r="BE7" s="632"/>
      <c r="BF7" s="633"/>
      <c r="BG7" s="634">
        <v>37381451</v>
      </c>
      <c r="BH7" s="635"/>
      <c r="BI7" s="635"/>
      <c r="BJ7" s="635"/>
      <c r="BK7" s="635"/>
      <c r="BL7" s="635"/>
      <c r="BM7" s="635"/>
      <c r="BN7" s="636"/>
      <c r="BO7" s="672">
        <v>50.3</v>
      </c>
      <c r="BP7" s="672"/>
      <c r="BQ7" s="672"/>
      <c r="BR7" s="672"/>
      <c r="BS7" s="673">
        <v>1101748</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20926780</v>
      </c>
      <c r="CS7" s="635"/>
      <c r="CT7" s="635"/>
      <c r="CU7" s="635"/>
      <c r="CV7" s="635"/>
      <c r="CW7" s="635"/>
      <c r="CX7" s="635"/>
      <c r="CY7" s="636"/>
      <c r="CZ7" s="672">
        <v>11.7</v>
      </c>
      <c r="DA7" s="672"/>
      <c r="DB7" s="672"/>
      <c r="DC7" s="672"/>
      <c r="DD7" s="640">
        <v>325550</v>
      </c>
      <c r="DE7" s="635"/>
      <c r="DF7" s="635"/>
      <c r="DG7" s="635"/>
      <c r="DH7" s="635"/>
      <c r="DI7" s="635"/>
      <c r="DJ7" s="635"/>
      <c r="DK7" s="635"/>
      <c r="DL7" s="635"/>
      <c r="DM7" s="635"/>
      <c r="DN7" s="635"/>
      <c r="DO7" s="635"/>
      <c r="DP7" s="636"/>
      <c r="DQ7" s="640">
        <v>18833821</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722939</v>
      </c>
      <c r="S8" s="635"/>
      <c r="T8" s="635"/>
      <c r="U8" s="635"/>
      <c r="V8" s="635"/>
      <c r="W8" s="635"/>
      <c r="X8" s="635"/>
      <c r="Y8" s="636"/>
      <c r="Z8" s="672">
        <v>0.4</v>
      </c>
      <c r="AA8" s="672"/>
      <c r="AB8" s="672"/>
      <c r="AC8" s="672"/>
      <c r="AD8" s="673">
        <v>722939</v>
      </c>
      <c r="AE8" s="673"/>
      <c r="AF8" s="673"/>
      <c r="AG8" s="673"/>
      <c r="AH8" s="673"/>
      <c r="AI8" s="673"/>
      <c r="AJ8" s="673"/>
      <c r="AK8" s="673"/>
      <c r="AL8" s="637">
        <v>0.8</v>
      </c>
      <c r="AM8" s="638"/>
      <c r="AN8" s="638"/>
      <c r="AO8" s="674"/>
      <c r="AP8" s="631" t="s">
        <v>227</v>
      </c>
      <c r="AQ8" s="632"/>
      <c r="AR8" s="632"/>
      <c r="AS8" s="632"/>
      <c r="AT8" s="632"/>
      <c r="AU8" s="632"/>
      <c r="AV8" s="632"/>
      <c r="AW8" s="632"/>
      <c r="AX8" s="632"/>
      <c r="AY8" s="632"/>
      <c r="AZ8" s="632"/>
      <c r="BA8" s="632"/>
      <c r="BB8" s="632"/>
      <c r="BC8" s="632"/>
      <c r="BD8" s="632"/>
      <c r="BE8" s="632"/>
      <c r="BF8" s="633"/>
      <c r="BG8" s="634">
        <v>689052</v>
      </c>
      <c r="BH8" s="635"/>
      <c r="BI8" s="635"/>
      <c r="BJ8" s="635"/>
      <c r="BK8" s="635"/>
      <c r="BL8" s="635"/>
      <c r="BM8" s="635"/>
      <c r="BN8" s="636"/>
      <c r="BO8" s="672">
        <v>0.9</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99037372</v>
      </c>
      <c r="CS8" s="635"/>
      <c r="CT8" s="635"/>
      <c r="CU8" s="635"/>
      <c r="CV8" s="635"/>
      <c r="CW8" s="635"/>
      <c r="CX8" s="635"/>
      <c r="CY8" s="636"/>
      <c r="CZ8" s="672">
        <v>55.3</v>
      </c>
      <c r="DA8" s="672"/>
      <c r="DB8" s="672"/>
      <c r="DC8" s="672"/>
      <c r="DD8" s="640">
        <v>2443263</v>
      </c>
      <c r="DE8" s="635"/>
      <c r="DF8" s="635"/>
      <c r="DG8" s="635"/>
      <c r="DH8" s="635"/>
      <c r="DI8" s="635"/>
      <c r="DJ8" s="635"/>
      <c r="DK8" s="635"/>
      <c r="DL8" s="635"/>
      <c r="DM8" s="635"/>
      <c r="DN8" s="635"/>
      <c r="DO8" s="635"/>
      <c r="DP8" s="636"/>
      <c r="DQ8" s="640">
        <v>49937093</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775255</v>
      </c>
      <c r="S9" s="635"/>
      <c r="T9" s="635"/>
      <c r="U9" s="635"/>
      <c r="V9" s="635"/>
      <c r="W9" s="635"/>
      <c r="X9" s="635"/>
      <c r="Y9" s="636"/>
      <c r="Z9" s="672">
        <v>0.4</v>
      </c>
      <c r="AA9" s="672"/>
      <c r="AB9" s="672"/>
      <c r="AC9" s="672"/>
      <c r="AD9" s="673">
        <v>775255</v>
      </c>
      <c r="AE9" s="673"/>
      <c r="AF9" s="673"/>
      <c r="AG9" s="673"/>
      <c r="AH9" s="673"/>
      <c r="AI9" s="673"/>
      <c r="AJ9" s="673"/>
      <c r="AK9" s="673"/>
      <c r="AL9" s="637">
        <v>0.8</v>
      </c>
      <c r="AM9" s="638"/>
      <c r="AN9" s="638"/>
      <c r="AO9" s="674"/>
      <c r="AP9" s="631" t="s">
        <v>230</v>
      </c>
      <c r="AQ9" s="632"/>
      <c r="AR9" s="632"/>
      <c r="AS9" s="632"/>
      <c r="AT9" s="632"/>
      <c r="AU9" s="632"/>
      <c r="AV9" s="632"/>
      <c r="AW9" s="632"/>
      <c r="AX9" s="632"/>
      <c r="AY9" s="632"/>
      <c r="AZ9" s="632"/>
      <c r="BA9" s="632"/>
      <c r="BB9" s="632"/>
      <c r="BC9" s="632"/>
      <c r="BD9" s="632"/>
      <c r="BE9" s="632"/>
      <c r="BF9" s="633"/>
      <c r="BG9" s="634">
        <v>32225542</v>
      </c>
      <c r="BH9" s="635"/>
      <c r="BI9" s="635"/>
      <c r="BJ9" s="635"/>
      <c r="BK9" s="635"/>
      <c r="BL9" s="635"/>
      <c r="BM9" s="635"/>
      <c r="BN9" s="636"/>
      <c r="BO9" s="672">
        <v>43.3</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14285323</v>
      </c>
      <c r="CS9" s="635"/>
      <c r="CT9" s="635"/>
      <c r="CU9" s="635"/>
      <c r="CV9" s="635"/>
      <c r="CW9" s="635"/>
      <c r="CX9" s="635"/>
      <c r="CY9" s="636"/>
      <c r="CZ9" s="672">
        <v>8</v>
      </c>
      <c r="DA9" s="672"/>
      <c r="DB9" s="672"/>
      <c r="DC9" s="672"/>
      <c r="DD9" s="640">
        <v>18031</v>
      </c>
      <c r="DE9" s="635"/>
      <c r="DF9" s="635"/>
      <c r="DG9" s="635"/>
      <c r="DH9" s="635"/>
      <c r="DI9" s="635"/>
      <c r="DJ9" s="635"/>
      <c r="DK9" s="635"/>
      <c r="DL9" s="635"/>
      <c r="DM9" s="635"/>
      <c r="DN9" s="635"/>
      <c r="DO9" s="635"/>
      <c r="DP9" s="636"/>
      <c r="DQ9" s="640">
        <v>12002867</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1183516</v>
      </c>
      <c r="BH10" s="635"/>
      <c r="BI10" s="635"/>
      <c r="BJ10" s="635"/>
      <c r="BK10" s="635"/>
      <c r="BL10" s="635"/>
      <c r="BM10" s="635"/>
      <c r="BN10" s="636"/>
      <c r="BO10" s="672">
        <v>1.6</v>
      </c>
      <c r="BP10" s="672"/>
      <c r="BQ10" s="672"/>
      <c r="BR10" s="672"/>
      <c r="BS10" s="673">
        <v>196091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234409</v>
      </c>
      <c r="CS10" s="635"/>
      <c r="CT10" s="635"/>
      <c r="CU10" s="635"/>
      <c r="CV10" s="635"/>
      <c r="CW10" s="635"/>
      <c r="CX10" s="635"/>
      <c r="CY10" s="636"/>
      <c r="CZ10" s="672">
        <v>0.1</v>
      </c>
      <c r="DA10" s="672"/>
      <c r="DB10" s="672"/>
      <c r="DC10" s="672"/>
      <c r="DD10" s="640" t="s">
        <v>122</v>
      </c>
      <c r="DE10" s="635"/>
      <c r="DF10" s="635"/>
      <c r="DG10" s="635"/>
      <c r="DH10" s="635"/>
      <c r="DI10" s="635"/>
      <c r="DJ10" s="635"/>
      <c r="DK10" s="635"/>
      <c r="DL10" s="635"/>
      <c r="DM10" s="635"/>
      <c r="DN10" s="635"/>
      <c r="DO10" s="635"/>
      <c r="DP10" s="636"/>
      <c r="DQ10" s="640">
        <v>167332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9026102</v>
      </c>
      <c r="S11" s="635"/>
      <c r="T11" s="635"/>
      <c r="U11" s="635"/>
      <c r="V11" s="635"/>
      <c r="W11" s="635"/>
      <c r="X11" s="635"/>
      <c r="Y11" s="636"/>
      <c r="Z11" s="637">
        <v>4.9000000000000004</v>
      </c>
      <c r="AA11" s="638"/>
      <c r="AB11" s="638"/>
      <c r="AC11" s="639"/>
      <c r="AD11" s="640">
        <v>9026102</v>
      </c>
      <c r="AE11" s="635"/>
      <c r="AF11" s="635"/>
      <c r="AG11" s="635"/>
      <c r="AH11" s="635"/>
      <c r="AI11" s="635"/>
      <c r="AJ11" s="635"/>
      <c r="AK11" s="636"/>
      <c r="AL11" s="637">
        <v>9.6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3283341</v>
      </c>
      <c r="BH11" s="635"/>
      <c r="BI11" s="635"/>
      <c r="BJ11" s="635"/>
      <c r="BK11" s="635"/>
      <c r="BL11" s="635"/>
      <c r="BM11" s="635"/>
      <c r="BN11" s="636"/>
      <c r="BO11" s="672">
        <v>4.4000000000000004</v>
      </c>
      <c r="BP11" s="672"/>
      <c r="BQ11" s="672"/>
      <c r="BR11" s="672"/>
      <c r="BS11" s="673">
        <v>905657</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46398</v>
      </c>
      <c r="CS11" s="635"/>
      <c r="CT11" s="635"/>
      <c r="CU11" s="635"/>
      <c r="CV11" s="635"/>
      <c r="CW11" s="635"/>
      <c r="CX11" s="635"/>
      <c r="CY11" s="636"/>
      <c r="CZ11" s="672">
        <v>0</v>
      </c>
      <c r="DA11" s="672"/>
      <c r="DB11" s="672"/>
      <c r="DC11" s="672"/>
      <c r="DD11" s="640" t="s">
        <v>122</v>
      </c>
      <c r="DE11" s="635"/>
      <c r="DF11" s="635"/>
      <c r="DG11" s="635"/>
      <c r="DH11" s="635"/>
      <c r="DI11" s="635"/>
      <c r="DJ11" s="635"/>
      <c r="DK11" s="635"/>
      <c r="DL11" s="635"/>
      <c r="DM11" s="635"/>
      <c r="DN11" s="635"/>
      <c r="DO11" s="635"/>
      <c r="DP11" s="636"/>
      <c r="DQ11" s="640">
        <v>44919</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t="s">
        <v>122</v>
      </c>
      <c r="S12" s="635"/>
      <c r="T12" s="635"/>
      <c r="U12" s="635"/>
      <c r="V12" s="635"/>
      <c r="W12" s="635"/>
      <c r="X12" s="635"/>
      <c r="Y12" s="636"/>
      <c r="Z12" s="672" t="s">
        <v>122</v>
      </c>
      <c r="AA12" s="672"/>
      <c r="AB12" s="672"/>
      <c r="AC12" s="672"/>
      <c r="AD12" s="673" t="s">
        <v>122</v>
      </c>
      <c r="AE12" s="673"/>
      <c r="AF12" s="673"/>
      <c r="AG12" s="673"/>
      <c r="AH12" s="673"/>
      <c r="AI12" s="673"/>
      <c r="AJ12" s="673"/>
      <c r="AK12" s="673"/>
      <c r="AL12" s="637" t="s">
        <v>122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26397404</v>
      </c>
      <c r="BH12" s="635"/>
      <c r="BI12" s="635"/>
      <c r="BJ12" s="635"/>
      <c r="BK12" s="635"/>
      <c r="BL12" s="635"/>
      <c r="BM12" s="635"/>
      <c r="BN12" s="636"/>
      <c r="BO12" s="672">
        <v>35.5</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1076465</v>
      </c>
      <c r="CS12" s="635"/>
      <c r="CT12" s="635"/>
      <c r="CU12" s="635"/>
      <c r="CV12" s="635"/>
      <c r="CW12" s="635"/>
      <c r="CX12" s="635"/>
      <c r="CY12" s="636"/>
      <c r="CZ12" s="672">
        <v>0.6</v>
      </c>
      <c r="DA12" s="672"/>
      <c r="DB12" s="672"/>
      <c r="DC12" s="672"/>
      <c r="DD12" s="640">
        <v>2706</v>
      </c>
      <c r="DE12" s="635"/>
      <c r="DF12" s="635"/>
      <c r="DG12" s="635"/>
      <c r="DH12" s="635"/>
      <c r="DI12" s="635"/>
      <c r="DJ12" s="635"/>
      <c r="DK12" s="635"/>
      <c r="DL12" s="635"/>
      <c r="DM12" s="635"/>
      <c r="DN12" s="635"/>
      <c r="DO12" s="635"/>
      <c r="DP12" s="636"/>
      <c r="DQ12" s="640">
        <v>1064506</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26196703</v>
      </c>
      <c r="BH13" s="635"/>
      <c r="BI13" s="635"/>
      <c r="BJ13" s="635"/>
      <c r="BK13" s="635"/>
      <c r="BL13" s="635"/>
      <c r="BM13" s="635"/>
      <c r="BN13" s="636"/>
      <c r="BO13" s="672">
        <v>35.200000000000003</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10457098</v>
      </c>
      <c r="CS13" s="635"/>
      <c r="CT13" s="635"/>
      <c r="CU13" s="635"/>
      <c r="CV13" s="635"/>
      <c r="CW13" s="635"/>
      <c r="CX13" s="635"/>
      <c r="CY13" s="636"/>
      <c r="CZ13" s="672">
        <v>5.8</v>
      </c>
      <c r="DA13" s="672"/>
      <c r="DB13" s="672"/>
      <c r="DC13" s="672"/>
      <c r="DD13" s="640">
        <v>3532433</v>
      </c>
      <c r="DE13" s="635"/>
      <c r="DF13" s="635"/>
      <c r="DG13" s="635"/>
      <c r="DH13" s="635"/>
      <c r="DI13" s="635"/>
      <c r="DJ13" s="635"/>
      <c r="DK13" s="635"/>
      <c r="DL13" s="635"/>
      <c r="DM13" s="635"/>
      <c r="DN13" s="635"/>
      <c r="DO13" s="635"/>
      <c r="DP13" s="636"/>
      <c r="DQ13" s="640">
        <v>8783435</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7575</v>
      </c>
      <c r="S14" s="635"/>
      <c r="T14" s="635"/>
      <c r="U14" s="635"/>
      <c r="V14" s="635"/>
      <c r="W14" s="635"/>
      <c r="X14" s="635"/>
      <c r="Y14" s="636"/>
      <c r="Z14" s="672">
        <v>0</v>
      </c>
      <c r="AA14" s="672"/>
      <c r="AB14" s="672"/>
      <c r="AC14" s="672"/>
      <c r="AD14" s="673">
        <v>7575</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367330</v>
      </c>
      <c r="BH14" s="635"/>
      <c r="BI14" s="635"/>
      <c r="BJ14" s="635"/>
      <c r="BK14" s="635"/>
      <c r="BL14" s="635"/>
      <c r="BM14" s="635"/>
      <c r="BN14" s="636"/>
      <c r="BO14" s="672">
        <v>0.5</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4799996</v>
      </c>
      <c r="CS14" s="635"/>
      <c r="CT14" s="635"/>
      <c r="CU14" s="635"/>
      <c r="CV14" s="635"/>
      <c r="CW14" s="635"/>
      <c r="CX14" s="635"/>
      <c r="CY14" s="636"/>
      <c r="CZ14" s="672">
        <v>2.7</v>
      </c>
      <c r="DA14" s="672"/>
      <c r="DB14" s="672"/>
      <c r="DC14" s="672"/>
      <c r="DD14" s="640">
        <v>301042</v>
      </c>
      <c r="DE14" s="635"/>
      <c r="DF14" s="635"/>
      <c r="DG14" s="635"/>
      <c r="DH14" s="635"/>
      <c r="DI14" s="635"/>
      <c r="DJ14" s="635"/>
      <c r="DK14" s="635"/>
      <c r="DL14" s="635"/>
      <c r="DM14" s="635"/>
      <c r="DN14" s="635"/>
      <c r="DO14" s="635"/>
      <c r="DP14" s="636"/>
      <c r="DQ14" s="640">
        <v>4312733</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3042672</v>
      </c>
      <c r="BH15" s="635"/>
      <c r="BI15" s="635"/>
      <c r="BJ15" s="635"/>
      <c r="BK15" s="635"/>
      <c r="BL15" s="635"/>
      <c r="BM15" s="635"/>
      <c r="BN15" s="636"/>
      <c r="BO15" s="672">
        <v>4.0999999999999996</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18581679</v>
      </c>
      <c r="CS15" s="635"/>
      <c r="CT15" s="635"/>
      <c r="CU15" s="635"/>
      <c r="CV15" s="635"/>
      <c r="CW15" s="635"/>
      <c r="CX15" s="635"/>
      <c r="CY15" s="636"/>
      <c r="CZ15" s="672">
        <v>10.4</v>
      </c>
      <c r="DA15" s="672"/>
      <c r="DB15" s="672"/>
      <c r="DC15" s="672"/>
      <c r="DD15" s="640">
        <v>3593189</v>
      </c>
      <c r="DE15" s="635"/>
      <c r="DF15" s="635"/>
      <c r="DG15" s="635"/>
      <c r="DH15" s="635"/>
      <c r="DI15" s="635"/>
      <c r="DJ15" s="635"/>
      <c r="DK15" s="635"/>
      <c r="DL15" s="635"/>
      <c r="DM15" s="635"/>
      <c r="DN15" s="635"/>
      <c r="DO15" s="635"/>
      <c r="DP15" s="636"/>
      <c r="DQ15" s="640">
        <v>13343596</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166476</v>
      </c>
      <c r="S16" s="635"/>
      <c r="T16" s="635"/>
      <c r="U16" s="635"/>
      <c r="V16" s="635"/>
      <c r="W16" s="635"/>
      <c r="X16" s="635"/>
      <c r="Y16" s="636"/>
      <c r="Z16" s="672">
        <v>0.1</v>
      </c>
      <c r="AA16" s="672"/>
      <c r="AB16" s="672"/>
      <c r="AC16" s="672"/>
      <c r="AD16" s="673">
        <v>166476</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t="s">
        <v>122</v>
      </c>
      <c r="CS16" s="635"/>
      <c r="CT16" s="635"/>
      <c r="CU16" s="635"/>
      <c r="CV16" s="635"/>
      <c r="CW16" s="635"/>
      <c r="CX16" s="635"/>
      <c r="CY16" s="636"/>
      <c r="CZ16" s="672" t="s">
        <v>122</v>
      </c>
      <c r="DA16" s="672"/>
      <c r="DB16" s="672"/>
      <c r="DC16" s="672"/>
      <c r="DD16" s="640" t="s">
        <v>122</v>
      </c>
      <c r="DE16" s="635"/>
      <c r="DF16" s="635"/>
      <c r="DG16" s="635"/>
      <c r="DH16" s="635"/>
      <c r="DI16" s="635"/>
      <c r="DJ16" s="635"/>
      <c r="DK16" s="635"/>
      <c r="DL16" s="635"/>
      <c r="DM16" s="635"/>
      <c r="DN16" s="635"/>
      <c r="DO16" s="635"/>
      <c r="DP16" s="636"/>
      <c r="DQ16" s="640" t="s">
        <v>122</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943700</v>
      </c>
      <c r="S17" s="635"/>
      <c r="T17" s="635"/>
      <c r="U17" s="635"/>
      <c r="V17" s="635"/>
      <c r="W17" s="635"/>
      <c r="X17" s="635"/>
      <c r="Y17" s="636"/>
      <c r="Z17" s="672">
        <v>0.5</v>
      </c>
      <c r="AA17" s="672"/>
      <c r="AB17" s="672"/>
      <c r="AC17" s="672"/>
      <c r="AD17" s="673">
        <v>943700</v>
      </c>
      <c r="AE17" s="673"/>
      <c r="AF17" s="673"/>
      <c r="AG17" s="673"/>
      <c r="AH17" s="673"/>
      <c r="AI17" s="673"/>
      <c r="AJ17" s="673"/>
      <c r="AK17" s="673"/>
      <c r="AL17" s="637">
        <v>1</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8863550</v>
      </c>
      <c r="CS17" s="635"/>
      <c r="CT17" s="635"/>
      <c r="CU17" s="635"/>
      <c r="CV17" s="635"/>
      <c r="CW17" s="635"/>
      <c r="CX17" s="635"/>
      <c r="CY17" s="636"/>
      <c r="CZ17" s="672">
        <v>5</v>
      </c>
      <c r="DA17" s="672"/>
      <c r="DB17" s="672"/>
      <c r="DC17" s="672"/>
      <c r="DD17" s="640" t="s">
        <v>122</v>
      </c>
      <c r="DE17" s="635"/>
      <c r="DF17" s="635"/>
      <c r="DG17" s="635"/>
      <c r="DH17" s="635"/>
      <c r="DI17" s="635"/>
      <c r="DJ17" s="635"/>
      <c r="DK17" s="635"/>
      <c r="DL17" s="635"/>
      <c r="DM17" s="635"/>
      <c r="DN17" s="635"/>
      <c r="DO17" s="635"/>
      <c r="DP17" s="636"/>
      <c r="DQ17" s="640">
        <v>8754001</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369194</v>
      </c>
      <c r="S18" s="635"/>
      <c r="T18" s="635"/>
      <c r="U18" s="635"/>
      <c r="V18" s="635"/>
      <c r="W18" s="635"/>
      <c r="X18" s="635"/>
      <c r="Y18" s="636"/>
      <c r="Z18" s="672">
        <v>0.2</v>
      </c>
      <c r="AA18" s="672"/>
      <c r="AB18" s="672"/>
      <c r="AC18" s="672"/>
      <c r="AD18" s="673">
        <v>369194</v>
      </c>
      <c r="AE18" s="673"/>
      <c r="AF18" s="673"/>
      <c r="AG18" s="673"/>
      <c r="AH18" s="673"/>
      <c r="AI18" s="673"/>
      <c r="AJ18" s="673"/>
      <c r="AK18" s="673"/>
      <c r="AL18" s="637">
        <v>0.4</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348179</v>
      </c>
      <c r="S19" s="635"/>
      <c r="T19" s="635"/>
      <c r="U19" s="635"/>
      <c r="V19" s="635"/>
      <c r="W19" s="635"/>
      <c r="X19" s="635"/>
      <c r="Y19" s="636"/>
      <c r="Z19" s="672">
        <v>0.2</v>
      </c>
      <c r="AA19" s="672"/>
      <c r="AB19" s="672"/>
      <c r="AC19" s="672"/>
      <c r="AD19" s="673">
        <v>348179</v>
      </c>
      <c r="AE19" s="673"/>
      <c r="AF19" s="673"/>
      <c r="AG19" s="673"/>
      <c r="AH19" s="673"/>
      <c r="AI19" s="673"/>
      <c r="AJ19" s="673"/>
      <c r="AK19" s="673"/>
      <c r="AL19" s="637">
        <v>0.4</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7192172</v>
      </c>
      <c r="BH19" s="635"/>
      <c r="BI19" s="635"/>
      <c r="BJ19" s="635"/>
      <c r="BK19" s="635"/>
      <c r="BL19" s="635"/>
      <c r="BM19" s="635"/>
      <c r="BN19" s="636"/>
      <c r="BO19" s="672">
        <v>9.6999999999999993</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21015</v>
      </c>
      <c r="S20" s="635"/>
      <c r="T20" s="635"/>
      <c r="U20" s="635"/>
      <c r="V20" s="635"/>
      <c r="W20" s="635"/>
      <c r="X20" s="635"/>
      <c r="Y20" s="636"/>
      <c r="Z20" s="672">
        <v>0</v>
      </c>
      <c r="AA20" s="672"/>
      <c r="AB20" s="672"/>
      <c r="AC20" s="672"/>
      <c r="AD20" s="673">
        <v>21015</v>
      </c>
      <c r="AE20" s="673"/>
      <c r="AF20" s="673"/>
      <c r="AG20" s="673"/>
      <c r="AH20" s="673"/>
      <c r="AI20" s="673"/>
      <c r="AJ20" s="673"/>
      <c r="AK20" s="673"/>
      <c r="AL20" s="637">
        <v>0</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7192172</v>
      </c>
      <c r="BH20" s="635"/>
      <c r="BI20" s="635"/>
      <c r="BJ20" s="635"/>
      <c r="BK20" s="635"/>
      <c r="BL20" s="635"/>
      <c r="BM20" s="635"/>
      <c r="BN20" s="636"/>
      <c r="BO20" s="672">
        <v>9.6999999999999993</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178936753</v>
      </c>
      <c r="CS20" s="635"/>
      <c r="CT20" s="635"/>
      <c r="CU20" s="635"/>
      <c r="CV20" s="635"/>
      <c r="CW20" s="635"/>
      <c r="CX20" s="635"/>
      <c r="CY20" s="636"/>
      <c r="CZ20" s="672">
        <v>100</v>
      </c>
      <c r="DA20" s="672"/>
      <c r="DB20" s="672"/>
      <c r="DC20" s="672"/>
      <c r="DD20" s="640">
        <v>10216214</v>
      </c>
      <c r="DE20" s="635"/>
      <c r="DF20" s="635"/>
      <c r="DG20" s="635"/>
      <c r="DH20" s="635"/>
      <c r="DI20" s="635"/>
      <c r="DJ20" s="635"/>
      <c r="DK20" s="635"/>
      <c r="DL20" s="635"/>
      <c r="DM20" s="635"/>
      <c r="DN20" s="635"/>
      <c r="DO20" s="635"/>
      <c r="DP20" s="636"/>
      <c r="DQ20" s="640">
        <v>117871949</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11527957</v>
      </c>
      <c r="S21" s="635"/>
      <c r="T21" s="635"/>
      <c r="U21" s="635"/>
      <c r="V21" s="635"/>
      <c r="W21" s="635"/>
      <c r="X21" s="635"/>
      <c r="Y21" s="636"/>
      <c r="Z21" s="672">
        <v>6.2</v>
      </c>
      <c r="AA21" s="672"/>
      <c r="AB21" s="672"/>
      <c r="AC21" s="672"/>
      <c r="AD21" s="673">
        <v>10922726</v>
      </c>
      <c r="AE21" s="673"/>
      <c r="AF21" s="673"/>
      <c r="AG21" s="673"/>
      <c r="AH21" s="673"/>
      <c r="AI21" s="673"/>
      <c r="AJ21" s="673"/>
      <c r="AK21" s="673"/>
      <c r="AL21" s="637">
        <v>11.6</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10922726</v>
      </c>
      <c r="S22" s="635"/>
      <c r="T22" s="635"/>
      <c r="U22" s="635"/>
      <c r="V22" s="635"/>
      <c r="W22" s="635"/>
      <c r="X22" s="635"/>
      <c r="Y22" s="636"/>
      <c r="Z22" s="672">
        <v>5.9</v>
      </c>
      <c r="AA22" s="672"/>
      <c r="AB22" s="672"/>
      <c r="AC22" s="672"/>
      <c r="AD22" s="673">
        <v>10922726</v>
      </c>
      <c r="AE22" s="673"/>
      <c r="AF22" s="673"/>
      <c r="AG22" s="673"/>
      <c r="AH22" s="673"/>
      <c r="AI22" s="673"/>
      <c r="AJ22" s="673"/>
      <c r="AK22" s="673"/>
      <c r="AL22" s="637">
        <v>11.6</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v>1028148</v>
      </c>
      <c r="BH22" s="635"/>
      <c r="BI22" s="635"/>
      <c r="BJ22" s="635"/>
      <c r="BK22" s="635"/>
      <c r="BL22" s="635"/>
      <c r="BM22" s="635"/>
      <c r="BN22" s="636"/>
      <c r="BO22" s="672">
        <v>1.4</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605231</v>
      </c>
      <c r="S23" s="635"/>
      <c r="T23" s="635"/>
      <c r="U23" s="635"/>
      <c r="V23" s="635"/>
      <c r="W23" s="635"/>
      <c r="X23" s="635"/>
      <c r="Y23" s="636"/>
      <c r="Z23" s="672">
        <v>0.3</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6164024</v>
      </c>
      <c r="BH23" s="635"/>
      <c r="BI23" s="635"/>
      <c r="BJ23" s="635"/>
      <c r="BK23" s="635"/>
      <c r="BL23" s="635"/>
      <c r="BM23" s="635"/>
      <c r="BN23" s="636"/>
      <c r="BO23" s="672">
        <v>8.3000000000000007</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102194180</v>
      </c>
      <c r="CS24" s="690"/>
      <c r="CT24" s="690"/>
      <c r="CU24" s="690"/>
      <c r="CV24" s="690"/>
      <c r="CW24" s="690"/>
      <c r="CX24" s="690"/>
      <c r="CY24" s="715"/>
      <c r="CZ24" s="716">
        <v>57.1</v>
      </c>
      <c r="DA24" s="698"/>
      <c r="DB24" s="698"/>
      <c r="DC24" s="718"/>
      <c r="DD24" s="714">
        <v>58697138</v>
      </c>
      <c r="DE24" s="690"/>
      <c r="DF24" s="690"/>
      <c r="DG24" s="690"/>
      <c r="DH24" s="690"/>
      <c r="DI24" s="690"/>
      <c r="DJ24" s="690"/>
      <c r="DK24" s="715"/>
      <c r="DL24" s="714">
        <v>52038260</v>
      </c>
      <c r="DM24" s="690"/>
      <c r="DN24" s="690"/>
      <c r="DO24" s="690"/>
      <c r="DP24" s="690"/>
      <c r="DQ24" s="690"/>
      <c r="DR24" s="690"/>
      <c r="DS24" s="690"/>
      <c r="DT24" s="690"/>
      <c r="DU24" s="690"/>
      <c r="DV24" s="715"/>
      <c r="DW24" s="716">
        <v>54.1</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100062685</v>
      </c>
      <c r="S25" s="635"/>
      <c r="T25" s="635"/>
      <c r="U25" s="635"/>
      <c r="V25" s="635"/>
      <c r="W25" s="635"/>
      <c r="X25" s="635"/>
      <c r="Y25" s="636"/>
      <c r="Z25" s="672">
        <v>54</v>
      </c>
      <c r="AA25" s="672"/>
      <c r="AB25" s="672"/>
      <c r="AC25" s="672"/>
      <c r="AD25" s="673">
        <v>93293430</v>
      </c>
      <c r="AE25" s="673"/>
      <c r="AF25" s="673"/>
      <c r="AG25" s="673"/>
      <c r="AH25" s="673"/>
      <c r="AI25" s="673"/>
      <c r="AJ25" s="673"/>
      <c r="AK25" s="673"/>
      <c r="AL25" s="637">
        <v>99</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27307694</v>
      </c>
      <c r="CS25" s="647"/>
      <c r="CT25" s="647"/>
      <c r="CU25" s="647"/>
      <c r="CV25" s="647"/>
      <c r="CW25" s="647"/>
      <c r="CX25" s="647"/>
      <c r="CY25" s="648"/>
      <c r="CZ25" s="637">
        <v>15.3</v>
      </c>
      <c r="DA25" s="649"/>
      <c r="DB25" s="649"/>
      <c r="DC25" s="650"/>
      <c r="DD25" s="640">
        <v>24980984</v>
      </c>
      <c r="DE25" s="647"/>
      <c r="DF25" s="647"/>
      <c r="DG25" s="647"/>
      <c r="DH25" s="647"/>
      <c r="DI25" s="647"/>
      <c r="DJ25" s="647"/>
      <c r="DK25" s="648"/>
      <c r="DL25" s="640">
        <v>24398483</v>
      </c>
      <c r="DM25" s="647"/>
      <c r="DN25" s="647"/>
      <c r="DO25" s="647"/>
      <c r="DP25" s="647"/>
      <c r="DQ25" s="647"/>
      <c r="DR25" s="647"/>
      <c r="DS25" s="647"/>
      <c r="DT25" s="647"/>
      <c r="DU25" s="647"/>
      <c r="DV25" s="648"/>
      <c r="DW25" s="637">
        <v>25.4</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38979</v>
      </c>
      <c r="S26" s="635"/>
      <c r="T26" s="635"/>
      <c r="U26" s="635"/>
      <c r="V26" s="635"/>
      <c r="W26" s="635"/>
      <c r="X26" s="635"/>
      <c r="Y26" s="636"/>
      <c r="Z26" s="672">
        <v>0</v>
      </c>
      <c r="AA26" s="672"/>
      <c r="AB26" s="672"/>
      <c r="AC26" s="672"/>
      <c r="AD26" s="673">
        <v>38979</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17205494</v>
      </c>
      <c r="CS26" s="635"/>
      <c r="CT26" s="635"/>
      <c r="CU26" s="635"/>
      <c r="CV26" s="635"/>
      <c r="CW26" s="635"/>
      <c r="CX26" s="635"/>
      <c r="CY26" s="636"/>
      <c r="CZ26" s="637">
        <v>9.6</v>
      </c>
      <c r="DA26" s="649"/>
      <c r="DB26" s="649"/>
      <c r="DC26" s="650"/>
      <c r="DD26" s="640">
        <v>15797121</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1045529</v>
      </c>
      <c r="S27" s="635"/>
      <c r="T27" s="635"/>
      <c r="U27" s="635"/>
      <c r="V27" s="635"/>
      <c r="W27" s="635"/>
      <c r="X27" s="635"/>
      <c r="Y27" s="636"/>
      <c r="Z27" s="672">
        <v>0.6</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74381029</v>
      </c>
      <c r="BH27" s="635"/>
      <c r="BI27" s="635"/>
      <c r="BJ27" s="635"/>
      <c r="BK27" s="635"/>
      <c r="BL27" s="635"/>
      <c r="BM27" s="635"/>
      <c r="BN27" s="636"/>
      <c r="BO27" s="672">
        <v>100</v>
      </c>
      <c r="BP27" s="672"/>
      <c r="BQ27" s="672"/>
      <c r="BR27" s="672"/>
      <c r="BS27" s="673">
        <v>1101748</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66022936</v>
      </c>
      <c r="CS27" s="647"/>
      <c r="CT27" s="647"/>
      <c r="CU27" s="647"/>
      <c r="CV27" s="647"/>
      <c r="CW27" s="647"/>
      <c r="CX27" s="647"/>
      <c r="CY27" s="648"/>
      <c r="CZ27" s="637">
        <v>36.9</v>
      </c>
      <c r="DA27" s="649"/>
      <c r="DB27" s="649"/>
      <c r="DC27" s="650"/>
      <c r="DD27" s="640">
        <v>24962153</v>
      </c>
      <c r="DE27" s="647"/>
      <c r="DF27" s="647"/>
      <c r="DG27" s="647"/>
      <c r="DH27" s="647"/>
      <c r="DI27" s="647"/>
      <c r="DJ27" s="647"/>
      <c r="DK27" s="648"/>
      <c r="DL27" s="640">
        <v>18885776</v>
      </c>
      <c r="DM27" s="647"/>
      <c r="DN27" s="647"/>
      <c r="DO27" s="647"/>
      <c r="DP27" s="647"/>
      <c r="DQ27" s="647"/>
      <c r="DR27" s="647"/>
      <c r="DS27" s="647"/>
      <c r="DT27" s="647"/>
      <c r="DU27" s="647"/>
      <c r="DV27" s="648"/>
      <c r="DW27" s="637">
        <v>19.600000000000001</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1710606</v>
      </c>
      <c r="S28" s="635"/>
      <c r="T28" s="635"/>
      <c r="U28" s="635"/>
      <c r="V28" s="635"/>
      <c r="W28" s="635"/>
      <c r="X28" s="635"/>
      <c r="Y28" s="636"/>
      <c r="Z28" s="672">
        <v>0.9</v>
      </c>
      <c r="AA28" s="672"/>
      <c r="AB28" s="672"/>
      <c r="AC28" s="672"/>
      <c r="AD28" s="673">
        <v>678931</v>
      </c>
      <c r="AE28" s="673"/>
      <c r="AF28" s="673"/>
      <c r="AG28" s="673"/>
      <c r="AH28" s="673"/>
      <c r="AI28" s="673"/>
      <c r="AJ28" s="673"/>
      <c r="AK28" s="673"/>
      <c r="AL28" s="637">
        <v>0.7</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8863550</v>
      </c>
      <c r="CS28" s="635"/>
      <c r="CT28" s="635"/>
      <c r="CU28" s="635"/>
      <c r="CV28" s="635"/>
      <c r="CW28" s="635"/>
      <c r="CX28" s="635"/>
      <c r="CY28" s="636"/>
      <c r="CZ28" s="637">
        <v>5</v>
      </c>
      <c r="DA28" s="649"/>
      <c r="DB28" s="649"/>
      <c r="DC28" s="650"/>
      <c r="DD28" s="640">
        <v>8754001</v>
      </c>
      <c r="DE28" s="635"/>
      <c r="DF28" s="635"/>
      <c r="DG28" s="635"/>
      <c r="DH28" s="635"/>
      <c r="DI28" s="635"/>
      <c r="DJ28" s="635"/>
      <c r="DK28" s="636"/>
      <c r="DL28" s="640">
        <v>8754001</v>
      </c>
      <c r="DM28" s="635"/>
      <c r="DN28" s="635"/>
      <c r="DO28" s="635"/>
      <c r="DP28" s="635"/>
      <c r="DQ28" s="635"/>
      <c r="DR28" s="635"/>
      <c r="DS28" s="635"/>
      <c r="DT28" s="635"/>
      <c r="DU28" s="635"/>
      <c r="DV28" s="636"/>
      <c r="DW28" s="637">
        <v>9.1</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304597</v>
      </c>
      <c r="S29" s="635"/>
      <c r="T29" s="635"/>
      <c r="U29" s="635"/>
      <c r="V29" s="635"/>
      <c r="W29" s="635"/>
      <c r="X29" s="635"/>
      <c r="Y29" s="636"/>
      <c r="Z29" s="672">
        <v>0.2</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8863547</v>
      </c>
      <c r="CS29" s="647"/>
      <c r="CT29" s="647"/>
      <c r="CU29" s="647"/>
      <c r="CV29" s="647"/>
      <c r="CW29" s="647"/>
      <c r="CX29" s="647"/>
      <c r="CY29" s="648"/>
      <c r="CZ29" s="637">
        <v>5</v>
      </c>
      <c r="DA29" s="649"/>
      <c r="DB29" s="649"/>
      <c r="DC29" s="650"/>
      <c r="DD29" s="640">
        <v>8753998</v>
      </c>
      <c r="DE29" s="647"/>
      <c r="DF29" s="647"/>
      <c r="DG29" s="647"/>
      <c r="DH29" s="647"/>
      <c r="DI29" s="647"/>
      <c r="DJ29" s="647"/>
      <c r="DK29" s="648"/>
      <c r="DL29" s="640">
        <v>8753998</v>
      </c>
      <c r="DM29" s="647"/>
      <c r="DN29" s="647"/>
      <c r="DO29" s="647"/>
      <c r="DP29" s="647"/>
      <c r="DQ29" s="647"/>
      <c r="DR29" s="647"/>
      <c r="DS29" s="647"/>
      <c r="DT29" s="647"/>
      <c r="DU29" s="647"/>
      <c r="DV29" s="648"/>
      <c r="DW29" s="637">
        <v>9.1</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45199463</v>
      </c>
      <c r="S30" s="635"/>
      <c r="T30" s="635"/>
      <c r="U30" s="635"/>
      <c r="V30" s="635"/>
      <c r="W30" s="635"/>
      <c r="X30" s="635"/>
      <c r="Y30" s="636"/>
      <c r="Z30" s="672">
        <v>24.4</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8624133</v>
      </c>
      <c r="CS30" s="635"/>
      <c r="CT30" s="635"/>
      <c r="CU30" s="635"/>
      <c r="CV30" s="635"/>
      <c r="CW30" s="635"/>
      <c r="CX30" s="635"/>
      <c r="CY30" s="636"/>
      <c r="CZ30" s="637">
        <v>4.8</v>
      </c>
      <c r="DA30" s="649"/>
      <c r="DB30" s="649"/>
      <c r="DC30" s="650"/>
      <c r="DD30" s="640">
        <v>8514584</v>
      </c>
      <c r="DE30" s="635"/>
      <c r="DF30" s="635"/>
      <c r="DG30" s="635"/>
      <c r="DH30" s="635"/>
      <c r="DI30" s="635"/>
      <c r="DJ30" s="635"/>
      <c r="DK30" s="636"/>
      <c r="DL30" s="640">
        <v>8514584</v>
      </c>
      <c r="DM30" s="635"/>
      <c r="DN30" s="635"/>
      <c r="DO30" s="635"/>
      <c r="DP30" s="635"/>
      <c r="DQ30" s="635"/>
      <c r="DR30" s="635"/>
      <c r="DS30" s="635"/>
      <c r="DT30" s="635"/>
      <c r="DU30" s="635"/>
      <c r="DV30" s="636"/>
      <c r="DW30" s="637">
        <v>8.9</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99.4</v>
      </c>
      <c r="BH31" s="697"/>
      <c r="BI31" s="697"/>
      <c r="BJ31" s="697"/>
      <c r="BK31" s="697"/>
      <c r="BL31" s="697"/>
      <c r="BM31" s="698">
        <v>98.3</v>
      </c>
      <c r="BN31" s="697"/>
      <c r="BO31" s="697"/>
      <c r="BP31" s="697"/>
      <c r="BQ31" s="699"/>
      <c r="BR31" s="696">
        <v>99.4</v>
      </c>
      <c r="BS31" s="697"/>
      <c r="BT31" s="697"/>
      <c r="BU31" s="697"/>
      <c r="BV31" s="697"/>
      <c r="BW31" s="697"/>
      <c r="BX31" s="698">
        <v>98.1</v>
      </c>
      <c r="BY31" s="697"/>
      <c r="BZ31" s="697"/>
      <c r="CA31" s="697"/>
      <c r="CB31" s="699"/>
      <c r="CD31" s="655"/>
      <c r="CE31" s="656"/>
      <c r="CF31" s="631" t="s">
        <v>300</v>
      </c>
      <c r="CG31" s="632"/>
      <c r="CH31" s="632"/>
      <c r="CI31" s="632"/>
      <c r="CJ31" s="632"/>
      <c r="CK31" s="632"/>
      <c r="CL31" s="632"/>
      <c r="CM31" s="632"/>
      <c r="CN31" s="632"/>
      <c r="CO31" s="632"/>
      <c r="CP31" s="632"/>
      <c r="CQ31" s="633"/>
      <c r="CR31" s="634">
        <v>239414</v>
      </c>
      <c r="CS31" s="647"/>
      <c r="CT31" s="647"/>
      <c r="CU31" s="647"/>
      <c r="CV31" s="647"/>
      <c r="CW31" s="647"/>
      <c r="CX31" s="647"/>
      <c r="CY31" s="648"/>
      <c r="CZ31" s="637">
        <v>0.1</v>
      </c>
      <c r="DA31" s="649"/>
      <c r="DB31" s="649"/>
      <c r="DC31" s="650"/>
      <c r="DD31" s="640">
        <v>239414</v>
      </c>
      <c r="DE31" s="647"/>
      <c r="DF31" s="647"/>
      <c r="DG31" s="647"/>
      <c r="DH31" s="647"/>
      <c r="DI31" s="647"/>
      <c r="DJ31" s="647"/>
      <c r="DK31" s="648"/>
      <c r="DL31" s="640">
        <v>239414</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13016569</v>
      </c>
      <c r="S32" s="635"/>
      <c r="T32" s="635"/>
      <c r="U32" s="635"/>
      <c r="V32" s="635"/>
      <c r="W32" s="635"/>
      <c r="X32" s="635"/>
      <c r="Y32" s="636"/>
      <c r="Z32" s="672">
        <v>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99.2</v>
      </c>
      <c r="BH32" s="647"/>
      <c r="BI32" s="647"/>
      <c r="BJ32" s="647"/>
      <c r="BK32" s="647"/>
      <c r="BL32" s="647"/>
      <c r="BM32" s="638">
        <v>97.8</v>
      </c>
      <c r="BN32" s="647"/>
      <c r="BO32" s="647"/>
      <c r="BP32" s="647"/>
      <c r="BQ32" s="670"/>
      <c r="BR32" s="700">
        <v>99.2</v>
      </c>
      <c r="BS32" s="647"/>
      <c r="BT32" s="647"/>
      <c r="BU32" s="647"/>
      <c r="BV32" s="647"/>
      <c r="BW32" s="647"/>
      <c r="BX32" s="638">
        <v>97.7</v>
      </c>
      <c r="BY32" s="647"/>
      <c r="BZ32" s="647"/>
      <c r="CA32" s="647"/>
      <c r="CB32" s="670"/>
      <c r="CD32" s="657"/>
      <c r="CE32" s="658"/>
      <c r="CF32" s="631" t="s">
        <v>304</v>
      </c>
      <c r="CG32" s="632"/>
      <c r="CH32" s="632"/>
      <c r="CI32" s="632"/>
      <c r="CJ32" s="632"/>
      <c r="CK32" s="632"/>
      <c r="CL32" s="632"/>
      <c r="CM32" s="632"/>
      <c r="CN32" s="632"/>
      <c r="CO32" s="632"/>
      <c r="CP32" s="632"/>
      <c r="CQ32" s="633"/>
      <c r="CR32" s="634">
        <v>3</v>
      </c>
      <c r="CS32" s="635"/>
      <c r="CT32" s="635"/>
      <c r="CU32" s="635"/>
      <c r="CV32" s="635"/>
      <c r="CW32" s="635"/>
      <c r="CX32" s="635"/>
      <c r="CY32" s="636"/>
      <c r="CZ32" s="637">
        <v>0</v>
      </c>
      <c r="DA32" s="649"/>
      <c r="DB32" s="649"/>
      <c r="DC32" s="650"/>
      <c r="DD32" s="640">
        <v>3</v>
      </c>
      <c r="DE32" s="635"/>
      <c r="DF32" s="635"/>
      <c r="DG32" s="635"/>
      <c r="DH32" s="635"/>
      <c r="DI32" s="635"/>
      <c r="DJ32" s="635"/>
      <c r="DK32" s="636"/>
      <c r="DL32" s="640">
        <v>3</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1176760</v>
      </c>
      <c r="S33" s="635"/>
      <c r="T33" s="635"/>
      <c r="U33" s="635"/>
      <c r="V33" s="635"/>
      <c r="W33" s="635"/>
      <c r="X33" s="635"/>
      <c r="Y33" s="636"/>
      <c r="Z33" s="672">
        <v>0.6</v>
      </c>
      <c r="AA33" s="672"/>
      <c r="AB33" s="672"/>
      <c r="AC33" s="672"/>
      <c r="AD33" s="673">
        <v>111209</v>
      </c>
      <c r="AE33" s="673"/>
      <c r="AF33" s="673"/>
      <c r="AG33" s="673"/>
      <c r="AH33" s="673"/>
      <c r="AI33" s="673"/>
      <c r="AJ33" s="673"/>
      <c r="AK33" s="673"/>
      <c r="AL33" s="637">
        <v>0.1</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99.5</v>
      </c>
      <c r="BH33" s="619"/>
      <c r="BI33" s="619"/>
      <c r="BJ33" s="619"/>
      <c r="BK33" s="619"/>
      <c r="BL33" s="619"/>
      <c r="BM33" s="665">
        <v>98.7</v>
      </c>
      <c r="BN33" s="619"/>
      <c r="BO33" s="619"/>
      <c r="BP33" s="619"/>
      <c r="BQ33" s="682"/>
      <c r="BR33" s="695">
        <v>99.5</v>
      </c>
      <c r="BS33" s="619"/>
      <c r="BT33" s="619"/>
      <c r="BU33" s="619"/>
      <c r="BV33" s="619"/>
      <c r="BW33" s="619"/>
      <c r="BX33" s="665">
        <v>98.3</v>
      </c>
      <c r="BY33" s="619"/>
      <c r="BZ33" s="619"/>
      <c r="CA33" s="619"/>
      <c r="CB33" s="682"/>
      <c r="CD33" s="631" t="s">
        <v>307</v>
      </c>
      <c r="CE33" s="632"/>
      <c r="CF33" s="632"/>
      <c r="CG33" s="632"/>
      <c r="CH33" s="632"/>
      <c r="CI33" s="632"/>
      <c r="CJ33" s="632"/>
      <c r="CK33" s="632"/>
      <c r="CL33" s="632"/>
      <c r="CM33" s="632"/>
      <c r="CN33" s="632"/>
      <c r="CO33" s="632"/>
      <c r="CP33" s="632"/>
      <c r="CQ33" s="633"/>
      <c r="CR33" s="634">
        <v>66526359</v>
      </c>
      <c r="CS33" s="647"/>
      <c r="CT33" s="647"/>
      <c r="CU33" s="647"/>
      <c r="CV33" s="647"/>
      <c r="CW33" s="647"/>
      <c r="CX33" s="647"/>
      <c r="CY33" s="648"/>
      <c r="CZ33" s="637">
        <v>37.200000000000003</v>
      </c>
      <c r="DA33" s="649"/>
      <c r="DB33" s="649"/>
      <c r="DC33" s="650"/>
      <c r="DD33" s="640">
        <v>54381631</v>
      </c>
      <c r="DE33" s="647"/>
      <c r="DF33" s="647"/>
      <c r="DG33" s="647"/>
      <c r="DH33" s="647"/>
      <c r="DI33" s="647"/>
      <c r="DJ33" s="647"/>
      <c r="DK33" s="648"/>
      <c r="DL33" s="640">
        <v>36529359</v>
      </c>
      <c r="DM33" s="647"/>
      <c r="DN33" s="647"/>
      <c r="DO33" s="647"/>
      <c r="DP33" s="647"/>
      <c r="DQ33" s="647"/>
      <c r="DR33" s="647"/>
      <c r="DS33" s="647"/>
      <c r="DT33" s="647"/>
      <c r="DU33" s="647"/>
      <c r="DV33" s="648"/>
      <c r="DW33" s="637">
        <v>38</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350705</v>
      </c>
      <c r="S34" s="635"/>
      <c r="T34" s="635"/>
      <c r="U34" s="635"/>
      <c r="V34" s="635"/>
      <c r="W34" s="635"/>
      <c r="X34" s="635"/>
      <c r="Y34" s="636"/>
      <c r="Z34" s="672">
        <v>0.2</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24030728</v>
      </c>
      <c r="CS34" s="635"/>
      <c r="CT34" s="635"/>
      <c r="CU34" s="635"/>
      <c r="CV34" s="635"/>
      <c r="CW34" s="635"/>
      <c r="CX34" s="635"/>
      <c r="CY34" s="636"/>
      <c r="CZ34" s="637">
        <v>13.4</v>
      </c>
      <c r="DA34" s="649"/>
      <c r="DB34" s="649"/>
      <c r="DC34" s="650"/>
      <c r="DD34" s="640">
        <v>17801742</v>
      </c>
      <c r="DE34" s="635"/>
      <c r="DF34" s="635"/>
      <c r="DG34" s="635"/>
      <c r="DH34" s="635"/>
      <c r="DI34" s="635"/>
      <c r="DJ34" s="635"/>
      <c r="DK34" s="636"/>
      <c r="DL34" s="640">
        <v>15073602</v>
      </c>
      <c r="DM34" s="635"/>
      <c r="DN34" s="635"/>
      <c r="DO34" s="635"/>
      <c r="DP34" s="635"/>
      <c r="DQ34" s="635"/>
      <c r="DR34" s="635"/>
      <c r="DS34" s="635"/>
      <c r="DT34" s="635"/>
      <c r="DU34" s="635"/>
      <c r="DV34" s="636"/>
      <c r="DW34" s="637">
        <v>15.7</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5395605</v>
      </c>
      <c r="S35" s="635"/>
      <c r="T35" s="635"/>
      <c r="U35" s="635"/>
      <c r="V35" s="635"/>
      <c r="W35" s="635"/>
      <c r="X35" s="635"/>
      <c r="Y35" s="636"/>
      <c r="Z35" s="672">
        <v>2.9</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2274978</v>
      </c>
      <c r="CS35" s="647"/>
      <c r="CT35" s="647"/>
      <c r="CU35" s="647"/>
      <c r="CV35" s="647"/>
      <c r="CW35" s="647"/>
      <c r="CX35" s="647"/>
      <c r="CY35" s="648"/>
      <c r="CZ35" s="637">
        <v>1.3</v>
      </c>
      <c r="DA35" s="649"/>
      <c r="DB35" s="649"/>
      <c r="DC35" s="650"/>
      <c r="DD35" s="640">
        <v>2098550</v>
      </c>
      <c r="DE35" s="647"/>
      <c r="DF35" s="647"/>
      <c r="DG35" s="647"/>
      <c r="DH35" s="647"/>
      <c r="DI35" s="647"/>
      <c r="DJ35" s="647"/>
      <c r="DK35" s="648"/>
      <c r="DL35" s="640">
        <v>2098550</v>
      </c>
      <c r="DM35" s="647"/>
      <c r="DN35" s="647"/>
      <c r="DO35" s="647"/>
      <c r="DP35" s="647"/>
      <c r="DQ35" s="647"/>
      <c r="DR35" s="647"/>
      <c r="DS35" s="647"/>
      <c r="DT35" s="647"/>
      <c r="DU35" s="647"/>
      <c r="DV35" s="648"/>
      <c r="DW35" s="637">
        <v>2.2000000000000002</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6698513</v>
      </c>
      <c r="S36" s="635"/>
      <c r="T36" s="635"/>
      <c r="U36" s="635"/>
      <c r="V36" s="635"/>
      <c r="W36" s="635"/>
      <c r="X36" s="635"/>
      <c r="Y36" s="636"/>
      <c r="Z36" s="672">
        <v>3.6</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21925373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544665</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14764390</v>
      </c>
      <c r="CS36" s="635"/>
      <c r="CT36" s="635"/>
      <c r="CU36" s="635"/>
      <c r="CV36" s="635"/>
      <c r="CW36" s="635"/>
      <c r="CX36" s="635"/>
      <c r="CY36" s="636"/>
      <c r="CZ36" s="637">
        <v>8.3000000000000007</v>
      </c>
      <c r="DA36" s="649"/>
      <c r="DB36" s="649"/>
      <c r="DC36" s="650"/>
      <c r="DD36" s="640">
        <v>12895782</v>
      </c>
      <c r="DE36" s="635"/>
      <c r="DF36" s="635"/>
      <c r="DG36" s="635"/>
      <c r="DH36" s="635"/>
      <c r="DI36" s="635"/>
      <c r="DJ36" s="635"/>
      <c r="DK36" s="636"/>
      <c r="DL36" s="640">
        <v>8820777</v>
      </c>
      <c r="DM36" s="635"/>
      <c r="DN36" s="635"/>
      <c r="DO36" s="635"/>
      <c r="DP36" s="635"/>
      <c r="DQ36" s="635"/>
      <c r="DR36" s="635"/>
      <c r="DS36" s="635"/>
      <c r="DT36" s="635"/>
      <c r="DU36" s="635"/>
      <c r="DV36" s="636"/>
      <c r="DW36" s="637">
        <v>9.1999999999999993</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3689175</v>
      </c>
      <c r="S37" s="635"/>
      <c r="T37" s="635"/>
      <c r="U37" s="635"/>
      <c r="V37" s="635"/>
      <c r="W37" s="635"/>
      <c r="X37" s="635"/>
      <c r="Y37" s="636"/>
      <c r="Z37" s="672">
        <v>2</v>
      </c>
      <c r="AA37" s="672"/>
      <c r="AB37" s="672"/>
      <c r="AC37" s="672"/>
      <c r="AD37" s="673">
        <v>83901</v>
      </c>
      <c r="AE37" s="673"/>
      <c r="AF37" s="673"/>
      <c r="AG37" s="673"/>
      <c r="AH37" s="673"/>
      <c r="AI37" s="673"/>
      <c r="AJ37" s="673"/>
      <c r="AK37" s="673"/>
      <c r="AL37" s="637">
        <v>0.1</v>
      </c>
      <c r="AM37" s="638"/>
      <c r="AN37" s="638"/>
      <c r="AO37" s="674"/>
      <c r="AQ37" s="667" t="s">
        <v>319</v>
      </c>
      <c r="AR37" s="668"/>
      <c r="AS37" s="668"/>
      <c r="AT37" s="668"/>
      <c r="AU37" s="668"/>
      <c r="AV37" s="668"/>
      <c r="AW37" s="668"/>
      <c r="AX37" s="668"/>
      <c r="AY37" s="669"/>
      <c r="AZ37" s="634">
        <v>2868046</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82543</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1029218</v>
      </c>
      <c r="CS37" s="647"/>
      <c r="CT37" s="647"/>
      <c r="CU37" s="647"/>
      <c r="CV37" s="647"/>
      <c r="CW37" s="647"/>
      <c r="CX37" s="647"/>
      <c r="CY37" s="648"/>
      <c r="CZ37" s="637">
        <v>0.6</v>
      </c>
      <c r="DA37" s="649"/>
      <c r="DB37" s="649"/>
      <c r="DC37" s="650"/>
      <c r="DD37" s="640">
        <v>1029218</v>
      </c>
      <c r="DE37" s="647"/>
      <c r="DF37" s="647"/>
      <c r="DG37" s="647"/>
      <c r="DH37" s="647"/>
      <c r="DI37" s="647"/>
      <c r="DJ37" s="647"/>
      <c r="DK37" s="648"/>
      <c r="DL37" s="640">
        <v>1023104</v>
      </c>
      <c r="DM37" s="647"/>
      <c r="DN37" s="647"/>
      <c r="DO37" s="647"/>
      <c r="DP37" s="647"/>
      <c r="DQ37" s="647"/>
      <c r="DR37" s="647"/>
      <c r="DS37" s="647"/>
      <c r="DT37" s="647"/>
      <c r="DU37" s="647"/>
      <c r="DV37" s="648"/>
      <c r="DW37" s="637">
        <v>1.1000000000000001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6571516</v>
      </c>
      <c r="S38" s="635"/>
      <c r="T38" s="635"/>
      <c r="U38" s="635"/>
      <c r="V38" s="635"/>
      <c r="W38" s="635"/>
      <c r="X38" s="635"/>
      <c r="Y38" s="636"/>
      <c r="Z38" s="672">
        <v>3.5</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2467778</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46693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16291951</v>
      </c>
      <c r="CS38" s="635"/>
      <c r="CT38" s="635"/>
      <c r="CU38" s="635"/>
      <c r="CV38" s="635"/>
      <c r="CW38" s="635"/>
      <c r="CX38" s="635"/>
      <c r="CY38" s="636"/>
      <c r="CZ38" s="637">
        <v>9.1</v>
      </c>
      <c r="DA38" s="649"/>
      <c r="DB38" s="649"/>
      <c r="DC38" s="650"/>
      <c r="DD38" s="640">
        <v>12909476</v>
      </c>
      <c r="DE38" s="635"/>
      <c r="DF38" s="635"/>
      <c r="DG38" s="635"/>
      <c r="DH38" s="635"/>
      <c r="DI38" s="635"/>
      <c r="DJ38" s="635"/>
      <c r="DK38" s="636"/>
      <c r="DL38" s="640">
        <v>10536430</v>
      </c>
      <c r="DM38" s="635"/>
      <c r="DN38" s="635"/>
      <c r="DO38" s="635"/>
      <c r="DP38" s="635"/>
      <c r="DQ38" s="635"/>
      <c r="DR38" s="635"/>
      <c r="DS38" s="635"/>
      <c r="DT38" s="635"/>
      <c r="DU38" s="635"/>
      <c r="DV38" s="636"/>
      <c r="DW38" s="637">
        <v>11</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297598</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67115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8994336</v>
      </c>
      <c r="CS39" s="647"/>
      <c r="CT39" s="647"/>
      <c r="CU39" s="647"/>
      <c r="CV39" s="647"/>
      <c r="CW39" s="647"/>
      <c r="CX39" s="647"/>
      <c r="CY39" s="648"/>
      <c r="CZ39" s="637">
        <v>5</v>
      </c>
      <c r="DA39" s="649"/>
      <c r="DB39" s="649"/>
      <c r="DC39" s="650"/>
      <c r="DD39" s="640">
        <v>8676077</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1953916</v>
      </c>
      <c r="S40" s="635"/>
      <c r="T40" s="635"/>
      <c r="U40" s="635"/>
      <c r="V40" s="635"/>
      <c r="W40" s="635"/>
      <c r="X40" s="635"/>
      <c r="Y40" s="636"/>
      <c r="Z40" s="672">
        <v>1.1000000000000001</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107374</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120</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169976</v>
      </c>
      <c r="CS40" s="635"/>
      <c r="CT40" s="635"/>
      <c r="CU40" s="635"/>
      <c r="CV40" s="635"/>
      <c r="CW40" s="635"/>
      <c r="CX40" s="635"/>
      <c r="CY40" s="636"/>
      <c r="CZ40" s="637">
        <v>0.1</v>
      </c>
      <c r="DA40" s="649"/>
      <c r="DB40" s="649"/>
      <c r="DC40" s="650"/>
      <c r="DD40" s="640">
        <v>4</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185260702</v>
      </c>
      <c r="S41" s="659"/>
      <c r="T41" s="659"/>
      <c r="U41" s="659"/>
      <c r="V41" s="659"/>
      <c r="W41" s="659"/>
      <c r="X41" s="659"/>
      <c r="Y41" s="662"/>
      <c r="Z41" s="663">
        <v>100</v>
      </c>
      <c r="AA41" s="663"/>
      <c r="AB41" s="663"/>
      <c r="AC41" s="663"/>
      <c r="AD41" s="664">
        <v>94206450</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4180155</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12004422</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389</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10216214</v>
      </c>
      <c r="CS42" s="647"/>
      <c r="CT42" s="647"/>
      <c r="CU42" s="647"/>
      <c r="CV42" s="647"/>
      <c r="CW42" s="647"/>
      <c r="CX42" s="647"/>
      <c r="CY42" s="648"/>
      <c r="CZ42" s="637">
        <v>5.7</v>
      </c>
      <c r="DA42" s="649"/>
      <c r="DB42" s="649"/>
      <c r="DC42" s="650"/>
      <c r="DD42" s="640">
        <v>4793180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289144</v>
      </c>
      <c r="CS43" s="647"/>
      <c r="CT43" s="647"/>
      <c r="CU43" s="647"/>
      <c r="CV43" s="647"/>
      <c r="CW43" s="647"/>
      <c r="CX43" s="647"/>
      <c r="CY43" s="648"/>
      <c r="CZ43" s="637">
        <v>0.2</v>
      </c>
      <c r="DA43" s="649"/>
      <c r="DB43" s="649"/>
      <c r="DC43" s="650"/>
      <c r="DD43" s="640">
        <v>289144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10216214</v>
      </c>
      <c r="CS44" s="635"/>
      <c r="CT44" s="635"/>
      <c r="CU44" s="635"/>
      <c r="CV44" s="635"/>
      <c r="CW44" s="635"/>
      <c r="CX44" s="635"/>
      <c r="CY44" s="636"/>
      <c r="CZ44" s="637">
        <v>5.7</v>
      </c>
      <c r="DA44" s="638"/>
      <c r="DB44" s="638"/>
      <c r="DC44" s="639"/>
      <c r="DD44" s="640">
        <v>4793180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1258756</v>
      </c>
      <c r="CS45" s="647"/>
      <c r="CT45" s="647"/>
      <c r="CU45" s="647"/>
      <c r="CV45" s="647"/>
      <c r="CW45" s="647"/>
      <c r="CX45" s="647"/>
      <c r="CY45" s="648"/>
      <c r="CZ45" s="637">
        <v>0.7</v>
      </c>
      <c r="DA45" s="649"/>
      <c r="DB45" s="649"/>
      <c r="DC45" s="650"/>
      <c r="DD45" s="640">
        <v>159937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8957458</v>
      </c>
      <c r="CS46" s="635"/>
      <c r="CT46" s="635"/>
      <c r="CU46" s="635"/>
      <c r="CV46" s="635"/>
      <c r="CW46" s="635"/>
      <c r="CX46" s="635"/>
      <c r="CY46" s="636"/>
      <c r="CZ46" s="637">
        <v>5</v>
      </c>
      <c r="DA46" s="638"/>
      <c r="DB46" s="638"/>
      <c r="DC46" s="639"/>
      <c r="DD46" s="640">
        <v>4633243</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t="s">
        <v>122</v>
      </c>
      <c r="CS47" s="647"/>
      <c r="CT47" s="647"/>
      <c r="CU47" s="647"/>
      <c r="CV47" s="647"/>
      <c r="CW47" s="647"/>
      <c r="CX47" s="647"/>
      <c r="CY47" s="648"/>
      <c r="CZ47" s="637" t="s">
        <v>122</v>
      </c>
      <c r="DA47" s="649"/>
      <c r="DB47" s="649"/>
      <c r="DC47" s="650"/>
      <c r="DD47" s="640" t="s">
        <v>122</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178936753</v>
      </c>
      <c r="CS49" s="619"/>
      <c r="CT49" s="619"/>
      <c r="CU49" s="619"/>
      <c r="CV49" s="619"/>
      <c r="CW49" s="619"/>
      <c r="CX49" s="619"/>
      <c r="CY49" s="620"/>
      <c r="CZ49" s="621">
        <v>100</v>
      </c>
      <c r="DA49" s="622"/>
      <c r="DB49" s="622"/>
      <c r="DC49" s="623"/>
      <c r="DD49" s="624">
        <v>117871949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w7ogbRGuR0dcNoGdrxJ8cyb9l8nEhflYkX6xSfhNM5u75xCObjGrumDlpFE/2DL099v7MYuGdnovdrXrnX4G0A==" saltValue="lknzqFLdffv/rrXkRyG7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81640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185269</v>
      </c>
      <c r="R7" s="1116"/>
      <c r="S7" s="1116"/>
      <c r="T7" s="1116"/>
      <c r="U7" s="1116"/>
      <c r="V7" s="1116">
        <v>179021</v>
      </c>
      <c r="W7" s="1116"/>
      <c r="X7" s="1116"/>
      <c r="Y7" s="1116"/>
      <c r="Z7" s="1116"/>
      <c r="AA7" s="1116">
        <v>6248</v>
      </c>
      <c r="AB7" s="1116"/>
      <c r="AC7" s="1116"/>
      <c r="AD7" s="1116"/>
      <c r="AE7" s="1117"/>
      <c r="AF7" s="1118">
        <v>5678</v>
      </c>
      <c r="AG7" s="1119"/>
      <c r="AH7" s="1119"/>
      <c r="AI7" s="1119"/>
      <c r="AJ7" s="1120"/>
      <c r="AK7" s="1121">
        <v>6027</v>
      </c>
      <c r="AL7" s="1122"/>
      <c r="AM7" s="1122"/>
      <c r="AN7" s="1122"/>
      <c r="AO7" s="1122"/>
      <c r="AP7" s="1122">
        <v>87460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547</v>
      </c>
      <c r="BT7" s="1113"/>
      <c r="BU7" s="1113"/>
      <c r="BV7" s="1113"/>
      <c r="BW7" s="1113"/>
      <c r="BX7" s="1113"/>
      <c r="BY7" s="1113"/>
      <c r="BZ7" s="1113"/>
      <c r="CA7" s="1113"/>
      <c r="CB7" s="1113"/>
      <c r="CC7" s="1113"/>
      <c r="CD7" s="1113"/>
      <c r="CE7" s="1113"/>
      <c r="CF7" s="1113"/>
      <c r="CG7" s="1125"/>
      <c r="CH7" s="1109">
        <v>-20</v>
      </c>
      <c r="CI7" s="1110"/>
      <c r="CJ7" s="1110"/>
      <c r="CK7" s="1110"/>
      <c r="CL7" s="1111"/>
      <c r="CM7" s="1109">
        <v>1528</v>
      </c>
      <c r="CN7" s="1110"/>
      <c r="CO7" s="1110"/>
      <c r="CP7" s="1110"/>
      <c r="CQ7" s="1111"/>
      <c r="CR7" s="1109">
        <v>5</v>
      </c>
      <c r="CS7" s="1110"/>
      <c r="CT7" s="1110"/>
      <c r="CU7" s="1110"/>
      <c r="CV7" s="1111"/>
      <c r="CW7" s="1109">
        <v>12</v>
      </c>
      <c r="CX7" s="1110"/>
      <c r="CY7" s="1110"/>
      <c r="CZ7" s="1110"/>
      <c r="DA7" s="1111"/>
      <c r="DB7" s="1109" t="s">
        <v>552</v>
      </c>
      <c r="DC7" s="1110"/>
      <c r="DD7" s="1110"/>
      <c r="DE7" s="1110"/>
      <c r="DF7" s="1111"/>
      <c r="DG7" s="1109" t="s">
        <v>552</v>
      </c>
      <c r="DH7" s="1110"/>
      <c r="DI7" s="1110"/>
      <c r="DJ7" s="1110"/>
      <c r="DK7" s="1111"/>
      <c r="DL7" s="1109" t="s">
        <v>552</v>
      </c>
      <c r="DM7" s="1110"/>
      <c r="DN7" s="1110"/>
      <c r="DO7" s="1110"/>
      <c r="DP7" s="1111"/>
      <c r="DQ7" s="1109" t="s">
        <v>552</v>
      </c>
      <c r="DR7" s="1110"/>
      <c r="DS7" s="1110"/>
      <c r="DT7" s="1110"/>
      <c r="DU7" s="1111"/>
      <c r="DV7" s="1112"/>
      <c r="DW7" s="1113"/>
      <c r="DX7" s="1113"/>
      <c r="DY7" s="1113"/>
      <c r="DZ7" s="1114"/>
      <c r="EA7" s="229"/>
    </row>
    <row r="8" spans="1:131" s="230" customFormat="1" ht="26.25" customHeight="1" x14ac:dyDescent="0.2">
      <c r="A8" s="233">
        <v>2</v>
      </c>
      <c r="B8" s="1043" t="s">
        <v>375</v>
      </c>
      <c r="C8" s="1044"/>
      <c r="D8" s="1044"/>
      <c r="E8" s="1044"/>
      <c r="F8" s="1044"/>
      <c r="G8" s="1044"/>
      <c r="H8" s="1044"/>
      <c r="I8" s="1044"/>
      <c r="J8" s="1044"/>
      <c r="K8" s="1044"/>
      <c r="L8" s="1044"/>
      <c r="M8" s="1044"/>
      <c r="N8" s="1044"/>
      <c r="O8" s="1044"/>
      <c r="P8" s="1045"/>
      <c r="Q8" s="1051">
        <v>131</v>
      </c>
      <c r="R8" s="1052"/>
      <c r="S8" s="1052"/>
      <c r="T8" s="1052"/>
      <c r="U8" s="1052"/>
      <c r="V8" s="1052">
        <v>55</v>
      </c>
      <c r="W8" s="1052"/>
      <c r="X8" s="1052"/>
      <c r="Y8" s="1052"/>
      <c r="Z8" s="1052"/>
      <c r="AA8" s="1052">
        <v>76</v>
      </c>
      <c r="AB8" s="1052"/>
      <c r="AC8" s="1052"/>
      <c r="AD8" s="1052"/>
      <c r="AE8" s="1053"/>
      <c r="AF8" s="1048" t="s">
        <v>122</v>
      </c>
      <c r="AG8" s="1049"/>
      <c r="AH8" s="1049"/>
      <c r="AI8" s="1049"/>
      <c r="AJ8" s="1050"/>
      <c r="AK8" s="1093">
        <v>0</v>
      </c>
      <c r="AL8" s="1094"/>
      <c r="AM8" s="1094"/>
      <c r="AN8" s="1094"/>
      <c r="AO8" s="1094"/>
      <c r="AP8" s="1094">
        <v>186</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548</v>
      </c>
      <c r="BT8" s="1006"/>
      <c r="BU8" s="1006"/>
      <c r="BV8" s="1006"/>
      <c r="BW8" s="1006"/>
      <c r="BX8" s="1006"/>
      <c r="BY8" s="1006"/>
      <c r="BZ8" s="1006"/>
      <c r="CA8" s="1006"/>
      <c r="CB8" s="1006"/>
      <c r="CC8" s="1006"/>
      <c r="CD8" s="1006"/>
      <c r="CE8" s="1006"/>
      <c r="CF8" s="1006"/>
      <c r="CG8" s="1027"/>
      <c r="CH8" s="1002">
        <v>65</v>
      </c>
      <c r="CI8" s="1003"/>
      <c r="CJ8" s="1003"/>
      <c r="CK8" s="1003"/>
      <c r="CL8" s="1004"/>
      <c r="CM8" s="1002">
        <v>490</v>
      </c>
      <c r="CN8" s="1003"/>
      <c r="CO8" s="1003"/>
      <c r="CP8" s="1003"/>
      <c r="CQ8" s="1004"/>
      <c r="CR8" s="1002" t="s">
        <v>552</v>
      </c>
      <c r="CS8" s="1003"/>
      <c r="CT8" s="1003"/>
      <c r="CU8" s="1003"/>
      <c r="CV8" s="1004"/>
      <c r="CW8" s="1002">
        <v>326</v>
      </c>
      <c r="CX8" s="1003"/>
      <c r="CY8" s="1003"/>
      <c r="CZ8" s="1003"/>
      <c r="DA8" s="1004"/>
      <c r="DB8" s="1002">
        <v>250</v>
      </c>
      <c r="DC8" s="1003"/>
      <c r="DD8" s="1003"/>
      <c r="DE8" s="1003"/>
      <c r="DF8" s="1004"/>
      <c r="DG8" s="1002" t="s">
        <v>489</v>
      </c>
      <c r="DH8" s="1003"/>
      <c r="DI8" s="1003"/>
      <c r="DJ8" s="1003"/>
      <c r="DK8" s="1004"/>
      <c r="DL8" s="1002" t="s">
        <v>489</v>
      </c>
      <c r="DM8" s="1003"/>
      <c r="DN8" s="1003"/>
      <c r="DO8" s="1003"/>
      <c r="DP8" s="1004"/>
      <c r="DQ8" s="1002" t="s">
        <v>489</v>
      </c>
      <c r="DR8" s="1003"/>
      <c r="DS8" s="1003"/>
      <c r="DT8" s="1003"/>
      <c r="DU8" s="1004"/>
      <c r="DV8" s="1005"/>
      <c r="DW8" s="1006"/>
      <c r="DX8" s="1006"/>
      <c r="DY8" s="1006"/>
      <c r="DZ8" s="1007"/>
      <c r="EA8" s="229"/>
    </row>
    <row r="9" spans="1:131" s="230" customFormat="1" ht="26.25" customHeight="1" x14ac:dyDescent="0.2">
      <c r="A9" s="233">
        <v>3</v>
      </c>
      <c r="B9" s="1043" t="s">
        <v>376</v>
      </c>
      <c r="C9" s="1044"/>
      <c r="D9" s="1044"/>
      <c r="E9" s="1044"/>
      <c r="F9" s="1044"/>
      <c r="G9" s="1044"/>
      <c r="H9" s="1044"/>
      <c r="I9" s="1044"/>
      <c r="J9" s="1044"/>
      <c r="K9" s="1044"/>
      <c r="L9" s="1044"/>
      <c r="M9" s="1044"/>
      <c r="N9" s="1044"/>
      <c r="O9" s="1044"/>
      <c r="P9" s="1045"/>
      <c r="Q9" s="1051">
        <v>1386</v>
      </c>
      <c r="R9" s="1052"/>
      <c r="S9" s="1052"/>
      <c r="T9" s="1052"/>
      <c r="U9" s="1052"/>
      <c r="V9" s="1052">
        <v>1386</v>
      </c>
      <c r="W9" s="1052"/>
      <c r="X9" s="1052"/>
      <c r="Y9" s="1052"/>
      <c r="Z9" s="1052"/>
      <c r="AA9" s="1052" t="s">
        <v>489</v>
      </c>
      <c r="AB9" s="1052"/>
      <c r="AC9" s="1052"/>
      <c r="AD9" s="1052"/>
      <c r="AE9" s="1053"/>
      <c r="AF9" s="1048" t="s">
        <v>122</v>
      </c>
      <c r="AG9" s="1049"/>
      <c r="AH9" s="1049"/>
      <c r="AI9" s="1049"/>
      <c r="AJ9" s="1050"/>
      <c r="AK9" s="1093">
        <v>586</v>
      </c>
      <c r="AL9" s="1094"/>
      <c r="AM9" s="1094"/>
      <c r="AN9" s="1094"/>
      <c r="AO9" s="1094"/>
      <c r="AP9" s="1094">
        <v>796</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549</v>
      </c>
      <c r="BT9" s="1006"/>
      <c r="BU9" s="1006"/>
      <c r="BV9" s="1006"/>
      <c r="BW9" s="1006"/>
      <c r="BX9" s="1006"/>
      <c r="BY9" s="1006"/>
      <c r="BZ9" s="1006"/>
      <c r="CA9" s="1006"/>
      <c r="CB9" s="1006"/>
      <c r="CC9" s="1006"/>
      <c r="CD9" s="1006"/>
      <c r="CE9" s="1006"/>
      <c r="CF9" s="1006"/>
      <c r="CG9" s="1027"/>
      <c r="CH9" s="1002">
        <v>1</v>
      </c>
      <c r="CI9" s="1003"/>
      <c r="CJ9" s="1003"/>
      <c r="CK9" s="1003"/>
      <c r="CL9" s="1004"/>
      <c r="CM9" s="1002">
        <v>226</v>
      </c>
      <c r="CN9" s="1003"/>
      <c r="CO9" s="1003"/>
      <c r="CP9" s="1003"/>
      <c r="CQ9" s="1004"/>
      <c r="CR9" s="1002">
        <v>199</v>
      </c>
      <c r="CS9" s="1003"/>
      <c r="CT9" s="1003"/>
      <c r="CU9" s="1003"/>
      <c r="CV9" s="1004"/>
      <c r="CW9" s="1002" t="s">
        <v>489</v>
      </c>
      <c r="CX9" s="1003"/>
      <c r="CY9" s="1003"/>
      <c r="CZ9" s="1003"/>
      <c r="DA9" s="1004"/>
      <c r="DB9" s="1002" t="s">
        <v>489</v>
      </c>
      <c r="DC9" s="1003"/>
      <c r="DD9" s="1003"/>
      <c r="DE9" s="1003"/>
      <c r="DF9" s="1004"/>
      <c r="DG9" s="1002" t="s">
        <v>489</v>
      </c>
      <c r="DH9" s="1003"/>
      <c r="DI9" s="1003"/>
      <c r="DJ9" s="1003"/>
      <c r="DK9" s="1004"/>
      <c r="DL9" s="1002" t="s">
        <v>489</v>
      </c>
      <c r="DM9" s="1003"/>
      <c r="DN9" s="1003"/>
      <c r="DO9" s="1003"/>
      <c r="DP9" s="1004"/>
      <c r="DQ9" s="1002" t="s">
        <v>489</v>
      </c>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550</v>
      </c>
      <c r="BT10" s="1006"/>
      <c r="BU10" s="1006"/>
      <c r="BV10" s="1006"/>
      <c r="BW10" s="1006"/>
      <c r="BX10" s="1006"/>
      <c r="BY10" s="1006"/>
      <c r="BZ10" s="1006"/>
      <c r="CA10" s="1006"/>
      <c r="CB10" s="1006"/>
      <c r="CC10" s="1006"/>
      <c r="CD10" s="1006"/>
      <c r="CE10" s="1006"/>
      <c r="CF10" s="1006"/>
      <c r="CG10" s="1027"/>
      <c r="CH10" s="1002">
        <v>3</v>
      </c>
      <c r="CI10" s="1003"/>
      <c r="CJ10" s="1003"/>
      <c r="CK10" s="1003"/>
      <c r="CL10" s="1004"/>
      <c r="CM10" s="1002">
        <v>181</v>
      </c>
      <c r="CN10" s="1003"/>
      <c r="CO10" s="1003"/>
      <c r="CP10" s="1003"/>
      <c r="CQ10" s="1004"/>
      <c r="CR10" s="1002">
        <v>140</v>
      </c>
      <c r="CS10" s="1003"/>
      <c r="CT10" s="1003"/>
      <c r="CU10" s="1003"/>
      <c r="CV10" s="1004"/>
      <c r="CW10" s="1002" t="s">
        <v>489</v>
      </c>
      <c r="CX10" s="1003"/>
      <c r="CY10" s="1003"/>
      <c r="CZ10" s="1003"/>
      <c r="DA10" s="1004"/>
      <c r="DB10" s="1002" t="s">
        <v>489</v>
      </c>
      <c r="DC10" s="1003"/>
      <c r="DD10" s="1003"/>
      <c r="DE10" s="1003"/>
      <c r="DF10" s="1004"/>
      <c r="DG10" s="1002" t="s">
        <v>489</v>
      </c>
      <c r="DH10" s="1003"/>
      <c r="DI10" s="1003"/>
      <c r="DJ10" s="1003"/>
      <c r="DK10" s="1004"/>
      <c r="DL10" s="1002" t="s">
        <v>489</v>
      </c>
      <c r="DM10" s="1003"/>
      <c r="DN10" s="1003"/>
      <c r="DO10" s="1003"/>
      <c r="DP10" s="1004"/>
      <c r="DQ10" s="1002" t="s">
        <v>489</v>
      </c>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551</v>
      </c>
      <c r="BT11" s="1006"/>
      <c r="BU11" s="1006"/>
      <c r="BV11" s="1006"/>
      <c r="BW11" s="1006"/>
      <c r="BX11" s="1006"/>
      <c r="BY11" s="1006"/>
      <c r="BZ11" s="1006"/>
      <c r="CA11" s="1006"/>
      <c r="CB11" s="1006"/>
      <c r="CC11" s="1006"/>
      <c r="CD11" s="1006"/>
      <c r="CE11" s="1006"/>
      <c r="CF11" s="1006"/>
      <c r="CG11" s="1027"/>
      <c r="CH11" s="1002">
        <v>11</v>
      </c>
      <c r="CI11" s="1003"/>
      <c r="CJ11" s="1003"/>
      <c r="CK11" s="1003"/>
      <c r="CL11" s="1004"/>
      <c r="CM11" s="1002">
        <v>263</v>
      </c>
      <c r="CN11" s="1003"/>
      <c r="CO11" s="1003"/>
      <c r="CP11" s="1003"/>
      <c r="CQ11" s="1004"/>
      <c r="CR11" s="1002">
        <v>10</v>
      </c>
      <c r="CS11" s="1003"/>
      <c r="CT11" s="1003"/>
      <c r="CU11" s="1003"/>
      <c r="CV11" s="1004"/>
      <c r="CW11" s="1002" t="s">
        <v>489</v>
      </c>
      <c r="CX11" s="1003"/>
      <c r="CY11" s="1003"/>
      <c r="CZ11" s="1003"/>
      <c r="DA11" s="1004"/>
      <c r="DB11" s="1002" t="s">
        <v>489</v>
      </c>
      <c r="DC11" s="1003"/>
      <c r="DD11" s="1003"/>
      <c r="DE11" s="1003"/>
      <c r="DF11" s="1004"/>
      <c r="DG11" s="1002" t="s">
        <v>489</v>
      </c>
      <c r="DH11" s="1003"/>
      <c r="DI11" s="1003"/>
      <c r="DJ11" s="1003"/>
      <c r="DK11" s="1004"/>
      <c r="DL11" s="1002" t="s">
        <v>489</v>
      </c>
      <c r="DM11" s="1003"/>
      <c r="DN11" s="1003"/>
      <c r="DO11" s="1003"/>
      <c r="DP11" s="1004"/>
      <c r="DQ11" s="1002" t="s">
        <v>489</v>
      </c>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378</v>
      </c>
      <c r="B23" s="950" t="s">
        <v>379</v>
      </c>
      <c r="C23" s="951"/>
      <c r="D23" s="951"/>
      <c r="E23" s="951"/>
      <c r="F23" s="951"/>
      <c r="G23" s="951"/>
      <c r="H23" s="951"/>
      <c r="I23" s="951"/>
      <c r="J23" s="951"/>
      <c r="K23" s="951"/>
      <c r="L23" s="951"/>
      <c r="M23" s="951"/>
      <c r="N23" s="951"/>
      <c r="O23" s="951"/>
      <c r="P23" s="961"/>
      <c r="Q23" s="1080">
        <v>185261</v>
      </c>
      <c r="R23" s="1074"/>
      <c r="S23" s="1074"/>
      <c r="T23" s="1074"/>
      <c r="U23" s="1074"/>
      <c r="V23" s="1074">
        <v>178937</v>
      </c>
      <c r="W23" s="1074"/>
      <c r="X23" s="1074"/>
      <c r="Y23" s="1074"/>
      <c r="Z23" s="1074"/>
      <c r="AA23" s="1074">
        <v>6324</v>
      </c>
      <c r="AB23" s="1074"/>
      <c r="AC23" s="1074"/>
      <c r="AD23" s="1074"/>
      <c r="AE23" s="1081"/>
      <c r="AF23" s="1082">
        <v>5678</v>
      </c>
      <c r="AG23" s="1074"/>
      <c r="AH23" s="1074"/>
      <c r="AI23" s="1074"/>
      <c r="AJ23" s="1083"/>
      <c r="AK23" s="1084"/>
      <c r="AL23" s="1085"/>
      <c r="AM23" s="1085"/>
      <c r="AN23" s="1085"/>
      <c r="AO23" s="1085"/>
      <c r="AP23" s="1074">
        <v>88441</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390</v>
      </c>
      <c r="C28" s="1061"/>
      <c r="D28" s="1061"/>
      <c r="E28" s="1061"/>
      <c r="F28" s="1061"/>
      <c r="G28" s="1061"/>
      <c r="H28" s="1061"/>
      <c r="I28" s="1061"/>
      <c r="J28" s="1061"/>
      <c r="K28" s="1061"/>
      <c r="L28" s="1061"/>
      <c r="M28" s="1061"/>
      <c r="N28" s="1061"/>
      <c r="O28" s="1061"/>
      <c r="P28" s="1062"/>
      <c r="Q28" s="1063">
        <v>40038</v>
      </c>
      <c r="R28" s="1064"/>
      <c r="S28" s="1064"/>
      <c r="T28" s="1064"/>
      <c r="U28" s="1064"/>
      <c r="V28" s="1064">
        <v>39493</v>
      </c>
      <c r="W28" s="1064"/>
      <c r="X28" s="1064"/>
      <c r="Y28" s="1064"/>
      <c r="Z28" s="1064"/>
      <c r="AA28" s="1064">
        <v>545</v>
      </c>
      <c r="AB28" s="1064"/>
      <c r="AC28" s="1064"/>
      <c r="AD28" s="1064"/>
      <c r="AE28" s="1065"/>
      <c r="AF28" s="1066">
        <v>545</v>
      </c>
      <c r="AG28" s="1064"/>
      <c r="AH28" s="1064"/>
      <c r="AI28" s="1064"/>
      <c r="AJ28" s="1067"/>
      <c r="AK28" s="1055">
        <v>4255</v>
      </c>
      <c r="AL28" s="1056"/>
      <c r="AM28" s="1056"/>
      <c r="AN28" s="1056"/>
      <c r="AO28" s="1056"/>
      <c r="AP28" s="1056" t="s">
        <v>489</v>
      </c>
      <c r="AQ28" s="1056"/>
      <c r="AR28" s="1056"/>
      <c r="AS28" s="1056"/>
      <c r="AT28" s="1056"/>
      <c r="AU28" s="1056" t="s">
        <v>489</v>
      </c>
      <c r="AV28" s="1056"/>
      <c r="AW28" s="1056"/>
      <c r="AX28" s="1056"/>
      <c r="AY28" s="1056"/>
      <c r="AZ28" s="1057" t="s">
        <v>489</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391</v>
      </c>
      <c r="C29" s="1044"/>
      <c r="D29" s="1044"/>
      <c r="E29" s="1044"/>
      <c r="F29" s="1044"/>
      <c r="G29" s="1044"/>
      <c r="H29" s="1044"/>
      <c r="I29" s="1044"/>
      <c r="J29" s="1044"/>
      <c r="K29" s="1044"/>
      <c r="L29" s="1044"/>
      <c r="M29" s="1044"/>
      <c r="N29" s="1044"/>
      <c r="O29" s="1044"/>
      <c r="P29" s="1045"/>
      <c r="Q29" s="1051">
        <v>41141</v>
      </c>
      <c r="R29" s="1052"/>
      <c r="S29" s="1052"/>
      <c r="T29" s="1052"/>
      <c r="U29" s="1052"/>
      <c r="V29" s="1052">
        <v>40359</v>
      </c>
      <c r="W29" s="1052"/>
      <c r="X29" s="1052"/>
      <c r="Y29" s="1052"/>
      <c r="Z29" s="1052"/>
      <c r="AA29" s="1052">
        <v>782</v>
      </c>
      <c r="AB29" s="1052"/>
      <c r="AC29" s="1052"/>
      <c r="AD29" s="1052"/>
      <c r="AE29" s="1053"/>
      <c r="AF29" s="1048">
        <v>782</v>
      </c>
      <c r="AG29" s="1049"/>
      <c r="AH29" s="1049"/>
      <c r="AI29" s="1049"/>
      <c r="AJ29" s="1050"/>
      <c r="AK29" s="993">
        <v>7376</v>
      </c>
      <c r="AL29" s="984"/>
      <c r="AM29" s="984"/>
      <c r="AN29" s="984"/>
      <c r="AO29" s="984"/>
      <c r="AP29" s="984" t="s">
        <v>489</v>
      </c>
      <c r="AQ29" s="984"/>
      <c r="AR29" s="984"/>
      <c r="AS29" s="984"/>
      <c r="AT29" s="984"/>
      <c r="AU29" s="984" t="s">
        <v>489</v>
      </c>
      <c r="AV29" s="984"/>
      <c r="AW29" s="984"/>
      <c r="AX29" s="984"/>
      <c r="AY29" s="984"/>
      <c r="AZ29" s="1054" t="s">
        <v>489</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392</v>
      </c>
      <c r="C30" s="1044"/>
      <c r="D30" s="1044"/>
      <c r="E30" s="1044"/>
      <c r="F30" s="1044"/>
      <c r="G30" s="1044"/>
      <c r="H30" s="1044"/>
      <c r="I30" s="1044"/>
      <c r="J30" s="1044"/>
      <c r="K30" s="1044"/>
      <c r="L30" s="1044"/>
      <c r="M30" s="1044"/>
      <c r="N30" s="1044"/>
      <c r="O30" s="1044"/>
      <c r="P30" s="1045"/>
      <c r="Q30" s="1051">
        <v>7716</v>
      </c>
      <c r="R30" s="1052"/>
      <c r="S30" s="1052"/>
      <c r="T30" s="1052"/>
      <c r="U30" s="1052"/>
      <c r="V30" s="1052">
        <v>7429</v>
      </c>
      <c r="W30" s="1052"/>
      <c r="X30" s="1052"/>
      <c r="Y30" s="1052"/>
      <c r="Z30" s="1052"/>
      <c r="AA30" s="1052">
        <v>287</v>
      </c>
      <c r="AB30" s="1052"/>
      <c r="AC30" s="1052"/>
      <c r="AD30" s="1052"/>
      <c r="AE30" s="1053"/>
      <c r="AF30" s="1048">
        <v>287</v>
      </c>
      <c r="AG30" s="1049"/>
      <c r="AH30" s="1049"/>
      <c r="AI30" s="1049"/>
      <c r="AJ30" s="1050"/>
      <c r="AK30" s="993">
        <v>1308</v>
      </c>
      <c r="AL30" s="984"/>
      <c r="AM30" s="984"/>
      <c r="AN30" s="984"/>
      <c r="AO30" s="984"/>
      <c r="AP30" s="984" t="s">
        <v>489</v>
      </c>
      <c r="AQ30" s="984"/>
      <c r="AR30" s="984"/>
      <c r="AS30" s="984"/>
      <c r="AT30" s="984"/>
      <c r="AU30" s="984" t="s">
        <v>489</v>
      </c>
      <c r="AV30" s="984"/>
      <c r="AW30" s="984"/>
      <c r="AX30" s="984"/>
      <c r="AY30" s="984"/>
      <c r="AZ30" s="1054" t="s">
        <v>489</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393</v>
      </c>
      <c r="C31" s="1044"/>
      <c r="D31" s="1044"/>
      <c r="E31" s="1044"/>
      <c r="F31" s="1044"/>
      <c r="G31" s="1044"/>
      <c r="H31" s="1044"/>
      <c r="I31" s="1044"/>
      <c r="J31" s="1044"/>
      <c r="K31" s="1044"/>
      <c r="L31" s="1044"/>
      <c r="M31" s="1044"/>
      <c r="N31" s="1044"/>
      <c r="O31" s="1044"/>
      <c r="P31" s="1045"/>
      <c r="Q31" s="1051">
        <v>21640</v>
      </c>
      <c r="R31" s="1052"/>
      <c r="S31" s="1052"/>
      <c r="T31" s="1052"/>
      <c r="U31" s="1052"/>
      <c r="V31" s="1052">
        <v>22299</v>
      </c>
      <c r="W31" s="1052"/>
      <c r="X31" s="1052"/>
      <c r="Y31" s="1052"/>
      <c r="Z31" s="1052"/>
      <c r="AA31" s="1052">
        <v>-659</v>
      </c>
      <c r="AB31" s="1052"/>
      <c r="AC31" s="1052"/>
      <c r="AD31" s="1052"/>
      <c r="AE31" s="1053"/>
      <c r="AF31" s="1048">
        <v>8333</v>
      </c>
      <c r="AG31" s="1049"/>
      <c r="AH31" s="1049"/>
      <c r="AI31" s="1049"/>
      <c r="AJ31" s="1050"/>
      <c r="AK31" s="993">
        <v>2468</v>
      </c>
      <c r="AL31" s="984"/>
      <c r="AM31" s="984"/>
      <c r="AN31" s="984"/>
      <c r="AO31" s="984"/>
      <c r="AP31" s="984">
        <v>6579</v>
      </c>
      <c r="AQ31" s="984"/>
      <c r="AR31" s="984"/>
      <c r="AS31" s="984"/>
      <c r="AT31" s="984"/>
      <c r="AU31" s="984">
        <v>4211</v>
      </c>
      <c r="AV31" s="984"/>
      <c r="AW31" s="984"/>
      <c r="AX31" s="984"/>
      <c r="AY31" s="984"/>
      <c r="AZ31" s="1054" t="s">
        <v>489</v>
      </c>
      <c r="BA31" s="1054"/>
      <c r="BB31" s="1054"/>
      <c r="BC31" s="1054"/>
      <c r="BD31" s="1054"/>
      <c r="BE31" s="985" t="s">
        <v>394</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395</v>
      </c>
      <c r="C32" s="1044"/>
      <c r="D32" s="1044"/>
      <c r="E32" s="1044"/>
      <c r="F32" s="1044"/>
      <c r="G32" s="1044"/>
      <c r="H32" s="1044"/>
      <c r="I32" s="1044"/>
      <c r="J32" s="1044"/>
      <c r="K32" s="1044"/>
      <c r="L32" s="1044"/>
      <c r="M32" s="1044"/>
      <c r="N32" s="1044"/>
      <c r="O32" s="1044"/>
      <c r="P32" s="1045"/>
      <c r="Q32" s="1051">
        <v>7423</v>
      </c>
      <c r="R32" s="1052"/>
      <c r="S32" s="1052"/>
      <c r="T32" s="1052"/>
      <c r="U32" s="1052"/>
      <c r="V32" s="1052">
        <v>7053</v>
      </c>
      <c r="W32" s="1052"/>
      <c r="X32" s="1052"/>
      <c r="Y32" s="1052"/>
      <c r="Z32" s="1052"/>
      <c r="AA32" s="1052">
        <v>370</v>
      </c>
      <c r="AB32" s="1052"/>
      <c r="AC32" s="1052"/>
      <c r="AD32" s="1052"/>
      <c r="AE32" s="1053"/>
      <c r="AF32" s="1048">
        <v>3935</v>
      </c>
      <c r="AG32" s="1049"/>
      <c r="AH32" s="1049"/>
      <c r="AI32" s="1049"/>
      <c r="AJ32" s="1050"/>
      <c r="AK32" s="993">
        <v>419</v>
      </c>
      <c r="AL32" s="984"/>
      <c r="AM32" s="984"/>
      <c r="AN32" s="984"/>
      <c r="AO32" s="984"/>
      <c r="AP32" s="984">
        <v>22758</v>
      </c>
      <c r="AQ32" s="984"/>
      <c r="AR32" s="984"/>
      <c r="AS32" s="984"/>
      <c r="AT32" s="984"/>
      <c r="AU32" s="984">
        <v>1047</v>
      </c>
      <c r="AV32" s="984"/>
      <c r="AW32" s="984"/>
      <c r="AX32" s="984"/>
      <c r="AY32" s="984"/>
      <c r="AZ32" s="1054" t="s">
        <v>489</v>
      </c>
      <c r="BA32" s="1054"/>
      <c r="BB32" s="1054"/>
      <c r="BC32" s="1054"/>
      <c r="BD32" s="1054"/>
      <c r="BE32" s="985" t="s">
        <v>394</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396</v>
      </c>
      <c r="C33" s="1044"/>
      <c r="D33" s="1044"/>
      <c r="E33" s="1044"/>
      <c r="F33" s="1044"/>
      <c r="G33" s="1044"/>
      <c r="H33" s="1044"/>
      <c r="I33" s="1044"/>
      <c r="J33" s="1044"/>
      <c r="K33" s="1044"/>
      <c r="L33" s="1044"/>
      <c r="M33" s="1044"/>
      <c r="N33" s="1044"/>
      <c r="O33" s="1044"/>
      <c r="P33" s="1045"/>
      <c r="Q33" s="1051">
        <v>10415</v>
      </c>
      <c r="R33" s="1052"/>
      <c r="S33" s="1052"/>
      <c r="T33" s="1052"/>
      <c r="U33" s="1052"/>
      <c r="V33" s="1052">
        <v>10279</v>
      </c>
      <c r="W33" s="1052"/>
      <c r="X33" s="1052"/>
      <c r="Y33" s="1052"/>
      <c r="Z33" s="1052"/>
      <c r="AA33" s="1052">
        <v>136</v>
      </c>
      <c r="AB33" s="1052"/>
      <c r="AC33" s="1052"/>
      <c r="AD33" s="1052"/>
      <c r="AE33" s="1053"/>
      <c r="AF33" s="1048">
        <v>5700</v>
      </c>
      <c r="AG33" s="1049"/>
      <c r="AH33" s="1049"/>
      <c r="AI33" s="1049"/>
      <c r="AJ33" s="1050"/>
      <c r="AK33" s="993">
        <v>2882</v>
      </c>
      <c r="AL33" s="984"/>
      <c r="AM33" s="984"/>
      <c r="AN33" s="984"/>
      <c r="AO33" s="984"/>
      <c r="AP33" s="984">
        <v>25989</v>
      </c>
      <c r="AQ33" s="984"/>
      <c r="AR33" s="984"/>
      <c r="AS33" s="984"/>
      <c r="AT33" s="984"/>
      <c r="AU33" s="984">
        <v>24300</v>
      </c>
      <c r="AV33" s="984"/>
      <c r="AW33" s="984"/>
      <c r="AX33" s="984"/>
      <c r="AY33" s="984"/>
      <c r="AZ33" s="1054" t="s">
        <v>489</v>
      </c>
      <c r="BA33" s="1054"/>
      <c r="BB33" s="1054"/>
      <c r="BC33" s="1054"/>
      <c r="BD33" s="1054"/>
      <c r="BE33" s="985" t="s">
        <v>394</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397</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378</v>
      </c>
      <c r="B63" s="950" t="s">
        <v>398</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19581</v>
      </c>
      <c r="AG63" s="972"/>
      <c r="AH63" s="972"/>
      <c r="AI63" s="972"/>
      <c r="AJ63" s="1035"/>
      <c r="AK63" s="1036"/>
      <c r="AL63" s="976"/>
      <c r="AM63" s="976"/>
      <c r="AN63" s="976"/>
      <c r="AO63" s="976"/>
      <c r="AP63" s="972">
        <v>55326</v>
      </c>
      <c r="AQ63" s="972"/>
      <c r="AR63" s="972"/>
      <c r="AS63" s="972"/>
      <c r="AT63" s="972"/>
      <c r="AU63" s="972">
        <v>29558</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400</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401</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553</v>
      </c>
      <c r="C68" s="999"/>
      <c r="D68" s="999"/>
      <c r="E68" s="999"/>
      <c r="F68" s="999"/>
      <c r="G68" s="999"/>
      <c r="H68" s="999"/>
      <c r="I68" s="999"/>
      <c r="J68" s="999"/>
      <c r="K68" s="999"/>
      <c r="L68" s="999"/>
      <c r="M68" s="999"/>
      <c r="N68" s="999"/>
      <c r="O68" s="999"/>
      <c r="P68" s="1000"/>
      <c r="Q68" s="1001">
        <v>4449</v>
      </c>
      <c r="R68" s="995"/>
      <c r="S68" s="995"/>
      <c r="T68" s="995"/>
      <c r="U68" s="995"/>
      <c r="V68" s="995">
        <v>3922</v>
      </c>
      <c r="W68" s="995"/>
      <c r="X68" s="995"/>
      <c r="Y68" s="995"/>
      <c r="Z68" s="995"/>
      <c r="AA68" s="995">
        <v>527</v>
      </c>
      <c r="AB68" s="995"/>
      <c r="AC68" s="995"/>
      <c r="AD68" s="995"/>
      <c r="AE68" s="995"/>
      <c r="AF68" s="995">
        <v>527</v>
      </c>
      <c r="AG68" s="995"/>
      <c r="AH68" s="995"/>
      <c r="AI68" s="995"/>
      <c r="AJ68" s="995"/>
      <c r="AK68" s="995" t="s">
        <v>489</v>
      </c>
      <c r="AL68" s="995"/>
      <c r="AM68" s="995"/>
      <c r="AN68" s="995"/>
      <c r="AO68" s="995"/>
      <c r="AP68" s="995">
        <v>5650</v>
      </c>
      <c r="AQ68" s="995"/>
      <c r="AR68" s="995"/>
      <c r="AS68" s="995"/>
      <c r="AT68" s="995"/>
      <c r="AU68" s="995">
        <v>3825</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554</v>
      </c>
      <c r="C69" s="988"/>
      <c r="D69" s="988"/>
      <c r="E69" s="988"/>
      <c r="F69" s="988"/>
      <c r="G69" s="988"/>
      <c r="H69" s="988"/>
      <c r="I69" s="988"/>
      <c r="J69" s="988"/>
      <c r="K69" s="988"/>
      <c r="L69" s="988"/>
      <c r="M69" s="988"/>
      <c r="N69" s="988"/>
      <c r="O69" s="988"/>
      <c r="P69" s="989"/>
      <c r="Q69" s="990">
        <v>230</v>
      </c>
      <c r="R69" s="984"/>
      <c r="S69" s="984"/>
      <c r="T69" s="984"/>
      <c r="U69" s="984"/>
      <c r="V69" s="984">
        <v>195</v>
      </c>
      <c r="W69" s="984"/>
      <c r="X69" s="984"/>
      <c r="Y69" s="984"/>
      <c r="Z69" s="984"/>
      <c r="AA69" s="984">
        <v>35</v>
      </c>
      <c r="AB69" s="984"/>
      <c r="AC69" s="984"/>
      <c r="AD69" s="984"/>
      <c r="AE69" s="984"/>
      <c r="AF69" s="984">
        <v>35</v>
      </c>
      <c r="AG69" s="984"/>
      <c r="AH69" s="984"/>
      <c r="AI69" s="984"/>
      <c r="AJ69" s="984"/>
      <c r="AK69" s="984" t="s">
        <v>552</v>
      </c>
      <c r="AL69" s="984"/>
      <c r="AM69" s="984"/>
      <c r="AN69" s="984"/>
      <c r="AO69" s="984"/>
      <c r="AP69" s="984" t="s">
        <v>552</v>
      </c>
      <c r="AQ69" s="984"/>
      <c r="AR69" s="984"/>
      <c r="AS69" s="984"/>
      <c r="AT69" s="984"/>
      <c r="AU69" s="984" t="s">
        <v>552</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555</v>
      </c>
      <c r="C70" s="988"/>
      <c r="D70" s="988"/>
      <c r="E70" s="988"/>
      <c r="F70" s="988"/>
      <c r="G70" s="988"/>
      <c r="H70" s="988"/>
      <c r="I70" s="988"/>
      <c r="J70" s="988"/>
      <c r="K70" s="988"/>
      <c r="L70" s="988"/>
      <c r="M70" s="988"/>
      <c r="N70" s="988"/>
      <c r="O70" s="988"/>
      <c r="P70" s="989"/>
      <c r="Q70" s="990">
        <v>1359863</v>
      </c>
      <c r="R70" s="984"/>
      <c r="S70" s="984"/>
      <c r="T70" s="984"/>
      <c r="U70" s="984"/>
      <c r="V70" s="984">
        <v>1332205</v>
      </c>
      <c r="W70" s="984"/>
      <c r="X70" s="984"/>
      <c r="Y70" s="984"/>
      <c r="Z70" s="984"/>
      <c r="AA70" s="984">
        <v>27658</v>
      </c>
      <c r="AB70" s="984"/>
      <c r="AC70" s="984"/>
      <c r="AD70" s="984"/>
      <c r="AE70" s="984"/>
      <c r="AF70" s="984">
        <v>27658</v>
      </c>
      <c r="AG70" s="984"/>
      <c r="AH70" s="984"/>
      <c r="AI70" s="984"/>
      <c r="AJ70" s="984"/>
      <c r="AK70" s="984">
        <v>9500</v>
      </c>
      <c r="AL70" s="984"/>
      <c r="AM70" s="984"/>
      <c r="AN70" s="984"/>
      <c r="AO70" s="984"/>
      <c r="AP70" s="984" t="s">
        <v>552</v>
      </c>
      <c r="AQ70" s="984"/>
      <c r="AR70" s="984"/>
      <c r="AS70" s="984"/>
      <c r="AT70" s="984"/>
      <c r="AU70" s="984" t="s">
        <v>552</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556</v>
      </c>
      <c r="C71" s="988"/>
      <c r="D71" s="988"/>
      <c r="E71" s="988"/>
      <c r="F71" s="988"/>
      <c r="G71" s="988"/>
      <c r="H71" s="988"/>
      <c r="I71" s="988"/>
      <c r="J71" s="988"/>
      <c r="K71" s="988"/>
      <c r="L71" s="988"/>
      <c r="M71" s="988"/>
      <c r="N71" s="988"/>
      <c r="O71" s="988"/>
      <c r="P71" s="989"/>
      <c r="Q71" s="990">
        <v>131</v>
      </c>
      <c r="R71" s="984"/>
      <c r="S71" s="984"/>
      <c r="T71" s="984"/>
      <c r="U71" s="984"/>
      <c r="V71" s="984">
        <v>126</v>
      </c>
      <c r="W71" s="984"/>
      <c r="X71" s="984"/>
      <c r="Y71" s="984"/>
      <c r="Z71" s="984"/>
      <c r="AA71" s="984">
        <v>5</v>
      </c>
      <c r="AB71" s="984"/>
      <c r="AC71" s="984"/>
      <c r="AD71" s="984"/>
      <c r="AE71" s="984"/>
      <c r="AF71" s="984">
        <v>5</v>
      </c>
      <c r="AG71" s="984"/>
      <c r="AH71" s="984"/>
      <c r="AI71" s="984"/>
      <c r="AJ71" s="984"/>
      <c r="AK71" s="984" t="s">
        <v>552</v>
      </c>
      <c r="AL71" s="984"/>
      <c r="AM71" s="984"/>
      <c r="AN71" s="984"/>
      <c r="AO71" s="984"/>
      <c r="AP71" s="984" t="s">
        <v>552</v>
      </c>
      <c r="AQ71" s="984"/>
      <c r="AR71" s="984"/>
      <c r="AS71" s="984"/>
      <c r="AT71" s="984"/>
      <c r="AU71" s="984" t="s">
        <v>552</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557</v>
      </c>
      <c r="C72" s="988"/>
      <c r="D72" s="988"/>
      <c r="E72" s="988"/>
      <c r="F72" s="988"/>
      <c r="G72" s="988"/>
      <c r="H72" s="988"/>
      <c r="I72" s="988"/>
      <c r="J72" s="988"/>
      <c r="K72" s="988"/>
      <c r="L72" s="988"/>
      <c r="M72" s="988"/>
      <c r="N72" s="988"/>
      <c r="O72" s="988"/>
      <c r="P72" s="989"/>
      <c r="Q72" s="990">
        <v>87370</v>
      </c>
      <c r="R72" s="984"/>
      <c r="S72" s="984"/>
      <c r="T72" s="984"/>
      <c r="U72" s="984"/>
      <c r="V72" s="984">
        <v>81204</v>
      </c>
      <c r="W72" s="984"/>
      <c r="X72" s="984"/>
      <c r="Y72" s="984"/>
      <c r="Z72" s="984"/>
      <c r="AA72" s="984">
        <v>6166</v>
      </c>
      <c r="AB72" s="984"/>
      <c r="AC72" s="984"/>
      <c r="AD72" s="984"/>
      <c r="AE72" s="984"/>
      <c r="AF72" s="984">
        <v>13225</v>
      </c>
      <c r="AG72" s="984"/>
      <c r="AH72" s="984"/>
      <c r="AI72" s="984"/>
      <c r="AJ72" s="984"/>
      <c r="AK72" s="984" t="s">
        <v>552</v>
      </c>
      <c r="AL72" s="984"/>
      <c r="AM72" s="984"/>
      <c r="AN72" s="984"/>
      <c r="AO72" s="984"/>
      <c r="AP72" s="984" t="s">
        <v>552</v>
      </c>
      <c r="AQ72" s="984"/>
      <c r="AR72" s="984"/>
      <c r="AS72" s="984"/>
      <c r="AT72" s="984"/>
      <c r="AU72" s="984" t="s">
        <v>552</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559</v>
      </c>
      <c r="C73" s="988"/>
      <c r="D73" s="988"/>
      <c r="E73" s="988"/>
      <c r="F73" s="988"/>
      <c r="G73" s="988"/>
      <c r="H73" s="988"/>
      <c r="I73" s="988"/>
      <c r="J73" s="988"/>
      <c r="K73" s="988"/>
      <c r="L73" s="988"/>
      <c r="M73" s="988"/>
      <c r="N73" s="988"/>
      <c r="O73" s="988"/>
      <c r="P73" s="989"/>
      <c r="Q73" s="990">
        <v>38885</v>
      </c>
      <c r="R73" s="984"/>
      <c r="S73" s="984"/>
      <c r="T73" s="984"/>
      <c r="U73" s="984"/>
      <c r="V73" s="984">
        <v>35641</v>
      </c>
      <c r="W73" s="984"/>
      <c r="X73" s="984"/>
      <c r="Y73" s="984"/>
      <c r="Z73" s="984"/>
      <c r="AA73" s="984">
        <v>3244</v>
      </c>
      <c r="AB73" s="984"/>
      <c r="AC73" s="984"/>
      <c r="AD73" s="984"/>
      <c r="AE73" s="984"/>
      <c r="AF73" s="984">
        <v>26209</v>
      </c>
      <c r="AG73" s="984"/>
      <c r="AH73" s="984"/>
      <c r="AI73" s="984"/>
      <c r="AJ73" s="984"/>
      <c r="AK73" s="984" t="s">
        <v>552</v>
      </c>
      <c r="AL73" s="984"/>
      <c r="AM73" s="984"/>
      <c r="AN73" s="984"/>
      <c r="AO73" s="984"/>
      <c r="AP73" s="984">
        <v>94795</v>
      </c>
      <c r="AQ73" s="984"/>
      <c r="AR73" s="984"/>
      <c r="AS73" s="984"/>
      <c r="AT73" s="984"/>
      <c r="AU73" s="984" t="s">
        <v>552</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558</v>
      </c>
      <c r="C74" s="988"/>
      <c r="D74" s="988"/>
      <c r="E74" s="988"/>
      <c r="F74" s="988"/>
      <c r="G74" s="988"/>
      <c r="H74" s="988"/>
      <c r="I74" s="988"/>
      <c r="J74" s="988"/>
      <c r="K74" s="988"/>
      <c r="L74" s="988"/>
      <c r="M74" s="988"/>
      <c r="N74" s="988"/>
      <c r="O74" s="988"/>
      <c r="P74" s="989"/>
      <c r="Q74" s="990">
        <v>6635</v>
      </c>
      <c r="R74" s="984"/>
      <c r="S74" s="984"/>
      <c r="T74" s="984"/>
      <c r="U74" s="984"/>
      <c r="V74" s="984">
        <v>5820</v>
      </c>
      <c r="W74" s="984"/>
      <c r="X74" s="984"/>
      <c r="Y74" s="984"/>
      <c r="Z74" s="984"/>
      <c r="AA74" s="984">
        <v>815</v>
      </c>
      <c r="AB74" s="984"/>
      <c r="AC74" s="984"/>
      <c r="AD74" s="984"/>
      <c r="AE74" s="984"/>
      <c r="AF74" s="984">
        <v>19303</v>
      </c>
      <c r="AG74" s="984"/>
      <c r="AH74" s="984"/>
      <c r="AI74" s="984"/>
      <c r="AJ74" s="984"/>
      <c r="AK74" s="984" t="s">
        <v>552</v>
      </c>
      <c r="AL74" s="984"/>
      <c r="AM74" s="984"/>
      <c r="AN74" s="984"/>
      <c r="AO74" s="984"/>
      <c r="AP74" s="984">
        <v>22689</v>
      </c>
      <c r="AQ74" s="984"/>
      <c r="AR74" s="984"/>
      <c r="AS74" s="984"/>
      <c r="AT74" s="984"/>
      <c r="AU74" s="984" t="s">
        <v>552</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378</v>
      </c>
      <c r="B88" s="950" t="s">
        <v>402</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86962</v>
      </c>
      <c r="AG88" s="972"/>
      <c r="AH88" s="972"/>
      <c r="AI88" s="972"/>
      <c r="AJ88" s="972"/>
      <c r="AK88" s="976"/>
      <c r="AL88" s="976"/>
      <c r="AM88" s="976"/>
      <c r="AN88" s="976"/>
      <c r="AO88" s="976"/>
      <c r="AP88" s="972">
        <v>123134</v>
      </c>
      <c r="AQ88" s="972"/>
      <c r="AR88" s="972"/>
      <c r="AS88" s="972"/>
      <c r="AT88" s="972"/>
      <c r="AU88" s="972">
        <v>3825</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378</v>
      </c>
      <c r="BR102" s="950" t="s">
        <v>403</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354</v>
      </c>
      <c r="CS102" s="966"/>
      <c r="CT102" s="966"/>
      <c r="CU102" s="966"/>
      <c r="CV102" s="967"/>
      <c r="CW102" s="965">
        <v>338</v>
      </c>
      <c r="CX102" s="966"/>
      <c r="CY102" s="966"/>
      <c r="CZ102" s="966"/>
      <c r="DA102" s="967"/>
      <c r="DB102" s="965">
        <v>250</v>
      </c>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410</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411</v>
      </c>
      <c r="AB109" s="909"/>
      <c r="AC109" s="909"/>
      <c r="AD109" s="909"/>
      <c r="AE109" s="910"/>
      <c r="AF109" s="911" t="s">
        <v>412</v>
      </c>
      <c r="AG109" s="909"/>
      <c r="AH109" s="909"/>
      <c r="AI109" s="909"/>
      <c r="AJ109" s="910"/>
      <c r="AK109" s="911" t="s">
        <v>294</v>
      </c>
      <c r="AL109" s="909"/>
      <c r="AM109" s="909"/>
      <c r="AN109" s="909"/>
      <c r="AO109" s="910"/>
      <c r="AP109" s="911" t="s">
        <v>413</v>
      </c>
      <c r="AQ109" s="909"/>
      <c r="AR109" s="909"/>
      <c r="AS109" s="909"/>
      <c r="AT109" s="942"/>
      <c r="AU109" s="908" t="s">
        <v>410</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411</v>
      </c>
      <c r="BR109" s="909"/>
      <c r="BS109" s="909"/>
      <c r="BT109" s="909"/>
      <c r="BU109" s="910"/>
      <c r="BV109" s="911" t="s">
        <v>412</v>
      </c>
      <c r="BW109" s="909"/>
      <c r="BX109" s="909"/>
      <c r="BY109" s="909"/>
      <c r="BZ109" s="910"/>
      <c r="CA109" s="911" t="s">
        <v>294</v>
      </c>
      <c r="CB109" s="909"/>
      <c r="CC109" s="909"/>
      <c r="CD109" s="909"/>
      <c r="CE109" s="910"/>
      <c r="CF109" s="949" t="s">
        <v>413</v>
      </c>
      <c r="CG109" s="949"/>
      <c r="CH109" s="949"/>
      <c r="CI109" s="949"/>
      <c r="CJ109" s="949"/>
      <c r="CK109" s="911" t="s">
        <v>414</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411</v>
      </c>
      <c r="DH109" s="909"/>
      <c r="DI109" s="909"/>
      <c r="DJ109" s="909"/>
      <c r="DK109" s="910"/>
      <c r="DL109" s="911" t="s">
        <v>412</v>
      </c>
      <c r="DM109" s="909"/>
      <c r="DN109" s="909"/>
      <c r="DO109" s="909"/>
      <c r="DP109" s="910"/>
      <c r="DQ109" s="911" t="s">
        <v>294</v>
      </c>
      <c r="DR109" s="909"/>
      <c r="DS109" s="909"/>
      <c r="DT109" s="909"/>
      <c r="DU109" s="910"/>
      <c r="DV109" s="911" t="s">
        <v>413</v>
      </c>
      <c r="DW109" s="909"/>
      <c r="DX109" s="909"/>
      <c r="DY109" s="909"/>
      <c r="DZ109" s="942"/>
    </row>
    <row r="110" spans="1:131" s="224" customFormat="1" ht="26.25" customHeight="1" x14ac:dyDescent="0.2">
      <c r="A110" s="820" t="s">
        <v>415</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9617408</v>
      </c>
      <c r="AB110" s="902"/>
      <c r="AC110" s="902"/>
      <c r="AD110" s="902"/>
      <c r="AE110" s="903"/>
      <c r="AF110" s="904">
        <v>9297253</v>
      </c>
      <c r="AG110" s="902"/>
      <c r="AH110" s="902"/>
      <c r="AI110" s="902"/>
      <c r="AJ110" s="903"/>
      <c r="AK110" s="904">
        <v>9007775</v>
      </c>
      <c r="AL110" s="902"/>
      <c r="AM110" s="902"/>
      <c r="AN110" s="902"/>
      <c r="AO110" s="903"/>
      <c r="AP110" s="905">
        <v>10.7</v>
      </c>
      <c r="AQ110" s="906"/>
      <c r="AR110" s="906"/>
      <c r="AS110" s="906"/>
      <c r="AT110" s="907"/>
      <c r="AU110" s="943" t="s">
        <v>69</v>
      </c>
      <c r="AV110" s="944"/>
      <c r="AW110" s="944"/>
      <c r="AX110" s="944"/>
      <c r="AY110" s="944"/>
      <c r="AZ110" s="873" t="s">
        <v>416</v>
      </c>
      <c r="BA110" s="821"/>
      <c r="BB110" s="821"/>
      <c r="BC110" s="821"/>
      <c r="BD110" s="821"/>
      <c r="BE110" s="821"/>
      <c r="BF110" s="821"/>
      <c r="BG110" s="821"/>
      <c r="BH110" s="821"/>
      <c r="BI110" s="821"/>
      <c r="BJ110" s="821"/>
      <c r="BK110" s="821"/>
      <c r="BL110" s="821"/>
      <c r="BM110" s="821"/>
      <c r="BN110" s="821"/>
      <c r="BO110" s="821"/>
      <c r="BP110" s="822"/>
      <c r="BQ110" s="874">
        <v>90150867</v>
      </c>
      <c r="BR110" s="855"/>
      <c r="BS110" s="855"/>
      <c r="BT110" s="855"/>
      <c r="BU110" s="855"/>
      <c r="BV110" s="855">
        <v>90628496</v>
      </c>
      <c r="BW110" s="855"/>
      <c r="BX110" s="855"/>
      <c r="BY110" s="855"/>
      <c r="BZ110" s="855"/>
      <c r="CA110" s="855">
        <v>88441343</v>
      </c>
      <c r="CB110" s="855"/>
      <c r="CC110" s="855"/>
      <c r="CD110" s="855"/>
      <c r="CE110" s="855"/>
      <c r="CF110" s="879">
        <v>105.4</v>
      </c>
      <c r="CG110" s="880"/>
      <c r="CH110" s="880"/>
      <c r="CI110" s="880"/>
      <c r="CJ110" s="880"/>
      <c r="CK110" s="939" t="s">
        <v>417</v>
      </c>
      <c r="CL110" s="832"/>
      <c r="CM110" s="873" t="s">
        <v>418</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419</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420</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421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422</v>
      </c>
      <c r="B112" s="926"/>
      <c r="C112" s="765" t="s">
        <v>423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424</v>
      </c>
      <c r="BA112" s="765"/>
      <c r="BB112" s="765"/>
      <c r="BC112" s="765"/>
      <c r="BD112" s="765"/>
      <c r="BE112" s="765"/>
      <c r="BF112" s="765"/>
      <c r="BG112" s="765"/>
      <c r="BH112" s="765"/>
      <c r="BI112" s="765"/>
      <c r="BJ112" s="765"/>
      <c r="BK112" s="765"/>
      <c r="BL112" s="765"/>
      <c r="BM112" s="765"/>
      <c r="BN112" s="765"/>
      <c r="BO112" s="765"/>
      <c r="BP112" s="766"/>
      <c r="BQ112" s="829">
        <v>31528706</v>
      </c>
      <c r="BR112" s="830"/>
      <c r="BS112" s="830"/>
      <c r="BT112" s="830"/>
      <c r="BU112" s="830"/>
      <c r="BV112" s="830">
        <v>30634554</v>
      </c>
      <c r="BW112" s="830"/>
      <c r="BX112" s="830"/>
      <c r="BY112" s="830"/>
      <c r="BZ112" s="830"/>
      <c r="CA112" s="830">
        <v>29557218</v>
      </c>
      <c r="CB112" s="830"/>
      <c r="CC112" s="830"/>
      <c r="CD112" s="830"/>
      <c r="CE112" s="830"/>
      <c r="CF112" s="888">
        <v>35.200000000000003</v>
      </c>
      <c r="CG112" s="889"/>
      <c r="CH112" s="889"/>
      <c r="CI112" s="889"/>
      <c r="CJ112" s="889"/>
      <c r="CK112" s="940"/>
      <c r="CL112" s="834"/>
      <c r="CM112" s="828" t="s">
        <v>425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3273141</v>
      </c>
      <c r="AB113" s="932"/>
      <c r="AC113" s="932"/>
      <c r="AD113" s="932"/>
      <c r="AE113" s="933"/>
      <c r="AF113" s="934">
        <v>3271060</v>
      </c>
      <c r="AG113" s="932"/>
      <c r="AH113" s="932"/>
      <c r="AI113" s="932"/>
      <c r="AJ113" s="933"/>
      <c r="AK113" s="934">
        <v>3268486</v>
      </c>
      <c r="AL113" s="932"/>
      <c r="AM113" s="932"/>
      <c r="AN113" s="932"/>
      <c r="AO113" s="933"/>
      <c r="AP113" s="935">
        <v>3.9</v>
      </c>
      <c r="AQ113" s="936"/>
      <c r="AR113" s="936"/>
      <c r="AS113" s="936"/>
      <c r="AT113" s="937"/>
      <c r="AU113" s="945"/>
      <c r="AV113" s="946"/>
      <c r="AW113" s="946"/>
      <c r="AX113" s="946"/>
      <c r="AY113" s="946"/>
      <c r="AZ113" s="828" t="s">
        <v>427</v>
      </c>
      <c r="BA113" s="765"/>
      <c r="BB113" s="765"/>
      <c r="BC113" s="765"/>
      <c r="BD113" s="765"/>
      <c r="BE113" s="765"/>
      <c r="BF113" s="765"/>
      <c r="BG113" s="765"/>
      <c r="BH113" s="765"/>
      <c r="BI113" s="765"/>
      <c r="BJ113" s="765"/>
      <c r="BK113" s="765"/>
      <c r="BL113" s="765"/>
      <c r="BM113" s="765"/>
      <c r="BN113" s="765"/>
      <c r="BO113" s="765"/>
      <c r="BP113" s="766"/>
      <c r="BQ113" s="829">
        <v>5335277</v>
      </c>
      <c r="BR113" s="830"/>
      <c r="BS113" s="830"/>
      <c r="BT113" s="830"/>
      <c r="BU113" s="830"/>
      <c r="BV113" s="830">
        <v>4580084</v>
      </c>
      <c r="BW113" s="830"/>
      <c r="BX113" s="830"/>
      <c r="BY113" s="830"/>
      <c r="BZ113" s="830"/>
      <c r="CA113" s="830">
        <v>3825006</v>
      </c>
      <c r="CB113" s="830"/>
      <c r="CC113" s="830"/>
      <c r="CD113" s="830"/>
      <c r="CE113" s="830"/>
      <c r="CF113" s="888">
        <v>4.5999999999999996</v>
      </c>
      <c r="CG113" s="889"/>
      <c r="CH113" s="889"/>
      <c r="CI113" s="889"/>
      <c r="CJ113" s="889"/>
      <c r="CK113" s="940"/>
      <c r="CL113" s="834"/>
      <c r="CM113" s="828" t="s">
        <v>428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431386</v>
      </c>
      <c r="AB114" s="793"/>
      <c r="AC114" s="793"/>
      <c r="AD114" s="793"/>
      <c r="AE114" s="794"/>
      <c r="AF114" s="795">
        <v>414974</v>
      </c>
      <c r="AG114" s="793"/>
      <c r="AH114" s="793"/>
      <c r="AI114" s="793"/>
      <c r="AJ114" s="794"/>
      <c r="AK114" s="795">
        <v>295205</v>
      </c>
      <c r="AL114" s="793"/>
      <c r="AM114" s="793"/>
      <c r="AN114" s="793"/>
      <c r="AO114" s="794"/>
      <c r="AP114" s="837">
        <v>0.4</v>
      </c>
      <c r="AQ114" s="838"/>
      <c r="AR114" s="838"/>
      <c r="AS114" s="838"/>
      <c r="AT114" s="839"/>
      <c r="AU114" s="945"/>
      <c r="AV114" s="946"/>
      <c r="AW114" s="946"/>
      <c r="AX114" s="946"/>
      <c r="AY114" s="946"/>
      <c r="AZ114" s="828" t="s">
        <v>430</v>
      </c>
      <c r="BA114" s="765"/>
      <c r="BB114" s="765"/>
      <c r="BC114" s="765"/>
      <c r="BD114" s="765"/>
      <c r="BE114" s="765"/>
      <c r="BF114" s="765"/>
      <c r="BG114" s="765"/>
      <c r="BH114" s="765"/>
      <c r="BI114" s="765"/>
      <c r="BJ114" s="765"/>
      <c r="BK114" s="765"/>
      <c r="BL114" s="765"/>
      <c r="BM114" s="765"/>
      <c r="BN114" s="765"/>
      <c r="BO114" s="765"/>
      <c r="BP114" s="766"/>
      <c r="BQ114" s="829">
        <v>19076745</v>
      </c>
      <c r="BR114" s="830"/>
      <c r="BS114" s="830"/>
      <c r="BT114" s="830"/>
      <c r="BU114" s="830"/>
      <c r="BV114" s="830">
        <v>19055005</v>
      </c>
      <c r="BW114" s="830"/>
      <c r="BX114" s="830"/>
      <c r="BY114" s="830"/>
      <c r="BZ114" s="830"/>
      <c r="CA114" s="830">
        <v>19060130</v>
      </c>
      <c r="CB114" s="830"/>
      <c r="CC114" s="830"/>
      <c r="CD114" s="830"/>
      <c r="CE114" s="830"/>
      <c r="CF114" s="888">
        <v>22.7</v>
      </c>
      <c r="CG114" s="889"/>
      <c r="CH114" s="889"/>
      <c r="CI114" s="889"/>
      <c r="CJ114" s="889"/>
      <c r="CK114" s="940"/>
      <c r="CL114" s="834"/>
      <c r="CM114" s="828" t="s">
        <v>431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433</v>
      </c>
      <c r="BA115" s="765"/>
      <c r="BB115" s="765"/>
      <c r="BC115" s="765"/>
      <c r="BD115" s="765"/>
      <c r="BE115" s="765"/>
      <c r="BF115" s="765"/>
      <c r="BG115" s="765"/>
      <c r="BH115" s="765"/>
      <c r="BI115" s="765"/>
      <c r="BJ115" s="765"/>
      <c r="BK115" s="765"/>
      <c r="BL115" s="765"/>
      <c r="BM115" s="765"/>
      <c r="BN115" s="765"/>
      <c r="BO115" s="765"/>
      <c r="BP115" s="766"/>
      <c r="BQ115" s="829">
        <v>52</v>
      </c>
      <c r="BR115" s="830"/>
      <c r="BS115" s="830"/>
      <c r="BT115" s="830"/>
      <c r="BU115" s="830"/>
      <c r="BV115" s="830">
        <v>226</v>
      </c>
      <c r="BW115" s="830"/>
      <c r="BX115" s="830"/>
      <c r="BY115" s="830"/>
      <c r="BZ115" s="830"/>
      <c r="CA115" s="830">
        <v>494</v>
      </c>
      <c r="CB115" s="830"/>
      <c r="CC115" s="830"/>
      <c r="CD115" s="830"/>
      <c r="CE115" s="830"/>
      <c r="CF115" s="888">
        <v>0</v>
      </c>
      <c r="CG115" s="889"/>
      <c r="CH115" s="889"/>
      <c r="CI115" s="889"/>
      <c r="CJ115" s="889"/>
      <c r="CK115" s="940"/>
      <c r="CL115" s="834"/>
      <c r="CM115" s="828" t="s">
        <v>434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436</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438</v>
      </c>
      <c r="Z117" s="910"/>
      <c r="AA117" s="915">
        <v>13321935</v>
      </c>
      <c r="AB117" s="916"/>
      <c r="AC117" s="916"/>
      <c r="AD117" s="916"/>
      <c r="AE117" s="917"/>
      <c r="AF117" s="918">
        <v>12983287</v>
      </c>
      <c r="AG117" s="916"/>
      <c r="AH117" s="916"/>
      <c r="AI117" s="916"/>
      <c r="AJ117" s="917"/>
      <c r="AK117" s="918">
        <v>12571466</v>
      </c>
      <c r="AL117" s="916"/>
      <c r="AM117" s="916"/>
      <c r="AN117" s="916"/>
      <c r="AO117" s="917"/>
      <c r="AP117" s="919"/>
      <c r="AQ117" s="920"/>
      <c r="AR117" s="920"/>
      <c r="AS117" s="920"/>
      <c r="AT117" s="921"/>
      <c r="AU117" s="945"/>
      <c r="AV117" s="946"/>
      <c r="AW117" s="946"/>
      <c r="AX117" s="946"/>
      <c r="AY117" s="946"/>
      <c r="AZ117" s="876" t="s">
        <v>439</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440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414</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411</v>
      </c>
      <c r="AB118" s="909"/>
      <c r="AC118" s="909"/>
      <c r="AD118" s="909"/>
      <c r="AE118" s="910"/>
      <c r="AF118" s="911" t="s">
        <v>412</v>
      </c>
      <c r="AG118" s="909"/>
      <c r="AH118" s="909"/>
      <c r="AI118" s="909"/>
      <c r="AJ118" s="910"/>
      <c r="AK118" s="911" t="s">
        <v>294</v>
      </c>
      <c r="AL118" s="909"/>
      <c r="AM118" s="909"/>
      <c r="AN118" s="909"/>
      <c r="AO118" s="910"/>
      <c r="AP118" s="912" t="s">
        <v>413</v>
      </c>
      <c r="AQ118" s="913"/>
      <c r="AR118" s="913"/>
      <c r="AS118" s="913"/>
      <c r="AT118" s="914"/>
      <c r="AU118" s="945"/>
      <c r="AV118" s="946"/>
      <c r="AW118" s="946"/>
      <c r="AX118" s="946"/>
      <c r="AY118" s="946"/>
      <c r="AZ118" s="851" t="s">
        <v>441</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417</v>
      </c>
      <c r="B119" s="832"/>
      <c r="C119" s="873" t="s">
        <v>418</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443</v>
      </c>
      <c r="BP119" s="891"/>
      <c r="BQ119" s="892">
        <v>146091647</v>
      </c>
      <c r="BR119" s="858"/>
      <c r="BS119" s="858"/>
      <c r="BT119" s="858"/>
      <c r="BU119" s="858"/>
      <c r="BV119" s="858">
        <v>144898365</v>
      </c>
      <c r="BW119" s="858"/>
      <c r="BX119" s="858"/>
      <c r="BY119" s="858"/>
      <c r="BZ119" s="858"/>
      <c r="CA119" s="858">
        <v>140884191</v>
      </c>
      <c r="CB119" s="858"/>
      <c r="CC119" s="858"/>
      <c r="CD119" s="858"/>
      <c r="CE119" s="858"/>
      <c r="CF119" s="761"/>
      <c r="CG119" s="762"/>
      <c r="CH119" s="762"/>
      <c r="CI119" s="762"/>
      <c r="CJ119" s="847"/>
      <c r="CK119" s="941"/>
      <c r="CL119" s="836"/>
      <c r="CM119" s="851" t="s">
        <v>444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421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445</v>
      </c>
      <c r="AV120" s="894"/>
      <c r="AW120" s="894"/>
      <c r="AX120" s="894"/>
      <c r="AY120" s="895"/>
      <c r="AZ120" s="873" t="s">
        <v>446</v>
      </c>
      <c r="BA120" s="821"/>
      <c r="BB120" s="821"/>
      <c r="BC120" s="821"/>
      <c r="BD120" s="821"/>
      <c r="BE120" s="821"/>
      <c r="BF120" s="821"/>
      <c r="BG120" s="821"/>
      <c r="BH120" s="821"/>
      <c r="BI120" s="821"/>
      <c r="BJ120" s="821"/>
      <c r="BK120" s="821"/>
      <c r="BL120" s="821"/>
      <c r="BM120" s="821"/>
      <c r="BN120" s="821"/>
      <c r="BO120" s="821"/>
      <c r="BP120" s="822"/>
      <c r="BQ120" s="874">
        <v>30714332</v>
      </c>
      <c r="BR120" s="855"/>
      <c r="BS120" s="855"/>
      <c r="BT120" s="855"/>
      <c r="BU120" s="855"/>
      <c r="BV120" s="855">
        <v>31110295</v>
      </c>
      <c r="BW120" s="855"/>
      <c r="BX120" s="855"/>
      <c r="BY120" s="855"/>
      <c r="BZ120" s="855"/>
      <c r="CA120" s="855">
        <v>34488313</v>
      </c>
      <c r="CB120" s="855"/>
      <c r="CC120" s="855"/>
      <c r="CD120" s="855"/>
      <c r="CE120" s="855"/>
      <c r="CF120" s="879">
        <v>41.1</v>
      </c>
      <c r="CG120" s="880"/>
      <c r="CH120" s="880"/>
      <c r="CI120" s="880"/>
      <c r="CJ120" s="880"/>
      <c r="CK120" s="881" t="s">
        <v>447</v>
      </c>
      <c r="CL120" s="865"/>
      <c r="CM120" s="865"/>
      <c r="CN120" s="865"/>
      <c r="CO120" s="866"/>
      <c r="CP120" s="885" t="s">
        <v>396</v>
      </c>
      <c r="CQ120" s="886"/>
      <c r="CR120" s="886"/>
      <c r="CS120" s="886"/>
      <c r="CT120" s="886"/>
      <c r="CU120" s="886"/>
      <c r="CV120" s="886"/>
      <c r="CW120" s="886"/>
      <c r="CX120" s="886"/>
      <c r="CY120" s="886"/>
      <c r="CZ120" s="886"/>
      <c r="DA120" s="886"/>
      <c r="DB120" s="886"/>
      <c r="DC120" s="886"/>
      <c r="DD120" s="886"/>
      <c r="DE120" s="886"/>
      <c r="DF120" s="887"/>
      <c r="DG120" s="874">
        <v>24950454</v>
      </c>
      <c r="DH120" s="855"/>
      <c r="DI120" s="855"/>
      <c r="DJ120" s="855"/>
      <c r="DK120" s="855"/>
      <c r="DL120" s="855">
        <v>24896410</v>
      </c>
      <c r="DM120" s="855"/>
      <c r="DN120" s="855"/>
      <c r="DO120" s="855"/>
      <c r="DP120" s="855"/>
      <c r="DQ120" s="855">
        <v>24299710</v>
      </c>
      <c r="DR120" s="855"/>
      <c r="DS120" s="855"/>
      <c r="DT120" s="855"/>
      <c r="DU120" s="855"/>
      <c r="DV120" s="856">
        <v>29</v>
      </c>
      <c r="DW120" s="856"/>
      <c r="DX120" s="856"/>
      <c r="DY120" s="856"/>
      <c r="DZ120" s="857"/>
    </row>
    <row r="121" spans="1:130" s="224" customFormat="1" ht="26.25" customHeight="1" x14ac:dyDescent="0.2">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449</v>
      </c>
      <c r="BA121" s="765"/>
      <c r="BB121" s="765"/>
      <c r="BC121" s="765"/>
      <c r="BD121" s="765"/>
      <c r="BE121" s="765"/>
      <c r="BF121" s="765"/>
      <c r="BG121" s="765"/>
      <c r="BH121" s="765"/>
      <c r="BI121" s="765"/>
      <c r="BJ121" s="765"/>
      <c r="BK121" s="765"/>
      <c r="BL121" s="765"/>
      <c r="BM121" s="765"/>
      <c r="BN121" s="765"/>
      <c r="BO121" s="765"/>
      <c r="BP121" s="766"/>
      <c r="BQ121" s="829">
        <v>34034163</v>
      </c>
      <c r="BR121" s="830"/>
      <c r="BS121" s="830"/>
      <c r="BT121" s="830"/>
      <c r="BU121" s="830"/>
      <c r="BV121" s="830">
        <v>32748609</v>
      </c>
      <c r="BW121" s="830"/>
      <c r="BX121" s="830"/>
      <c r="BY121" s="830"/>
      <c r="BZ121" s="830"/>
      <c r="CA121" s="830">
        <v>31275133</v>
      </c>
      <c r="CB121" s="830"/>
      <c r="CC121" s="830"/>
      <c r="CD121" s="830"/>
      <c r="CE121" s="830"/>
      <c r="CF121" s="888">
        <v>37.299999999999997</v>
      </c>
      <c r="CG121" s="889"/>
      <c r="CH121" s="889"/>
      <c r="CI121" s="889"/>
      <c r="CJ121" s="889"/>
      <c r="CK121" s="882"/>
      <c r="CL121" s="868"/>
      <c r="CM121" s="868"/>
      <c r="CN121" s="868"/>
      <c r="CO121" s="869"/>
      <c r="CP121" s="848" t="s">
        <v>393</v>
      </c>
      <c r="CQ121" s="849"/>
      <c r="CR121" s="849"/>
      <c r="CS121" s="849"/>
      <c r="CT121" s="849"/>
      <c r="CU121" s="849"/>
      <c r="CV121" s="849"/>
      <c r="CW121" s="849"/>
      <c r="CX121" s="849"/>
      <c r="CY121" s="849"/>
      <c r="CZ121" s="849"/>
      <c r="DA121" s="849"/>
      <c r="DB121" s="849"/>
      <c r="DC121" s="849"/>
      <c r="DD121" s="849"/>
      <c r="DE121" s="849"/>
      <c r="DF121" s="850"/>
      <c r="DG121" s="829">
        <v>5355965</v>
      </c>
      <c r="DH121" s="830"/>
      <c r="DI121" s="830"/>
      <c r="DJ121" s="830"/>
      <c r="DK121" s="830"/>
      <c r="DL121" s="830">
        <v>4501460</v>
      </c>
      <c r="DM121" s="830"/>
      <c r="DN121" s="830"/>
      <c r="DO121" s="830"/>
      <c r="DP121" s="830"/>
      <c r="DQ121" s="830">
        <v>4210640</v>
      </c>
      <c r="DR121" s="830"/>
      <c r="DS121" s="830"/>
      <c r="DT121" s="830"/>
      <c r="DU121" s="830"/>
      <c r="DV121" s="807">
        <v>5</v>
      </c>
      <c r="DW121" s="807"/>
      <c r="DX121" s="807"/>
      <c r="DY121" s="807"/>
      <c r="DZ121" s="808"/>
    </row>
    <row r="122" spans="1:130" s="224" customFormat="1" ht="26.25" customHeight="1" x14ac:dyDescent="0.2">
      <c r="A122" s="833"/>
      <c r="B122" s="834"/>
      <c r="C122" s="828" t="s">
        <v>431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450</v>
      </c>
      <c r="BA122" s="852"/>
      <c r="BB122" s="852"/>
      <c r="BC122" s="852"/>
      <c r="BD122" s="852"/>
      <c r="BE122" s="852"/>
      <c r="BF122" s="852"/>
      <c r="BG122" s="852"/>
      <c r="BH122" s="852"/>
      <c r="BI122" s="852"/>
      <c r="BJ122" s="852"/>
      <c r="BK122" s="852"/>
      <c r="BL122" s="852"/>
      <c r="BM122" s="852"/>
      <c r="BN122" s="852"/>
      <c r="BO122" s="852"/>
      <c r="BP122" s="853"/>
      <c r="BQ122" s="892">
        <v>98223297</v>
      </c>
      <c r="BR122" s="858"/>
      <c r="BS122" s="858"/>
      <c r="BT122" s="858"/>
      <c r="BU122" s="858"/>
      <c r="BV122" s="858">
        <v>97674596</v>
      </c>
      <c r="BW122" s="858"/>
      <c r="BX122" s="858"/>
      <c r="BY122" s="858"/>
      <c r="BZ122" s="858"/>
      <c r="CA122" s="858">
        <v>95704426</v>
      </c>
      <c r="CB122" s="858"/>
      <c r="CC122" s="858"/>
      <c r="CD122" s="858"/>
      <c r="CE122" s="858"/>
      <c r="CF122" s="859">
        <v>114</v>
      </c>
      <c r="CG122" s="860"/>
      <c r="CH122" s="860"/>
      <c r="CI122" s="860"/>
      <c r="CJ122" s="860"/>
      <c r="CK122" s="882"/>
      <c r="CL122" s="868"/>
      <c r="CM122" s="868"/>
      <c r="CN122" s="868"/>
      <c r="CO122" s="869"/>
      <c r="CP122" s="848" t="s">
        <v>395</v>
      </c>
      <c r="CQ122" s="849"/>
      <c r="CR122" s="849"/>
      <c r="CS122" s="849"/>
      <c r="CT122" s="849"/>
      <c r="CU122" s="849"/>
      <c r="CV122" s="849"/>
      <c r="CW122" s="849"/>
      <c r="CX122" s="849"/>
      <c r="CY122" s="849"/>
      <c r="CZ122" s="849"/>
      <c r="DA122" s="849"/>
      <c r="DB122" s="849"/>
      <c r="DC122" s="849"/>
      <c r="DD122" s="849"/>
      <c r="DE122" s="849"/>
      <c r="DF122" s="850"/>
      <c r="DG122" s="829">
        <v>1222287</v>
      </c>
      <c r="DH122" s="830"/>
      <c r="DI122" s="830"/>
      <c r="DJ122" s="830"/>
      <c r="DK122" s="830"/>
      <c r="DL122" s="830">
        <v>1236684</v>
      </c>
      <c r="DM122" s="830"/>
      <c r="DN122" s="830"/>
      <c r="DO122" s="830"/>
      <c r="DP122" s="830"/>
      <c r="DQ122" s="830">
        <v>1046868</v>
      </c>
      <c r="DR122" s="830"/>
      <c r="DS122" s="830"/>
      <c r="DT122" s="830"/>
      <c r="DU122" s="830"/>
      <c r="DV122" s="807">
        <v>1.2</v>
      </c>
      <c r="DW122" s="807"/>
      <c r="DX122" s="807"/>
      <c r="DY122" s="807"/>
      <c r="DZ122" s="808"/>
    </row>
    <row r="123" spans="1:130" s="224" customFormat="1" ht="26.25" customHeight="1" x14ac:dyDescent="0.2">
      <c r="A123" s="833"/>
      <c r="B123" s="834"/>
      <c r="C123" s="828" t="s">
        <v>437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451</v>
      </c>
      <c r="BP123" s="891"/>
      <c r="BQ123" s="845">
        <v>162971792</v>
      </c>
      <c r="BR123" s="846"/>
      <c r="BS123" s="846"/>
      <c r="BT123" s="846"/>
      <c r="BU123" s="846"/>
      <c r="BV123" s="846">
        <v>161533500</v>
      </c>
      <c r="BW123" s="846"/>
      <c r="BX123" s="846"/>
      <c r="BY123" s="846"/>
      <c r="BZ123" s="846"/>
      <c r="CA123" s="846">
        <v>161467872</v>
      </c>
      <c r="CB123" s="846"/>
      <c r="CC123" s="846"/>
      <c r="CD123" s="846"/>
      <c r="CE123" s="846"/>
      <c r="CF123" s="761"/>
      <c r="CG123" s="762"/>
      <c r="CH123" s="762"/>
      <c r="CI123" s="762"/>
      <c r="CJ123" s="847"/>
      <c r="CK123" s="882"/>
      <c r="CL123" s="868"/>
      <c r="CM123" s="868"/>
      <c r="CN123" s="868"/>
      <c r="CO123" s="869"/>
      <c r="CP123" s="848" t="s">
        <v>391</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440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452</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453</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454</v>
      </c>
      <c r="CL125" s="865"/>
      <c r="CM125" s="865"/>
      <c r="CN125" s="865"/>
      <c r="CO125" s="866"/>
      <c r="CP125" s="873" t="s">
        <v>455</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456</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457</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458</v>
      </c>
      <c r="AY127" s="825"/>
      <c r="AZ127" s="825"/>
      <c r="BA127" s="825"/>
      <c r="BB127" s="825"/>
      <c r="BC127" s="825"/>
      <c r="BD127" s="825"/>
      <c r="BE127" s="826"/>
      <c r="BF127" s="824" t="s">
        <v>459</v>
      </c>
      <c r="BG127" s="825"/>
      <c r="BH127" s="825"/>
      <c r="BI127" s="825"/>
      <c r="BJ127" s="825"/>
      <c r="BK127" s="825"/>
      <c r="BL127" s="826"/>
      <c r="BM127" s="824" t="s">
        <v>460</v>
      </c>
      <c r="BN127" s="825"/>
      <c r="BO127" s="825"/>
      <c r="BP127" s="825"/>
      <c r="BQ127" s="825"/>
      <c r="BR127" s="825"/>
      <c r="BS127" s="826"/>
      <c r="BT127" s="824" t="s">
        <v>461</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462</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463</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464</v>
      </c>
      <c r="X128" s="811"/>
      <c r="Y128" s="811"/>
      <c r="Z128" s="812"/>
      <c r="AA128" s="813">
        <v>3142850</v>
      </c>
      <c r="AB128" s="814"/>
      <c r="AC128" s="814"/>
      <c r="AD128" s="814"/>
      <c r="AE128" s="815"/>
      <c r="AF128" s="816">
        <v>3159440</v>
      </c>
      <c r="AG128" s="814"/>
      <c r="AH128" s="814"/>
      <c r="AI128" s="814"/>
      <c r="AJ128" s="815"/>
      <c r="AK128" s="816">
        <v>2947820</v>
      </c>
      <c r="AL128" s="814"/>
      <c r="AM128" s="814"/>
      <c r="AN128" s="814"/>
      <c r="AO128" s="815"/>
      <c r="AP128" s="817"/>
      <c r="AQ128" s="818"/>
      <c r="AR128" s="818"/>
      <c r="AS128" s="818"/>
      <c r="AT128" s="819"/>
      <c r="AU128" s="226"/>
      <c r="AV128" s="226"/>
      <c r="AW128" s="226"/>
      <c r="AX128" s="820" t="s">
        <v>465</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466</v>
      </c>
      <c r="CQ128" s="743"/>
      <c r="CR128" s="743"/>
      <c r="CS128" s="743"/>
      <c r="CT128" s="743"/>
      <c r="CU128" s="743"/>
      <c r="CV128" s="743"/>
      <c r="CW128" s="743"/>
      <c r="CX128" s="743"/>
      <c r="CY128" s="743"/>
      <c r="CZ128" s="743"/>
      <c r="DA128" s="743"/>
      <c r="DB128" s="743"/>
      <c r="DC128" s="743"/>
      <c r="DD128" s="743"/>
      <c r="DE128" s="743"/>
      <c r="DF128" s="744"/>
      <c r="DG128" s="803">
        <v>52</v>
      </c>
      <c r="DH128" s="804"/>
      <c r="DI128" s="804"/>
      <c r="DJ128" s="804"/>
      <c r="DK128" s="804"/>
      <c r="DL128" s="804">
        <v>226</v>
      </c>
      <c r="DM128" s="804"/>
      <c r="DN128" s="804"/>
      <c r="DO128" s="804"/>
      <c r="DP128" s="804"/>
      <c r="DQ128" s="804">
        <v>494</v>
      </c>
      <c r="DR128" s="804"/>
      <c r="DS128" s="804"/>
      <c r="DT128" s="804"/>
      <c r="DU128" s="804"/>
      <c r="DV128" s="805">
        <v>0</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467</v>
      </c>
      <c r="X129" s="790"/>
      <c r="Y129" s="790"/>
      <c r="Z129" s="791"/>
      <c r="AA129" s="792">
        <v>90293332</v>
      </c>
      <c r="AB129" s="793"/>
      <c r="AC129" s="793"/>
      <c r="AD129" s="793"/>
      <c r="AE129" s="794"/>
      <c r="AF129" s="795">
        <v>89906851</v>
      </c>
      <c r="AG129" s="793"/>
      <c r="AH129" s="793"/>
      <c r="AI129" s="793"/>
      <c r="AJ129" s="794"/>
      <c r="AK129" s="795">
        <v>91908899</v>
      </c>
      <c r="AL129" s="793"/>
      <c r="AM129" s="793"/>
      <c r="AN129" s="793"/>
      <c r="AO129" s="794"/>
      <c r="AP129" s="796"/>
      <c r="AQ129" s="797"/>
      <c r="AR129" s="797"/>
      <c r="AS129" s="797"/>
      <c r="AT129" s="798"/>
      <c r="AU129" s="227"/>
      <c r="AV129" s="227"/>
      <c r="AW129" s="227"/>
      <c r="AX129" s="764" t="s">
        <v>468</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469</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470</v>
      </c>
      <c r="X130" s="790"/>
      <c r="Y130" s="790"/>
      <c r="Z130" s="791"/>
      <c r="AA130" s="792">
        <v>8057432</v>
      </c>
      <c r="AB130" s="793"/>
      <c r="AC130" s="793"/>
      <c r="AD130" s="793"/>
      <c r="AE130" s="794"/>
      <c r="AF130" s="795">
        <v>8076025</v>
      </c>
      <c r="AG130" s="793"/>
      <c r="AH130" s="793"/>
      <c r="AI130" s="793"/>
      <c r="AJ130" s="794"/>
      <c r="AK130" s="795">
        <v>7991633</v>
      </c>
      <c r="AL130" s="793"/>
      <c r="AM130" s="793"/>
      <c r="AN130" s="793"/>
      <c r="AO130" s="794"/>
      <c r="AP130" s="796"/>
      <c r="AQ130" s="797"/>
      <c r="AR130" s="797"/>
      <c r="AS130" s="797"/>
      <c r="AT130" s="798"/>
      <c r="AU130" s="227"/>
      <c r="AV130" s="227"/>
      <c r="AW130" s="227"/>
      <c r="AX130" s="764" t="s">
        <v>471</v>
      </c>
      <c r="AY130" s="765"/>
      <c r="AZ130" s="765"/>
      <c r="BA130" s="765"/>
      <c r="BB130" s="765"/>
      <c r="BC130" s="765"/>
      <c r="BD130" s="765"/>
      <c r="BE130" s="766"/>
      <c r="BF130" s="767">
        <v>2.2000000000000002</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472</v>
      </c>
      <c r="X131" s="774"/>
      <c r="Y131" s="774"/>
      <c r="Z131" s="775"/>
      <c r="AA131" s="776">
        <v>82235900</v>
      </c>
      <c r="AB131" s="777"/>
      <c r="AC131" s="777"/>
      <c r="AD131" s="777"/>
      <c r="AE131" s="778"/>
      <c r="AF131" s="779">
        <v>81830826</v>
      </c>
      <c r="AG131" s="777"/>
      <c r="AH131" s="777"/>
      <c r="AI131" s="777"/>
      <c r="AJ131" s="778"/>
      <c r="AK131" s="779">
        <v>83917266</v>
      </c>
      <c r="AL131" s="777"/>
      <c r="AM131" s="777"/>
      <c r="AN131" s="777"/>
      <c r="AO131" s="778"/>
      <c r="AP131" s="780"/>
      <c r="AQ131" s="781"/>
      <c r="AR131" s="781"/>
      <c r="AS131" s="781"/>
      <c r="AT131" s="782"/>
      <c r="AU131" s="227"/>
      <c r="AV131" s="227"/>
      <c r="AW131" s="227"/>
      <c r="AX131" s="742" t="s">
        <v>473</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474</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475</v>
      </c>
      <c r="W132" s="755"/>
      <c r="X132" s="755"/>
      <c r="Y132" s="755"/>
      <c r="Z132" s="756"/>
      <c r="AA132" s="757">
        <v>2.5799596039999999</v>
      </c>
      <c r="AB132" s="758"/>
      <c r="AC132" s="758"/>
      <c r="AD132" s="758"/>
      <c r="AE132" s="759"/>
      <c r="AF132" s="760">
        <v>2.135896807</v>
      </c>
      <c r="AG132" s="758"/>
      <c r="AH132" s="758"/>
      <c r="AI132" s="758"/>
      <c r="AJ132" s="759"/>
      <c r="AK132" s="760">
        <v>1.944788059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476</v>
      </c>
      <c r="W133" s="734"/>
      <c r="X133" s="734"/>
      <c r="Y133" s="734"/>
      <c r="Z133" s="735"/>
      <c r="AA133" s="736">
        <v>2.8</v>
      </c>
      <c r="AB133" s="737"/>
      <c r="AC133" s="737"/>
      <c r="AD133" s="737"/>
      <c r="AE133" s="738"/>
      <c r="AF133" s="736">
        <v>2.5</v>
      </c>
      <c r="AG133" s="737"/>
      <c r="AH133" s="737"/>
      <c r="AI133" s="737"/>
      <c r="AJ133" s="738"/>
      <c r="AK133" s="736">
        <v>2.2000000000000002</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IGi0g8aJYDJXWIFfETxOlz69QjcJY899JVPQ7EnWGHikWrWDzvDFaHwAEdU2N19Vjeo6k7ujyXqKSdbGCEEFA==" saltValue="PigMrgdSJD4pvrVpYtHZ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477</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fD+xXKQTaGFva5YNsEEwFZu2imAP1FGE/OaDDfopDXdguvDyHF1e/Hsl3KQPNyshnKyJK+A37Bp/gziYSqcGUA==" saltValue="yT0UIek1U7mW/Oq+8zEjs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uwoS7I0UDgiculZ+kjsI/8kd3B2bPklAdlWjd0kws627yRnUJjP9bmeUlIiixmX00GZJG3XISd2n1kOyrHirA==" saltValue="Oi62MESa43MSRYmj++50J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479</v>
      </c>
      <c r="AL6" s="260"/>
      <c r="AM6" s="260"/>
      <c r="AN6" s="260"/>
    </row>
    <row r="7" spans="1:46" ht="13.5" customHeight="1" x14ac:dyDescent="0.2">
      <c r="A7" s="259"/>
      <c r="AK7" s="262"/>
      <c r="AL7" s="263"/>
      <c r="AM7" s="263"/>
      <c r="AN7" s="264"/>
      <c r="AO7" s="1131" t="s">
        <v>480</v>
      </c>
      <c r="AP7" s="265"/>
      <c r="AQ7" s="266" t="s">
        <v>481</v>
      </c>
      <c r="AR7" s="267"/>
    </row>
    <row r="8" spans="1:46" ht="13" x14ac:dyDescent="0.2">
      <c r="A8" s="259"/>
      <c r="AK8" s="268"/>
      <c r="AL8" s="269"/>
      <c r="AM8" s="269"/>
      <c r="AN8" s="270"/>
      <c r="AO8" s="1132"/>
      <c r="AP8" s="271" t="s">
        <v>482</v>
      </c>
      <c r="AQ8" s="272" t="s">
        <v>483</v>
      </c>
      <c r="AR8" s="273" t="s">
        <v>484</v>
      </c>
    </row>
    <row r="9" spans="1:46" ht="13" x14ac:dyDescent="0.2">
      <c r="A9" s="259"/>
      <c r="AK9" s="1143" t="s">
        <v>485</v>
      </c>
      <c r="AL9" s="1144"/>
      <c r="AM9" s="1144"/>
      <c r="AN9" s="1145"/>
      <c r="AO9" s="274">
        <v>27307694</v>
      </c>
      <c r="AP9" s="274">
        <v>67122</v>
      </c>
      <c r="AQ9" s="275">
        <v>62936</v>
      </c>
      <c r="AR9" s="276">
        <v>6.7</v>
      </c>
    </row>
    <row r="10" spans="1:46" ht="13.5" customHeight="1" x14ac:dyDescent="0.2">
      <c r="A10" s="259"/>
      <c r="AK10" s="1143" t="s">
        <v>486</v>
      </c>
      <c r="AL10" s="1144"/>
      <c r="AM10" s="1144"/>
      <c r="AN10" s="1145"/>
      <c r="AO10" s="277">
        <v>183137</v>
      </c>
      <c r="AP10" s="277">
        <v>450</v>
      </c>
      <c r="AQ10" s="278">
        <v>1734</v>
      </c>
      <c r="AR10" s="279">
        <v>-74</v>
      </c>
    </row>
    <row r="11" spans="1:46" ht="13.5" customHeight="1" x14ac:dyDescent="0.2">
      <c r="A11" s="259"/>
      <c r="AK11" s="1143" t="s">
        <v>487</v>
      </c>
      <c r="AL11" s="1144"/>
      <c r="AM11" s="1144"/>
      <c r="AN11" s="1145"/>
      <c r="AO11" s="277">
        <v>263516</v>
      </c>
      <c r="AP11" s="277">
        <v>648</v>
      </c>
      <c r="AQ11" s="278">
        <v>694</v>
      </c>
      <c r="AR11" s="279">
        <v>-6.6</v>
      </c>
    </row>
    <row r="12" spans="1:46" ht="13.5" customHeight="1" x14ac:dyDescent="0.2">
      <c r="A12" s="259"/>
      <c r="AK12" s="1143" t="s">
        <v>488</v>
      </c>
      <c r="AL12" s="1144"/>
      <c r="AM12" s="1144"/>
      <c r="AN12" s="1145"/>
      <c r="AO12" s="277" t="s">
        <v>489</v>
      </c>
      <c r="AP12" s="277" t="s">
        <v>489</v>
      </c>
      <c r="AQ12" s="278">
        <v>24</v>
      </c>
      <c r="AR12" s="279" t="s">
        <v>489</v>
      </c>
    </row>
    <row r="13" spans="1:46" ht="13.5" customHeight="1" x14ac:dyDescent="0.2">
      <c r="A13" s="259"/>
      <c r="AK13" s="1143" t="s">
        <v>490</v>
      </c>
      <c r="AL13" s="1144"/>
      <c r="AM13" s="1144"/>
      <c r="AN13" s="1145"/>
      <c r="AO13" s="277">
        <v>928309</v>
      </c>
      <c r="AP13" s="277">
        <v>2282</v>
      </c>
      <c r="AQ13" s="278">
        <v>1996</v>
      </c>
      <c r="AR13" s="279">
        <v>14.3</v>
      </c>
    </row>
    <row r="14" spans="1:46" ht="13.5" customHeight="1" x14ac:dyDescent="0.2">
      <c r="A14" s="259"/>
      <c r="AK14" s="1143" t="s">
        <v>491</v>
      </c>
      <c r="AL14" s="1144"/>
      <c r="AM14" s="1144"/>
      <c r="AN14" s="1145"/>
      <c r="AO14" s="277">
        <v>289144</v>
      </c>
      <c r="AP14" s="277">
        <v>711</v>
      </c>
      <c r="AQ14" s="278">
        <v>1351</v>
      </c>
      <c r="AR14" s="279">
        <v>-47.4</v>
      </c>
    </row>
    <row r="15" spans="1:46" ht="13.5" customHeight="1" x14ac:dyDescent="0.2">
      <c r="A15" s="259"/>
      <c r="AK15" s="1146" t="s">
        <v>492</v>
      </c>
      <c r="AL15" s="1147"/>
      <c r="AM15" s="1147"/>
      <c r="AN15" s="1148"/>
      <c r="AO15" s="277">
        <v>-785938</v>
      </c>
      <c r="AP15" s="277">
        <v>-1932</v>
      </c>
      <c r="AQ15" s="278">
        <v>-1933</v>
      </c>
      <c r="AR15" s="279">
        <v>-0.1</v>
      </c>
    </row>
    <row r="16" spans="1:46" ht="13" x14ac:dyDescent="0.2">
      <c r="A16" s="259"/>
      <c r="AK16" s="1146" t="s">
        <v>177</v>
      </c>
      <c r="AL16" s="1147"/>
      <c r="AM16" s="1147"/>
      <c r="AN16" s="1148"/>
      <c r="AO16" s="277">
        <v>28185862</v>
      </c>
      <c r="AP16" s="277">
        <v>69281</v>
      </c>
      <c r="AQ16" s="278">
        <v>66802</v>
      </c>
      <c r="AR16" s="279">
        <v>3.7</v>
      </c>
    </row>
    <row r="17" spans="1:46" ht="13" x14ac:dyDescent="0.2">
      <c r="A17" s="259"/>
    </row>
    <row r="18" spans="1:46" ht="13" x14ac:dyDescent="0.2">
      <c r="A18" s="259"/>
      <c r="AQ18" s="280"/>
      <c r="AR18" s="280"/>
    </row>
    <row r="19" spans="1:46" ht="13" x14ac:dyDescent="0.2">
      <c r="A19" s="259"/>
      <c r="AK19" s="255" t="s">
        <v>493</v>
      </c>
    </row>
    <row r="20" spans="1:46" ht="13" x14ac:dyDescent="0.2">
      <c r="A20" s="259"/>
      <c r="AK20" s="281"/>
      <c r="AL20" s="282"/>
      <c r="AM20" s="282"/>
      <c r="AN20" s="283"/>
      <c r="AO20" s="284" t="s">
        <v>494</v>
      </c>
      <c r="AP20" s="285" t="s">
        <v>495</v>
      </c>
      <c r="AQ20" s="286" t="s">
        <v>496</v>
      </c>
      <c r="AR20" s="287"/>
    </row>
    <row r="21" spans="1:46" s="260" customFormat="1" ht="13" x14ac:dyDescent="0.2">
      <c r="A21" s="288"/>
      <c r="AK21" s="1149" t="s">
        <v>497</v>
      </c>
      <c r="AL21" s="1150"/>
      <c r="AM21" s="1150"/>
      <c r="AN21" s="1151"/>
      <c r="AO21" s="289">
        <v>6.01</v>
      </c>
      <c r="AP21" s="290">
        <v>6.52</v>
      </c>
      <c r="AQ21" s="291">
        <v>-0.51</v>
      </c>
      <c r="AS21" s="292"/>
      <c r="AT21" s="288"/>
    </row>
    <row r="22" spans="1:46" s="260" customFormat="1" ht="13" x14ac:dyDescent="0.2">
      <c r="A22" s="288"/>
      <c r="AK22" s="1149" t="s">
        <v>498</v>
      </c>
      <c r="AL22" s="1150"/>
      <c r="AM22" s="1150"/>
      <c r="AN22" s="1151"/>
      <c r="AO22" s="293">
        <v>99.9</v>
      </c>
      <c r="AP22" s="294">
        <v>99.2</v>
      </c>
      <c r="AQ22" s="295">
        <v>0.7</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499</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501</v>
      </c>
      <c r="AL29" s="260"/>
      <c r="AM29" s="260"/>
      <c r="AN29" s="260"/>
      <c r="AS29" s="302"/>
    </row>
    <row r="30" spans="1:46" ht="13.5" customHeight="1" x14ac:dyDescent="0.2">
      <c r="A30" s="259"/>
      <c r="AK30" s="262"/>
      <c r="AL30" s="263"/>
      <c r="AM30" s="263"/>
      <c r="AN30" s="264"/>
      <c r="AO30" s="1131" t="s">
        <v>480</v>
      </c>
      <c r="AP30" s="265"/>
      <c r="AQ30" s="266" t="s">
        <v>481</v>
      </c>
      <c r="AR30" s="267"/>
    </row>
    <row r="31" spans="1:46" ht="13" x14ac:dyDescent="0.2">
      <c r="A31" s="259"/>
      <c r="AK31" s="268"/>
      <c r="AL31" s="269"/>
      <c r="AM31" s="269"/>
      <c r="AN31" s="270"/>
      <c r="AO31" s="1132"/>
      <c r="AP31" s="271" t="s">
        <v>482</v>
      </c>
      <c r="AQ31" s="272" t="s">
        <v>483</v>
      </c>
      <c r="AR31" s="273" t="s">
        <v>484</v>
      </c>
    </row>
    <row r="32" spans="1:46" ht="27" customHeight="1" x14ac:dyDescent="0.2">
      <c r="A32" s="259"/>
      <c r="AK32" s="1133" t="s">
        <v>502</v>
      </c>
      <c r="AL32" s="1134"/>
      <c r="AM32" s="1134"/>
      <c r="AN32" s="1135"/>
      <c r="AO32" s="303">
        <v>9007775</v>
      </c>
      <c r="AP32" s="303">
        <v>22141</v>
      </c>
      <c r="AQ32" s="304">
        <v>37417</v>
      </c>
      <c r="AR32" s="305">
        <v>-40.799999999999997</v>
      </c>
    </row>
    <row r="33" spans="1:46" ht="13.5" customHeight="1" x14ac:dyDescent="0.2">
      <c r="A33" s="259"/>
      <c r="AK33" s="1133" t="s">
        <v>503</v>
      </c>
      <c r="AL33" s="1134"/>
      <c r="AM33" s="1134"/>
      <c r="AN33" s="1135"/>
      <c r="AO33" s="303" t="s">
        <v>489</v>
      </c>
      <c r="AP33" s="303" t="s">
        <v>489</v>
      </c>
      <c r="AQ33" s="304" t="s">
        <v>489</v>
      </c>
      <c r="AR33" s="305" t="s">
        <v>489</v>
      </c>
    </row>
    <row r="34" spans="1:46" ht="27" customHeight="1" x14ac:dyDescent="0.2">
      <c r="A34" s="259"/>
      <c r="AK34" s="1133" t="s">
        <v>504</v>
      </c>
      <c r="AL34" s="1134"/>
      <c r="AM34" s="1134"/>
      <c r="AN34" s="1135"/>
      <c r="AO34" s="303" t="s">
        <v>489</v>
      </c>
      <c r="AP34" s="303" t="s">
        <v>489</v>
      </c>
      <c r="AQ34" s="304">
        <v>46</v>
      </c>
      <c r="AR34" s="305" t="s">
        <v>489</v>
      </c>
    </row>
    <row r="35" spans="1:46" ht="27" customHeight="1" x14ac:dyDescent="0.2">
      <c r="A35" s="259"/>
      <c r="AK35" s="1133" t="s">
        <v>505</v>
      </c>
      <c r="AL35" s="1134"/>
      <c r="AM35" s="1134"/>
      <c r="AN35" s="1135"/>
      <c r="AO35" s="303">
        <v>3268486</v>
      </c>
      <c r="AP35" s="303">
        <v>8034</v>
      </c>
      <c r="AQ35" s="304">
        <v>8245</v>
      </c>
      <c r="AR35" s="305">
        <v>-2.6</v>
      </c>
    </row>
    <row r="36" spans="1:46" ht="27" customHeight="1" x14ac:dyDescent="0.2">
      <c r="A36" s="259"/>
      <c r="AK36" s="1133" t="s">
        <v>506</v>
      </c>
      <c r="AL36" s="1134"/>
      <c r="AM36" s="1134"/>
      <c r="AN36" s="1135"/>
      <c r="AO36" s="303">
        <v>295205</v>
      </c>
      <c r="AP36" s="303">
        <v>726</v>
      </c>
      <c r="AQ36" s="304">
        <v>440</v>
      </c>
      <c r="AR36" s="305">
        <v>65</v>
      </c>
    </row>
    <row r="37" spans="1:46" ht="13.5" customHeight="1" x14ac:dyDescent="0.2">
      <c r="A37" s="259"/>
      <c r="AK37" s="1133" t="s">
        <v>507</v>
      </c>
      <c r="AL37" s="1134"/>
      <c r="AM37" s="1134"/>
      <c r="AN37" s="1135"/>
      <c r="AO37" s="303" t="s">
        <v>489</v>
      </c>
      <c r="AP37" s="303" t="s">
        <v>489</v>
      </c>
      <c r="AQ37" s="304">
        <v>558</v>
      </c>
      <c r="AR37" s="305" t="s">
        <v>489</v>
      </c>
    </row>
    <row r="38" spans="1:46" ht="27" customHeight="1" x14ac:dyDescent="0.2">
      <c r="A38" s="259"/>
      <c r="AK38" s="1136" t="s">
        <v>508</v>
      </c>
      <c r="AL38" s="1137"/>
      <c r="AM38" s="1137"/>
      <c r="AN38" s="1138"/>
      <c r="AO38" s="306" t="s">
        <v>489</v>
      </c>
      <c r="AP38" s="306" t="s">
        <v>489</v>
      </c>
      <c r="AQ38" s="307">
        <v>1</v>
      </c>
      <c r="AR38" s="295" t="s">
        <v>489</v>
      </c>
      <c r="AS38" s="302"/>
    </row>
    <row r="39" spans="1:46" ht="13" x14ac:dyDescent="0.2">
      <c r="A39" s="259"/>
      <c r="AK39" s="1136" t="s">
        <v>509</v>
      </c>
      <c r="AL39" s="1137"/>
      <c r="AM39" s="1137"/>
      <c r="AN39" s="1138"/>
      <c r="AO39" s="303">
        <v>-2947820</v>
      </c>
      <c r="AP39" s="303">
        <v>-7246</v>
      </c>
      <c r="AQ39" s="304">
        <v>-7933</v>
      </c>
      <c r="AR39" s="305">
        <v>-8.6999999999999993</v>
      </c>
      <c r="AS39" s="302"/>
    </row>
    <row r="40" spans="1:46" ht="27" customHeight="1" x14ac:dyDescent="0.2">
      <c r="A40" s="259"/>
      <c r="AK40" s="1133" t="s">
        <v>510</v>
      </c>
      <c r="AL40" s="1134"/>
      <c r="AM40" s="1134"/>
      <c r="AN40" s="1135"/>
      <c r="AO40" s="303">
        <v>-7991633</v>
      </c>
      <c r="AP40" s="303">
        <v>-19643</v>
      </c>
      <c r="AQ40" s="304">
        <v>-28055</v>
      </c>
      <c r="AR40" s="305">
        <v>-30</v>
      </c>
      <c r="AS40" s="302"/>
    </row>
    <row r="41" spans="1:46" ht="13" x14ac:dyDescent="0.2">
      <c r="A41" s="259"/>
      <c r="AK41" s="1139" t="s">
        <v>287</v>
      </c>
      <c r="AL41" s="1140"/>
      <c r="AM41" s="1140"/>
      <c r="AN41" s="1141"/>
      <c r="AO41" s="303">
        <v>1632013</v>
      </c>
      <c r="AP41" s="303">
        <v>4011</v>
      </c>
      <c r="AQ41" s="304">
        <v>10719</v>
      </c>
      <c r="AR41" s="305">
        <v>-62.6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511</v>
      </c>
    </row>
    <row r="48" spans="1:46" ht="13" x14ac:dyDescent="0.2">
      <c r="A48" s="259"/>
      <c r="AK48" s="313" t="s">
        <v>512</v>
      </c>
      <c r="AL48" s="313"/>
      <c r="AM48" s="313"/>
      <c r="AN48" s="313"/>
      <c r="AO48" s="313"/>
      <c r="AP48" s="313"/>
      <c r="AQ48" s="314"/>
      <c r="AR48" s="313"/>
    </row>
    <row r="49" spans="1:44" ht="13.5" customHeight="1" x14ac:dyDescent="0.2">
      <c r="A49" s="259"/>
      <c r="AK49" s="315"/>
      <c r="AL49" s="316"/>
      <c r="AM49" s="1126" t="s">
        <v>480</v>
      </c>
      <c r="AN49" s="1128" t="s">
        <v>513</v>
      </c>
      <c r="AO49" s="1129"/>
      <c r="AP49" s="1129"/>
      <c r="AQ49" s="1129"/>
      <c r="AR49" s="1130"/>
    </row>
    <row r="50" spans="1:44" ht="13" x14ac:dyDescent="0.2">
      <c r="A50" s="259"/>
      <c r="AK50" s="317"/>
      <c r="AL50" s="318"/>
      <c r="AM50" s="1127"/>
      <c r="AN50" s="319" t="s">
        <v>514</v>
      </c>
      <c r="AO50" s="320" t="s">
        <v>515</v>
      </c>
      <c r="AP50" s="321" t="s">
        <v>516</v>
      </c>
      <c r="AQ50" s="322" t="s">
        <v>517</v>
      </c>
      <c r="AR50" s="323" t="s">
        <v>518</v>
      </c>
    </row>
    <row r="51" spans="1:44" ht="13" x14ac:dyDescent="0.2">
      <c r="A51" s="259"/>
      <c r="AK51" s="315" t="s">
        <v>519</v>
      </c>
      <c r="AL51" s="316"/>
      <c r="AM51" s="324">
        <v>9166981</v>
      </c>
      <c r="AN51" s="325">
        <v>22443</v>
      </c>
      <c r="AO51" s="326">
        <v>-10</v>
      </c>
      <c r="AP51" s="327">
        <v>51849</v>
      </c>
      <c r="AQ51" s="328">
        <v>11.6</v>
      </c>
      <c r="AR51" s="329">
        <v>-21.6</v>
      </c>
    </row>
    <row r="52" spans="1:44" ht="13" x14ac:dyDescent="0.2">
      <c r="A52" s="259"/>
      <c r="AK52" s="330"/>
      <c r="AL52" s="331" t="s">
        <v>520</v>
      </c>
      <c r="AM52" s="332">
        <v>7647789</v>
      </c>
      <c r="AN52" s="333">
        <v>18723</v>
      </c>
      <c r="AO52" s="334">
        <v>-9.9</v>
      </c>
      <c r="AP52" s="335">
        <v>26326</v>
      </c>
      <c r="AQ52" s="336">
        <v>9.6</v>
      </c>
      <c r="AR52" s="337">
        <v>-19.5</v>
      </c>
    </row>
    <row r="53" spans="1:44" ht="13" x14ac:dyDescent="0.2">
      <c r="A53" s="259"/>
      <c r="AK53" s="315" t="s">
        <v>521</v>
      </c>
      <c r="AL53" s="316"/>
      <c r="AM53" s="324">
        <v>8063263</v>
      </c>
      <c r="AN53" s="325">
        <v>19696</v>
      </c>
      <c r="AO53" s="326">
        <v>-12.2</v>
      </c>
      <c r="AP53" s="327">
        <v>52191</v>
      </c>
      <c r="AQ53" s="328">
        <v>0.7</v>
      </c>
      <c r="AR53" s="329">
        <v>-12.9</v>
      </c>
    </row>
    <row r="54" spans="1:44" ht="13" x14ac:dyDescent="0.2">
      <c r="A54" s="259"/>
      <c r="AK54" s="330"/>
      <c r="AL54" s="331" t="s">
        <v>520</v>
      </c>
      <c r="AM54" s="332">
        <v>5755957</v>
      </c>
      <c r="AN54" s="333">
        <v>14060</v>
      </c>
      <c r="AO54" s="334">
        <v>-24.9</v>
      </c>
      <c r="AP54" s="335">
        <v>26807</v>
      </c>
      <c r="AQ54" s="336">
        <v>1.8</v>
      </c>
      <c r="AR54" s="337">
        <v>-26.7</v>
      </c>
    </row>
    <row r="55" spans="1:44" ht="13" x14ac:dyDescent="0.2">
      <c r="A55" s="259"/>
      <c r="AK55" s="315" t="s">
        <v>522</v>
      </c>
      <c r="AL55" s="316"/>
      <c r="AM55" s="324">
        <v>10523392</v>
      </c>
      <c r="AN55" s="325">
        <v>25742</v>
      </c>
      <c r="AO55" s="326">
        <v>30.7</v>
      </c>
      <c r="AP55" s="327">
        <v>48105</v>
      </c>
      <c r="AQ55" s="328">
        <v>-7.8</v>
      </c>
      <c r="AR55" s="329">
        <v>38.5</v>
      </c>
    </row>
    <row r="56" spans="1:44" ht="13" x14ac:dyDescent="0.2">
      <c r="A56" s="259"/>
      <c r="AK56" s="330"/>
      <c r="AL56" s="331" t="s">
        <v>520</v>
      </c>
      <c r="AM56" s="332">
        <v>6324249</v>
      </c>
      <c r="AN56" s="333">
        <v>15470</v>
      </c>
      <c r="AO56" s="334">
        <v>10</v>
      </c>
      <c r="AP56" s="335">
        <v>24072</v>
      </c>
      <c r="AQ56" s="336">
        <v>-10.199999999999999</v>
      </c>
      <c r="AR56" s="337">
        <v>20.2</v>
      </c>
    </row>
    <row r="57" spans="1:44" ht="13" x14ac:dyDescent="0.2">
      <c r="A57" s="259"/>
      <c r="AK57" s="315" t="s">
        <v>523</v>
      </c>
      <c r="AL57" s="316"/>
      <c r="AM57" s="324">
        <v>15584565</v>
      </c>
      <c r="AN57" s="325">
        <v>38226</v>
      </c>
      <c r="AO57" s="326">
        <v>48.5</v>
      </c>
      <c r="AP57" s="327">
        <v>47446</v>
      </c>
      <c r="AQ57" s="328">
        <v>-1.4</v>
      </c>
      <c r="AR57" s="329">
        <v>49.9</v>
      </c>
    </row>
    <row r="58" spans="1:44" ht="13" x14ac:dyDescent="0.2">
      <c r="A58" s="259"/>
      <c r="AK58" s="330"/>
      <c r="AL58" s="331" t="s">
        <v>520</v>
      </c>
      <c r="AM58" s="332">
        <v>9769459</v>
      </c>
      <c r="AN58" s="333">
        <v>23963</v>
      </c>
      <c r="AO58" s="334">
        <v>54.9</v>
      </c>
      <c r="AP58" s="335">
        <v>24371</v>
      </c>
      <c r="AQ58" s="336">
        <v>1.2</v>
      </c>
      <c r="AR58" s="337">
        <v>53.7</v>
      </c>
    </row>
    <row r="59" spans="1:44" ht="13" x14ac:dyDescent="0.2">
      <c r="A59" s="259"/>
      <c r="AK59" s="315" t="s">
        <v>524</v>
      </c>
      <c r="AL59" s="316"/>
      <c r="AM59" s="324">
        <v>10216214</v>
      </c>
      <c r="AN59" s="325">
        <v>25111</v>
      </c>
      <c r="AO59" s="326">
        <v>-34.299999999999997</v>
      </c>
      <c r="AP59" s="327">
        <v>48387</v>
      </c>
      <c r="AQ59" s="328">
        <v>2</v>
      </c>
      <c r="AR59" s="329">
        <v>-36.299999999999997</v>
      </c>
    </row>
    <row r="60" spans="1:44" ht="13" x14ac:dyDescent="0.2">
      <c r="A60" s="259"/>
      <c r="AK60" s="330"/>
      <c r="AL60" s="331" t="s">
        <v>520</v>
      </c>
      <c r="AM60" s="332">
        <v>8957458</v>
      </c>
      <c r="AN60" s="333">
        <v>22017</v>
      </c>
      <c r="AO60" s="334">
        <v>-8.1</v>
      </c>
      <c r="AP60" s="335">
        <v>25592</v>
      </c>
      <c r="AQ60" s="336">
        <v>5</v>
      </c>
      <c r="AR60" s="337">
        <v>-13.1</v>
      </c>
    </row>
    <row r="61" spans="1:44" ht="13" x14ac:dyDescent="0.2">
      <c r="A61" s="259"/>
      <c r="AK61" s="315" t="s">
        <v>525</v>
      </c>
      <c r="AL61" s="338"/>
      <c r="AM61" s="324">
        <v>10710883</v>
      </c>
      <c r="AN61" s="325">
        <v>26244</v>
      </c>
      <c r="AO61" s="326">
        <v>4.5</v>
      </c>
      <c r="AP61" s="327">
        <v>49596</v>
      </c>
      <c r="AQ61" s="339">
        <v>1</v>
      </c>
      <c r="AR61" s="329">
        <v>3.5</v>
      </c>
    </row>
    <row r="62" spans="1:44" ht="13" x14ac:dyDescent="0.2">
      <c r="A62" s="259"/>
      <c r="AK62" s="330"/>
      <c r="AL62" s="331" t="s">
        <v>520</v>
      </c>
      <c r="AM62" s="332">
        <v>7690982</v>
      </c>
      <c r="AN62" s="333">
        <v>18847</v>
      </c>
      <c r="AO62" s="334">
        <v>4.4000000000000004</v>
      </c>
      <c r="AP62" s="335">
        <v>25434</v>
      </c>
      <c r="AQ62" s="336">
        <v>1.5</v>
      </c>
      <c r="AR62" s="337">
        <v>2.9</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2qTdjqem5yYDpsL3Slse3ssNWITItllEGNA4GEA+nZnmyNdj3mYsKsIve61FKUXHveh59pnn4vHU2RWhoOVw+w==" saltValue="NVd56SAQbOVca/Nk3qIv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477</v>
      </c>
    </row>
    <row r="121" spans="125:125" ht="13.5" hidden="1" customHeight="1" x14ac:dyDescent="0.2">
      <c r="DU121" s="253"/>
    </row>
  </sheetData>
  <sheetProtection algorithmName="SHA-512" hashValue="N26DPKq2EQ8ET89rorc0Yh3bJMze9Jc8NUrwwZDmZTr3DZ9Uan0Ly643RQ08M5RhM4hdvMgxzMZ36uX6pGPDog==" saltValue="eFXCw53jdLSjfZMxPfZkV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I94" zoomScaleNormal="100" zoomScaleSheetLayoutView="55" workbookViewId="0">
      <selection activeCell="A33" sqref="A33:XFD33"/>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477</v>
      </c>
    </row>
  </sheetData>
  <sheetProtection algorithmName="SHA-512" hashValue="RbGv+EiEhcmeYWhtUsgf8oYMG9i/y76l8FKNW665smYwpHsDq8fcV0ucLRTgzTBzITf1YytC2SMYV8yj9NZDeQ==" saltValue="5EDkoHYFpJbfKTwgfAPb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52" t="s">
        <v>3</v>
      </c>
      <c r="D47" s="1152"/>
      <c r="E47" s="1153"/>
      <c r="F47" s="11">
        <v>7.15</v>
      </c>
      <c r="G47" s="12">
        <v>9.7799999999999994</v>
      </c>
      <c r="H47" s="12">
        <v>14.6</v>
      </c>
      <c r="I47" s="12">
        <v>14.32</v>
      </c>
      <c r="J47" s="13">
        <v>16.190000000000001</v>
      </c>
    </row>
    <row r="48" spans="2:10" ht="57.75" customHeight="1" x14ac:dyDescent="0.2">
      <c r="B48" s="14"/>
      <c r="C48" s="1154" t="s">
        <v>4</v>
      </c>
      <c r="D48" s="1154"/>
      <c r="E48" s="1155"/>
      <c r="F48" s="15">
        <v>5.76</v>
      </c>
      <c r="G48" s="16">
        <v>4.3899999999999997</v>
      </c>
      <c r="H48" s="16">
        <v>6.12</v>
      </c>
      <c r="I48" s="16">
        <v>6.74</v>
      </c>
      <c r="J48" s="17">
        <v>6.18</v>
      </c>
    </row>
    <row r="49" spans="2:10" ht="57.75" customHeight="1" thickBot="1" x14ac:dyDescent="0.25">
      <c r="B49" s="18"/>
      <c r="C49" s="1156" t="s">
        <v>5</v>
      </c>
      <c r="D49" s="1156"/>
      <c r="E49" s="1157"/>
      <c r="F49" s="19">
        <v>3.67</v>
      </c>
      <c r="G49" s="20">
        <v>1.6</v>
      </c>
      <c r="H49" s="20">
        <v>7.11</v>
      </c>
      <c r="I49" s="20">
        <v>0.24</v>
      </c>
      <c r="J49" s="21">
        <v>1.77</v>
      </c>
    </row>
    <row r="50" spans="2:10" ht="13" x14ac:dyDescent="0.2"/>
  </sheetData>
  <sheetProtection algorithmName="SHA-512" hashValue="0sTKgpVUFZOiOFbvwEKwpVDoLSsHW8bTAkBKz1mc064ciqR9CmlgNY+sE33Z7eS3BIVvPMcTq2TIFB5kFD2cQQ==" saltValue="5ilCMas3GpmmA1UlFPDS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2025-03-10T06:51:39Z</cp:lastPrinted>
  <dcterms:created xsi:type="dcterms:W3CDTF">2025-02-19T03:25:34Z</dcterms:created>
  <dcterms:modified xsi:type="dcterms:W3CDTF">2025-10-01T01:43:21Z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2025-03-12T05:05:58Z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b2780992-d269-476d-aabc-6006d8220b75</vt:lpwstr>
  </property>
  <property fmtid="{D5CDD505-2E9C-101B-9397-08002B2CF9AE}" pid="7" name="MSIP_Label_defa4170-0d19-0005-0004-bc88714345d2_ActionId">
    <vt:lpwstr>23111a3b-bc3e-4a1c-bf23-cc3de11eb31d</vt:lpwstr>
  </property>
  <property fmtid="{D5CDD505-2E9C-101B-9397-08002B2CF9AE}" pid="8" name="MSIP_Label_defa4170-0d19-0005-0004-bc88714345d2_ContentBits">
    <vt:lpwstr>0</vt:lpwstr>
  </property>
  <property fmtid="{D5CDD505-2E9C-101B-9397-08002B2CF9AE}" pid="9" name="MSIP_Label_defa4170-0d19-0005-0004-bc88714345d2_Tag">
    <vt:lpwstr>10, 3, 0, 1</vt:lpwstr>
  </property>
</Properties>
</file>