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W013283\Box\【内部】05_課共有フォルダ（C1100）\1160新地方公会計\●照会関係\R8\20260924〆_令和６年度財政状況資料集の作成及び提出について（2回目）\03.公表\"/>
    </mc:Choice>
  </mc:AlternateContent>
  <xr:revisionPtr revIDLastSave="0" documentId="13_ncr:1_{1A973E46-69A9-4187-AF3B-2CE775324575}" xr6:coauthVersionLast="47" xr6:coauthVersionMax="47" xr10:uidLastSave="{00000000-0000-0000-0000-000000000000}"/>
  <bookViews>
    <workbookView xWindow="-8820" yWindow="-18120" windowWidth="29040" windowHeight="175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U38" i="10"/>
  <c r="C38" i="10"/>
  <c r="BE37" i="10"/>
  <c r="AM37" i="10"/>
  <c r="U37" i="10"/>
  <c r="C37" i="10"/>
  <c r="BE36" i="10"/>
  <c r="BE35" i="10"/>
  <c r="BW34" i="10"/>
  <c r="BW35" i="10" s="1"/>
  <c r="BW36" i="10" s="1"/>
  <c r="BW37" i="10" s="1"/>
  <c r="BW38" i="10" s="1"/>
  <c r="BW39" i="10" s="1"/>
  <c r="BW40" i="10" s="1"/>
  <c r="BE34" i="10"/>
  <c r="C34" i="10"/>
  <c r="C35" i="10" s="1"/>
  <c r="CO34" i="10" l="1"/>
  <c r="CO35" i="10" s="1"/>
  <c r="CO36" i="10" s="1"/>
  <c r="CO37" i="10" s="1"/>
  <c r="CO38" i="10" s="1"/>
  <c r="C36"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alcChain>
</file>

<file path=xl/sharedStrings.xml><?xml version="1.0" encoding="utf-8"?>
<sst xmlns="http://schemas.openxmlformats.org/spreadsheetml/2006/main" count="1128" uniqueCount="577">
  <si>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</si>
  <si>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</si>
  <si>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</si>
  <si>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</si>
  <si>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</si>
  <si>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</si>
  <si>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</si>
  <si>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</si>
  <si>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</si>
  <si>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</si>
  <si>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</si>
  <si>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</si>
  <si>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</si>
  <si>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</si>
  <si>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</si>
  <si>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</si>
  <si>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</si>
  <si>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</si>
  <si>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</si>
  <si>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豊中市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</si>
  <si>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</si>
  <si>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</si>
  <si>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</si>
  <si>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</si>
  <si>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</si>
  <si>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</si>
  <si>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</si>
  <si>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</si>
  <si>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</si>
  <si>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</si>
  <si>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</si>
  <si>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</si>
  <si>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</si>
  <si>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</si>
  <si>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</si>
  <si>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</si>
  <si>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</si>
  <si>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</si>
  <si>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</si>
  <si>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</si>
  <si>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</si>
  <si>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</si>
  <si>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</si>
  <si>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</si>
  <si>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</si>
  <si>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</si>
  <si>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</si>
  <si>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</si>
  <si>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</si>
  <si>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</si>
  <si>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</si>
  <si>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</si>
  <si>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</si>
  <si>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</si>
  <si>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</si>
  <si>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</si>
  <si>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</si>
  <si>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</si>
  <si>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</si>
  <si>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</si>
  <si>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</si>
  <si>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</si>
  <si>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</si>
  <si>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</si>
  <si>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</si>
  <si>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</si>
  <si>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</si>
  <si>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</si>
  <si>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</si>
  <si>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</si>
  <si>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</si>
  <si>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</si>
  <si>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</si>
  <si>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</si>
  <si>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</si>
  <si>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</si>
  <si>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</si>
  <si>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</si>
  <si>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</si>
  <si>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</si>
  <si>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</si>
  <si>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</si>
  <si>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</si>
  <si>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</si>
  <si>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</si>
  <si>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</si>
  <si>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</si>
  <si>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</si>
  <si>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</si>
  <si>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</si>
  <si>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</si>
  <si>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</si>
  <si>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</si>
  <si>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</si>
  <si>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</si>
  <si>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</si>
  <si>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</si>
  <si>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</si>
  <si>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</si>
  <si>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</si>
  <si>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</si>
  <si>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</si>
  <si>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</si>
  <si>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</si>
  <si>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</si>
  <si>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</si>
  <si>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</si>
  <si>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</si>
  <si>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</si>
  <si>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</si>
  <si>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</si>
  <si>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</si>
  <si>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</si>
  <si>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</si>
  <si>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</si>
  <si>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</si>
  <si>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</si>
  <si>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</si>
  <si>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</si>
  <si>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</si>
  <si>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</si>
  <si>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</si>
  <si>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</si>
  <si>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</si>
  <si>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</si>
  <si>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</si>
  <si>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</si>
  <si>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</si>
  <si>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</si>
  <si>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</si>
  <si>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</si>
  <si>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大阪府豊中市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</si>
  <si>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</si>
  <si>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</si>
  <si>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</si>
  <si>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</si>
  <si>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</si>
  <si>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</si>
  <si>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</si>
  <si>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</si>
  <si>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</si>
  <si>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</si>
  <si>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</si>
  <si>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</si>
  <si>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</si>
  <si>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</si>
  <si>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</si>
  <si>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</si>
  <si>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</si>
  <si>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</si>
  <si>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</si>
  <si>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</si>
  <si>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</si>
  <si>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</si>
  <si>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</si>
  <si>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</si>
  <si>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</si>
  <si>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</si>
  <si>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</si>
  <si>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</si>
  <si>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</si>
  <si>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</si>
  <si>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</si>
  <si>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</si>
  <si>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</si>
  <si>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</si>
  <si>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</si>
  <si>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</si>
  <si>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</si>
  <si>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</si>
  <si>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</si>
  <si>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</si>
  <si>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</si>
  <si>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</si>
  <si>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</si>
  <si>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</si>
  <si>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</si>
  <si>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</si>
  <si>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</si>
  <si>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</si>
  <si>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</si>
  <si>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</si>
  <si>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</si>
  <si>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</si>
  <si>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</si>
  <si>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</si>
  <si>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</si>
  <si>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</si>
  <si>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</si>
  <si>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</si>
  <si>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</si>
  <si>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</si>
  <si>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</si>
  <si>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</si>
  <si>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</si>
  <si>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</si>
  <si>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</si>
  <si>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</si>
  <si>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</si>
  <si>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</si>
  <si>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</si>
  <si>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</si>
  <si>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</si>
  <si>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</si>
  <si>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</si>
  <si>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</si>
  <si>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</si>
  <si>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</si>
  <si>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</si>
  <si>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</si>
  <si>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</si>
  <si>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</si>
  <si>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</si>
  <si>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</si>
  <si>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</si>
  <si>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</si>
  <si>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</si>
  <si>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</si>
  <si>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</si>
  <si>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</si>
  <si>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</si>
  <si>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</si>
  <si>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</si>
  <si>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</si>
  <si>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</si>
  <si>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</si>
  <si>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</si>
  <si>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</si>
  <si>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</si>
  <si>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</si>
  <si>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</si>
  <si>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</si>
  <si>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</si>
  <si>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</si>
  <si>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</si>
  <si>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</si>
  <si>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</si>
  <si>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</si>
  <si>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</si>
  <si>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</si>
  <si>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</si>
  <si>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</si>
  <si>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</si>
  <si>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</si>
  <si>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</si>
  <si>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</si>
  <si>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</si>
  <si>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</si>
  <si>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</si>
  <si>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</si>
  <si>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</si>
  <si>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</si>
  <si>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</si>
  <si>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</si>
  <si>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</si>
  <si>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</si>
  <si>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</si>
  <si>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</si>
  <si>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</si>
  <si>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</si>
  <si>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</si>
  <si>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</si>
  <si>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</si>
  <si>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</si>
  <si>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</si>
  <si>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</si>
  <si>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</si>
  <si>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</si>
  <si>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</si>
  <si>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</si>
  <si>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</si>
  <si>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</si>
  <si>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</si>
  <si>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</si>
  <si>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</si>
  <si>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</si>
  <si>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</si>
  <si>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</si>
  <si>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</si>
  <si>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</si>
  <si>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</si>
  <si>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</si>
  <si>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</si>
  <si>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大阪府豊中市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</si>
  <si>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</si>
  <si>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</si>
  <si>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</si>
  <si>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</si>
  <si>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</si>
  <si>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</si>
  <si>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</si>
  <si>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</si>
  <si>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</si>
  <si>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</si>
  <si>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</si>
  <si>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</si>
  <si>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</si>
  <si>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</si>
  <si>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</si>
  <si>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</si>
  <si>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</si>
  <si>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</si>
  <si>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</si>
  <si>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</si>
  <si>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豊中市住宅協会</t>
    <rPh sb="0" eb="3">
      <t>トヨナカシ</t>
    </rPh>
    <rPh sb="3" eb="5">
      <t>ジュウタク</t>
    </rPh>
    <rPh sb="5" eb="7">
      <t>キョウカイ</t>
    </rPh>
    <phoneticPr fontId="10"/>
  </si>
  <si>
    <t>-</t>
    <phoneticPr fontId="2"/>
  </si>
  <si>
    <t>母子父子寡婦福祉資金貸付金特別会計</t>
    <phoneticPr fontId="5"/>
  </si>
  <si>
    <t>豊中市医療保健センター</t>
    <rPh sb="0" eb="3">
      <t>トヨナカシ</t>
    </rPh>
    <rPh sb="3" eb="5">
      <t>イリョウ</t>
    </rPh>
    <rPh sb="5" eb="7">
      <t>ホケン</t>
    </rPh>
    <phoneticPr fontId="10"/>
  </si>
  <si>
    <t>公共用地先行取得事業特別会計</t>
    <phoneticPr fontId="5"/>
  </si>
  <si>
    <t>とよなか国際交流協会</t>
    <rPh sb="4" eb="6">
      <t>コクサイ</t>
    </rPh>
    <rPh sb="6" eb="8">
      <t>コウリュウ</t>
    </rPh>
    <rPh sb="8" eb="10">
      <t>キョウカイ</t>
    </rPh>
    <phoneticPr fontId="10"/>
  </si>
  <si>
    <t>とよなか男女共同参画推進財団</t>
    <rPh sb="4" eb="6">
      <t>ダンジョ</t>
    </rPh>
    <rPh sb="6" eb="8">
      <t>キョウドウ</t>
    </rPh>
    <rPh sb="8" eb="10">
      <t>サンカク</t>
    </rPh>
    <rPh sb="10" eb="12">
      <t>スイシン</t>
    </rPh>
    <rPh sb="12" eb="14">
      <t>ザイダン</t>
    </rPh>
    <phoneticPr fontId="10"/>
  </si>
  <si>
    <t>豊中都市管理</t>
    <rPh sb="0" eb="2">
      <t>トヨナカ</t>
    </rPh>
    <rPh sb="2" eb="4">
      <t>トシ</t>
    </rPh>
    <rPh sb="4" eb="6">
      <t>カンリ</t>
    </rPh>
    <phoneticPr fontId="10"/>
  </si>
  <si>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</si>
  <si>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</si>
  <si>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</si>
  <si>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</si>
  <si>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</si>
  <si>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</si>
  <si>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</si>
  <si>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</si>
  <si>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</si>
  <si>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</si>
  <si>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</si>
  <si>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</si>
  <si>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</si>
  <si>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</si>
  <si>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</si>
  <si>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</si>
  <si>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</si>
  <si>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</si>
  <si>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水道事業会計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</si>
  <si>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</si>
  <si>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</si>
  <si>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</si>
  <si>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</si>
  <si>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</si>
  <si>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</si>
  <si>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豊中市伊丹市クリーンランド</t>
    <rPh sb="0" eb="3">
      <t>トヨナカシ</t>
    </rPh>
    <rPh sb="3" eb="6">
      <t>イタミシ</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</si>
  <si>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</si>
  <si>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</si>
  <si>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淀川右岸水防事務組合</t>
    <rPh sb="0" eb="2">
      <t>ヨドガワ</t>
    </rPh>
    <rPh sb="2" eb="4">
      <t>ウガン</t>
    </rPh>
    <rPh sb="4" eb="6">
      <t>スイボウ</t>
    </rPh>
    <rPh sb="6" eb="8">
      <t>ジム</t>
    </rPh>
    <rPh sb="8" eb="10">
      <t>クミアイ</t>
    </rPh>
    <phoneticPr fontId="2"/>
  </si>
  <si>
    <t>大阪府都市ボートレース企業団</t>
    <rPh sb="0" eb="3">
      <t>オオサカフ</t>
    </rPh>
    <rPh sb="3" eb="5">
      <t>トシ</t>
    </rPh>
    <rPh sb="11" eb="13">
      <t>キギョウ</t>
    </rPh>
    <rPh sb="13" eb="14">
      <t>ダン</t>
    </rPh>
    <phoneticPr fontId="2"/>
  </si>
  <si>
    <t>大阪府広域水道企業団（水道用水供給事業）</t>
    <rPh sb="0" eb="3">
      <t>オオサカフ</t>
    </rPh>
    <rPh sb="3" eb="5">
      <t>コウイキ</t>
    </rPh>
    <rPh sb="5" eb="7">
      <t>スイドウ</t>
    </rPh>
    <rPh sb="7" eb="9">
      <t>キギョウ</t>
    </rPh>
    <rPh sb="9" eb="10">
      <t>ダン</t>
    </rPh>
    <rPh sb="11" eb="13">
      <t>スイドウ</t>
    </rPh>
    <rPh sb="13" eb="15">
      <t>ヨウスイ</t>
    </rPh>
    <rPh sb="15" eb="17">
      <t>キョウキュウ</t>
    </rPh>
    <rPh sb="17" eb="19">
      <t>ジギョウ</t>
    </rPh>
    <phoneticPr fontId="2"/>
  </si>
  <si>
    <t>大阪府広域水道企業団（工業用水道事業会計）</t>
    <rPh sb="0" eb="3">
      <t>オオサカフ</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</si>
  <si>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</si>
  <si>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</si>
  <si>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</si>
  <si>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</si>
  <si>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</si>
  <si>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</si>
  <si>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</si>
  <si>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</si>
  <si>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</si>
  <si>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</si>
  <si>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</si>
  <si>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</si>
  <si>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</si>
  <si>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</si>
  <si>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</si>
  <si>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</si>
  <si>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</si>
  <si>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</si>
  <si>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</si>
  <si>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</si>
  <si>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</si>
  <si>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</si>
  <si>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</si>
  <si>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</si>
  <si>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</si>
  <si>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</si>
  <si>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</si>
  <si>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</si>
  <si>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</si>
  <si>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</si>
  <si>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</si>
  <si>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</si>
  <si>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</si>
  <si>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</si>
  <si>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</si>
  <si>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</si>
  <si>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</si>
  <si>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</si>
  <si>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</si>
  <si>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</si>
  <si>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</si>
  <si>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</si>
  <si>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</si>
  <si>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</si>
  <si>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</si>
  <si>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</si>
  <si>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</si>
  <si>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</si>
  <si>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</si>
  <si>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</si>
  <si>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</si>
  <si>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</si>
  <si>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</si>
  <si>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</si>
  <si>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</si>
  <si>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</si>
  <si>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</si>
  <si>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</si>
  <si>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</si>
  <si>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</si>
  <si>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</si>
  <si>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</si>
  <si>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</si>
  <si>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</si>
  <si>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</si>
  <si>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</si>
  <si>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</si>
  <si>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</si>
  <si>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</si>
  <si>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</si>
  <si>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</si>
  <si>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</si>
  <si>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</si>
  <si>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</si>
  <si>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</si>
  <si>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</si>
  <si>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</si>
  <si>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</si>
  <si>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</si>
  <si>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</si>
  <si>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</si>
  <si>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</si>
  <si>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</si>
  <si>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</si>
  <si>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</si>
  <si>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</si>
  <si>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</si>
  <si>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</si>
  <si>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</si>
  <si>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</si>
  <si>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</si>
  <si>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</si>
  <si>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</si>
  <si>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</si>
  <si>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</si>
  <si>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</si>
  <si>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</si>
  <si>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</si>
  <si>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</si>
  <si>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</si>
  <si>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</si>
  <si>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</si>
  <si>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</si>
  <si>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</si>
  <si>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</si>
  <si>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</si>
  <si>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</si>
  <si>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</si>
  <si>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</si>
  <si>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</si>
  <si>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</si>
  <si>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</si>
  <si>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</si>
  <si>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</si>
  <si>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</si>
  <si>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</si>
  <si>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</si>
  <si>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</si>
  <si>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</si>
  <si>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</si>
  <si>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</si>
  <si>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</si>
  <si>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</si>
  <si>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</si>
  <si>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</si>
  <si>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</si>
  <si>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</si>
  <si>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</si>
  <si>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</si>
  <si>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</si>
  <si>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</si>
  <si>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</si>
  <si>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</si>
  <si>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</si>
  <si>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</si>
  <si>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</si>
  <si>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病院事業会計</t>
  </si>
  <si>
    <t>公共下水道事業会計</t>
  </si>
  <si>
    <t>一般会計</t>
  </si>
  <si>
    <t>水道事業会計</t>
  </si>
  <si>
    <t>介護保険事業特別会計</t>
  </si>
  <si>
    <t>後期高齢者医療事業特別会計</t>
  </si>
  <si>
    <t>国民健康保険事業特別会計</t>
  </si>
  <si>
    <t>母子父子寡婦福祉資金貸付金特別会計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</si>
  <si>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</si>
  <si>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</si>
  <si>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</si>
  <si>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</si>
  <si>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</si>
  <si>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</si>
  <si>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</si>
  <si>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</si>
  <si>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</si>
  <si>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</si>
  <si>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</si>
  <si>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</si>
  <si>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</si>
  <si>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</si>
  <si>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</si>
  <si>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</si>
  <si>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</si>
  <si>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</si>
  <si>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</si>
  <si>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</si>
  <si>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</si>
  <si>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</si>
  <si>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</si>
  <si>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</si>
  <si>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</si>
  <si>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</si>
  <si>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</si>
  <si>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</si>
  <si>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</si>
  <si>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</si>
  <si>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</si>
  <si>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</si>
  <si>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</si>
  <si>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</si>
  <si>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</si>
  <si>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</si>
  <si>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</si>
  <si>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</si>
  <si>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</si>
  <si>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</si>
  <si>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</si>
  <si>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</si>
  <si>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</si>
  <si>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</si>
  <si>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</si>
  <si>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</si>
  <si>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</si>
  <si>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公共施設等整備基金</t>
    <rPh sb="0" eb="9">
      <t>コウキョウシセツトウセイビキキン</t>
    </rPh>
    <phoneticPr fontId="5"/>
  </si>
  <si>
    <t>社会福祉事業基金</t>
  </si>
  <si>
    <t>庁舎建設基金</t>
    <rPh sb="0" eb="2">
      <t>チョウシャ</t>
    </rPh>
    <rPh sb="2" eb="6">
      <t>ケンセツキキン</t>
    </rPh>
    <phoneticPr fontId="5"/>
  </si>
  <si>
    <t>文化芸術振興基金</t>
    <rPh sb="0" eb="8">
      <t>ブンカゲイジュツシンコウキキン</t>
    </rPh>
    <phoneticPr fontId="5"/>
  </si>
  <si>
    <t>豊中市まちづくり応援基金</t>
    <rPh sb="0" eb="3">
      <t>トヨナカシ</t>
    </rPh>
    <rPh sb="8" eb="12">
      <t>オウエンキキン</t>
    </rPh>
    <phoneticPr fontId="5"/>
  </si>
  <si>
    <t>基金残高合計</t>
    <rPh sb="0" eb="2">
      <t>キキン</t>
    </rPh>
    <rPh sb="2" eb="4">
      <t>ザンダカ</t>
    </rPh>
    <rPh sb="4" eb="6">
      <t>ゴウケイ</t>
    </rPh>
    <phoneticPr fontId="5"/>
  </si>
  <si>
    <t>当該団体(円)</t>
  </si>
  <si>
    <t>類似団体内平均(円)</t>
    <rPh sb="0" eb="2">
      <t>ルイジ</t>
    </rPh>
    <rPh sb="2" eb="4">
      <t>ダンタイ</t>
    </rPh>
    <phoneticPr fontId="5"/>
  </si>
  <si>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</si>
  <si>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</si>
  <si>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</si>
  <si>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</si>
  <si>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</si>
  <si>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</si>
  <si>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</si>
  <si>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</si>
  <si>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</si>
  <si>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</si>
  <si>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</si>
  <si>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</si>
  <si>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</si>
  <si>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</si>
  <si>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</si>
  <si>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実質公債費比率の分子</t>
  </si>
  <si>
    <t>将来負担比率（分子）の構造</t>
  </si>
  <si>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</si>
  <si>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</si>
  <si>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</si>
  <si>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</si>
  <si>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</si>
  <si>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</si>
  <si>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</si>
  <si>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</si>
  <si>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の抑制や交付税措置のある地方債の積極的な活用を行ってきた結果、将来負担比率が低下している。また、有形固定資産減価償却率は類似団体よりも高くなっているものの、横ばいとなっており、主な要因としては、学校の集約化に合わせて周辺の公共施設も集約化した事などが挙げられる。
　今後については、公共施設等総合管理計画に基づき、老朽化対策への取り組みを行っていくことで有形固定資産減価償却率が下がり、将来負担比率が上昇すると推測される。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</si>
  <si>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</si>
  <si>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</si>
  <si>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</si>
  <si>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</si>
  <si>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</si>
  <si>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</si>
  <si>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にあり、近年横ばいもしくは若干の低下傾向となっており、将来負担比率についても低下傾向にある。これは、新規の起債を抑制し市債残高を減らしてきたことや、交付税措置のある起債を積極的に活用してきた事などから改善が続いているものと推測される。
　今後については、老朽化への取組みを含めた施設整備を行っていく必要があり、比率は双方とも一定程度悪化に向かうことが予想されるため、引き続き交付税措置のある起債を積極的に活用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</si>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</sst>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7" xfId="8" applyFont="1" applyBorder="1" applyAlignment="1">
      <alignment horizontal="left" vertical="center"/>
    </xf>
    <xf numFmtId="0" fontId="20" fillId="0" borderId="74"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56" xfId="11" applyFont="1" applyBorder="1">
      <alignment vertical="center"/>
    </xf>
    <xf numFmtId="0" fontId="24" fillId="0" borderId="0" xfId="11" applyFont="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lignment vertical="center"/>
    </xf>
    <xf numFmtId="0" fontId="34" fillId="6" borderId="75" xfId="12" applyFont="1" applyFill="1" applyBorder="1" applyAlignment="1">
      <alignment horizontal="center" vertical="center"/>
    </xf>
    <xf numFmtId="0" fontId="34" fillId="6" borderId="75" xfId="12" applyFont="1" applyFill="1" applyBorder="1">
      <alignment vertical="center"/>
    </xf>
    <xf numFmtId="0" fontId="34" fillId="6" borderId="0" xfId="12" applyFont="1" applyFill="1">
      <alignment vertical="center"/>
    </xf>
    <xf numFmtId="0" fontId="34" fillId="6" borderId="11" xfId="12" applyFont="1" applyFill="1" applyBorder="1">
      <alignment vertical="center"/>
    </xf>
    <xf numFmtId="0" fontId="34" fillId="6" borderId="12" xfId="12" applyFont="1" applyFill="1" applyBorder="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B77EF49-3E3E-4191-8059-E83BF1821C2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F757-44CD-8371-881571BF9CC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19696</c:v>
                </c:pt>
                <c:pt idx="1">
                  <c:v>25742</c:v>
                </c:pt>
                <c:pt idx="2">
                  <c:v>38226</c:v>
                </c:pt>
                <c:pt idx="3">
                  <c:v>25111</c:v>
                </c:pt>
                <c:pt idx="4">
                  <c:v>39353</c:v>
                </c:pt>
              </c:numCache>
            </c:numRef>
          </c:val>
          <c:smooth val="0"/>
          <c:extLst>
            <c:ext xmlns:c16="http://schemas.microsoft.com/office/drawing/2014/chart" uri="{C3380CC4-5D6E-409C-BE32-E72D297353CC}">
              <c16:uniqueId val="{00000001-F757-44CD-8371-881571BF9CC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4.3899999999999997</c:v>
                </c:pt>
                <c:pt idx="1">
                  <c:v>6.12</c:v>
                </c:pt>
                <c:pt idx="2">
                  <c:v>6.74</c:v>
                </c:pt>
                <c:pt idx="3">
                  <c:v>6.18</c:v>
                </c:pt>
                <c:pt idx="4">
                  <c:v>5.21</c:v>
                </c:pt>
              </c:numCache>
            </c:numRef>
          </c:val>
          <c:extLst>
            <c:ext xmlns:c16="http://schemas.microsoft.com/office/drawing/2014/chart" uri="{C3380CC4-5D6E-409C-BE32-E72D297353CC}">
              <c16:uniqueId val="{00000000-B0BE-4C6E-830D-32CEA6447D8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9.7799999999999994</c:v>
                </c:pt>
                <c:pt idx="1">
                  <c:v>14.6</c:v>
                </c:pt>
                <c:pt idx="2">
                  <c:v>14.32</c:v>
                </c:pt>
                <c:pt idx="3">
                  <c:v>16.190000000000001</c:v>
                </c:pt>
                <c:pt idx="4">
                  <c:v>18.239999999999998</c:v>
                </c:pt>
              </c:numCache>
            </c:numRef>
          </c:val>
          <c:extLst>
            <c:ext xmlns:c16="http://schemas.microsoft.com/office/drawing/2014/chart" uri="{C3380CC4-5D6E-409C-BE32-E72D297353CC}">
              <c16:uniqueId val="{00000001-B0BE-4C6E-830D-32CEA6447D8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c:v>
                </c:pt>
                <c:pt idx="1">
                  <c:v>7.11</c:v>
                </c:pt>
                <c:pt idx="2">
                  <c:v>0.24</c:v>
                </c:pt>
                <c:pt idx="3">
                  <c:v>1.77</c:v>
                </c:pt>
                <c:pt idx="4">
                  <c:v>1.71</c:v>
                </c:pt>
              </c:numCache>
            </c:numRef>
          </c:val>
          <c:smooth val="0"/>
          <c:extLst>
            <c:ext xmlns:c16="http://schemas.microsoft.com/office/drawing/2014/chart" uri="{C3380CC4-5D6E-409C-BE32-E72D297353CC}">
              <c16:uniqueId val="{00000002-B0BE-4C6E-830D-32CEA6447D8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9C2-40D6-958B-73F61429C3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9C2-40D6-958B-73F61429C3C2}"/>
            </c:ext>
          </c:extLst>
        </c:ser>
        <c:ser>
          <c:idx val="2"/>
          <c:order val="2"/>
          <c:tx>
            <c:strRef>
              <c:f>データシート!$A$29</c:f>
              <c:strCache>
                <c:ptCount val="1"/>
                <c:pt idx="0">
                  <c:v>母子父子寡婦福祉資金貸付金特別会計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9C2-40D6-958B-73F61429C3C2}"/>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1.73</c:v>
                </c:pt>
                <c:pt idx="2">
                  <c:v>#N/A</c:v>
                </c:pt>
                <c:pt idx="3">
                  <c:v>1.3</c:v>
                </c:pt>
                <c:pt idx="4">
                  <c:v>#N/A</c:v>
                </c:pt>
                <c:pt idx="5">
                  <c:v>1.02</c:v>
                </c:pt>
                <c:pt idx="6">
                  <c:v>#N/A</c:v>
                </c:pt>
                <c:pt idx="7">
                  <c:v>0.59</c:v>
                </c:pt>
                <c:pt idx="8">
                  <c:v>#N/A</c:v>
                </c:pt>
                <c:pt idx="9">
                  <c:v>0.23</c:v>
                </c:pt>
              </c:numCache>
            </c:numRef>
          </c:val>
          <c:extLst>
            <c:ext xmlns:c16="http://schemas.microsoft.com/office/drawing/2014/chart" uri="{C3380CC4-5D6E-409C-BE32-E72D297353CC}">
              <c16:uniqueId val="{00000003-99C2-40D6-958B-73F61429C3C2}"/>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0.28000000000000003</c:v>
                </c:pt>
                <c:pt idx="2">
                  <c:v>#N/A</c:v>
                </c:pt>
                <c:pt idx="3">
                  <c:v>0.27</c:v>
                </c:pt>
                <c:pt idx="4">
                  <c:v>#N/A</c:v>
                </c:pt>
                <c:pt idx="5">
                  <c:v>0.3</c:v>
                </c:pt>
                <c:pt idx="6">
                  <c:v>#N/A</c:v>
                </c:pt>
                <c:pt idx="7">
                  <c:v>0.31</c:v>
                </c:pt>
                <c:pt idx="8">
                  <c:v>#N/A</c:v>
                </c:pt>
                <c:pt idx="9">
                  <c:v>0.35</c:v>
                </c:pt>
              </c:numCache>
            </c:numRef>
          </c:val>
          <c:extLst>
            <c:ext xmlns:c16="http://schemas.microsoft.com/office/drawing/2014/chart" uri="{C3380CC4-5D6E-409C-BE32-E72D297353CC}">
              <c16:uniqueId val="{00000004-99C2-40D6-958B-73F61429C3C2}"/>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1.0900000000000001</c:v>
                </c:pt>
                <c:pt idx="2">
                  <c:v>#N/A</c:v>
                </c:pt>
                <c:pt idx="3">
                  <c:v>0.98</c:v>
                </c:pt>
                <c:pt idx="4">
                  <c:v>#N/A</c:v>
                </c:pt>
                <c:pt idx="5">
                  <c:v>0.99</c:v>
                </c:pt>
                <c:pt idx="6">
                  <c:v>#N/A</c:v>
                </c:pt>
                <c:pt idx="7">
                  <c:v>0.85</c:v>
                </c:pt>
                <c:pt idx="8">
                  <c:v>#N/A</c:v>
                </c:pt>
                <c:pt idx="9">
                  <c:v>0.71</c:v>
                </c:pt>
              </c:numCache>
            </c:numRef>
          </c:val>
          <c:extLst>
            <c:ext xmlns:c16="http://schemas.microsoft.com/office/drawing/2014/chart" uri="{C3380CC4-5D6E-409C-BE32-E72D297353CC}">
              <c16:uniqueId val="{00000005-99C2-40D6-958B-73F61429C3C2}"/>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4.83</c:v>
                </c:pt>
                <c:pt idx="2">
                  <c:v>#N/A</c:v>
                </c:pt>
                <c:pt idx="3">
                  <c:v>4.72</c:v>
                </c:pt>
                <c:pt idx="4">
                  <c:v>#N/A</c:v>
                </c:pt>
                <c:pt idx="5">
                  <c:v>4.58</c:v>
                </c:pt>
                <c:pt idx="6">
                  <c:v>#N/A</c:v>
                </c:pt>
                <c:pt idx="7">
                  <c:v>4.28</c:v>
                </c:pt>
                <c:pt idx="8">
                  <c:v>#N/A</c:v>
                </c:pt>
                <c:pt idx="9">
                  <c:v>3.99</c:v>
                </c:pt>
              </c:numCache>
            </c:numRef>
          </c:val>
          <c:extLst>
            <c:ext xmlns:c16="http://schemas.microsoft.com/office/drawing/2014/chart" uri="{C3380CC4-5D6E-409C-BE32-E72D297353CC}">
              <c16:uniqueId val="{00000006-99C2-40D6-958B-73F61429C3C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4.38</c:v>
                </c:pt>
                <c:pt idx="2">
                  <c:v>#N/A</c:v>
                </c:pt>
                <c:pt idx="3">
                  <c:v>6.12</c:v>
                </c:pt>
                <c:pt idx="4">
                  <c:v>#N/A</c:v>
                </c:pt>
                <c:pt idx="5">
                  <c:v>6.73</c:v>
                </c:pt>
                <c:pt idx="6">
                  <c:v>#N/A</c:v>
                </c:pt>
                <c:pt idx="7">
                  <c:v>6.17</c:v>
                </c:pt>
                <c:pt idx="8">
                  <c:v>#N/A</c:v>
                </c:pt>
                <c:pt idx="9">
                  <c:v>5.21</c:v>
                </c:pt>
              </c:numCache>
            </c:numRef>
          </c:val>
          <c:extLst>
            <c:ext xmlns:c16="http://schemas.microsoft.com/office/drawing/2014/chart" uri="{C3380CC4-5D6E-409C-BE32-E72D297353CC}">
              <c16:uniqueId val="{00000007-99C2-40D6-958B-73F61429C3C2}"/>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5.56</c:v>
                </c:pt>
                <c:pt idx="2">
                  <c:v>#N/A</c:v>
                </c:pt>
                <c:pt idx="3">
                  <c:v>5.86</c:v>
                </c:pt>
                <c:pt idx="4">
                  <c:v>#N/A</c:v>
                </c:pt>
                <c:pt idx="5">
                  <c:v>6.21</c:v>
                </c:pt>
                <c:pt idx="6">
                  <c:v>#N/A</c:v>
                </c:pt>
                <c:pt idx="7">
                  <c:v>6.2</c:v>
                </c:pt>
                <c:pt idx="8">
                  <c:v>#N/A</c:v>
                </c:pt>
                <c:pt idx="9">
                  <c:v>5.84</c:v>
                </c:pt>
              </c:numCache>
            </c:numRef>
          </c:val>
          <c:extLst>
            <c:ext xmlns:c16="http://schemas.microsoft.com/office/drawing/2014/chart" uri="{C3380CC4-5D6E-409C-BE32-E72D297353CC}">
              <c16:uniqueId val="{00000008-99C2-40D6-958B-73F61429C3C2}"/>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c:v>
                </c:pt>
                <c:pt idx="2">
                  <c:v>#N/A</c:v>
                </c:pt>
                <c:pt idx="3">
                  <c:v>9.2799999999999994</c:v>
                </c:pt>
                <c:pt idx="4">
                  <c:v>#N/A</c:v>
                </c:pt>
                <c:pt idx="5">
                  <c:v>9.8699999999999992</c:v>
                </c:pt>
                <c:pt idx="6">
                  <c:v>#N/A</c:v>
                </c:pt>
                <c:pt idx="7">
                  <c:v>9.06</c:v>
                </c:pt>
                <c:pt idx="8">
                  <c:v>#N/A</c:v>
                </c:pt>
                <c:pt idx="9">
                  <c:v>7.48</c:v>
                </c:pt>
              </c:numCache>
            </c:numRef>
          </c:val>
          <c:extLst>
            <c:ext xmlns:c16="http://schemas.microsoft.com/office/drawing/2014/chart" uri="{C3380CC4-5D6E-409C-BE32-E72D297353CC}">
              <c16:uniqueId val="{00000009-99C2-40D6-958B-73F61429C3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11117</c:v>
                </c:pt>
                <c:pt idx="5">
                  <c:v>11201</c:v>
                </c:pt>
                <c:pt idx="8">
                  <c:v>11234</c:v>
                </c:pt>
                <c:pt idx="11">
                  <c:v>10940</c:v>
                </c:pt>
                <c:pt idx="14">
                  <c:v>11139</c:v>
                </c:pt>
              </c:numCache>
            </c:numRef>
          </c:val>
          <c:extLst>
            <c:ext xmlns:c16="http://schemas.microsoft.com/office/drawing/2014/chart" uri="{C3380CC4-5D6E-409C-BE32-E72D297353CC}">
              <c16:uniqueId val="{00000000-DCDC-41F7-A01C-CD2E59FA87B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DC-41F7-A01C-CD2E59FA87B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DC-41F7-A01C-CD2E59FA87B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392</c:v>
                </c:pt>
                <c:pt idx="3">
                  <c:v>431</c:v>
                </c:pt>
                <c:pt idx="6">
                  <c:v>415</c:v>
                </c:pt>
                <c:pt idx="9">
                  <c:v>295</c:v>
                </c:pt>
                <c:pt idx="12">
                  <c:v>415</c:v>
                </c:pt>
              </c:numCache>
            </c:numRef>
          </c:val>
          <c:extLst>
            <c:ext xmlns:c16="http://schemas.microsoft.com/office/drawing/2014/chart" uri="{C3380CC4-5D6E-409C-BE32-E72D297353CC}">
              <c16:uniqueId val="{00000003-DCDC-41F7-A01C-CD2E59FA87B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3253</c:v>
                </c:pt>
                <c:pt idx="3">
                  <c:v>3273</c:v>
                </c:pt>
                <c:pt idx="6">
                  <c:v>3271</c:v>
                </c:pt>
                <c:pt idx="9">
                  <c:v>3268</c:v>
                </c:pt>
                <c:pt idx="12">
                  <c:v>3278</c:v>
                </c:pt>
              </c:numCache>
            </c:numRef>
          </c:val>
          <c:extLst>
            <c:ext xmlns:c16="http://schemas.microsoft.com/office/drawing/2014/chart" uri="{C3380CC4-5D6E-409C-BE32-E72D297353CC}">
              <c16:uniqueId val="{00000004-DCDC-41F7-A01C-CD2E59FA87B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DC-41F7-A01C-CD2E59FA87B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DC-41F7-A01C-CD2E59FA87B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9807</c:v>
                </c:pt>
                <c:pt idx="3">
                  <c:v>9617</c:v>
                </c:pt>
                <c:pt idx="6">
                  <c:v>9297</c:v>
                </c:pt>
                <c:pt idx="9">
                  <c:v>9008</c:v>
                </c:pt>
                <c:pt idx="12">
                  <c:v>9219</c:v>
                </c:pt>
              </c:numCache>
            </c:numRef>
          </c:val>
          <c:extLst>
            <c:ext xmlns:c16="http://schemas.microsoft.com/office/drawing/2014/chart" uri="{C3380CC4-5D6E-409C-BE32-E72D297353CC}">
              <c16:uniqueId val="{00000007-DCDC-41F7-A01C-CD2E59FA87B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2335</c:v>
                </c:pt>
                <c:pt idx="2">
                  <c:v>#N/A</c:v>
                </c:pt>
                <c:pt idx="3">
                  <c:v>#N/A</c:v>
                </c:pt>
                <c:pt idx="4">
                  <c:v>2120</c:v>
                </c:pt>
                <c:pt idx="5">
                  <c:v>#N/A</c:v>
                </c:pt>
                <c:pt idx="6">
                  <c:v>#N/A</c:v>
                </c:pt>
                <c:pt idx="7">
                  <c:v>1749</c:v>
                </c:pt>
                <c:pt idx="8">
                  <c:v>#N/A</c:v>
                </c:pt>
                <c:pt idx="9">
                  <c:v>#N/A</c:v>
                </c:pt>
                <c:pt idx="10">
                  <c:v>1631</c:v>
                </c:pt>
                <c:pt idx="11">
                  <c:v>#N/A</c:v>
                </c:pt>
                <c:pt idx="12">
                  <c:v>#N/A</c:v>
                </c:pt>
                <c:pt idx="13">
                  <c:v>1773</c:v>
                </c:pt>
                <c:pt idx="14">
                  <c:v>#N/A</c:v>
                </c:pt>
              </c:numCache>
            </c:numRef>
          </c:val>
          <c:smooth val="0"/>
          <c:extLst>
            <c:ext xmlns:c16="http://schemas.microsoft.com/office/drawing/2014/chart" uri="{C3380CC4-5D6E-409C-BE32-E72D297353CC}">
              <c16:uniqueId val="{00000008-DCDC-41F7-A01C-CD2E59FA87B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96914</c:v>
                </c:pt>
                <c:pt idx="5">
                  <c:v>98223</c:v>
                </c:pt>
                <c:pt idx="8">
                  <c:v>97675</c:v>
                </c:pt>
                <c:pt idx="11">
                  <c:v>95704</c:v>
                </c:pt>
                <c:pt idx="14">
                  <c:v>92364</c:v>
                </c:pt>
              </c:numCache>
            </c:numRef>
          </c:val>
          <c:extLst>
            <c:ext xmlns:c16="http://schemas.microsoft.com/office/drawing/2014/chart" uri="{C3380CC4-5D6E-409C-BE32-E72D297353CC}">
              <c16:uniqueId val="{00000000-F359-4DE7-A609-9213C6E5808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33815</c:v>
                </c:pt>
                <c:pt idx="5">
                  <c:v>34034</c:v>
                </c:pt>
                <c:pt idx="8">
                  <c:v>32749</c:v>
                </c:pt>
                <c:pt idx="11">
                  <c:v>31275</c:v>
                </c:pt>
                <c:pt idx="14">
                  <c:v>31329</c:v>
                </c:pt>
              </c:numCache>
            </c:numRef>
          </c:val>
          <c:extLst>
            <c:ext xmlns:c16="http://schemas.microsoft.com/office/drawing/2014/chart" uri="{C3380CC4-5D6E-409C-BE32-E72D297353CC}">
              <c16:uniqueId val="{00000001-F359-4DE7-A609-9213C6E5808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22746</c:v>
                </c:pt>
                <c:pt idx="5">
                  <c:v>30714</c:v>
                </c:pt>
                <c:pt idx="8">
                  <c:v>31110</c:v>
                </c:pt>
                <c:pt idx="11">
                  <c:v>34488</c:v>
                </c:pt>
                <c:pt idx="14">
                  <c:v>38585</c:v>
                </c:pt>
              </c:numCache>
            </c:numRef>
          </c:val>
          <c:extLst>
            <c:ext xmlns:c16="http://schemas.microsoft.com/office/drawing/2014/chart" uri="{C3380CC4-5D6E-409C-BE32-E72D297353CC}">
              <c16:uniqueId val="{00000002-F359-4DE7-A609-9213C6E5808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359-4DE7-A609-9213C6E5808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359-4DE7-A609-9213C6E5808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0</c:v>
                </c:pt>
                <c:pt idx="9">
                  <c:v>0</c:v>
                </c:pt>
                <c:pt idx="12">
                  <c:v>2</c:v>
                </c:pt>
              </c:numCache>
            </c:numRef>
          </c:val>
          <c:extLst>
            <c:ext xmlns:c16="http://schemas.microsoft.com/office/drawing/2014/chart" uri="{C3380CC4-5D6E-409C-BE32-E72D297353CC}">
              <c16:uniqueId val="{00000005-F359-4DE7-A609-9213C6E5808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18904</c:v>
                </c:pt>
                <c:pt idx="3">
                  <c:v>19077</c:v>
                </c:pt>
                <c:pt idx="6">
                  <c:v>19055</c:v>
                </c:pt>
                <c:pt idx="9">
                  <c:v>19060</c:v>
                </c:pt>
                <c:pt idx="12">
                  <c:v>18887</c:v>
                </c:pt>
              </c:numCache>
            </c:numRef>
          </c:val>
          <c:extLst>
            <c:ext xmlns:c16="http://schemas.microsoft.com/office/drawing/2014/chart" uri="{C3380CC4-5D6E-409C-BE32-E72D297353CC}">
              <c16:uniqueId val="{00000006-F359-4DE7-A609-9213C6E5808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6087</c:v>
                </c:pt>
                <c:pt idx="3">
                  <c:v>5335</c:v>
                </c:pt>
                <c:pt idx="6">
                  <c:v>4580</c:v>
                </c:pt>
                <c:pt idx="9">
                  <c:v>3825</c:v>
                </c:pt>
                <c:pt idx="12">
                  <c:v>3083</c:v>
                </c:pt>
              </c:numCache>
            </c:numRef>
          </c:val>
          <c:extLst>
            <c:ext xmlns:c16="http://schemas.microsoft.com/office/drawing/2014/chart" uri="{C3380CC4-5D6E-409C-BE32-E72D297353CC}">
              <c16:uniqueId val="{00000007-F359-4DE7-A609-9213C6E5808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31643</c:v>
                </c:pt>
                <c:pt idx="3">
                  <c:v>31529</c:v>
                </c:pt>
                <c:pt idx="6">
                  <c:v>30635</c:v>
                </c:pt>
                <c:pt idx="9">
                  <c:v>29557</c:v>
                </c:pt>
                <c:pt idx="12">
                  <c:v>29032</c:v>
                </c:pt>
              </c:numCache>
            </c:numRef>
          </c:val>
          <c:extLst>
            <c:ext xmlns:c16="http://schemas.microsoft.com/office/drawing/2014/chart" uri="{C3380CC4-5D6E-409C-BE32-E72D297353CC}">
              <c16:uniqueId val="{00000008-F359-4DE7-A609-9213C6E5808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359-4DE7-A609-9213C6E5808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87473</c:v>
                </c:pt>
                <c:pt idx="3">
                  <c:v>90151</c:v>
                </c:pt>
                <c:pt idx="6">
                  <c:v>90628</c:v>
                </c:pt>
                <c:pt idx="9">
                  <c:v>88441</c:v>
                </c:pt>
                <c:pt idx="12">
                  <c:v>88010</c:v>
                </c:pt>
              </c:numCache>
            </c:numRef>
          </c:val>
          <c:extLst>
            <c:ext xmlns:c16="http://schemas.microsoft.com/office/drawing/2014/chart" uri="{C3380CC4-5D6E-409C-BE32-E72D297353CC}">
              <c16:uniqueId val="{0000000A-F359-4DE7-A609-9213C6E5808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359-4DE7-A609-9213C6E5808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12871</c:v>
                </c:pt>
                <c:pt idx="1">
                  <c:v>14878</c:v>
                </c:pt>
                <c:pt idx="2">
                  <c:v>17240</c:v>
                </c:pt>
              </c:numCache>
            </c:numRef>
          </c:val>
          <c:extLst>
            <c:ext xmlns:c16="http://schemas.microsoft.com/office/drawing/2014/chart" uri="{C3380CC4-5D6E-409C-BE32-E72D297353CC}">
              <c16:uniqueId val="{00000000-6CC8-4E6A-B892-12669226F79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3711</c:v>
                </c:pt>
                <c:pt idx="1">
                  <c:v>4369</c:v>
                </c:pt>
                <c:pt idx="2">
                  <c:v>4628</c:v>
                </c:pt>
              </c:numCache>
            </c:numRef>
          </c:val>
          <c:extLst>
            <c:ext xmlns:c16="http://schemas.microsoft.com/office/drawing/2014/chart" uri="{C3380CC4-5D6E-409C-BE32-E72D297353CC}">
              <c16:uniqueId val="{00000001-6CC8-4E6A-B892-12669226F79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11927</c:v>
                </c:pt>
                <c:pt idx="1">
                  <c:v>13293</c:v>
                </c:pt>
                <c:pt idx="2">
                  <c:v>14574</c:v>
                </c:pt>
              </c:numCache>
            </c:numRef>
          </c:val>
          <c:extLst>
            <c:ext xmlns:c16="http://schemas.microsoft.com/office/drawing/2014/chart" uri="{C3380CC4-5D6E-409C-BE32-E72D297353CC}">
              <c16:uniqueId val="{00000002-6CC8-4E6A-B892-12669226F79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{966D43BE-BDC9-4ADC-AF05-C8FD0382E70D}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9A5-4BA6-8A3E-35EDCC9AE9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{B565636F-6772-4958-A477-EF340D40AAD1}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A5-4BA6-8A3E-35EDCC9AE9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{5BBEB3F4-120D-4191-8B2C-A411EC414191}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A5-4BA6-8A3E-35EDCC9AE9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{4E6E2052-2594-4FA8-B186-48B91835F848}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A5-4BA6-8A3E-35EDCC9AE9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{6FFFFF02-6ED3-46B7-A4D1-40DCE4A1F193}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A5-4BA6-8A3E-35EDCC9AE9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{2B2657FE-A1C4-40D5-89D4-77B50489CFCB}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9A5-4BA6-8A3E-35EDCC9AE94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{CBE44C6F-1AFF-4BD6-B38F-CFA874986BC8}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9A5-4BA6-8A3E-35EDCC9AE94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{A71FF9E3-528B-4CF2-98F8-ECE17018D82F}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9A5-4BA6-8A3E-35EDCC9AE94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{BD738546-0BA1-4462-8ADA-E3E1BAAF07EB}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9A5-4BA6-8A3E-35EDCC9AE9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70.2</c:v>
                </c:pt>
                <c:pt idx="8">
                  <c:v>70</c:v>
                </c:pt>
                <c:pt idx="16">
                  <c:v>69.2</c:v>
                </c:pt>
                <c:pt idx="24">
                  <c:v>70.400000000000006</c:v>
                </c:pt>
                <c:pt idx="32">
                  <c:v>70.7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9A5-4BA6-8A3E-35EDCC9AE94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{8BBAE6D4-07C0-4503-AFC6-8C5B0B8190EA}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9A5-4BA6-8A3E-35EDCC9AE94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{BA3EA7E0-ABF0-4E22-82E5-1CE35F699E95}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A5-4BA6-8A3E-35EDCC9AE9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{165AF14A-F457-4D17-A98F-834B37A37DD3}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A5-4BA6-8A3E-35EDCC9AE9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{5227C2E2-AAF8-479D-8799-FA47E8C2E9AC}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A5-4BA6-8A3E-35EDCC9AE9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{5B613B77-97CE-486B-BA1A-EF615992ED60}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A5-4BA6-8A3E-35EDCC9AE94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{056394C9-4E73-47B5-8F08-F6195FB5FA7F}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9A5-4BA6-8A3E-35EDCC9AE94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{FF10C6E9-2959-4381-B139-13414AD2A4A2}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9A5-4BA6-8A3E-35EDCC9AE94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{C0165D89-9CED-47CE-AA95-C0F990835CC1}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9A5-4BA6-8A3E-35EDCC9AE94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{3726D03C-F0B1-4958-BC78-F49DCE6D38DE}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9A5-4BA6-8A3E-35EDCC9AE9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59A5-4BA6-8A3E-35EDCC9AE94C}"/>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{F0A707BD-7A10-407F-9ACD-D423A6AD52CB}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8D3-427B-919B-3FCC694C94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{5EF70B3C-C9C1-4963-8A61-4AD70639B7AD}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D3-427B-919B-3FCC694C94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{F8A7ABFD-FE6C-4411-9F97-C14DC1A7E32C}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D3-427B-919B-3FCC694C94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{7B2E3A5D-3B7E-4544-A3A7-2AD1E224BE88}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D3-427B-919B-3FCC694C94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{5E02B219-F10A-4AB2-8086-8ABA67EB040F}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D3-427B-919B-3FCC694C947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{E1C5D381-6AAC-4C5B-9271-C41DDB25D17C}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8D3-427B-919B-3FCC694C947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{8CBAA82A-CCDE-442F-A88F-BBB19D93E3CA}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8D3-427B-919B-3FCC694C947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{C8E7CBFF-8B21-47A9-86CD-F8D9AF661E7B}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8D3-427B-919B-3FCC694C947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{033E97A3-FBCA-47C1-A15E-E466BB073975}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8D3-427B-919B-3FCC694C94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2.8</c:v>
                </c:pt>
                <c:pt idx="16">
                  <c:v>2.5</c:v>
                </c:pt>
                <c:pt idx="24">
                  <c:v>2.2000000000000002</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8D3-427B-919B-3FCC694C94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{178CD0DF-954C-4506-A849-528D35C79100}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8D3-427B-919B-3FCC694C94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{0A783D97-9FD8-4E36-8FEA-02DB5C2A0DEC}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D3-427B-919B-3FCC694C94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{523271D1-C2F0-4F9A-A19F-03AF0B0A6476}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D3-427B-919B-3FCC694C94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{301EB926-7ECF-4434-93CE-5553112CD9CA}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D3-427B-919B-3FCC694C94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{1CD46A26-CEB7-4A7B-94D0-5F459D83549E}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D3-427B-919B-3FCC694C947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{DF9E11F7-8C03-444F-988E-BDC8B86DB49F}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8D3-427B-919B-3FCC694C9476}"/>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{DC70F609-BD84-42A1-8779-15E9330B6778}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8D3-427B-919B-3FCC694C9476}"/>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{CD34FE75-FC41-45FC-BECF-760239795F91}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8D3-427B-919B-3FCC694C9476}"/>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{783B2FEB-8456-4339-8D4B-5A049D0DCB57}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8D3-427B-919B-3FCC694C94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D8D3-427B-919B-3FCC694C9476}"/>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人口１人あたりの市税収入が高いことなどから類似団体内平均値を上回る状況が続きつつも、近年指数は低下傾向にあったが、令和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年度は前年度から横ばいとなった。歳入確保戦略に基づき、引き続き歳入の確保に努める。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41728</xdr:rowOff>
    </xdr:from>
    <xdr:to>
      <xdr:col>23</xdr:col>
      <xdr:colOff>133350</xdr:colOff>
      <xdr:row>41</xdr:row>
      <xdr:rowOff>41728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711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41728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144235</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144235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93435</xdr:rowOff>
    </xdr:from>
    <xdr:to>
      <xdr:col>11</xdr:col>
      <xdr:colOff>82550</xdr:colOff>
      <xdr:row>41</xdr:row>
      <xdr:rowOff>23585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33762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収入では、地方交付税や地方特例交付金の増により、歳入額は増加した。歳出では、児童相談所の設置準備に伴う職員増にかかる人件費の増や、社会保障関係経費、資源高・物価高騰・インフレの影響に伴う物件費等が増加した。全体として、歳入は増加したものの、歳出一般財源がそれを上回って増加した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ポイント悪化した。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今後は、「中期財政計画」に基づき、中期的視点をふまえた財務マネジメントの観点から、歳入確保に取り組み、類似団体平均程度を維持していく。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137371</xdr:rowOff>
    </xdr:from>
    <xdr:to>
      <xdr:col>23</xdr:col>
      <xdr:colOff>133350</xdr:colOff>
      <xdr:row>66</xdr:row>
      <xdr:rowOff>106680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81621"/>
          <a:ext cx="8382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137371</xdr:rowOff>
    </xdr:from>
    <xdr:to>
      <xdr:col>19</xdr:col>
      <xdr:colOff>133350</xdr:colOff>
      <xdr:row>65</xdr:row>
      <xdr:rowOff>153458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281621"/>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19262</xdr:rowOff>
    </xdr:from>
    <xdr:to>
      <xdr:col>15</xdr:col>
      <xdr:colOff>82550</xdr:colOff>
      <xdr:row>65</xdr:row>
      <xdr:rowOff>153458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92062"/>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19262</xdr:rowOff>
    </xdr:from>
    <xdr:to>
      <xdr:col>11</xdr:col>
      <xdr:colOff>31750</xdr:colOff>
      <xdr:row>65</xdr:row>
      <xdr:rowOff>85090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92062"/>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55880</xdr:rowOff>
    </xdr:from>
    <xdr:to>
      <xdr:col>23</xdr:col>
      <xdr:colOff>184150</xdr:colOff>
      <xdr:row>66</xdr:row>
      <xdr:rowOff>157480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27957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4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86571</xdr:rowOff>
    </xdr:from>
    <xdr:to>
      <xdr:col>19</xdr:col>
      <xdr:colOff>184150</xdr:colOff>
      <xdr:row>66</xdr:row>
      <xdr:rowOff>16721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26898</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99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102658</xdr:rowOff>
    </xdr:from>
    <xdr:to>
      <xdr:col>15</xdr:col>
      <xdr:colOff>133350</xdr:colOff>
      <xdr:row>66</xdr:row>
      <xdr:rowOff>32808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17585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3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139912</xdr:rowOff>
    </xdr:from>
    <xdr:to>
      <xdr:col>11</xdr:col>
      <xdr:colOff>82550</xdr:colOff>
      <xdr:row>64</xdr:row>
      <xdr:rowOff>70062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80239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1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146067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4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児童相談所の設置準備に伴う職員増や、会計年度任用職員の勤勉手当の支給開始や給料、退職手当等が増加したことによる人件費の増加および定期予防接種のＡ類及びＢ類疾病の接種者が増加したことや定額減税補足給付金給付等による物件費全体の増加に伴い、指標は前年度を上回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今後は、「中期財政計画」等に基づき、人件費及び物件費の抑制に努める。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13377</xdr:rowOff>
    </xdr:from>
    <xdr:to>
      <xdr:col>23</xdr:col>
      <xdr:colOff>133350</xdr:colOff>
      <xdr:row>84</xdr:row>
      <xdr:rowOff>154015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415177"/>
          <a:ext cx="838200" cy="14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13377</xdr:rowOff>
    </xdr:from>
    <xdr:to>
      <xdr:col>19</xdr:col>
      <xdr:colOff>133350</xdr:colOff>
      <xdr:row>84</xdr:row>
      <xdr:rowOff>42132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415177"/>
          <a:ext cx="889000" cy="2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87604</xdr:rowOff>
    </xdr:from>
    <xdr:to>
      <xdr:col>15</xdr:col>
      <xdr:colOff>82550</xdr:colOff>
      <xdr:row>84</xdr:row>
      <xdr:rowOff>42132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17954"/>
          <a:ext cx="889000" cy="12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92597</xdr:rowOff>
    </xdr:from>
    <xdr:to>
      <xdr:col>11</xdr:col>
      <xdr:colOff>31750</xdr:colOff>
      <xdr:row>83</xdr:row>
      <xdr:rowOff>87604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51497"/>
          <a:ext cx="889000" cy="16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103215</xdr:rowOff>
    </xdr:from>
    <xdr:to>
      <xdr:col>23</xdr:col>
      <xdr:colOff>184150</xdr:colOff>
      <xdr:row>85</xdr:row>
      <xdr:rowOff>33365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0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75292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7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134027</xdr:rowOff>
    </xdr:from>
    <xdr:to>
      <xdr:col>19</xdr:col>
      <xdr:colOff>184150</xdr:colOff>
      <xdr:row>84</xdr:row>
      <xdr:rowOff>64177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6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48954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45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162782</xdr:rowOff>
    </xdr:from>
    <xdr:to>
      <xdr:col>15</xdr:col>
      <xdr:colOff>133350</xdr:colOff>
      <xdr:row>84</xdr:row>
      <xdr:rowOff>92932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9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103109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6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36804</xdr:rowOff>
    </xdr:from>
    <xdr:to>
      <xdr:col>11</xdr:col>
      <xdr:colOff>82550</xdr:colOff>
      <xdr:row>83</xdr:row>
      <xdr:rowOff>138404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67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148581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36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41797</xdr:rowOff>
    </xdr:from>
    <xdr:to>
      <xdr:col>7</xdr:col>
      <xdr:colOff>31750</xdr:colOff>
      <xdr:row>82</xdr:row>
      <xdr:rowOff>143397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0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153574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6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当市のラスパイレス指数を学歴別にみた場合、大卒区分では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を下回っているが、中卒、高卒、短卒の区分では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を上回っており、これは、当市では学歴によらない能力本位の人材登用を行っていることによるものと考えている。近年では、採用・退職による新陳代謝や異動の影響により、微減傾向にある。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116681</xdr:rowOff>
    </xdr:from>
    <xdr:to>
      <xdr:col>81</xdr:col>
      <xdr:colOff>44450</xdr:colOff>
      <xdr:row>86</xdr:row>
      <xdr:rowOff>146844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861381"/>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146844</xdr:rowOff>
    </xdr:from>
    <xdr:to>
      <xdr:col>77</xdr:col>
      <xdr:colOff>44450</xdr:colOff>
      <xdr:row>86</xdr:row>
      <xdr:rowOff>161925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91544"/>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161925</xdr:rowOff>
    </xdr:from>
    <xdr:to>
      <xdr:col>72</xdr:col>
      <xdr:colOff>203200</xdr:colOff>
      <xdr:row>87</xdr:row>
      <xdr:rowOff>5556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06625"/>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5556</xdr:rowOff>
    </xdr:from>
    <xdr:to>
      <xdr:col>68</xdr:col>
      <xdr:colOff>152400</xdr:colOff>
      <xdr:row>87</xdr:row>
      <xdr:rowOff>80963</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921706"/>
          <a:ext cx="8890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96044</xdr:rowOff>
    </xdr:from>
    <xdr:to>
      <xdr:col>77</xdr:col>
      <xdr:colOff>95250</xdr:colOff>
      <xdr:row>87</xdr:row>
      <xdr:rowOff>26194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4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10971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2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111125</xdr:rowOff>
    </xdr:from>
    <xdr:to>
      <xdr:col>73</xdr:col>
      <xdr:colOff>44450</xdr:colOff>
      <xdr:row>87</xdr:row>
      <xdr:rowOff>41275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26052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126206</xdr:rowOff>
    </xdr:from>
    <xdr:to>
      <xdr:col>68</xdr:col>
      <xdr:colOff>203200</xdr:colOff>
      <xdr:row>87</xdr:row>
      <xdr:rowOff>56356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41133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5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30163</xdr:rowOff>
    </xdr:from>
    <xdr:to>
      <xdr:col>64</xdr:col>
      <xdr:colOff>152400</xdr:colOff>
      <xdr:row>87</xdr:row>
      <xdr:rowOff>131763</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4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116540</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3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児童相談所の設置準備など新たな事業の実施による増員要素があったものの、地方行政サービス改革の継続的な取組により、適正な定員管理に努めた。</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165826</xdr:rowOff>
    </xdr:from>
    <xdr:to>
      <xdr:col>81</xdr:col>
      <xdr:colOff>44450</xdr:colOff>
      <xdr:row>60</xdr:row>
      <xdr:rowOff>59872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81376"/>
          <a:ext cx="8382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127907</xdr:rowOff>
    </xdr:from>
    <xdr:to>
      <xdr:col>77</xdr:col>
      <xdr:colOff>44450</xdr:colOff>
      <xdr:row>59</xdr:row>
      <xdr:rowOff>165826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43457"/>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110672</xdr:rowOff>
    </xdr:from>
    <xdr:to>
      <xdr:col>72</xdr:col>
      <xdr:colOff>203200</xdr:colOff>
      <xdr:row>59</xdr:row>
      <xdr:rowOff>127907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2262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110672</xdr:rowOff>
    </xdr:from>
    <xdr:to>
      <xdr:col>68</xdr:col>
      <xdr:colOff>152400</xdr:colOff>
      <xdr:row>59</xdr:row>
      <xdr:rowOff>110672</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226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9072</xdr:rowOff>
    </xdr:from>
    <xdr:to>
      <xdr:col>81</xdr:col>
      <xdr:colOff>95250</xdr:colOff>
      <xdr:row>60</xdr:row>
      <xdr:rowOff>110672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25599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41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115026</xdr:rowOff>
    </xdr:from>
    <xdr:to>
      <xdr:col>77</xdr:col>
      <xdr:colOff>95250</xdr:colOff>
      <xdr:row>60</xdr:row>
      <xdr:rowOff>45176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55353</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99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77107</xdr:rowOff>
    </xdr:from>
    <xdr:to>
      <xdr:col>73</xdr:col>
      <xdr:colOff>44450</xdr:colOff>
      <xdr:row>60</xdr:row>
      <xdr:rowOff>7257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9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17434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59872</xdr:rowOff>
    </xdr:from>
    <xdr:to>
      <xdr:col>68</xdr:col>
      <xdr:colOff>203200</xdr:colOff>
      <xdr:row>59</xdr:row>
      <xdr:rowOff>161472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199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59872</xdr:rowOff>
    </xdr:from>
    <xdr:to>
      <xdr:col>64</xdr:col>
      <xdr:colOff>152400</xdr:colOff>
      <xdr:row>59</xdr:row>
      <xdr:rowOff>161472</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199</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大型投資事業の適切な取捨選択の結果、類似団体平均を下回っているが、今後も市有施設の老朽化に伴う普通建設事業費の増加により、市債発行額の増加が見込まれるため、民間活力の活用等により建設コストを抑えることで、市債発行額の抑制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73237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7437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97367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597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97367</xdr:rowOff>
    </xdr:from>
    <xdr:to>
      <xdr:col>72</xdr:col>
      <xdr:colOff>203200</xdr:colOff>
      <xdr:row>39</xdr:row>
      <xdr:rowOff>121496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7839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121496</xdr:rowOff>
    </xdr:from>
    <xdr:to>
      <xdr:col>68</xdr:col>
      <xdr:colOff>152400</xdr:colOff>
      <xdr:row>39</xdr:row>
      <xdr:rowOff>145627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0804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70696</xdr:rowOff>
    </xdr:from>
    <xdr:to>
      <xdr:col>68</xdr:col>
      <xdr:colOff>203200</xdr:colOff>
      <xdr:row>40</xdr:row>
      <xdr:rowOff>846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75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11023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2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94827</xdr:rowOff>
    </xdr:from>
    <xdr:to>
      <xdr:col>64</xdr:col>
      <xdr:colOff>152400</xdr:colOff>
      <xdr:row>40</xdr:row>
      <xdr:rowOff>24977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35154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主な要因としては一般会計、公営企業や、部事務組合において地方債の償還が進んだことにより地方債現在高が減少したことがあげられる。今後も公債費等義務的経費の削減を中心とする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人件費削減に向けて、職員数の削減や給与制度の見直しに取り組んできたが、引き続き給与制度の適正化に向けて取組みを進める。令和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年度の変動は、令和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年度設置の児童相談所及び一時保護施設開所に向けた職員定数の増に伴うものが主な要因と想定している。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endParaRPr kumimoji="1" lang="en-US" altLang="ja-JP" sz="13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100330</xdr:rowOff>
    </xdr:from>
    <xdr:to>
      <xdr:col>24</xdr:col>
      <xdr:colOff>25400</xdr:colOff>
      <xdr:row>39</xdr:row>
      <xdr:rowOff>1270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43980"/>
          <a:ext cx="8382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100330</xdr:rowOff>
    </xdr:from>
    <xdr:to>
      <xdr:col>19</xdr:col>
      <xdr:colOff>187325</xdr:colOff>
      <xdr:row>37</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43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38</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121920</xdr:rowOff>
    </xdr:from>
    <xdr:to>
      <xdr:col>24</xdr:col>
      <xdr:colOff>76200</xdr:colOff>
      <xdr:row>39</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93997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49530</xdr:rowOff>
    </xdr:from>
    <xdr:to>
      <xdr:col>20</xdr:col>
      <xdr:colOff>38100</xdr:colOff>
      <xdr:row>37</xdr:row>
      <xdr:rowOff>151130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135907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0</xdr:rowOff>
    </xdr:from>
    <xdr:to>
      <xdr:col>6</xdr:col>
      <xdr:colOff>171450</xdr:colOff>
      <xdr:row>38</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定期予防接種のＡ類及びＢ類疾病の接種者が増加したことや朝７時校門開放を開始したこと等により、前年度と比較して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ポイント増加している。今後も適切な水準となるよう、経費の縮減に努めていく。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123190</xdr:rowOff>
    </xdr:from>
    <xdr:to>
      <xdr:col>82</xdr:col>
      <xdr:colOff>107950</xdr:colOff>
      <xdr:row>18</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378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85090</xdr:rowOff>
    </xdr:from>
    <xdr:to>
      <xdr:col>78</xdr:col>
      <xdr:colOff>69850</xdr:colOff>
      <xdr:row>17</xdr:row>
      <xdr:rowOff>123190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99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17</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625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119380</xdr:rowOff>
    </xdr:from>
    <xdr:to>
      <xdr:col>69</xdr:col>
      <xdr:colOff>92075</xdr:colOff>
      <xdr:row>16</xdr:row>
      <xdr:rowOff>119380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62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72390</xdr:rowOff>
    </xdr:from>
    <xdr:to>
      <xdr:col>78</xdr:col>
      <xdr:colOff>120650</xdr:colOff>
      <xdr:row>18</xdr:row>
      <xdr:rowOff>2540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8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12717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5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34290</xdr:rowOff>
    </xdr:from>
    <xdr:to>
      <xdr:col>74</xdr:col>
      <xdr:colOff>31750</xdr:colOff>
      <xdr:row>17</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146067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68580</xdr:rowOff>
    </xdr:from>
    <xdr:to>
      <xdr:col>69</xdr:col>
      <xdr:colOff>142875</xdr:colOff>
      <xdr:row>16</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コロナ関係経費が減少したことに伴い、前年度と比較して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扶助費に係る経常収支比率は類似団体平均を上回っており、今後も高齢化による医療費等や子育て支援策に要する経費の増加が見込まれることから、「中期財政計画」に基づき、扶助費の伸びの抑制を推進するとともに、取組みの優先順位付けや資源配分の最適化を行い、より一層の見直しを行っ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120650</xdr:rowOff>
    </xdr:from>
    <xdr:to>
      <xdr:col>24</xdr:col>
      <xdr:colOff>25400</xdr:colOff>
      <xdr:row>60</xdr:row>
      <xdr:rowOff>139700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36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146050</xdr:rowOff>
    </xdr:from>
    <xdr:to>
      <xdr:col>19</xdr:col>
      <xdr:colOff>187325</xdr:colOff>
      <xdr:row>60</xdr:row>
      <xdr:rowOff>139700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616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114300</xdr:rowOff>
    </xdr:from>
    <xdr:to>
      <xdr:col>15</xdr:col>
      <xdr:colOff>98425</xdr:colOff>
      <xdr:row>59</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584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114300</xdr:rowOff>
    </xdr:from>
    <xdr:to>
      <xdr:col>11</xdr:col>
      <xdr:colOff>9525</xdr:colOff>
      <xdr:row>59</xdr:row>
      <xdr:rowOff>82550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584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69850</xdr:rowOff>
    </xdr:from>
    <xdr:to>
      <xdr:col>24</xdr:col>
      <xdr:colOff>76200</xdr:colOff>
      <xdr:row>60</xdr:row>
      <xdr:rowOff>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88900</xdr:rowOff>
    </xdr:from>
    <xdr:to>
      <xdr:col>20</xdr:col>
      <xdr:colOff>38100</xdr:colOff>
      <xdr:row>61</xdr:row>
      <xdr:rowOff>19050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3827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6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95250</xdr:rowOff>
    </xdr:from>
    <xdr:to>
      <xdr:col>15</xdr:col>
      <xdr:colOff>149225</xdr:colOff>
      <xdr:row>60</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63500</xdr:rowOff>
    </xdr:from>
    <xdr:to>
      <xdr:col>11</xdr:col>
      <xdr:colOff>60325</xdr:colOff>
      <xdr:row>58</xdr:row>
      <xdr:rowOff>165100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31750</xdr:rowOff>
    </xdr:from>
    <xdr:to>
      <xdr:col>6</xdr:col>
      <xdr:colOff>171450</xdr:colOff>
      <xdr:row>59</xdr:row>
      <xdr:rowOff>133350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118127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類似団体内平均値を下回っているものの、高齢化などにより介護保険事業特別会計などへの繰出金が依然として高くなっている。引き続き特別会計の健全化を進め、繰出金の適正化に努めていく。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76200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82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44450</xdr:rowOff>
    </xdr:from>
    <xdr:to>
      <xdr:col>73</xdr:col>
      <xdr:colOff>180975</xdr:colOff>
      <xdr:row>58</xdr:row>
      <xdr:rowOff>50800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17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44450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17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158750</xdr:rowOff>
    </xdr:from>
    <xdr:to>
      <xdr:col>78</xdr:col>
      <xdr:colOff>120650</xdr:colOff>
      <xdr:row>58</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165100</xdr:rowOff>
    </xdr:from>
    <xdr:to>
      <xdr:col>69</xdr:col>
      <xdr:colOff>142875</xdr:colOff>
      <xdr:row>57</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定額減税補足給付金給付事業の実施により、前年度と比較して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ポイント増加している。今後も適切な水準となるよう、経費の縮減に努めていく。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110998</xdr:rowOff>
    </xdr:from>
    <xdr:to>
      <xdr:col>82</xdr:col>
      <xdr:colOff>107950</xdr:colOff>
      <xdr:row>36</xdr:row>
      <xdr:rowOff>3556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117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36</xdr:row>
      <xdr:rowOff>3556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117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65278</xdr:rowOff>
    </xdr:from>
    <xdr:to>
      <xdr:col>73</xdr:col>
      <xdr:colOff>180975</xdr:colOff>
      <xdr:row>36</xdr:row>
      <xdr:rowOff>3556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6602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65278</xdr:rowOff>
    </xdr:from>
    <xdr:to>
      <xdr:col>69</xdr:col>
      <xdr:colOff>92075</xdr:colOff>
      <xdr:row>35</xdr:row>
      <xdr:rowOff>129286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660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96283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097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60198</xdr:rowOff>
    </xdr:from>
    <xdr:to>
      <xdr:col>78</xdr:col>
      <xdr:colOff>120650</xdr:colOff>
      <xdr:row>35</xdr:row>
      <xdr:rowOff>161798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146575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147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39133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1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100855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164863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臨時財政対策債の元利償還金は増加しているが、学校建設等に係る元利償還金の減少などにより令和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年度の数値は前年度から横ばいとなっている。今後は市有施設の老朽化に伴う普通建設事業費が増加すると見込まれることから、後年度の負担水準を考慮しつつ適切な公債管理に努めていく。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134620</xdr:rowOff>
    </xdr:from>
    <xdr:to>
      <xdr:col>24</xdr:col>
      <xdr:colOff>25400</xdr:colOff>
      <xdr:row>74</xdr:row>
      <xdr:rowOff>134620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821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75</xdr:row>
      <xdr:rowOff>8890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821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xdr:rowOff>
    </xdr:from>
    <xdr:to>
      <xdr:col>15</xdr:col>
      <xdr:colOff>98425</xdr:colOff>
      <xdr:row>75</xdr:row>
      <xdr:rowOff>8890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867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xdr:rowOff>
    </xdr:from>
    <xdr:to>
      <xdr:col>11</xdr:col>
      <xdr:colOff>9525</xdr:colOff>
      <xdr:row>75</xdr:row>
      <xdr:rowOff>92710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8676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83820</xdr:rowOff>
    </xdr:from>
    <xdr:to>
      <xdr:col>24</xdr:col>
      <xdr:colOff>76200</xdr:colOff>
      <xdr:row>75</xdr:row>
      <xdr:rowOff>13970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100347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83820</xdr:rowOff>
    </xdr:from>
    <xdr:to>
      <xdr:col>20</xdr:col>
      <xdr:colOff>38100</xdr:colOff>
      <xdr:row>75</xdr:row>
      <xdr:rowOff>13970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24147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129540</xdr:rowOff>
    </xdr:from>
    <xdr:to>
      <xdr:col>11</xdr:col>
      <xdr:colOff>60325</xdr:colOff>
      <xdr:row>75</xdr:row>
      <xdr:rowOff>59690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69867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41910</xdr:rowOff>
    </xdr:from>
    <xdr:to>
      <xdr:col>6</xdr:col>
      <xdr:colOff>171450</xdr:colOff>
      <xdr:row>75</xdr:row>
      <xdr:rowOff>143510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153687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地方交付税や地方特例交付金が増加した一方、人件費の増加や定期予防接種のＡ類及びＢ類疾病の接種者が増加したことや、定額減税補足給付金給付等による物件費の増加したことなど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ポイント増加した。類似団体内平均値を上回る状態が続いているため、今後も「中期財政計画」に沿って継続的に財政健全化に取組んでいく。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146050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858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5080</xdr:rowOff>
    </xdr:from>
    <xdr:to>
      <xdr:col>78</xdr:col>
      <xdr:colOff>69850</xdr:colOff>
      <xdr:row>78</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78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78</xdr:row>
      <xdr:rowOff>5080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8862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69850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886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95250</xdr:rowOff>
    </xdr:from>
    <xdr:to>
      <xdr:col>82</xdr:col>
      <xdr:colOff>158750</xdr:colOff>
      <xdr:row>79</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67327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125730</xdr:rowOff>
    </xdr:from>
    <xdr:to>
      <xdr:col>74</xdr:col>
      <xdr:colOff>31750</xdr:colOff>
      <xdr:row>78</xdr:row>
      <xdr:rowOff>55880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40657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105427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49695</xdr:rowOff>
    </xdr:from>
    <xdr:to>
      <xdr:col>29</xdr:col>
      <xdr:colOff>127000</xdr:colOff>
      <xdr:row>16</xdr:row>
      <xdr:rowOff>30569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69070"/>
          <a:ext cx="647700" cy="1523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30569</xdr:rowOff>
    </xdr:from>
    <xdr:to>
      <xdr:col>26</xdr:col>
      <xdr:colOff>50800</xdr:colOff>
      <xdr:row>16</xdr:row>
      <xdr:rowOff>68669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21394"/>
          <a:ext cx="698500" cy="38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68669</xdr:rowOff>
    </xdr:from>
    <xdr:to>
      <xdr:col>22</xdr:col>
      <xdr:colOff>114300</xdr:colOff>
      <xdr:row>16</xdr:row>
      <xdr:rowOff>108331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59494"/>
          <a:ext cx="698500" cy="396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108331</xdr:rowOff>
    </xdr:from>
    <xdr:to>
      <xdr:col>18</xdr:col>
      <xdr:colOff>177800</xdr:colOff>
      <xdr:row>16</xdr:row>
      <xdr:rowOff>111303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99156"/>
          <a:ext cx="6985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170345</xdr:rowOff>
    </xdr:from>
    <xdr:to>
      <xdr:col>29</xdr:col>
      <xdr:colOff>177800</xdr:colOff>
      <xdr:row>15</xdr:row>
      <xdr:rowOff>100495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18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15422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6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151219</xdr:rowOff>
    </xdr:from>
    <xdr:to>
      <xdr:col>26</xdr:col>
      <xdr:colOff>101600</xdr:colOff>
      <xdr:row>16</xdr:row>
      <xdr:rowOff>81369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70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91546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39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17869</xdr:rowOff>
    </xdr:from>
    <xdr:to>
      <xdr:col>22</xdr:col>
      <xdr:colOff>165100</xdr:colOff>
      <xdr:row>16</xdr:row>
      <xdr:rowOff>119469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08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129646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7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57531</xdr:rowOff>
    </xdr:from>
    <xdr:to>
      <xdr:col>19</xdr:col>
      <xdr:colOff>38100</xdr:colOff>
      <xdr:row>16</xdr:row>
      <xdr:rowOff>159131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48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169308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1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60503</xdr:rowOff>
    </xdr:from>
    <xdr:to>
      <xdr:col>15</xdr:col>
      <xdr:colOff>101600</xdr:colOff>
      <xdr:row>16</xdr:row>
      <xdr:rowOff>162103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51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2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55753</xdr:rowOff>
    </xdr:from>
    <xdr:to>
      <xdr:col>29</xdr:col>
      <xdr:colOff>127000</xdr:colOff>
      <xdr:row>36</xdr:row>
      <xdr:rowOff>69431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09003"/>
          <a:ext cx="647700" cy="13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58915</xdr:rowOff>
    </xdr:from>
    <xdr:to>
      <xdr:col>26</xdr:col>
      <xdr:colOff>50800</xdr:colOff>
      <xdr:row>36</xdr:row>
      <xdr:rowOff>69431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12165"/>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24511</xdr:rowOff>
    </xdr:from>
    <xdr:to>
      <xdr:col>22</xdr:col>
      <xdr:colOff>114300</xdr:colOff>
      <xdr:row>36</xdr:row>
      <xdr:rowOff>58915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77761"/>
          <a:ext cx="698500" cy="34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4966</xdr:rowOff>
    </xdr:from>
    <xdr:to>
      <xdr:col>18</xdr:col>
      <xdr:colOff>177800</xdr:colOff>
      <xdr:row>36</xdr:row>
      <xdr:rowOff>24511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58216"/>
          <a:ext cx="698500" cy="19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4953</xdr:rowOff>
    </xdr:from>
    <xdr:to>
      <xdr:col>29</xdr:col>
      <xdr:colOff>177800</xdr:colOff>
      <xdr:row>36</xdr:row>
      <xdr:rowOff>106553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58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319930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3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18631</xdr:rowOff>
    </xdr:from>
    <xdr:to>
      <xdr:col>26</xdr:col>
      <xdr:colOff>101600</xdr:colOff>
      <xdr:row>36</xdr:row>
      <xdr:rowOff>120231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71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105008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58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8115</xdr:rowOff>
    </xdr:from>
    <xdr:to>
      <xdr:col>22</xdr:col>
      <xdr:colOff>165100</xdr:colOff>
      <xdr:row>36</xdr:row>
      <xdr:rowOff>109715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61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94492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316611</xdr:rowOff>
    </xdr:from>
    <xdr:to>
      <xdr:col>19</xdr:col>
      <xdr:colOff>38100</xdr:colOff>
      <xdr:row>36</xdr:row>
      <xdr:rowOff>75311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26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60088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297066</xdr:rowOff>
    </xdr:from>
    <xdr:to>
      <xdr:col>15</xdr:col>
      <xdr:colOff>101600</xdr:colOff>
      <xdr:row>36</xdr:row>
      <xdr:rowOff>55766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07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40543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123502</xdr:rowOff>
    </xdr:from>
    <xdr:to>
      <xdr:col>24</xdr:col>
      <xdr:colOff>63500</xdr:colOff>
      <xdr:row>36</xdr:row>
      <xdr:rowOff>54073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2802"/>
          <a:ext cx="838200" cy="27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39214</xdr:rowOff>
    </xdr:from>
    <xdr:to>
      <xdr:col>19</xdr:col>
      <xdr:colOff>177800</xdr:colOff>
      <xdr:row>36</xdr:row>
      <xdr:rowOff>54073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11414"/>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39214</xdr:rowOff>
    </xdr:from>
    <xdr:to>
      <xdr:col>15</xdr:col>
      <xdr:colOff>50800</xdr:colOff>
      <xdr:row>36</xdr:row>
      <xdr:rowOff>92315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11414"/>
          <a:ext cx="889000" cy="5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92315</xdr:rowOff>
    </xdr:from>
    <xdr:to>
      <xdr:col>10</xdr:col>
      <xdr:colOff>114300</xdr:colOff>
      <xdr:row>36</xdr:row>
      <xdr:rowOff>125788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64515"/>
          <a:ext cx="88900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72702</xdr:rowOff>
    </xdr:from>
    <xdr:to>
      <xdr:col>24</xdr:col>
      <xdr:colOff>114300</xdr:colOff>
      <xdr:row>35</xdr:row>
      <xdr:rowOff>2852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95579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3273</xdr:rowOff>
    </xdr:from>
    <xdr:to>
      <xdr:col>20</xdr:col>
      <xdr:colOff>38100</xdr:colOff>
      <xdr:row>36</xdr:row>
      <xdr:rowOff>104873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7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121400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159864</xdr:rowOff>
    </xdr:from>
    <xdr:to>
      <xdr:col>15</xdr:col>
      <xdr:colOff>101600</xdr:colOff>
      <xdr:row>36</xdr:row>
      <xdr:rowOff>90014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6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106541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3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41515</xdr:rowOff>
    </xdr:from>
    <xdr:to>
      <xdr:col>10</xdr:col>
      <xdr:colOff>165100</xdr:colOff>
      <xdr:row>36</xdr:row>
      <xdr:rowOff>143115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1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159642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8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74988</xdr:rowOff>
    </xdr:from>
    <xdr:to>
      <xdr:col>6</xdr:col>
      <xdr:colOff>38100</xdr:colOff>
      <xdr:row>37</xdr:row>
      <xdr:rowOff>5138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4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21665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2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77178</xdr:rowOff>
    </xdr:from>
    <xdr:to>
      <xdr:col>24</xdr:col>
      <xdr:colOff>63500</xdr:colOff>
      <xdr:row>56</xdr:row>
      <xdr:rowOff>109210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678378"/>
          <a:ext cx="838200" cy="3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171047</xdr:rowOff>
    </xdr:from>
    <xdr:to>
      <xdr:col>19</xdr:col>
      <xdr:colOff>177800</xdr:colOff>
      <xdr:row>56</xdr:row>
      <xdr:rowOff>109210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600797"/>
          <a:ext cx="889000" cy="10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171047</xdr:rowOff>
    </xdr:from>
    <xdr:to>
      <xdr:col>15</xdr:col>
      <xdr:colOff>50800</xdr:colOff>
      <xdr:row>56</xdr:row>
      <xdr:rowOff>112697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600797"/>
          <a:ext cx="889000" cy="1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112697</xdr:rowOff>
    </xdr:from>
    <xdr:to>
      <xdr:col>10</xdr:col>
      <xdr:colOff>114300</xdr:colOff>
      <xdr:row>57</xdr:row>
      <xdr:rowOff>125184</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713897"/>
          <a:ext cx="889000" cy="18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26378</xdr:rowOff>
    </xdr:from>
    <xdr:to>
      <xdr:col>24</xdr:col>
      <xdr:colOff>114300</xdr:colOff>
      <xdr:row>56</xdr:row>
      <xdr:rowOff>127978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627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4805</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60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58410</xdr:rowOff>
    </xdr:from>
    <xdr:to>
      <xdr:col>20</xdr:col>
      <xdr:colOff>38100</xdr:colOff>
      <xdr:row>56</xdr:row>
      <xdr:rowOff>160010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6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151137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75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120247</xdr:rowOff>
    </xdr:from>
    <xdr:to>
      <xdr:col>15</xdr:col>
      <xdr:colOff>101600</xdr:colOff>
      <xdr:row>56</xdr:row>
      <xdr:rowOff>50397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54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41524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64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61897</xdr:rowOff>
    </xdr:from>
    <xdr:to>
      <xdr:col>10</xdr:col>
      <xdr:colOff>165100</xdr:colOff>
      <xdr:row>56</xdr:row>
      <xdr:rowOff>163497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66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154624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5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74384</xdr:rowOff>
    </xdr:from>
    <xdr:to>
      <xdr:col>6</xdr:col>
      <xdr:colOff>38100</xdr:colOff>
      <xdr:row>58</xdr:row>
      <xdr:rowOff>4534</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4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167111</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3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55483</xdr:rowOff>
    </xdr:from>
    <xdr:to>
      <xdr:col>24</xdr:col>
      <xdr:colOff>63500</xdr:colOff>
      <xdr:row>77</xdr:row>
      <xdr:rowOff>58959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257133"/>
          <a:ext cx="838200" cy="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55483</xdr:rowOff>
    </xdr:from>
    <xdr:to>
      <xdr:col>19</xdr:col>
      <xdr:colOff>177800</xdr:colOff>
      <xdr:row>77</xdr:row>
      <xdr:rowOff>106096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57133"/>
          <a:ext cx="889000" cy="5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106096</xdr:rowOff>
    </xdr:from>
    <xdr:to>
      <xdr:col>15</xdr:col>
      <xdr:colOff>50800</xdr:colOff>
      <xdr:row>77</xdr:row>
      <xdr:rowOff>165943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07746"/>
          <a:ext cx="889000" cy="5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165943</xdr:rowOff>
    </xdr:from>
    <xdr:to>
      <xdr:col>10</xdr:col>
      <xdr:colOff>114300</xdr:colOff>
      <xdr:row>78</xdr:row>
      <xdr:rowOff>21971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7593"/>
          <a:ext cx="889000" cy="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8159</xdr:rowOff>
    </xdr:from>
    <xdr:to>
      <xdr:col>24</xdr:col>
      <xdr:colOff>114300</xdr:colOff>
      <xdr:row>77</xdr:row>
      <xdr:rowOff>109759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0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31036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4683</xdr:rowOff>
    </xdr:from>
    <xdr:to>
      <xdr:col>20</xdr:col>
      <xdr:colOff>38100</xdr:colOff>
      <xdr:row>77</xdr:row>
      <xdr:rowOff>106283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0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122810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8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55296</xdr:rowOff>
    </xdr:from>
    <xdr:to>
      <xdr:col>15</xdr:col>
      <xdr:colOff>101600</xdr:colOff>
      <xdr:row>77</xdr:row>
      <xdr:rowOff>156896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5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148023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34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115143</xdr:rowOff>
    </xdr:from>
    <xdr:to>
      <xdr:col>10</xdr:col>
      <xdr:colOff>165100</xdr:colOff>
      <xdr:row>78</xdr:row>
      <xdr:rowOff>45293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36420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142621</xdr:rowOff>
    </xdr:from>
    <xdr:to>
      <xdr:col>6</xdr:col>
      <xdr:colOff>38100</xdr:colOff>
      <xdr:row>78</xdr:row>
      <xdr:rowOff>72771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63898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168503</xdr:rowOff>
    </xdr:from>
    <xdr:to>
      <xdr:col>24</xdr:col>
      <xdr:colOff>63500</xdr:colOff>
      <xdr:row>94</xdr:row>
      <xdr:rowOff>169266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28480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169266</xdr:rowOff>
    </xdr:from>
    <xdr:to>
      <xdr:col>19</xdr:col>
      <xdr:colOff>177800</xdr:colOff>
      <xdr:row>95</xdr:row>
      <xdr:rowOff>84510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285566"/>
          <a:ext cx="889000" cy="8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14024</xdr:rowOff>
    </xdr:from>
    <xdr:to>
      <xdr:col>15</xdr:col>
      <xdr:colOff>50800</xdr:colOff>
      <xdr:row>95</xdr:row>
      <xdr:rowOff>84510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301774"/>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14024</xdr:rowOff>
    </xdr:from>
    <xdr:to>
      <xdr:col>10</xdr:col>
      <xdr:colOff>114300</xdr:colOff>
      <xdr:row>96</xdr:row>
      <xdr:rowOff>141029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301774"/>
          <a:ext cx="889000" cy="29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117703</xdr:rowOff>
    </xdr:from>
    <xdr:to>
      <xdr:col>24</xdr:col>
      <xdr:colOff>114300</xdr:colOff>
      <xdr:row>95</xdr:row>
      <xdr:rowOff>47853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140580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085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118466</xdr:rowOff>
    </xdr:from>
    <xdr:to>
      <xdr:col>20</xdr:col>
      <xdr:colOff>38100</xdr:colOff>
      <xdr:row>95</xdr:row>
      <xdr:rowOff>48616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23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65143</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00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33710</xdr:rowOff>
    </xdr:from>
    <xdr:to>
      <xdr:col>15</xdr:col>
      <xdr:colOff>101600</xdr:colOff>
      <xdr:row>95</xdr:row>
      <xdr:rowOff>135310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32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151837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09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134674</xdr:rowOff>
    </xdr:from>
    <xdr:to>
      <xdr:col>10</xdr:col>
      <xdr:colOff>165100</xdr:colOff>
      <xdr:row>95</xdr:row>
      <xdr:rowOff>64824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25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81351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02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90229</xdr:rowOff>
    </xdr:from>
    <xdr:to>
      <xdr:col>6</xdr:col>
      <xdr:colOff>38100</xdr:colOff>
      <xdr:row>97</xdr:row>
      <xdr:rowOff>20379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54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36906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32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149682</xdr:rowOff>
    </xdr:from>
    <xdr:to>
      <xdr:col>55</xdr:col>
      <xdr:colOff>0</xdr:colOff>
      <xdr:row>37</xdr:row>
      <xdr:rowOff>46725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321882"/>
          <a:ext cx="838200" cy="6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46725</xdr:rowOff>
    </xdr:from>
    <xdr:to>
      <xdr:col>50</xdr:col>
      <xdr:colOff>114300</xdr:colOff>
      <xdr:row>37</xdr:row>
      <xdr:rowOff>49719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390375"/>
          <a:ext cx="889000" cy="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46801</xdr:rowOff>
    </xdr:from>
    <xdr:to>
      <xdr:col>45</xdr:col>
      <xdr:colOff>177800</xdr:colOff>
      <xdr:row>37</xdr:row>
      <xdr:rowOff>49719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390451"/>
          <a:ext cx="8890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10683</xdr:rowOff>
    </xdr:from>
    <xdr:to>
      <xdr:col>41</xdr:col>
      <xdr:colOff>50800</xdr:colOff>
      <xdr:row>37</xdr:row>
      <xdr:rowOff>46801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25633"/>
          <a:ext cx="889000" cy="106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98882</xdr:rowOff>
    </xdr:from>
    <xdr:to>
      <xdr:col>55</xdr:col>
      <xdr:colOff>50800</xdr:colOff>
      <xdr:row>37</xdr:row>
      <xdr:rowOff>29032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7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121759</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2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167375</xdr:rowOff>
    </xdr:from>
    <xdr:to>
      <xdr:col>50</xdr:col>
      <xdr:colOff>165100</xdr:colOff>
      <xdr:row>37</xdr:row>
      <xdr:rowOff>97525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3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88652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3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170369</xdr:rowOff>
    </xdr:from>
    <xdr:to>
      <xdr:col>46</xdr:col>
      <xdr:colOff>38100</xdr:colOff>
      <xdr:row>37</xdr:row>
      <xdr:rowOff>100519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4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91646</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3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167451</xdr:rowOff>
    </xdr:from>
    <xdr:to>
      <xdr:col>41</xdr:col>
      <xdr:colOff>101600</xdr:colOff>
      <xdr:row>37</xdr:row>
      <xdr:rowOff>97601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3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88728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131333</xdr:rowOff>
    </xdr:from>
    <xdr:to>
      <xdr:col>36</xdr:col>
      <xdr:colOff>165100</xdr:colOff>
      <xdr:row>31</xdr:row>
      <xdr:rowOff>61483</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7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52610</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6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18676</xdr:rowOff>
    </xdr:from>
    <xdr:to>
      <xdr:col>55</xdr:col>
      <xdr:colOff>0</xdr:colOff>
      <xdr:row>58</xdr:row>
      <xdr:rowOff>118535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791326"/>
          <a:ext cx="838200" cy="27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40145</xdr:rowOff>
    </xdr:from>
    <xdr:to>
      <xdr:col>50</xdr:col>
      <xdr:colOff>114300</xdr:colOff>
      <xdr:row>58</xdr:row>
      <xdr:rowOff>118535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812795"/>
          <a:ext cx="889000" cy="24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40145</xdr:rowOff>
    </xdr:from>
    <xdr:to>
      <xdr:col>45</xdr:col>
      <xdr:colOff>177800</xdr:colOff>
      <xdr:row>58</xdr:row>
      <xdr:rowOff>106515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812795"/>
          <a:ext cx="889000" cy="2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106515</xdr:rowOff>
    </xdr:from>
    <xdr:to>
      <xdr:col>41</xdr:col>
      <xdr:colOff>50800</xdr:colOff>
      <xdr:row>59</xdr:row>
      <xdr:rowOff>50241</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10050615"/>
          <a:ext cx="889000" cy="11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139326</xdr:rowOff>
    </xdr:from>
    <xdr:to>
      <xdr:col>55</xdr:col>
      <xdr:colOff>50800</xdr:colOff>
      <xdr:row>57</xdr:row>
      <xdr:rowOff>69476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4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117753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1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67735</xdr:rowOff>
    </xdr:from>
    <xdr:to>
      <xdr:col>50</xdr:col>
      <xdr:colOff>165100</xdr:colOff>
      <xdr:row>58</xdr:row>
      <xdr:rowOff>169335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1001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160462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10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160795</xdr:rowOff>
    </xdr:from>
    <xdr:to>
      <xdr:col>46</xdr:col>
      <xdr:colOff>38100</xdr:colOff>
      <xdr:row>57</xdr:row>
      <xdr:rowOff>90945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6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82072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85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55715</xdr:rowOff>
    </xdr:from>
    <xdr:to>
      <xdr:col>41</xdr:col>
      <xdr:colOff>101600</xdr:colOff>
      <xdr:row>58</xdr:row>
      <xdr:rowOff>157315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9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148442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1009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170891</xdr:rowOff>
    </xdr:from>
    <xdr:to>
      <xdr:col>36</xdr:col>
      <xdr:colOff>165100</xdr:colOff>
      <xdr:row>59</xdr:row>
      <xdr:rowOff>101041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1011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92168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1020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151854</xdr:rowOff>
    </xdr:from>
    <xdr:to>
      <xdr:col>55</xdr:col>
      <xdr:colOff>0</xdr:colOff>
      <xdr:row>78</xdr:row>
      <xdr:rowOff>102591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182054"/>
          <a:ext cx="838200" cy="29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59119</xdr:rowOff>
    </xdr:from>
    <xdr:to>
      <xdr:col>50</xdr:col>
      <xdr:colOff>114300</xdr:colOff>
      <xdr:row>78</xdr:row>
      <xdr:rowOff>102591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746419"/>
          <a:ext cx="889000" cy="72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59119</xdr:rowOff>
    </xdr:from>
    <xdr:to>
      <xdr:col>45</xdr:col>
      <xdr:colOff>177800</xdr:colOff>
      <xdr:row>79</xdr:row>
      <xdr:rowOff>10540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2746419"/>
          <a:ext cx="889000" cy="80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128842</xdr:rowOff>
    </xdr:from>
    <xdr:to>
      <xdr:col>41</xdr:col>
      <xdr:colOff>50800</xdr:colOff>
      <xdr:row>79</xdr:row>
      <xdr:rowOff>10540</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501942"/>
          <a:ext cx="889000" cy="5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101054</xdr:rowOff>
    </xdr:from>
    <xdr:to>
      <xdr:col>55</xdr:col>
      <xdr:colOff>50800</xdr:colOff>
      <xdr:row>77</xdr:row>
      <xdr:rowOff>31204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13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123931</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98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51791</xdr:rowOff>
    </xdr:from>
    <xdr:to>
      <xdr:col>50</xdr:col>
      <xdr:colOff>165100</xdr:colOff>
      <xdr:row>78</xdr:row>
      <xdr:rowOff>153391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2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144518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8319</xdr:rowOff>
    </xdr:from>
    <xdr:to>
      <xdr:col>46</xdr:col>
      <xdr:colOff>38100</xdr:colOff>
      <xdr:row>74</xdr:row>
      <xdr:rowOff>109919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69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126446</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47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131190</xdr:rowOff>
    </xdr:from>
    <xdr:to>
      <xdr:col>41</xdr:col>
      <xdr:colOff>101600</xdr:colOff>
      <xdr:row>79</xdr:row>
      <xdr:rowOff>61340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5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52467</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72017" y="13597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78042</xdr:rowOff>
    </xdr:from>
    <xdr:to>
      <xdr:col>36</xdr:col>
      <xdr:colOff>165100</xdr:colOff>
      <xdr:row>79</xdr:row>
      <xdr:rowOff>8192</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45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170769</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54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140481</xdr:rowOff>
    </xdr:from>
    <xdr:to>
      <xdr:col>55</xdr:col>
      <xdr:colOff>0</xdr:colOff>
      <xdr:row>97</xdr:row>
      <xdr:rowOff>12218</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99681"/>
          <a:ext cx="838200" cy="4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12218</xdr:rowOff>
    </xdr:from>
    <xdr:to>
      <xdr:col>50</xdr:col>
      <xdr:colOff>114300</xdr:colOff>
      <xdr:row>97</xdr:row>
      <xdr:rowOff>134062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42868"/>
          <a:ext cx="889000" cy="1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133432</xdr:rowOff>
    </xdr:from>
    <xdr:to>
      <xdr:col>45</xdr:col>
      <xdr:colOff>177800</xdr:colOff>
      <xdr:row>97</xdr:row>
      <xdr:rowOff>134062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592632"/>
          <a:ext cx="889000" cy="17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133432</xdr:rowOff>
    </xdr:from>
    <xdr:to>
      <xdr:col>41</xdr:col>
      <xdr:colOff>50800</xdr:colOff>
      <xdr:row>97</xdr:row>
      <xdr:rowOff>116878</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592632"/>
          <a:ext cx="889000" cy="15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89681</xdr:rowOff>
    </xdr:from>
    <xdr:to>
      <xdr:col>55</xdr:col>
      <xdr:colOff>50800</xdr:colOff>
      <xdr:row>97</xdr:row>
      <xdr:rowOff>19831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54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68108</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52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132868</xdr:rowOff>
    </xdr:from>
    <xdr:to>
      <xdr:col>50</xdr:col>
      <xdr:colOff>165100</xdr:colOff>
      <xdr:row>97</xdr:row>
      <xdr:rowOff>63018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9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54145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8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83262</xdr:rowOff>
    </xdr:from>
    <xdr:to>
      <xdr:col>46</xdr:col>
      <xdr:colOff>38100</xdr:colOff>
      <xdr:row>98</xdr:row>
      <xdr:rowOff>13412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1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4539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80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82632</xdr:rowOff>
    </xdr:from>
    <xdr:to>
      <xdr:col>41</xdr:col>
      <xdr:colOff>101600</xdr:colOff>
      <xdr:row>97</xdr:row>
      <xdr:rowOff>12782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4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3909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3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66078</xdr:rowOff>
    </xdr:from>
    <xdr:to>
      <xdr:col>36</xdr:col>
      <xdr:colOff>165100</xdr:colOff>
      <xdr:row>97</xdr:row>
      <xdr:rowOff>167678</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158805</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86688</xdr:rowOff>
    </xdr:from>
    <xdr:to>
      <xdr:col>85</xdr:col>
      <xdr:colOff>127000</xdr:colOff>
      <xdr:row>78</xdr:row>
      <xdr:rowOff>98850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459788"/>
          <a:ext cx="8382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82231</xdr:rowOff>
    </xdr:from>
    <xdr:to>
      <xdr:col>81</xdr:col>
      <xdr:colOff>50800</xdr:colOff>
      <xdr:row>78</xdr:row>
      <xdr:rowOff>98850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455331"/>
          <a:ext cx="889000" cy="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65108</xdr:rowOff>
    </xdr:from>
    <xdr:to>
      <xdr:col>76</xdr:col>
      <xdr:colOff>114300</xdr:colOff>
      <xdr:row>78</xdr:row>
      <xdr:rowOff>82231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438208"/>
          <a:ext cx="8890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55392</xdr:rowOff>
    </xdr:from>
    <xdr:to>
      <xdr:col>71</xdr:col>
      <xdr:colOff>177800</xdr:colOff>
      <xdr:row>78</xdr:row>
      <xdr:rowOff>65108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428492"/>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35888</xdr:rowOff>
    </xdr:from>
    <xdr:to>
      <xdr:col>85</xdr:col>
      <xdr:colOff>177800</xdr:colOff>
      <xdr:row>78</xdr:row>
      <xdr:rowOff>137488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40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122265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2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48050</xdr:rowOff>
    </xdr:from>
    <xdr:to>
      <xdr:col>81</xdr:col>
      <xdr:colOff>101600</xdr:colOff>
      <xdr:row>78</xdr:row>
      <xdr:rowOff>149650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4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140777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5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31431</xdr:rowOff>
    </xdr:from>
    <xdr:to>
      <xdr:col>76</xdr:col>
      <xdr:colOff>165100</xdr:colOff>
      <xdr:row>78</xdr:row>
      <xdr:rowOff>133031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40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124158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9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14308</xdr:rowOff>
    </xdr:from>
    <xdr:to>
      <xdr:col>72</xdr:col>
      <xdr:colOff>38100</xdr:colOff>
      <xdr:row>78</xdr:row>
      <xdr:rowOff>115908</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8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107035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8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4592</xdr:rowOff>
    </xdr:from>
    <xdr:to>
      <xdr:col>67</xdr:col>
      <xdr:colOff>101600</xdr:colOff>
      <xdr:row>78</xdr:row>
      <xdr:rowOff>106192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37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97319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47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113430</xdr:rowOff>
    </xdr:from>
    <xdr:to>
      <xdr:col>85</xdr:col>
      <xdr:colOff>127000</xdr:colOff>
      <xdr:row>96</xdr:row>
      <xdr:rowOff>137643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572630"/>
          <a:ext cx="838200" cy="2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137643</xdr:rowOff>
    </xdr:from>
    <xdr:to>
      <xdr:col>81</xdr:col>
      <xdr:colOff>50800</xdr:colOff>
      <xdr:row>97</xdr:row>
      <xdr:rowOff>87064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596843"/>
          <a:ext cx="889000" cy="1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154254</xdr:rowOff>
    </xdr:from>
    <xdr:to>
      <xdr:col>76</xdr:col>
      <xdr:colOff>114300</xdr:colOff>
      <xdr:row>97</xdr:row>
      <xdr:rowOff>87064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613454"/>
          <a:ext cx="889000" cy="10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154254</xdr:rowOff>
    </xdr:from>
    <xdr:to>
      <xdr:col>71</xdr:col>
      <xdr:colOff>177800</xdr:colOff>
      <xdr:row>97</xdr:row>
      <xdr:rowOff>14103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13454"/>
          <a:ext cx="889000" cy="3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62630</xdr:rowOff>
    </xdr:from>
    <xdr:to>
      <xdr:col>85</xdr:col>
      <xdr:colOff>177800</xdr:colOff>
      <xdr:row>96</xdr:row>
      <xdr:rowOff>164230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5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85507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37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86843</xdr:rowOff>
    </xdr:from>
    <xdr:to>
      <xdr:col>81</xdr:col>
      <xdr:colOff>101600</xdr:colOff>
      <xdr:row>97</xdr:row>
      <xdr:rowOff>16993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4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33520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2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36264</xdr:rowOff>
    </xdr:from>
    <xdr:to>
      <xdr:col>76</xdr:col>
      <xdr:colOff>165100</xdr:colOff>
      <xdr:row>97</xdr:row>
      <xdr:rowOff>137864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6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154391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4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103454</xdr:rowOff>
    </xdr:from>
    <xdr:to>
      <xdr:col>72</xdr:col>
      <xdr:colOff>38100</xdr:colOff>
      <xdr:row>97</xdr:row>
      <xdr:rowOff>33604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56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50131</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3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134753</xdr:rowOff>
    </xdr:from>
    <xdr:to>
      <xdr:col>67</xdr:col>
      <xdr:colOff>101600</xdr:colOff>
      <xdr:row>97</xdr:row>
      <xdr:rowOff>64903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59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81430</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36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46431</xdr:rowOff>
    </xdr:from>
    <xdr:to>
      <xdr:col>116</xdr:col>
      <xdr:colOff>63500</xdr:colOff>
      <xdr:row>38</xdr:row>
      <xdr:rowOff>118440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61531"/>
          <a:ext cx="8382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46431</xdr:rowOff>
    </xdr:from>
    <xdr:to>
      <xdr:col>111</xdr:col>
      <xdr:colOff>177800</xdr:colOff>
      <xdr:row>38</xdr:row>
      <xdr:rowOff>85522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61531"/>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84607</xdr:rowOff>
    </xdr:from>
    <xdr:to>
      <xdr:col>107</xdr:col>
      <xdr:colOff>50800</xdr:colOff>
      <xdr:row>38</xdr:row>
      <xdr:rowOff>85522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9970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35916</xdr:rowOff>
    </xdr:from>
    <xdr:to>
      <xdr:col>102</xdr:col>
      <xdr:colOff>114300</xdr:colOff>
      <xdr:row>38</xdr:row>
      <xdr:rowOff>84607</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51016"/>
          <a:ext cx="889000" cy="4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67640</xdr:rowOff>
    </xdr:from>
    <xdr:to>
      <xdr:col>116</xdr:col>
      <xdr:colOff>114300</xdr:colOff>
      <xdr:row>38</xdr:row>
      <xdr:rowOff>169240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154017</xdr:rowOff>
    </xdr:from>
    <xdr:ext cx="313932"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97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167081</xdr:rowOff>
    </xdr:from>
    <xdr:to>
      <xdr:col>112</xdr:col>
      <xdr:colOff>38100</xdr:colOff>
      <xdr:row>38</xdr:row>
      <xdr:rowOff>97231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1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88358</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0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34722</xdr:rowOff>
    </xdr:from>
    <xdr:to>
      <xdr:col>107</xdr:col>
      <xdr:colOff>101600</xdr:colOff>
      <xdr:row>38</xdr:row>
      <xdr:rowOff>136322</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127449</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42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33807</xdr:rowOff>
    </xdr:from>
    <xdr:to>
      <xdr:col>102</xdr:col>
      <xdr:colOff>165100</xdr:colOff>
      <xdr:row>38</xdr:row>
      <xdr:rowOff>135407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4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126534</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41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156566</xdr:rowOff>
    </xdr:from>
    <xdr:to>
      <xdr:col>98</xdr:col>
      <xdr:colOff>38100</xdr:colOff>
      <xdr:row>38</xdr:row>
      <xdr:rowOff>86716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77843</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592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44241</xdr:rowOff>
    </xdr:from>
    <xdr:to>
      <xdr:col>116</xdr:col>
      <xdr:colOff>63500</xdr:colOff>
      <xdr:row>59</xdr:row>
      <xdr:rowOff>44259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59791"/>
          <a:ext cx="8382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41745</xdr:rowOff>
    </xdr:from>
    <xdr:to>
      <xdr:col>111</xdr:col>
      <xdr:colOff>177800</xdr:colOff>
      <xdr:row>59</xdr:row>
      <xdr:rowOff>44259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57295"/>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40754</xdr:rowOff>
    </xdr:from>
    <xdr:to>
      <xdr:col>107</xdr:col>
      <xdr:colOff>50800</xdr:colOff>
      <xdr:row>59</xdr:row>
      <xdr:rowOff>41745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56304"/>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39401</xdr:rowOff>
    </xdr:from>
    <xdr:to>
      <xdr:col>102</xdr:col>
      <xdr:colOff>114300</xdr:colOff>
      <xdr:row>59</xdr:row>
      <xdr:rowOff>40754</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54951"/>
          <a:ext cx="8890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164891</xdr:rowOff>
    </xdr:from>
    <xdr:to>
      <xdr:col>116</xdr:col>
      <xdr:colOff>114300</xdr:colOff>
      <xdr:row>59</xdr:row>
      <xdr:rowOff>95041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79818</xdr:rowOff>
    </xdr:from>
    <xdr:ext cx="313932"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239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164909</xdr:rowOff>
    </xdr:from>
    <xdr:to>
      <xdr:col>112</xdr:col>
      <xdr:colOff>38100</xdr:colOff>
      <xdr:row>59</xdr:row>
      <xdr:rowOff>95059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10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86186</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66333" y="10201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162395</xdr:rowOff>
    </xdr:from>
    <xdr:to>
      <xdr:col>107</xdr:col>
      <xdr:colOff>101600</xdr:colOff>
      <xdr:row>59</xdr:row>
      <xdr:rowOff>92545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83672</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161404</xdr:rowOff>
    </xdr:from>
    <xdr:to>
      <xdr:col>102</xdr:col>
      <xdr:colOff>165100</xdr:colOff>
      <xdr:row>59</xdr:row>
      <xdr:rowOff>91554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82681</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98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160051</xdr:rowOff>
    </xdr:from>
    <xdr:to>
      <xdr:col>98</xdr:col>
      <xdr:colOff>38100</xdr:colOff>
      <xdr:row>59</xdr:row>
      <xdr:rowOff>90201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81328</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96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64795</xdr:rowOff>
    </xdr:from>
    <xdr:to>
      <xdr:col>116</xdr:col>
      <xdr:colOff>63500</xdr:colOff>
      <xdr:row>74</xdr:row>
      <xdr:rowOff>137985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52095"/>
          <a:ext cx="838200" cy="7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137985</xdr:rowOff>
    </xdr:from>
    <xdr:to>
      <xdr:col>111</xdr:col>
      <xdr:colOff>177800</xdr:colOff>
      <xdr:row>75</xdr:row>
      <xdr:rowOff>55346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25285"/>
          <a:ext cx="889000" cy="8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55346</xdr:rowOff>
    </xdr:from>
    <xdr:to>
      <xdr:col>107</xdr:col>
      <xdr:colOff>50800</xdr:colOff>
      <xdr:row>75</xdr:row>
      <xdr:rowOff>112420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14096"/>
          <a:ext cx="889000" cy="57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112420</xdr:rowOff>
    </xdr:from>
    <xdr:to>
      <xdr:col>102</xdr:col>
      <xdr:colOff>114300</xdr:colOff>
      <xdr:row>75</xdr:row>
      <xdr:rowOff>126099</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71170"/>
          <a:ext cx="889000" cy="1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13995</xdr:rowOff>
    </xdr:from>
    <xdr:to>
      <xdr:col>116</xdr:col>
      <xdr:colOff>114300</xdr:colOff>
      <xdr:row>74</xdr:row>
      <xdr:rowOff>115595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0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36872</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5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87185</xdr:rowOff>
    </xdr:from>
    <xdr:to>
      <xdr:col>112</xdr:col>
      <xdr:colOff>38100</xdr:colOff>
      <xdr:row>75</xdr:row>
      <xdr:rowOff>17335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33862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4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4546</xdr:rowOff>
    </xdr:from>
    <xdr:to>
      <xdr:col>107</xdr:col>
      <xdr:colOff>101600</xdr:colOff>
      <xdr:row>75</xdr:row>
      <xdr:rowOff>106146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6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122673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3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61620</xdr:rowOff>
    </xdr:from>
    <xdr:to>
      <xdr:col>102</xdr:col>
      <xdr:colOff>165100</xdr:colOff>
      <xdr:row>75</xdr:row>
      <xdr:rowOff>163221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203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154348</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1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75299</xdr:rowOff>
    </xdr:from>
    <xdr:to>
      <xdr:col>98</xdr:col>
      <xdr:colOff>38100</xdr:colOff>
      <xdr:row>76</xdr:row>
      <xdr:rowOff>5448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340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168025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2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473,258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物件費は、定期予防接種のＡ類及びＢ類疾病の接種者が増加したことや定額減税補足給付金給付の実施等により、前年度と比較して増加している。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普通建設事業費は、義務教育学校（庄内よつば学園）や学校施設の老朽化に伴う整備を行ったことから、前年度と比較して増加している。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繰出金は、保険基盤安定繰出金の増加による国民健康保険・後期高齢者医療保険特別会計への繰出金が増加していることにより、前年度と比較して増加してる。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公債費については、本市の財政運営の中で市債の発行を抑制してきたことなどから、類似団体内平均値と比較して低い水準となっている。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人件費が類似団体内平均値に比べて高いことや、障害者福祉費や子育て関連経費など扶助費が増加傾向にあることから、今後も歳入歳出の両面から事業の見直しを行っていく。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116840</xdr:rowOff>
    </xdr:from>
    <xdr:to>
      <xdr:col>24</xdr:col>
      <xdr:colOff>63500</xdr:colOff>
      <xdr:row>36</xdr:row>
      <xdr:rowOff>145034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9040"/>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112268</xdr:rowOff>
    </xdr:from>
    <xdr:to>
      <xdr:col>19</xdr:col>
      <xdr:colOff>177800</xdr:colOff>
      <xdr:row>36</xdr:row>
      <xdr:rowOff>145034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84468"/>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112268</xdr:rowOff>
    </xdr:from>
    <xdr:to>
      <xdr:col>15</xdr:col>
      <xdr:colOff>50800</xdr:colOff>
      <xdr:row>37</xdr:row>
      <xdr:rowOff>2540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8446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136652</xdr:rowOff>
    </xdr:from>
    <xdr:to>
      <xdr:col>10</xdr:col>
      <xdr:colOff>114300</xdr:colOff>
      <xdr:row>37</xdr:row>
      <xdr:rowOff>2540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08852"/>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66040</xdr:rowOff>
    </xdr:from>
    <xdr:to>
      <xdr:col>24</xdr:col>
      <xdr:colOff>114300</xdr:colOff>
      <xdr:row>36</xdr:row>
      <xdr:rowOff>167640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44467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94234</xdr:rowOff>
    </xdr:from>
    <xdr:to>
      <xdr:col>20</xdr:col>
      <xdr:colOff>38100</xdr:colOff>
      <xdr:row>37</xdr:row>
      <xdr:rowOff>24384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15511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61468</xdr:rowOff>
    </xdr:from>
    <xdr:to>
      <xdr:col>15</xdr:col>
      <xdr:colOff>101600</xdr:colOff>
      <xdr:row>36</xdr:row>
      <xdr:rowOff>163068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154195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2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123190</xdr:rowOff>
    </xdr:from>
    <xdr:to>
      <xdr:col>10</xdr:col>
      <xdr:colOff>165100</xdr:colOff>
      <xdr:row>37</xdr:row>
      <xdr:rowOff>53340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44467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85852</xdr:rowOff>
    </xdr:from>
    <xdr:to>
      <xdr:col>6</xdr:col>
      <xdr:colOff>38100</xdr:colOff>
      <xdr:row>37</xdr:row>
      <xdr:rowOff>16002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7129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132524</xdr:rowOff>
    </xdr:from>
    <xdr:to>
      <xdr:col>24</xdr:col>
      <xdr:colOff>63500</xdr:colOff>
      <xdr:row>57</xdr:row>
      <xdr:rowOff>115088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33724"/>
          <a:ext cx="838200" cy="15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93714</xdr:rowOff>
    </xdr:from>
    <xdr:to>
      <xdr:col>19</xdr:col>
      <xdr:colOff>177800</xdr:colOff>
      <xdr:row>57</xdr:row>
      <xdr:rowOff>115088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66364"/>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93714</xdr:rowOff>
    </xdr:from>
    <xdr:to>
      <xdr:col>15</xdr:col>
      <xdr:colOff>50800</xdr:colOff>
      <xdr:row>57</xdr:row>
      <xdr:rowOff>110693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66364"/>
          <a:ext cx="889000" cy="1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89522</xdr:rowOff>
    </xdr:from>
    <xdr:to>
      <xdr:col>10</xdr:col>
      <xdr:colOff>114300</xdr:colOff>
      <xdr:row>57</xdr:row>
      <xdr:rowOff>110693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62022"/>
          <a:ext cx="889000" cy="12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81724</xdr:rowOff>
    </xdr:from>
    <xdr:to>
      <xdr:col>24</xdr:col>
      <xdr:colOff>114300</xdr:colOff>
      <xdr:row>57</xdr:row>
      <xdr:rowOff>11874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8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104601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3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64288</xdr:rowOff>
    </xdr:from>
    <xdr:to>
      <xdr:col>20</xdr:col>
      <xdr:colOff>38100</xdr:colOff>
      <xdr:row>57</xdr:row>
      <xdr:rowOff>165888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10965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1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42914</xdr:rowOff>
    </xdr:from>
    <xdr:to>
      <xdr:col>15</xdr:col>
      <xdr:colOff>101600</xdr:colOff>
      <xdr:row>57</xdr:row>
      <xdr:rowOff>144514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15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161041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9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59893</xdr:rowOff>
    </xdr:from>
    <xdr:to>
      <xdr:col>10</xdr:col>
      <xdr:colOff>165100</xdr:colOff>
      <xdr:row>57</xdr:row>
      <xdr:rowOff>161493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3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6570</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0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38722</xdr:rowOff>
    </xdr:from>
    <xdr:to>
      <xdr:col>6</xdr:col>
      <xdr:colOff>38100</xdr:colOff>
      <xdr:row>50</xdr:row>
      <xdr:rowOff>140322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1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156849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8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122311</xdr:rowOff>
    </xdr:from>
    <xdr:to>
      <xdr:col>24</xdr:col>
      <xdr:colOff>63500</xdr:colOff>
      <xdr:row>75</xdr:row>
      <xdr:rowOff>18290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809611"/>
          <a:ext cx="838200" cy="6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18290</xdr:rowOff>
    </xdr:from>
    <xdr:to>
      <xdr:col>19</xdr:col>
      <xdr:colOff>177800</xdr:colOff>
      <xdr:row>75</xdr:row>
      <xdr:rowOff>142146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877040"/>
          <a:ext cx="889000" cy="12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127378</xdr:rowOff>
    </xdr:from>
    <xdr:to>
      <xdr:col>15</xdr:col>
      <xdr:colOff>50800</xdr:colOff>
      <xdr:row>75</xdr:row>
      <xdr:rowOff>142146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986128"/>
          <a:ext cx="8890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127378</xdr:rowOff>
    </xdr:from>
    <xdr:to>
      <xdr:col>10</xdr:col>
      <xdr:colOff>114300</xdr:colOff>
      <xdr:row>77</xdr:row>
      <xdr:rowOff>10061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986128"/>
          <a:ext cx="889000" cy="22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71511</xdr:rowOff>
    </xdr:from>
    <xdr:to>
      <xdr:col>24</xdr:col>
      <xdr:colOff>114300</xdr:colOff>
      <xdr:row>75</xdr:row>
      <xdr:rowOff>1661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75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94388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61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138940</xdr:rowOff>
    </xdr:from>
    <xdr:to>
      <xdr:col>20</xdr:col>
      <xdr:colOff>38100</xdr:colOff>
      <xdr:row>75</xdr:row>
      <xdr:rowOff>69090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82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85617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601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91346</xdr:rowOff>
    </xdr:from>
    <xdr:to>
      <xdr:col>15</xdr:col>
      <xdr:colOff>101600</xdr:colOff>
      <xdr:row>76</xdr:row>
      <xdr:rowOff>21496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95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38023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25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76578</xdr:rowOff>
    </xdr:from>
    <xdr:to>
      <xdr:col>10</xdr:col>
      <xdr:colOff>165100</xdr:colOff>
      <xdr:row>76</xdr:row>
      <xdr:rowOff>6728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3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23255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710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130711</xdr:rowOff>
    </xdr:from>
    <xdr:to>
      <xdr:col>6</xdr:col>
      <xdr:colOff>38100</xdr:colOff>
      <xdr:row>77</xdr:row>
      <xdr:rowOff>60861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6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77388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93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137117</xdr:rowOff>
    </xdr:from>
    <xdr:to>
      <xdr:col>24</xdr:col>
      <xdr:colOff>63500</xdr:colOff>
      <xdr:row>97</xdr:row>
      <xdr:rowOff>20073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96317"/>
          <a:ext cx="838200" cy="5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34682</xdr:rowOff>
    </xdr:from>
    <xdr:to>
      <xdr:col>19</xdr:col>
      <xdr:colOff>177800</xdr:colOff>
      <xdr:row>96</xdr:row>
      <xdr:rowOff>137117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93882"/>
          <a:ext cx="889000" cy="10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159063</xdr:rowOff>
    </xdr:from>
    <xdr:to>
      <xdr:col>15</xdr:col>
      <xdr:colOff>50800</xdr:colOff>
      <xdr:row>96</xdr:row>
      <xdr:rowOff>34682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446813"/>
          <a:ext cx="889000" cy="4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159063</xdr:rowOff>
    </xdr:from>
    <xdr:to>
      <xdr:col>10</xdr:col>
      <xdr:colOff>114300</xdr:colOff>
      <xdr:row>97</xdr:row>
      <xdr:rowOff>60833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46813"/>
          <a:ext cx="889000" cy="24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140723</xdr:rowOff>
    </xdr:from>
    <xdr:to>
      <xdr:col>24</xdr:col>
      <xdr:colOff>114300</xdr:colOff>
      <xdr:row>97</xdr:row>
      <xdr:rowOff>70873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59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119150</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7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86317</xdr:rowOff>
    </xdr:from>
    <xdr:to>
      <xdr:col>20</xdr:col>
      <xdr:colOff>38100</xdr:colOff>
      <xdr:row>97</xdr:row>
      <xdr:rowOff>16467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4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7594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3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155332</xdr:rowOff>
    </xdr:from>
    <xdr:to>
      <xdr:col>15</xdr:col>
      <xdr:colOff>101600</xdr:colOff>
      <xdr:row>96</xdr:row>
      <xdr:rowOff>85482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4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76609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3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108263</xdr:rowOff>
    </xdr:from>
    <xdr:to>
      <xdr:col>10</xdr:col>
      <xdr:colOff>165100</xdr:colOff>
      <xdr:row>96</xdr:row>
      <xdr:rowOff>38413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9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29540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8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10033</xdr:rowOff>
    </xdr:from>
    <xdr:to>
      <xdr:col>6</xdr:col>
      <xdr:colOff>38100</xdr:colOff>
      <xdr:row>97</xdr:row>
      <xdr:rowOff>111633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4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102760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3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29972</xdr:rowOff>
    </xdr:from>
    <xdr:to>
      <xdr:col>55</xdr:col>
      <xdr:colOff>0</xdr:colOff>
      <xdr:row>37</xdr:row>
      <xdr:rowOff>47803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373622"/>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132842</xdr:rowOff>
    </xdr:from>
    <xdr:to>
      <xdr:col>50</xdr:col>
      <xdr:colOff>114300</xdr:colOff>
      <xdr:row>37</xdr:row>
      <xdr:rowOff>47803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305042"/>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132842</xdr:rowOff>
    </xdr:from>
    <xdr:to>
      <xdr:col>45</xdr:col>
      <xdr:colOff>177800</xdr:colOff>
      <xdr:row>37</xdr:row>
      <xdr:rowOff>24943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05042"/>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112725</xdr:rowOff>
    </xdr:from>
    <xdr:to>
      <xdr:col>41</xdr:col>
      <xdr:colOff>50800</xdr:colOff>
      <xdr:row>37</xdr:row>
      <xdr:rowOff>24943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284925"/>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150622</xdr:rowOff>
    </xdr:from>
    <xdr:to>
      <xdr:col>55</xdr:col>
      <xdr:colOff>50800</xdr:colOff>
      <xdr:row>37</xdr:row>
      <xdr:rowOff>80772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129049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01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168453</xdr:rowOff>
    </xdr:from>
    <xdr:to>
      <xdr:col>50</xdr:col>
      <xdr:colOff>165100</xdr:colOff>
      <xdr:row>37</xdr:row>
      <xdr:rowOff>98603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89730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33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82042</xdr:rowOff>
    </xdr:from>
    <xdr:to>
      <xdr:col>46</xdr:col>
      <xdr:colOff>38100</xdr:colOff>
      <xdr:row>37</xdr:row>
      <xdr:rowOff>12192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5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28719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029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145593</xdr:rowOff>
    </xdr:from>
    <xdr:to>
      <xdr:col>41</xdr:col>
      <xdr:colOff>101600</xdr:colOff>
      <xdr:row>37</xdr:row>
      <xdr:rowOff>75743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1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66870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105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61925</xdr:rowOff>
    </xdr:from>
    <xdr:to>
      <xdr:col>36</xdr:col>
      <xdr:colOff>165100</xdr:colOff>
      <xdr:row>36</xdr:row>
      <xdr:rowOff>163525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8602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009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34925</xdr:rowOff>
    </xdr:from>
    <xdr:to>
      <xdr:col>55</xdr:col>
      <xdr:colOff>0</xdr:colOff>
      <xdr:row>59</xdr:row>
      <xdr:rowOff>35763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50475"/>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35763</xdr:rowOff>
    </xdr:from>
    <xdr:to>
      <xdr:col>50</xdr:col>
      <xdr:colOff>114300</xdr:colOff>
      <xdr:row>59</xdr:row>
      <xdr:rowOff>35916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151313"/>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35916</xdr:rowOff>
    </xdr:from>
    <xdr:to>
      <xdr:col>45</xdr:col>
      <xdr:colOff>177800</xdr:colOff>
      <xdr:row>59</xdr:row>
      <xdr:rowOff>36373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5146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36373</xdr:rowOff>
    </xdr:from>
    <xdr:to>
      <xdr:col>41</xdr:col>
      <xdr:colOff>50800</xdr:colOff>
      <xdr:row>59</xdr:row>
      <xdr:rowOff>36906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51923"/>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155575</xdr:rowOff>
    </xdr:from>
    <xdr:to>
      <xdr:col>55</xdr:col>
      <xdr:colOff>50800</xdr:colOff>
      <xdr:row>59</xdr:row>
      <xdr:rowOff>85725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9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70502</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10014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156413</xdr:rowOff>
    </xdr:from>
    <xdr:to>
      <xdr:col>50</xdr:col>
      <xdr:colOff>165100</xdr:colOff>
      <xdr:row>59</xdr:row>
      <xdr:rowOff>86563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10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77690</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93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156566</xdr:rowOff>
    </xdr:from>
    <xdr:to>
      <xdr:col>46</xdr:col>
      <xdr:colOff>38100</xdr:colOff>
      <xdr:row>59</xdr:row>
      <xdr:rowOff>86716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10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77843</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93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157023</xdr:rowOff>
    </xdr:from>
    <xdr:to>
      <xdr:col>41</xdr:col>
      <xdr:colOff>101600</xdr:colOff>
      <xdr:row>59</xdr:row>
      <xdr:rowOff>87173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1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78300</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93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157556</xdr:rowOff>
    </xdr:from>
    <xdr:to>
      <xdr:col>36</xdr:col>
      <xdr:colOff>165100</xdr:colOff>
      <xdr:row>59</xdr:row>
      <xdr:rowOff>87706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10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78833</xdr:rowOff>
    </xdr:from>
    <xdr:ext cx="313932"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815333" y="10194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153302</xdr:rowOff>
    </xdr:from>
    <xdr:to>
      <xdr:col>55</xdr:col>
      <xdr:colOff>0</xdr:colOff>
      <xdr:row>78</xdr:row>
      <xdr:rowOff>165494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2640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127260</xdr:rowOff>
    </xdr:from>
    <xdr:to>
      <xdr:col>50</xdr:col>
      <xdr:colOff>114300</xdr:colOff>
      <xdr:row>78</xdr:row>
      <xdr:rowOff>165494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00360"/>
          <a:ext cx="889000" cy="3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105144</xdr:rowOff>
    </xdr:from>
    <xdr:to>
      <xdr:col>45</xdr:col>
      <xdr:colOff>177800</xdr:colOff>
      <xdr:row>78</xdr:row>
      <xdr:rowOff>127260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78244"/>
          <a:ext cx="889000" cy="2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91827</xdr:rowOff>
    </xdr:from>
    <xdr:to>
      <xdr:col>41</xdr:col>
      <xdr:colOff>50800</xdr:colOff>
      <xdr:row>78</xdr:row>
      <xdr:rowOff>105144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64927"/>
          <a:ext cx="889000" cy="1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102502</xdr:rowOff>
    </xdr:from>
    <xdr:to>
      <xdr:col>55</xdr:col>
      <xdr:colOff>50800</xdr:colOff>
      <xdr:row>79</xdr:row>
      <xdr:rowOff>32652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7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17429</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9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114694</xdr:rowOff>
    </xdr:from>
    <xdr:to>
      <xdr:col>50</xdr:col>
      <xdr:colOff>165100</xdr:colOff>
      <xdr:row>79</xdr:row>
      <xdr:rowOff>44844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8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35971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8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76460</xdr:rowOff>
    </xdr:from>
    <xdr:to>
      <xdr:col>46</xdr:col>
      <xdr:colOff>38100</xdr:colOff>
      <xdr:row>79</xdr:row>
      <xdr:rowOff>6610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169187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4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54344</xdr:rowOff>
    </xdr:from>
    <xdr:to>
      <xdr:col>41</xdr:col>
      <xdr:colOff>101600</xdr:colOff>
      <xdr:row>78</xdr:row>
      <xdr:rowOff>155944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147071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2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41027</xdr:rowOff>
    </xdr:from>
    <xdr:to>
      <xdr:col>36</xdr:col>
      <xdr:colOff>165100</xdr:colOff>
      <xdr:row>78</xdr:row>
      <xdr:rowOff>142627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1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133754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0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76682</xdr:rowOff>
    </xdr:from>
    <xdr:to>
      <xdr:col>55</xdr:col>
      <xdr:colOff>0</xdr:colOff>
      <xdr:row>98</xdr:row>
      <xdr:rowOff>107259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8782"/>
          <a:ext cx="838200" cy="3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106001</xdr:rowOff>
    </xdr:from>
    <xdr:to>
      <xdr:col>50</xdr:col>
      <xdr:colOff>114300</xdr:colOff>
      <xdr:row>98</xdr:row>
      <xdr:rowOff>107259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908101"/>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104057</xdr:rowOff>
    </xdr:from>
    <xdr:to>
      <xdr:col>45</xdr:col>
      <xdr:colOff>177800</xdr:colOff>
      <xdr:row>98</xdr:row>
      <xdr:rowOff>106001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06157"/>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104057</xdr:rowOff>
    </xdr:from>
    <xdr:to>
      <xdr:col>41</xdr:col>
      <xdr:colOff>50800</xdr:colOff>
      <xdr:row>98</xdr:row>
      <xdr:rowOff>150634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06157"/>
          <a:ext cx="889000" cy="4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25882</xdr:rowOff>
    </xdr:from>
    <xdr:to>
      <xdr:col>55</xdr:col>
      <xdr:colOff>50800</xdr:colOff>
      <xdr:row>98</xdr:row>
      <xdr:rowOff>127482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112259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4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56459</xdr:rowOff>
    </xdr:from>
    <xdr:to>
      <xdr:col>50</xdr:col>
      <xdr:colOff>165100</xdr:colOff>
      <xdr:row>98</xdr:row>
      <xdr:rowOff>158059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149186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55201</xdr:rowOff>
    </xdr:from>
    <xdr:to>
      <xdr:col>46</xdr:col>
      <xdr:colOff>38100</xdr:colOff>
      <xdr:row>98</xdr:row>
      <xdr:rowOff>156801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5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147928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53257</xdr:rowOff>
    </xdr:from>
    <xdr:to>
      <xdr:col>41</xdr:col>
      <xdr:colOff>101600</xdr:colOff>
      <xdr:row>98</xdr:row>
      <xdr:rowOff>154857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145984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4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99834</xdr:rowOff>
    </xdr:from>
    <xdr:to>
      <xdr:col>36</xdr:col>
      <xdr:colOff>165100</xdr:colOff>
      <xdr:row>99</xdr:row>
      <xdr:rowOff>29984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90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21111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9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127508</xdr:rowOff>
    </xdr:from>
    <xdr:to>
      <xdr:col>85</xdr:col>
      <xdr:colOff>127000</xdr:colOff>
      <xdr:row>37</xdr:row>
      <xdr:rowOff>137196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28258"/>
          <a:ext cx="838200" cy="35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137196</xdr:rowOff>
    </xdr:from>
    <xdr:to>
      <xdr:col>81</xdr:col>
      <xdr:colOff>50800</xdr:colOff>
      <xdr:row>37</xdr:row>
      <xdr:rowOff>140027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80846"/>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140027</xdr:rowOff>
    </xdr:from>
    <xdr:to>
      <xdr:col>76</xdr:col>
      <xdr:colOff>114300</xdr:colOff>
      <xdr:row>37</xdr:row>
      <xdr:rowOff>140898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83677"/>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140898</xdr:rowOff>
    </xdr:from>
    <xdr:to>
      <xdr:col>71</xdr:col>
      <xdr:colOff>177800</xdr:colOff>
      <xdr:row>37</xdr:row>
      <xdr:rowOff>158315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84548"/>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76708</xdr:rowOff>
    </xdr:from>
    <xdr:to>
      <xdr:col>85</xdr:col>
      <xdr:colOff>177800</xdr:colOff>
      <xdr:row>36</xdr:row>
      <xdr:rowOff>6858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7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99585</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2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86396</xdr:rowOff>
    </xdr:from>
    <xdr:to>
      <xdr:col>81</xdr:col>
      <xdr:colOff>101600</xdr:colOff>
      <xdr:row>38</xdr:row>
      <xdr:rowOff>16546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3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7673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2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89227</xdr:rowOff>
    </xdr:from>
    <xdr:to>
      <xdr:col>76</xdr:col>
      <xdr:colOff>165100</xdr:colOff>
      <xdr:row>38</xdr:row>
      <xdr:rowOff>19377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3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10503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2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90098</xdr:rowOff>
    </xdr:from>
    <xdr:to>
      <xdr:col>72</xdr:col>
      <xdr:colOff>38100</xdr:colOff>
      <xdr:row>38</xdr:row>
      <xdr:rowOff>20248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3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11375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2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107515</xdr:rowOff>
    </xdr:from>
    <xdr:to>
      <xdr:col>67</xdr:col>
      <xdr:colOff>101600</xdr:colOff>
      <xdr:row>38</xdr:row>
      <xdr:rowOff>37664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511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4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128041</xdr:rowOff>
    </xdr:from>
    <xdr:to>
      <xdr:col>85</xdr:col>
      <xdr:colOff>127000</xdr:colOff>
      <xdr:row>57</xdr:row>
      <xdr:rowOff>34716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557791"/>
          <a:ext cx="838200" cy="249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1568</xdr:rowOff>
    </xdr:from>
    <xdr:to>
      <xdr:col>81</xdr:col>
      <xdr:colOff>50800</xdr:colOff>
      <xdr:row>57</xdr:row>
      <xdr:rowOff>34716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602768"/>
          <a:ext cx="889000" cy="20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1568</xdr:rowOff>
    </xdr:from>
    <xdr:to>
      <xdr:col>76</xdr:col>
      <xdr:colOff>114300</xdr:colOff>
      <xdr:row>58</xdr:row>
      <xdr:rowOff>9969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602768"/>
          <a:ext cx="889000" cy="35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170190</xdr:rowOff>
    </xdr:from>
    <xdr:to>
      <xdr:col>71</xdr:col>
      <xdr:colOff>177800</xdr:colOff>
      <xdr:row>58</xdr:row>
      <xdr:rowOff>9969</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942840"/>
          <a:ext cx="889000" cy="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77241</xdr:rowOff>
    </xdr:from>
    <xdr:to>
      <xdr:col>85</xdr:col>
      <xdr:colOff>177800</xdr:colOff>
      <xdr:row>56</xdr:row>
      <xdr:rowOff>7391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100118</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3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155366</xdr:rowOff>
    </xdr:from>
    <xdr:to>
      <xdr:col>81</xdr:col>
      <xdr:colOff>101600</xdr:colOff>
      <xdr:row>57</xdr:row>
      <xdr:rowOff>85516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5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76643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4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122218</xdr:rowOff>
    </xdr:from>
    <xdr:to>
      <xdr:col>76</xdr:col>
      <xdr:colOff>165100</xdr:colOff>
      <xdr:row>56</xdr:row>
      <xdr:rowOff>52368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5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68895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3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130619</xdr:rowOff>
    </xdr:from>
    <xdr:to>
      <xdr:col>72</xdr:col>
      <xdr:colOff>38100</xdr:colOff>
      <xdr:row>58</xdr:row>
      <xdr:rowOff>60769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51896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9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119390</xdr:rowOff>
    </xdr:from>
    <xdr:to>
      <xdr:col>67</xdr:col>
      <xdr:colOff>101600</xdr:colOff>
      <xdr:row>58</xdr:row>
      <xdr:rowOff>49540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89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40667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98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86688</xdr:rowOff>
    </xdr:from>
    <xdr:to>
      <xdr:col>85</xdr:col>
      <xdr:colOff>127000</xdr:colOff>
      <xdr:row>98</xdr:row>
      <xdr:rowOff>98850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88788"/>
          <a:ext cx="838200" cy="12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82231</xdr:rowOff>
    </xdr:from>
    <xdr:to>
      <xdr:col>81</xdr:col>
      <xdr:colOff>50800</xdr:colOff>
      <xdr:row>98</xdr:row>
      <xdr:rowOff>98850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84331"/>
          <a:ext cx="889000" cy="1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65108</xdr:rowOff>
    </xdr:from>
    <xdr:to>
      <xdr:col>76</xdr:col>
      <xdr:colOff>114300</xdr:colOff>
      <xdr:row>98</xdr:row>
      <xdr:rowOff>82231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867208"/>
          <a:ext cx="889000" cy="1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55392</xdr:rowOff>
    </xdr:from>
    <xdr:to>
      <xdr:col>71</xdr:col>
      <xdr:colOff>177800</xdr:colOff>
      <xdr:row>98</xdr:row>
      <xdr:rowOff>65108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57492"/>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35888</xdr:rowOff>
    </xdr:from>
    <xdr:to>
      <xdr:col>85</xdr:col>
      <xdr:colOff>177800</xdr:colOff>
      <xdr:row>98</xdr:row>
      <xdr:rowOff>137488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83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122265</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5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48050</xdr:rowOff>
    </xdr:from>
    <xdr:to>
      <xdr:col>81</xdr:col>
      <xdr:colOff>101600</xdr:colOff>
      <xdr:row>98</xdr:row>
      <xdr:rowOff>149650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85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140777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94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31431</xdr:rowOff>
    </xdr:from>
    <xdr:to>
      <xdr:col>76</xdr:col>
      <xdr:colOff>165100</xdr:colOff>
      <xdr:row>98</xdr:row>
      <xdr:rowOff>133031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83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124158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92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14308</xdr:rowOff>
    </xdr:from>
    <xdr:to>
      <xdr:col>72</xdr:col>
      <xdr:colOff>38100</xdr:colOff>
      <xdr:row>98</xdr:row>
      <xdr:rowOff>115908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81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107035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90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4592</xdr:rowOff>
    </xdr:from>
    <xdr:to>
      <xdr:col>67</xdr:col>
      <xdr:colOff>101600</xdr:colOff>
      <xdr:row>98</xdr:row>
      <xdr:rowOff>106192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8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97319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9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概ね類似団体内平均値を下回っているが、民生費については類似団体内平均値に比べて高い水準となっている。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252,282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8,849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円の増である。これは、民生費のうち社会福祉費において障害福祉サービス等の報酬改定が実施されたことや、児童福祉費における私立認定こども園等給付の増などに伴い扶助費が増加したことによる。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54,408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円となっており、前年度と比べると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8,734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円の増である。これは、義務教育学校（庄内よつば学園）や学校施設の老朽化に伴う整備を行ったことに伴い普通建設事業費が増加したことによる。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今後も少子高齢化の進展により増加が見込まれているため、取組みの優先順位付けや資源配分の最適化を行い、持続可能な財政基盤の構築に努めていく。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行財政改革を着実に進めていることから、実質収支額は継続的に黒字を確保している。実質単年度収支についても、子育て関連経費や障害福祉サービス等の扶助費が増加したものの、地方交付税や地方特例交付金の増加により、引き続き黒字を確保している。財政調整基金残高は取り崩しを行ったものの、予算の見直しにより生み出した財源や決算余剰金の積立等を行ったことで前年度と横ばいで推移し、標準財政規模比は</a:t>
          </a:r>
          <a:r>
            <a:rPr kumimoji="1" lang="en-US" altLang="ja-JP" sz="1400">
              <a:solidFill>
                <a:sysClr val="windowText" lastClr="000000"/>
              </a:solidFill>
              <a:latin typeface="ＭＳ ゴシック" pitchFamily="49" charset="-128"/>
              <a:ea typeface="ＭＳ ゴシック" pitchFamily="49" charset="-128"/>
            </a:rPr>
            <a:t>18.24%</a:t>
          </a:r>
          <a:r>
            <a:rPr kumimoji="1" lang="ja-JP" altLang="en-US" sz="1400">
              <a:solidFill>
                <a:sysClr val="windowText" lastClr="000000"/>
              </a:solidFill>
              <a:latin typeface="ＭＳ ゴシック" pitchFamily="49" charset="-128"/>
              <a:ea typeface="ＭＳ ゴシック" pitchFamily="49" charset="-128"/>
            </a:rPr>
            <a:t>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病院事業会計の実質収支については、入院患者数が増加傾向にあり、医業収益全体では新型コロナウイルス感染症流行以前の水準まで回復した。</a:t>
          </a:r>
        </a:p>
        <a:p>
          <a:r>
            <a:rPr kumimoji="1" lang="ja-JP" altLang="en-US" sz="1400">
              <a:latin typeface="ＭＳ ゴシック" pitchFamily="49" charset="-128"/>
              <a:ea typeface="ＭＳ ゴシック" pitchFamily="49" charset="-128"/>
            </a:rPr>
            <a:t>　その他の企業会計及び特別会計では黒字もしくは収支均衡となっており、引き続き企業会計や特別会計含めた市全体として健全な財政運営に努めていく。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元利償還金等（</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）については、一般会計及び公営企業、一部事務組合における元利償還金がともに増加となった。</a:t>
          </a:r>
        </a:p>
        <a:p>
          <a:r>
            <a:rPr kumimoji="1" lang="ja-JP" altLang="en-US" sz="1400">
              <a:solidFill>
                <a:sysClr val="windowText" lastClr="000000"/>
              </a:solidFill>
              <a:latin typeface="ＭＳ ゴシック" pitchFamily="49" charset="-128"/>
              <a:ea typeface="ＭＳ ゴシック" pitchFamily="49" charset="-128"/>
            </a:rPr>
            <a:t>　また、算入公債費等（</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）についても前年度より増加している。</a:t>
          </a:r>
        </a:p>
        <a:p>
          <a:r>
            <a:rPr kumimoji="1" lang="ja-JP" altLang="en-US" sz="1400">
              <a:solidFill>
                <a:sysClr val="windowText" lastClr="000000"/>
              </a:solidFill>
              <a:latin typeface="ＭＳ ゴシック" pitchFamily="49" charset="-128"/>
              <a:ea typeface="ＭＳ ゴシック" pitchFamily="49" charset="-128"/>
            </a:rPr>
            <a:t>　結果として、元利償還金等が算入公債費等の増をわずかに上回って増加したことから、実質公債費比率の分子（</a:t>
          </a:r>
          <a:r>
            <a:rPr kumimoji="1" lang="en-US" altLang="ja-JP" sz="1400">
              <a:solidFill>
                <a:sysClr val="windowText" lastClr="000000"/>
              </a:solidFill>
              <a:latin typeface="ＭＳ ゴシック" pitchFamily="49" charset="-128"/>
              <a:ea typeface="ＭＳ ゴシック" pitchFamily="49" charset="-128"/>
            </a:rPr>
            <a:t>A-B</a:t>
          </a:r>
          <a:r>
            <a:rPr kumimoji="1" lang="ja-JP" altLang="en-US" sz="1400">
              <a:solidFill>
                <a:sysClr val="windowText" lastClr="000000"/>
              </a:solidFill>
              <a:latin typeface="ＭＳ ゴシック" pitchFamily="49" charset="-128"/>
              <a:ea typeface="ＭＳ ゴシック" pitchFamily="49" charset="-128"/>
            </a:rPr>
            <a:t>）は前年度に比べ微増となった。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大阪府豊中市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ついては、臨時財政対策債の償還が進んだことにより地方債の現在高は減少している。また、公営企業や一部事務組合においても起債残高が減少した影響で繰入見込額も減少し、結果として前年度を下回っている。</a:t>
          </a:r>
        </a:p>
        <a:p>
          <a:r>
            <a:rPr kumimoji="1" lang="ja-JP" altLang="en-US" sz="1400">
              <a:latin typeface="ＭＳ ゴシック" pitchFamily="49" charset="-128"/>
              <a:ea typeface="ＭＳ ゴシック" pitchFamily="49" charset="-128"/>
            </a:rPr>
            <a:t>　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）は、財政調整基金や公共施設等整備基金の計画的な積立により充当可能基金が前年度から増加している。</a:t>
          </a:r>
        </a:p>
        <a:p>
          <a:r>
            <a:rPr kumimoji="1" lang="ja-JP" altLang="en-US" sz="1400">
              <a:latin typeface="ＭＳ ゴシック" pitchFamily="49" charset="-128"/>
              <a:ea typeface="ＭＳ ゴシック" pitchFamily="49" charset="-128"/>
            </a:rPr>
            <a:t>　結果として、将来負担比率の分子（</a:t>
          </a:r>
          <a:r>
            <a:rPr kumimoji="1" lang="en-US" altLang="ja-JP" sz="1400">
              <a:latin typeface="ＭＳ ゴシック" pitchFamily="49" charset="-128"/>
              <a:ea typeface="ＭＳ ゴシック" pitchFamily="49" charset="-128"/>
            </a:rPr>
            <a:t>A-B</a:t>
          </a:r>
          <a:r>
            <a:rPr kumimoji="1" lang="ja-JP" altLang="en-US" sz="1400">
              <a:latin typeface="ＭＳ ゴシック" pitchFamily="49" charset="-128"/>
              <a:ea typeface="ＭＳ ゴシック" pitchFamily="49" charset="-128"/>
            </a:rPr>
            <a:t>）は前年度に比べて減少した。</a:t>
          </a:r>
        </a:p>
        <a:p>
          <a:r>
            <a:rPr kumimoji="1" lang="ja-JP" altLang="en-US" sz="1400">
              <a:latin typeface="ＭＳ ゴシック" pitchFamily="49" charset="-128"/>
              <a:ea typeface="ＭＳ ゴシック" pitchFamily="49" charset="-128"/>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大阪府豊中市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補正予算の財源として</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財政調整基金を</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４８</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取り崩しを行った</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一方、</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寄付金や</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決算余剰金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、既存</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の予算の見直しに伴い、公共施設等整備基金に１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４</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億円、財政調整基金に</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７２</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億円を積み立てたこと等により、基金全体としては</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３９</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億円の増となった。</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の老朽化に伴う補修・修繕が将来的に大幅に必要となることが予想されるため、公共施設等整備基金に毎年１０億円を積立することを目標としている。また、財政調整基金においては、必要に応じて活用するが、災害等に備え５０億円程度を確保し、可能な限り上積みをめざす。</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・公共施設等整備基金：公園、道路などの公共施設、地区会館などの公共的施設の整備</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・社会福祉事業基金：社会福祉施設の整備、高齢者福祉や障害者福祉、児童福祉等社会福祉事業の推進</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・庁舎建設基金：庁舎の建設、用地取得等</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・文化芸術振興基金：文化芸術の振興に関する事業の推進</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・豊中市まちづくり応援基金：</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本市のまちづくりに資する事業全般</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・公共施設等整備基金：寄附金等を１４億円積立てたことにより増加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・社会福祉事業基金：寄附金等を１，３００万円積立てた一方、福祉人材確保事業等に１億５，０００万円充当したため減少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・文化芸術振興基金：寄附金等を１，５００万円積立てた一方、人材と育成と活動の支援事業等に５，３００万円充当したため減少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・豊中市まちづくり応援基金：寄附金等を３，７００万円積立てたことにより増加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・公共施設等整備基金：豊中市中期財政計画に基づき、令和元年度から令和２０年度までの２０年間で２００億円積立予定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・社会福祉事業基金：高齢者福祉や障害者福祉、児童福祉事業の施設整備を着実に実施するため、現有財産を維持しつつ運用を行っていく。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・庁舎建設基金：庁舎の建替え予定がないため、引き続き利子運用のみ行っていく。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・文化芸術振興基金：寄附金や寄附者の意向に応じた事業に充当していき、持続可能な基金運用を行っていく。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・豊中市まちづくり応援基金：寄附金や寄附者の意向に応じた事業に充当していき、持続可能な基金運用を行っていく。</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地方財政法第７条に基づく決算剰余金や、</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定年延長に伴う翌年度</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以降</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支払い分を積み立てたため増加。</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・必要に応じて活用するが、災害への備え等のため、豊中市中期財政計画に基づき、５０億円程度を確保し、可能な限り上積みをめざす。</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臨財債償還基金費追加交付分の</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積立を行ったため増加。</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・地方債の償還計画や土地売払を考慮し、積立・取崩を行う。</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A3F0569-2A6C-46EC-8A0E-B7322B9B91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7F49FBD-374C-48F7-908F-FCEEEFFCC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51E1C19-2580-4A54-88E6-DF296A4B830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8077310-24EF-4FE4-97D9-14334CD979A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945F9C6-70C5-4BAE-8574-E7B23F12AA0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A58648E-2CED-4849-ADA9-9AF06E978DDE}"/>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C147F98-913E-4754-8CF8-6C53F91A3A1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D48C021-7787-4BD7-91AE-5B67C9B320C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E64DA12-6152-4D58-9599-C5398392F0B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F511619-4A9A-42AE-99ED-8921A5F9CB1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58ED549-A2AF-41A1-992A-5523FF962BD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E4F165F-6682-4EEC-B5E2-A70ADE9C61C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A70FAD3-6703-4057-BA10-B20E88C9EF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03CAC59-A547-411B-B896-71846B16642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31C3AC0-44D9-4899-86BF-E8826EA1F7A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E45F648A-6D3C-4749-A184-54653641F30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6FC9A08-FBAB-4C8D-B95D-F0F83F9B180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D65F271-4D11-457E-B445-05E6F5A4C31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7045739-332F-4535-8076-BE1D3DF3142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D057ABC-2788-43C3-B1BF-F1ABFA21916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8034CF1-F693-46E0-BBDB-0D4A3B8368A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550B92F-A27B-4DB8-A55F-ADA1DAFC3E8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9637DC6-BF13-49AD-8808-4426DC9CEA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2C15CC5-AD71-4301-8AA3-9B06408EBBA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3797248-3A25-4BB9-8C42-9ED645D8507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DDF8870-66EE-4F2F-86D6-F15D1BB8FB4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65A386B-711B-45FD-8611-919DC245F2C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4E318F7-E19D-4AA7-BC59-78370E3860B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D129A89-7AB0-446B-A87C-924D11A721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B0AC432-5E26-425A-93EB-9B14BCF588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3956DDE-8361-4A72-A9C8-59DCF70FEF2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A9BEA50-F03E-45DC-9F9F-E0043D1EF88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AFE9406-0CC4-4008-80B7-F7CA21151DF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6405C74-9B25-4A54-9621-8C85FD36DD6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DA3C386-60DA-4F31-AB57-71491488367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213C809-821A-4C2E-B52F-2A94D654B42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3338C5E-7162-4347-B11F-92FFDBAEF32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C493D07-C492-415E-93D4-E481E5F590C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C3DF0DD-4662-4002-975C-98871ED1AF8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51CAC30-F81E-451C-BD6D-9A7C403694D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71829F9-54D8-4582-AFBF-6956C069C69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E1E709E-571E-44D9-B1D3-ECB222942C8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571EDE9-D9D6-4B8E-A3CA-A1A9AF38129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549880D-716E-47E9-AF41-173235B59BF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75EFDD3-8F32-4B72-AD8C-C441B5E3EF1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B59F27D-7E3A-4661-833C-A7A7897CDB1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05E5B95-5DAB-441F-A6AE-B3F396C1747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F6BC6D2-42ED-4A85-ACD1-CAD3EF76462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97BE03F-0DD1-4D00-B25A-664A4BDD615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BA13FD6-79D4-45B2-B871-3A45A504196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2525D6A-7710-446E-A1E7-3D34E442804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F578BCC-5303-437D-966B-792558CC118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7B1970B-7B36-4407-B937-88F78D733C6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6DC300C-2A9D-4548-8C5B-C03BAE18E51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C4B05A7-7100-49B0-9143-81825A25B68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B3A2A2D-1EA5-42B5-BB63-F9AD5411121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0CD0FB4-CEFA-4A21-9032-AE368E87D80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tIns="0" bIns="0" rtlCol="0" anchor="t"/>
        <a:lstStyle/>
        <a:p>
          <a:r>
            <a:rPr kumimoji="1" lang="ja-JP" altLang="en-US" sz="1050">
              <a:latin typeface="ＭＳ Ｐゴシック" panose="020B0600070205080204" pitchFamily="50" charset="-128"/>
              <a:ea typeface="ＭＳ Ｐゴシック" panose="020B0600070205080204" pitchFamily="50" charset="-128"/>
            </a:rPr>
            <a:t>　本市では、平成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年度に策定した公共施設等総合管理計画において、公共施設等の総延床面積を平成</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年度比で</a:t>
          </a:r>
          <a:r>
            <a:rPr kumimoji="1" lang="en-US" altLang="ja-JP" sz="1050">
              <a:latin typeface="ＭＳ Ｐゴシック" panose="020B0600070205080204" pitchFamily="50" charset="-128"/>
              <a:ea typeface="ＭＳ Ｐゴシック" panose="020B0600070205080204" pitchFamily="50" charset="-128"/>
            </a:rPr>
            <a:t>80</a:t>
          </a:r>
          <a:r>
            <a:rPr kumimoji="1" lang="ja-JP" altLang="en-US" sz="1050">
              <a:latin typeface="ＭＳ Ｐゴシック" panose="020B0600070205080204" pitchFamily="50" charset="-128"/>
              <a:ea typeface="ＭＳ Ｐゴシック" panose="020B0600070205080204" pitchFamily="50" charset="-128"/>
            </a:rPr>
            <a:t>％内の施設再編を行うことを目標として掲げ、老朽化した施設の集約化・複合化や除却を進めている。</a:t>
          </a:r>
        </a:p>
        <a:p>
          <a:r>
            <a:rPr kumimoji="1" lang="ja-JP" altLang="en-US" sz="1050">
              <a:latin typeface="ＭＳ Ｐゴシック" panose="020B0600070205080204" pitchFamily="50" charset="-128"/>
              <a:ea typeface="ＭＳ Ｐゴシック" panose="020B0600070205080204" pitchFamily="50" charset="-128"/>
            </a:rPr>
            <a:t>　直近では、令和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年度に義務教育学校を開設するなど建設事業を着実に進めており、有形固定資産減価償却率については一定の改善が見られるものの、依然として類似団体平均を上回る状況が続いている。</a:t>
          </a:r>
        </a:p>
        <a:p>
          <a:r>
            <a:rPr kumimoji="1" lang="ja-JP" altLang="en-US" sz="1050">
              <a:latin typeface="ＭＳ Ｐゴシック" panose="020B0600070205080204" pitchFamily="50" charset="-128"/>
              <a:ea typeface="ＭＳ Ｐゴシック" panose="020B0600070205080204" pitchFamily="50" charset="-128"/>
            </a:rPr>
            <a:t>　今後も引き続き、公共施設等総合管理計画に基づき、公共施設等の適正管理を進めていく。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A3A63BA-A79E-46DD-A45B-976278E633B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D24CAC1-B6A4-4CDC-9137-3F356907887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C573B73-01B4-482B-A7D2-F566F0BA586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1C527F1-F010-4D82-A4A8-89DA811E686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55A9FC3-AEA1-45EC-B4A8-A0D11BEBCCE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0595144-A420-4A45-A05A-D59DACEF163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CB55CE2-538B-465A-8FD3-6AF013D5580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2E79F4C1-0085-438F-BB2A-628DBA39258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456E9ADE-083E-4616-A16C-90067193FF2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ABE0F8E-299A-4214-AD87-60B9CE8CA57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DC535250-4EA4-4D46-AE77-23EED5BC32E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23E9B636-7293-4110-B3A8-FFDC86CEF9E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9696A2EA-AB0E-45E3-BE67-AADB7573D82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394C36C-5C96-4CE8-9DBA-CF626C42EFF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1E3E17FE-12E3-4B40-92DE-A408C1A0CC0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12A4589-A1A8-4B61-BA25-7E28C999169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F9903375-0265-4A51-BF31-B85C0FA4EEE5}"/>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FA5881D7-FABA-4DA9-8F32-3274BABF2E0B}"/>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049EB292-53DA-40FD-85A6-0ABDC003EB46}"/>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C3A15AC8-6139-43E5-A83C-FD36B5DEFFB7}"/>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DEE6AF1B-9415-47C2-9B42-FCC92FF2832F}"/>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80" name="有形固定資産減価償却率平均値テキスト">
          <a:extLst>
            <a:ext uri="{FF2B5EF4-FFF2-40B4-BE49-F238E27FC236}">
              <a16:creationId xmlns:a16="http://schemas.microsoft.com/office/drawing/2014/main" id="{485ED4C4-B28D-4541-B25C-5B250A26FB58}"/>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F854FD86-E0F9-4C60-A8DC-7A189554F564}"/>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6CA5D69D-C0A9-4E86-B046-F954B73445DF}"/>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2C967290-01C7-4A71-8AEF-9A69D2D94EC5}"/>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701E5626-BDF1-480C-98E1-4C89ECF4796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DC88B9F7-D9A8-44B1-9896-23512FEB86BC}"/>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F5D9E54-2BFA-4B6E-A53B-1A78EF84E1D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C8982A3-8FB3-462A-BC58-75487B335DD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86AA431-03EE-4B8D-A938-89EAE29CBE6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E6E8DFF-6DD4-4467-A9E2-F4DB99949C8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6C38E28-4377-4215-822B-493C073FA6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108797</xdr:rowOff>
    </xdr:from>
    <xdr:to>
      <xdr:col>23</xdr:col>
      <xdr:colOff>136525</xdr:colOff>
      <xdr:row>33</xdr:row>
      <xdr:rowOff>38947</xdr:rowOff>
    </xdr:to>
    <xdr:sp macro="" textlink="">
      <xdr:nvSpPr>
        <xdr:cNvPr id="91" name="楕円 90">
          <a:extLst>
            <a:ext uri="{FF2B5EF4-FFF2-40B4-BE49-F238E27FC236}">
              <a16:creationId xmlns:a16="http://schemas.microsoft.com/office/drawing/2014/main" id="{01A6F639-9B0B-4690-9C04-88AD0F269AC4}"/>
            </a:ext>
          </a:extLst>
        </xdr:cNvPr>
        <xdr:cNvSpPr/>
      </xdr:nvSpPr>
      <xdr:spPr>
        <a:xfrm>
          <a:off x="4711700" y="636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87224</xdr:rowOff>
    </xdr:from>
    <xdr:ext cx="405111" cy="259045"/>
    <xdr:sp macro="" textlink="">
      <xdr:nvSpPr>
        <xdr:cNvPr id="92" name="有形固定資産減価償却率該当値テキスト">
          <a:extLst>
            <a:ext uri="{FF2B5EF4-FFF2-40B4-BE49-F238E27FC236}">
              <a16:creationId xmlns:a16="http://schemas.microsoft.com/office/drawing/2014/main" id="{72D16FEC-1CC1-4242-82DA-EA7EB1A8E0EC}"/>
            </a:ext>
          </a:extLst>
        </xdr:cNvPr>
        <xdr:cNvSpPr txBox="1"/>
      </xdr:nvSpPr>
      <xdr:spPr>
        <a:xfrm>
          <a:off x="4813300" y="634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98002</xdr:rowOff>
    </xdr:from>
    <xdr:to>
      <xdr:col>19</xdr:col>
      <xdr:colOff>187325</xdr:colOff>
      <xdr:row>33</xdr:row>
      <xdr:rowOff>28152</xdr:rowOff>
    </xdr:to>
    <xdr:sp macro="" textlink="">
      <xdr:nvSpPr>
        <xdr:cNvPr id="93" name="楕円 92">
          <a:extLst>
            <a:ext uri="{FF2B5EF4-FFF2-40B4-BE49-F238E27FC236}">
              <a16:creationId xmlns:a16="http://schemas.microsoft.com/office/drawing/2014/main" id="{D52B2120-32D2-46D0-AEA3-0F38B24B5495}"/>
            </a:ext>
          </a:extLst>
        </xdr:cNvPr>
        <xdr:cNvSpPr/>
      </xdr:nvSpPr>
      <xdr:spPr>
        <a:xfrm>
          <a:off x="4000500" y="635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148802</xdr:rowOff>
    </xdr:from>
    <xdr:to>
      <xdr:col>23</xdr:col>
      <xdr:colOff>85725</xdr:colOff>
      <xdr:row>32</xdr:row>
      <xdr:rowOff>159597</xdr:rowOff>
    </xdr:to>
    <xdr:cxnSp macro="">
      <xdr:nvCxnSpPr>
        <xdr:cNvPr id="94" name="直線コネクタ 93">
          <a:extLst>
            <a:ext uri="{FF2B5EF4-FFF2-40B4-BE49-F238E27FC236}">
              <a16:creationId xmlns:a16="http://schemas.microsoft.com/office/drawing/2014/main" id="{ED08E887-7838-4D4E-8A5E-7543446CA0AB}"/>
            </a:ext>
          </a:extLst>
        </xdr:cNvPr>
        <xdr:cNvCxnSpPr/>
      </xdr:nvCxnSpPr>
      <xdr:spPr>
        <a:xfrm>
          <a:off x="4051300" y="6406727"/>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54822</xdr:rowOff>
    </xdr:from>
    <xdr:to>
      <xdr:col>15</xdr:col>
      <xdr:colOff>187325</xdr:colOff>
      <xdr:row>32</xdr:row>
      <xdr:rowOff>156422</xdr:rowOff>
    </xdr:to>
    <xdr:sp macro="" textlink="">
      <xdr:nvSpPr>
        <xdr:cNvPr id="95" name="楕円 94">
          <a:extLst>
            <a:ext uri="{FF2B5EF4-FFF2-40B4-BE49-F238E27FC236}">
              <a16:creationId xmlns:a16="http://schemas.microsoft.com/office/drawing/2014/main" id="{BB397782-845E-4A6D-BF75-7882C5DB02FD}"/>
            </a:ext>
          </a:extLst>
        </xdr:cNvPr>
        <xdr:cNvSpPr/>
      </xdr:nvSpPr>
      <xdr:spPr>
        <a:xfrm>
          <a:off x="3238500" y="631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105622</xdr:rowOff>
    </xdr:from>
    <xdr:to>
      <xdr:col>19</xdr:col>
      <xdr:colOff>136525</xdr:colOff>
      <xdr:row>32</xdr:row>
      <xdr:rowOff>148802</xdr:rowOff>
    </xdr:to>
    <xdr:cxnSp macro="">
      <xdr:nvCxnSpPr>
        <xdr:cNvPr id="96" name="直線コネクタ 95">
          <a:extLst>
            <a:ext uri="{FF2B5EF4-FFF2-40B4-BE49-F238E27FC236}">
              <a16:creationId xmlns:a16="http://schemas.microsoft.com/office/drawing/2014/main" id="{F90A1BAE-30D6-44BB-8116-E2BD01E47598}"/>
            </a:ext>
          </a:extLst>
        </xdr:cNvPr>
        <xdr:cNvCxnSpPr/>
      </xdr:nvCxnSpPr>
      <xdr:spPr>
        <a:xfrm>
          <a:off x="3289300" y="636354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83608</xdr:rowOff>
    </xdr:from>
    <xdr:to>
      <xdr:col>11</xdr:col>
      <xdr:colOff>187325</xdr:colOff>
      <xdr:row>33</xdr:row>
      <xdr:rowOff>13758</xdr:rowOff>
    </xdr:to>
    <xdr:sp macro="" textlink="">
      <xdr:nvSpPr>
        <xdr:cNvPr id="97" name="楕円 96">
          <a:extLst>
            <a:ext uri="{FF2B5EF4-FFF2-40B4-BE49-F238E27FC236}">
              <a16:creationId xmlns:a16="http://schemas.microsoft.com/office/drawing/2014/main" id="{DF5D7C26-4805-4728-AC73-0FA71B5170ED}"/>
            </a:ext>
          </a:extLst>
        </xdr:cNvPr>
        <xdr:cNvSpPr/>
      </xdr:nvSpPr>
      <xdr:spPr>
        <a:xfrm>
          <a:off x="2476500" y="634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105622</xdr:rowOff>
    </xdr:from>
    <xdr:to>
      <xdr:col>15</xdr:col>
      <xdr:colOff>136525</xdr:colOff>
      <xdr:row>32</xdr:row>
      <xdr:rowOff>134408</xdr:rowOff>
    </xdr:to>
    <xdr:cxnSp macro="">
      <xdr:nvCxnSpPr>
        <xdr:cNvPr id="98" name="直線コネクタ 97">
          <a:extLst>
            <a:ext uri="{FF2B5EF4-FFF2-40B4-BE49-F238E27FC236}">
              <a16:creationId xmlns:a16="http://schemas.microsoft.com/office/drawing/2014/main" id="{554AB7DA-FF59-4097-91C8-2A681105AB52}"/>
            </a:ext>
          </a:extLst>
        </xdr:cNvPr>
        <xdr:cNvCxnSpPr/>
      </xdr:nvCxnSpPr>
      <xdr:spPr>
        <a:xfrm flipV="1">
          <a:off x="2527300" y="636354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90805</xdr:rowOff>
    </xdr:from>
    <xdr:to>
      <xdr:col>7</xdr:col>
      <xdr:colOff>187325</xdr:colOff>
      <xdr:row>33</xdr:row>
      <xdr:rowOff>20955</xdr:rowOff>
    </xdr:to>
    <xdr:sp macro="" textlink="">
      <xdr:nvSpPr>
        <xdr:cNvPr id="99" name="楕円 98">
          <a:extLst>
            <a:ext uri="{FF2B5EF4-FFF2-40B4-BE49-F238E27FC236}">
              <a16:creationId xmlns:a16="http://schemas.microsoft.com/office/drawing/2014/main" id="{5102D525-4695-4A9D-834C-3E9F35328BCD}"/>
            </a:ext>
          </a:extLst>
        </xdr:cNvPr>
        <xdr:cNvSpPr/>
      </xdr:nvSpPr>
      <xdr:spPr>
        <a:xfrm>
          <a:off x="1714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134408</xdr:rowOff>
    </xdr:from>
    <xdr:to>
      <xdr:col>11</xdr:col>
      <xdr:colOff>136525</xdr:colOff>
      <xdr:row>32</xdr:row>
      <xdr:rowOff>141605</xdr:rowOff>
    </xdr:to>
    <xdr:cxnSp macro="">
      <xdr:nvCxnSpPr>
        <xdr:cNvPr id="100" name="直線コネクタ 99">
          <a:extLst>
            <a:ext uri="{FF2B5EF4-FFF2-40B4-BE49-F238E27FC236}">
              <a16:creationId xmlns:a16="http://schemas.microsoft.com/office/drawing/2014/main" id="{EF4AC609-881F-4220-8947-C145C25F3C22}"/>
            </a:ext>
          </a:extLst>
        </xdr:cNvPr>
        <xdr:cNvCxnSpPr/>
      </xdr:nvCxnSpPr>
      <xdr:spPr>
        <a:xfrm flipV="1">
          <a:off x="1765300" y="6392333"/>
          <a:ext cx="7620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101" name="n_1aveValue有形固定資産減価償却率">
          <a:extLst>
            <a:ext uri="{FF2B5EF4-FFF2-40B4-BE49-F238E27FC236}">
              <a16:creationId xmlns:a16="http://schemas.microsoft.com/office/drawing/2014/main" id="{59430DAF-247E-4E99-8567-723CDA5273E7}"/>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102" name="n_2aveValue有形固定資産減価償却率">
          <a:extLst>
            <a:ext uri="{FF2B5EF4-FFF2-40B4-BE49-F238E27FC236}">
              <a16:creationId xmlns:a16="http://schemas.microsoft.com/office/drawing/2014/main" id="{EEF7F706-308A-4E3D-AC19-601DB9791A86}"/>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103" name="n_3aveValue有形固定資産減価償却率">
          <a:extLst>
            <a:ext uri="{FF2B5EF4-FFF2-40B4-BE49-F238E27FC236}">
              <a16:creationId xmlns:a16="http://schemas.microsoft.com/office/drawing/2014/main" id="{41DE687E-9CFD-492B-9C9F-4F3440AB0F18}"/>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4" name="n_4aveValue有形固定資産減価償却率">
          <a:extLst>
            <a:ext uri="{FF2B5EF4-FFF2-40B4-BE49-F238E27FC236}">
              <a16:creationId xmlns:a16="http://schemas.microsoft.com/office/drawing/2014/main" id="{2FE0ED9E-6D73-41F2-A1EF-93D496848F11}"/>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19279</xdr:rowOff>
    </xdr:from>
    <xdr:ext cx="405111" cy="259045"/>
    <xdr:sp macro="" textlink="">
      <xdr:nvSpPr>
        <xdr:cNvPr id="105" name="n_1mainValue有形固定資産減価償却率">
          <a:extLst>
            <a:ext uri="{FF2B5EF4-FFF2-40B4-BE49-F238E27FC236}">
              <a16:creationId xmlns:a16="http://schemas.microsoft.com/office/drawing/2014/main" id="{9C63B01E-21EC-473D-B343-C6C57695B325}"/>
            </a:ext>
          </a:extLst>
        </xdr:cNvPr>
        <xdr:cNvSpPr txBox="1"/>
      </xdr:nvSpPr>
      <xdr:spPr>
        <a:xfrm>
          <a:off x="3836044" y="644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147549</xdr:rowOff>
    </xdr:from>
    <xdr:ext cx="405111" cy="259045"/>
    <xdr:sp macro="" textlink="">
      <xdr:nvSpPr>
        <xdr:cNvPr id="106" name="n_2mainValue有形固定資産減価償却率">
          <a:extLst>
            <a:ext uri="{FF2B5EF4-FFF2-40B4-BE49-F238E27FC236}">
              <a16:creationId xmlns:a16="http://schemas.microsoft.com/office/drawing/2014/main" id="{44286D2B-893A-4877-B9AB-31C275A2D9E6}"/>
            </a:ext>
          </a:extLst>
        </xdr:cNvPr>
        <xdr:cNvSpPr txBox="1"/>
      </xdr:nvSpPr>
      <xdr:spPr>
        <a:xfrm>
          <a:off x="3086744" y="6405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4885</xdr:rowOff>
    </xdr:from>
    <xdr:ext cx="405111" cy="259045"/>
    <xdr:sp macro="" textlink="">
      <xdr:nvSpPr>
        <xdr:cNvPr id="107" name="n_3mainValue有形固定資産減価償却率">
          <a:extLst>
            <a:ext uri="{FF2B5EF4-FFF2-40B4-BE49-F238E27FC236}">
              <a16:creationId xmlns:a16="http://schemas.microsoft.com/office/drawing/2014/main" id="{F2D45B51-5F83-464E-92DB-59DC7D78E918}"/>
            </a:ext>
          </a:extLst>
        </xdr:cNvPr>
        <xdr:cNvSpPr txBox="1"/>
      </xdr:nvSpPr>
      <xdr:spPr>
        <a:xfrm>
          <a:off x="2324744" y="643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12082</xdr:rowOff>
    </xdr:from>
    <xdr:ext cx="405111" cy="259045"/>
    <xdr:sp macro="" textlink="">
      <xdr:nvSpPr>
        <xdr:cNvPr id="108" name="n_4mainValue有形固定資産減価償却率">
          <a:extLst>
            <a:ext uri="{FF2B5EF4-FFF2-40B4-BE49-F238E27FC236}">
              <a16:creationId xmlns:a16="http://schemas.microsoft.com/office/drawing/2014/main" id="{0B2F703D-8A00-4253-AAB3-539FA57CFEBD}"/>
            </a:ext>
          </a:extLst>
        </xdr:cNvPr>
        <xdr:cNvSpPr txBox="1"/>
      </xdr:nvSpPr>
      <xdr:spPr>
        <a:xfrm>
          <a:off x="1562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7B13A5F-3552-4074-BEA6-511CB177B08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1DACF392-6A0F-4FC1-B6A1-2B657A106C0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8ED149B-143D-4DF6-8CBE-7137BA7AA5F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039A6D2-9EE7-449E-99C5-63BF81A0D37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B1BEFCD-F4D4-47C1-99E6-C180EA6663B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7D8F3A80-4FC9-4E3D-BF59-1051A214555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B70D0288-DC00-44EB-94F2-B16E82B0AB8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429CE99-AE92-4BB0-A2B8-6FBABC64D89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A327CD9-0420-4964-8DB2-1F0519A777A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4CDED3D-3BDE-419F-A35E-6D6FFE44766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BEEC542-9287-4F10-9BBE-4512D906D8F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B5B0D062-5A67-4D0C-A3A7-A3863D80900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783D167-DB43-428E-AC64-8978A2972A1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債務償還比率は類似団体内平均値を下回っており、主な要因としては、平成</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年度以降地方債残高を減少させてきたこと、また平成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年度に中期行財政運営方針、令和元年度に中期財政計画を策定し、財政調整基金の積立残高目標を設定し目標に向けて着実に積み立てなどを行ってきたためである。</a:t>
          </a:r>
        </a:p>
        <a:p>
          <a:r>
            <a:rPr kumimoji="1" lang="ja-JP" altLang="en-US" sz="1100">
              <a:latin typeface="ＭＳ Ｐゴシック" panose="020B0600070205080204" pitchFamily="50" charset="-128"/>
              <a:ea typeface="ＭＳ Ｐゴシック" panose="020B0600070205080204" pitchFamily="50" charset="-128"/>
            </a:rPr>
            <a:t>　今後も引き続き、持続可能な財政基盤の構築に資する取り組みを行っていく。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AE532FE-B4E2-47B9-9228-EAE94C8F405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1BD49E95-2ECE-4832-B7FC-A2BA58375DF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D821C63-A78A-4A40-B345-B22BEBF6411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39BF36FE-78F0-47CE-8919-5E5B8B57DA4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26C0CF3E-C034-4DCB-BC9F-AC2BCBF7B9D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DF8A5875-13F5-40CD-8405-BF0A2CF8789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003976F-6BB2-40A9-A90B-CF7F472B73F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DE7C16F-92CC-47B5-87D5-07BFBC57A28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D3F3125E-16FE-4C11-B6A8-2045719FF41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FA27F4B5-A11D-433A-B6CB-782F5BB6B6F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06A3179-CC9B-4E06-834B-F48E77D51F9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20781613-E17B-4711-BF9C-5C98DD601A3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9989EF49-8E5E-4704-A781-3603CE649CB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A12B31A-F8D0-4EC5-B288-E57656B38F4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94EE748-EC20-4F45-B999-3FC74E697DF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A72DF614-D4AE-43EA-A4AD-D32DCD6DEE3C}"/>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72B4CCD0-7E12-4A49-9B22-546EC745F2A4}"/>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08EAE952-5420-4E8B-AF4B-CB9206ECED7B}"/>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1E1FF51-B606-4A56-BB83-9BF20BD0001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A8EFE25-8C38-4C8C-9EBC-051385FAE98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DCEF9B2C-9340-449C-BB21-9C4FC23C1084}"/>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172F6D53-8478-4071-9977-B9771D18D16E}"/>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376F1FE5-4947-4A7A-80FF-8C128AD490EC}"/>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CDD191A0-4234-4070-BD7B-0C7C7EF83F29}"/>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55EDF25C-E61D-4C4A-A022-B8708BE389F6}"/>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700FB8A6-BAF6-4882-AE9F-DF313BBF4BA3}"/>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E564AD3-3F9A-46B2-A127-F3B850BDF55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F70BFB1-5759-4A86-8591-0198BB366A0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C85CFE1-1758-4BFB-8CA4-E41454F4D6D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A358E1D-52A0-4DE0-A48E-A8B6957B3BE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FF1000A-950E-4E74-AAF8-6061C6FD296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15028</xdr:rowOff>
    </xdr:from>
    <xdr:to>
      <xdr:col>76</xdr:col>
      <xdr:colOff>73025</xdr:colOff>
      <xdr:row>29</xdr:row>
      <xdr:rowOff>116628</xdr:rowOff>
    </xdr:to>
    <xdr:sp macro="" textlink="">
      <xdr:nvSpPr>
        <xdr:cNvPr id="153" name="楕円 152">
          <a:extLst>
            <a:ext uri="{FF2B5EF4-FFF2-40B4-BE49-F238E27FC236}">
              <a16:creationId xmlns:a16="http://schemas.microsoft.com/office/drawing/2014/main" id="{F011D0FB-BE1F-40BD-A711-398207BCC58F}"/>
            </a:ext>
          </a:extLst>
        </xdr:cNvPr>
        <xdr:cNvSpPr/>
      </xdr:nvSpPr>
      <xdr:spPr>
        <a:xfrm>
          <a:off x="14744700" y="575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37905</xdr:rowOff>
    </xdr:from>
    <xdr:ext cx="469744" cy="259045"/>
    <xdr:sp macro="" textlink="">
      <xdr:nvSpPr>
        <xdr:cNvPr id="154" name="債務償還比率該当値テキスト">
          <a:extLst>
            <a:ext uri="{FF2B5EF4-FFF2-40B4-BE49-F238E27FC236}">
              <a16:creationId xmlns:a16="http://schemas.microsoft.com/office/drawing/2014/main" id="{A7CB6078-1627-4328-9C2B-7F3D25C2F2F9}"/>
            </a:ext>
          </a:extLst>
        </xdr:cNvPr>
        <xdr:cNvSpPr txBox="1"/>
      </xdr:nvSpPr>
      <xdr:spPr>
        <a:xfrm>
          <a:off x="14846300" y="5610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147976</xdr:rowOff>
    </xdr:from>
    <xdr:to>
      <xdr:col>72</xdr:col>
      <xdr:colOff>123825</xdr:colOff>
      <xdr:row>29</xdr:row>
      <xdr:rowOff>78126</xdr:rowOff>
    </xdr:to>
    <xdr:sp macro="" textlink="">
      <xdr:nvSpPr>
        <xdr:cNvPr id="155" name="楕円 154">
          <a:extLst>
            <a:ext uri="{FF2B5EF4-FFF2-40B4-BE49-F238E27FC236}">
              <a16:creationId xmlns:a16="http://schemas.microsoft.com/office/drawing/2014/main" id="{29181D1A-233E-456F-8041-A72C1CFC8034}"/>
            </a:ext>
          </a:extLst>
        </xdr:cNvPr>
        <xdr:cNvSpPr/>
      </xdr:nvSpPr>
      <xdr:spPr>
        <a:xfrm>
          <a:off x="14033500" y="572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27326</xdr:rowOff>
    </xdr:from>
    <xdr:to>
      <xdr:col>76</xdr:col>
      <xdr:colOff>22225</xdr:colOff>
      <xdr:row>29</xdr:row>
      <xdr:rowOff>65828</xdr:rowOff>
    </xdr:to>
    <xdr:cxnSp macro="">
      <xdr:nvCxnSpPr>
        <xdr:cNvPr id="156" name="直線コネクタ 155">
          <a:extLst>
            <a:ext uri="{FF2B5EF4-FFF2-40B4-BE49-F238E27FC236}">
              <a16:creationId xmlns:a16="http://schemas.microsoft.com/office/drawing/2014/main" id="{9C46292E-CC08-420E-967B-AFF8E84248CF}"/>
            </a:ext>
          </a:extLst>
        </xdr:cNvPr>
        <xdr:cNvCxnSpPr/>
      </xdr:nvCxnSpPr>
      <xdr:spPr>
        <a:xfrm>
          <a:off x="14084300" y="5770901"/>
          <a:ext cx="711200" cy="38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17907</xdr:rowOff>
    </xdr:from>
    <xdr:to>
      <xdr:col>68</xdr:col>
      <xdr:colOff>123825</xdr:colOff>
      <xdr:row>29</xdr:row>
      <xdr:rowOff>119507</xdr:rowOff>
    </xdr:to>
    <xdr:sp macro="" textlink="">
      <xdr:nvSpPr>
        <xdr:cNvPr id="157" name="楕円 156">
          <a:extLst>
            <a:ext uri="{FF2B5EF4-FFF2-40B4-BE49-F238E27FC236}">
              <a16:creationId xmlns:a16="http://schemas.microsoft.com/office/drawing/2014/main" id="{F0596769-6798-40A7-AB12-8882F5789E44}"/>
            </a:ext>
          </a:extLst>
        </xdr:cNvPr>
        <xdr:cNvSpPr/>
      </xdr:nvSpPr>
      <xdr:spPr>
        <a:xfrm>
          <a:off x="13271500" y="57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27326</xdr:rowOff>
    </xdr:from>
    <xdr:to>
      <xdr:col>72</xdr:col>
      <xdr:colOff>73025</xdr:colOff>
      <xdr:row>29</xdr:row>
      <xdr:rowOff>68707</xdr:rowOff>
    </xdr:to>
    <xdr:cxnSp macro="">
      <xdr:nvCxnSpPr>
        <xdr:cNvPr id="158" name="直線コネクタ 157">
          <a:extLst>
            <a:ext uri="{FF2B5EF4-FFF2-40B4-BE49-F238E27FC236}">
              <a16:creationId xmlns:a16="http://schemas.microsoft.com/office/drawing/2014/main" id="{FA17ACBD-0A46-4C55-BAE8-A48573894E19}"/>
            </a:ext>
          </a:extLst>
        </xdr:cNvPr>
        <xdr:cNvCxnSpPr/>
      </xdr:nvCxnSpPr>
      <xdr:spPr>
        <a:xfrm flipV="1">
          <a:off x="13322300" y="5770901"/>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45424</xdr:rowOff>
    </xdr:from>
    <xdr:to>
      <xdr:col>64</xdr:col>
      <xdr:colOff>123825</xdr:colOff>
      <xdr:row>28</xdr:row>
      <xdr:rowOff>147024</xdr:rowOff>
    </xdr:to>
    <xdr:sp macro="" textlink="">
      <xdr:nvSpPr>
        <xdr:cNvPr id="159" name="楕円 158">
          <a:extLst>
            <a:ext uri="{FF2B5EF4-FFF2-40B4-BE49-F238E27FC236}">
              <a16:creationId xmlns:a16="http://schemas.microsoft.com/office/drawing/2014/main" id="{7C6D87C6-C10F-47FE-AEAE-500BDE68FF80}"/>
            </a:ext>
          </a:extLst>
        </xdr:cNvPr>
        <xdr:cNvSpPr/>
      </xdr:nvSpPr>
      <xdr:spPr>
        <a:xfrm>
          <a:off x="12509500" y="561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96224</xdr:rowOff>
    </xdr:from>
    <xdr:to>
      <xdr:col>68</xdr:col>
      <xdr:colOff>73025</xdr:colOff>
      <xdr:row>29</xdr:row>
      <xdr:rowOff>68707</xdr:rowOff>
    </xdr:to>
    <xdr:cxnSp macro="">
      <xdr:nvCxnSpPr>
        <xdr:cNvPr id="160" name="直線コネクタ 159">
          <a:extLst>
            <a:ext uri="{FF2B5EF4-FFF2-40B4-BE49-F238E27FC236}">
              <a16:creationId xmlns:a16="http://schemas.microsoft.com/office/drawing/2014/main" id="{89E63C3D-8C53-44D0-8078-69F01BECDA4C}"/>
            </a:ext>
          </a:extLst>
        </xdr:cNvPr>
        <xdr:cNvCxnSpPr/>
      </xdr:nvCxnSpPr>
      <xdr:spPr>
        <a:xfrm>
          <a:off x="12560300" y="5668349"/>
          <a:ext cx="762000" cy="143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20066</xdr:rowOff>
    </xdr:from>
    <xdr:to>
      <xdr:col>60</xdr:col>
      <xdr:colOff>123825</xdr:colOff>
      <xdr:row>29</xdr:row>
      <xdr:rowOff>121666</xdr:rowOff>
    </xdr:to>
    <xdr:sp macro="" textlink="">
      <xdr:nvSpPr>
        <xdr:cNvPr id="161" name="楕円 160">
          <a:extLst>
            <a:ext uri="{FF2B5EF4-FFF2-40B4-BE49-F238E27FC236}">
              <a16:creationId xmlns:a16="http://schemas.microsoft.com/office/drawing/2014/main" id="{AEF0BF37-F0AC-4BF3-AFC5-48495336341B}"/>
            </a:ext>
          </a:extLst>
        </xdr:cNvPr>
        <xdr:cNvSpPr/>
      </xdr:nvSpPr>
      <xdr:spPr>
        <a:xfrm>
          <a:off x="11747500" y="576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96224</xdr:rowOff>
    </xdr:from>
    <xdr:to>
      <xdr:col>64</xdr:col>
      <xdr:colOff>73025</xdr:colOff>
      <xdr:row>29</xdr:row>
      <xdr:rowOff>70866</xdr:rowOff>
    </xdr:to>
    <xdr:cxnSp macro="">
      <xdr:nvCxnSpPr>
        <xdr:cNvPr id="162" name="直線コネクタ 161">
          <a:extLst>
            <a:ext uri="{FF2B5EF4-FFF2-40B4-BE49-F238E27FC236}">
              <a16:creationId xmlns:a16="http://schemas.microsoft.com/office/drawing/2014/main" id="{FB0DCFF3-9ED6-4B72-AAD7-2921F9BA19EB}"/>
            </a:ext>
          </a:extLst>
        </xdr:cNvPr>
        <xdr:cNvCxnSpPr/>
      </xdr:nvCxnSpPr>
      <xdr:spPr>
        <a:xfrm flipV="1">
          <a:off x="11798300" y="5668349"/>
          <a:ext cx="762000" cy="14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50ACC9D1-84BC-4CBD-B40B-56F1E36B3F1A}"/>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2D506D35-8326-4B2C-A37A-F896886F76A5}"/>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8825A9F7-1B06-471B-942E-382489CDA4FE}"/>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4AA9D46D-CE4C-4AAF-A2A4-0BF78CDA3EC4}"/>
            </a:ext>
          </a:extLst>
        </xdr:cNvPr>
        <xdr:cNvSpPr txBox="1"/>
      </xdr:nvSpPr>
      <xdr:spPr>
        <a:xfrm>
          <a:off x="11563427"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94653</xdr:rowOff>
    </xdr:from>
    <xdr:ext cx="469744" cy="259045"/>
    <xdr:sp macro="" textlink="">
      <xdr:nvSpPr>
        <xdr:cNvPr id="167" name="n_1mainValue債務償還比率">
          <a:extLst>
            <a:ext uri="{FF2B5EF4-FFF2-40B4-BE49-F238E27FC236}">
              <a16:creationId xmlns:a16="http://schemas.microsoft.com/office/drawing/2014/main" id="{525A58AF-1317-4267-96AA-739B45A7724D}"/>
            </a:ext>
          </a:extLst>
        </xdr:cNvPr>
        <xdr:cNvSpPr txBox="1"/>
      </xdr:nvSpPr>
      <xdr:spPr>
        <a:xfrm>
          <a:off x="13836727" y="549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136034</xdr:rowOff>
    </xdr:from>
    <xdr:ext cx="469744" cy="259045"/>
    <xdr:sp macro="" textlink="">
      <xdr:nvSpPr>
        <xdr:cNvPr id="168" name="n_2mainValue債務償還比率">
          <a:extLst>
            <a:ext uri="{FF2B5EF4-FFF2-40B4-BE49-F238E27FC236}">
              <a16:creationId xmlns:a16="http://schemas.microsoft.com/office/drawing/2014/main" id="{8E8C97A4-8377-44C7-A78D-4B691A085A4C}"/>
            </a:ext>
          </a:extLst>
        </xdr:cNvPr>
        <xdr:cNvSpPr txBox="1"/>
      </xdr:nvSpPr>
      <xdr:spPr>
        <a:xfrm>
          <a:off x="13087427"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163551</xdr:rowOff>
    </xdr:from>
    <xdr:ext cx="469744" cy="259045"/>
    <xdr:sp macro="" textlink="">
      <xdr:nvSpPr>
        <xdr:cNvPr id="169" name="n_3mainValue債務償還比率">
          <a:extLst>
            <a:ext uri="{FF2B5EF4-FFF2-40B4-BE49-F238E27FC236}">
              <a16:creationId xmlns:a16="http://schemas.microsoft.com/office/drawing/2014/main" id="{28C24BEA-A3E3-41C9-BC66-B1F740467D39}"/>
            </a:ext>
          </a:extLst>
        </xdr:cNvPr>
        <xdr:cNvSpPr txBox="1"/>
      </xdr:nvSpPr>
      <xdr:spPr>
        <a:xfrm>
          <a:off x="12325427" y="5392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138193</xdr:rowOff>
    </xdr:from>
    <xdr:ext cx="469744" cy="259045"/>
    <xdr:sp macro="" textlink="">
      <xdr:nvSpPr>
        <xdr:cNvPr id="170" name="n_4mainValue債務償還比率">
          <a:extLst>
            <a:ext uri="{FF2B5EF4-FFF2-40B4-BE49-F238E27FC236}">
              <a16:creationId xmlns:a16="http://schemas.microsoft.com/office/drawing/2014/main" id="{B7356BA1-40A1-4E14-8B23-7E894A920C58}"/>
            </a:ext>
          </a:extLst>
        </xdr:cNvPr>
        <xdr:cNvSpPr txBox="1"/>
      </xdr:nvSpPr>
      <xdr:spPr>
        <a:xfrm>
          <a:off x="11563427" y="553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9D84A87-363B-4794-B088-255C3E2D2A1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68745EA-30EA-452B-8014-7FEC7A4B15A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7133D37-425D-49E8-BC70-8AED3A9FA48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17565A31-3E63-4AFB-BD87-0ED1B7E046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3D4CC96-50BE-4E25-AFC8-BCBAA1025CF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B1D6A13-65A7-4614-AE45-48B1D85F3E3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E6C35F-BEB4-4161-B75A-F826E75BA4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661A54-FC95-4297-ADD9-9ADD83C49A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6EED8C-FAE3-4456-AD4F-339C8D7064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ACD5F60-0DA7-4E7A-8424-F10E41CB359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6605BF-B2FA-451E-88E2-C5A906831E5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0B240F-4461-41DA-B2AD-9089F96E67B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C9658A-C197-4D3B-ADF3-DCE7B75ADC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E4C2A6-0F03-4DA4-BF41-EC4CF67E2E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3A87F7-9D68-4DE1-90A7-D3B9AB07AD1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517164-B85E-4574-B2F4-C3C5E90F9E2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B2EFD3-56AC-4666-AEA6-7E985B2360E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0C8D7B-DC09-45E5-9E1A-F6AE3F619AC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1D831B-5A49-4BE6-9712-15148ADF7DF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98B3C3-EA97-447B-8CB8-8CBAE528BE0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CED599-50FC-498B-9BCF-1AF927FA42B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A17197-A8A8-460B-9443-4AE20C5839B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C42E0F-2ED4-4FEA-A6B9-E5E0878302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A192114-0692-4366-A442-A491010CE0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D0A3B4-53F1-4DC0-9884-BF836BB895A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ADAEA7B-072A-4623-9897-A0391E126E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1C262C-8496-43E5-B7BF-95F0D16CF0B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5627670-6821-42FC-93B2-A8DD15ECAD4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148780-4ACF-42CE-917B-23A1A880B3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7E0392-6F98-4CDC-A702-956B387F97D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0DCF90-A971-4B49-A6A6-37F4F83172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4E412C-8D8F-4F19-B4CA-ABBBBAB5859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F4BD27-EEA1-4DB5-B4A3-AE4402587B3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02220D-724C-4783-949D-F8F85BD352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78BF2B-5B61-4256-BBBD-8966F96AD86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364FF5B-4FB6-4EE7-8B58-4B3F230D3AD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C072D2-675D-4320-A962-4011A85EF22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A6FEABF-2C06-48A2-B937-789888AE38F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CC7E6B-1E54-4605-AABD-6F67C484E6A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026991-44DD-4CDB-8CE5-0FC0911833D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DE3F3D-59A7-487C-9552-E0BD7D43650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506D15-FCEC-4BA5-BFFA-0C09FF5D9FA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BCEBA2-F853-4C8A-AECC-2DDE56261A0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168F750-DDDC-4632-8DCA-0C8B267CF91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CB64808-8021-4D63-A899-BDB2C447A63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A108DF7-AA7F-444E-815D-3DA18D1E4CD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60213E-FD51-48B3-8A61-C0588D5EAEE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DF35B2-B9A6-4452-8C2D-A7F739586D6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E359D4E-12FD-4524-95C5-298479922EA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EB92343-0182-41F0-986F-8A90BC864F4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361ADAA-1A61-4E74-BC4F-BC49262AA90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A3974B8-CE58-4F4D-AE19-944518F94BC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9A89824-F743-4E79-A388-142E3CFD38D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991821E-1D7C-4453-9779-C75DC316C03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4F1EC1B-B61A-4548-92CF-D6DEED91308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6423BFB-D503-4222-A6E5-96E622F65F4D}"/>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B6AE82E-6200-49EA-80B1-87711750D1F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3A792AD-C688-450E-80CE-9D4E503CBB4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251FF55-F5E3-4F64-B2BD-3AEC2DC289C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88B34B59-08ED-42FC-B2E7-FF8367E782DA}"/>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ADBA4FE6-986C-4DB1-A0DD-4FD6A40BF5F4}"/>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C6F40CB4-378D-48C6-B970-3368E1CF7812}"/>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E8994A34-ADC5-40A9-9261-C08F12EF457D}"/>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19FD6AFF-6927-4BE4-B107-5BCC95DD4540}"/>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8041828D-7A7E-46D8-8179-095A352BE987}"/>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6FC6A201-14C7-477E-825B-EDC1A130E453}"/>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6407AD58-5AA7-4274-B324-CAD070746136}"/>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1016B085-D19B-4294-8463-85D3410AE41D}"/>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05533A9-4B98-479A-89BF-150AAC5AA791}"/>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7140AF7-F638-4274-86A2-FD25E9021A84}"/>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CFE67A9-DC4F-4BEB-AFE6-8EECD32E2B3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456E629-69F8-4435-B7AA-0D75DDF954E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8EDBF1B-4C27-4B9C-8DD1-392FBE304D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3A3D4A-F274-4605-9CA5-CFDF58DD04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A1A0B6A-DFAC-434A-AC73-DC05DF1527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130556</xdr:rowOff>
    </xdr:from>
    <xdr:to>
      <xdr:col>24</xdr:col>
      <xdr:colOff>114300</xdr:colOff>
      <xdr:row>39</xdr:row>
      <xdr:rowOff>60706</xdr:rowOff>
    </xdr:to>
    <xdr:sp macro="" textlink="">
      <xdr:nvSpPr>
        <xdr:cNvPr id="71" name="楕円 70">
          <a:extLst>
            <a:ext uri="{FF2B5EF4-FFF2-40B4-BE49-F238E27FC236}">
              <a16:creationId xmlns:a16="http://schemas.microsoft.com/office/drawing/2014/main" id="{FA0A8FED-4DA2-4EAE-B784-2186FB735860}"/>
            </a:ext>
          </a:extLst>
        </xdr:cNvPr>
        <xdr:cNvSpPr/>
      </xdr:nvSpPr>
      <xdr:spPr>
        <a:xfrm>
          <a:off x="45847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108983</xdr:rowOff>
    </xdr:from>
    <xdr:ext cx="405111" cy="259045"/>
    <xdr:sp macro="" textlink="">
      <xdr:nvSpPr>
        <xdr:cNvPr id="72" name="【道路】&#10;有形固定資産減価償却率該当値テキスト">
          <a:extLst>
            <a:ext uri="{FF2B5EF4-FFF2-40B4-BE49-F238E27FC236}">
              <a16:creationId xmlns:a16="http://schemas.microsoft.com/office/drawing/2014/main" id="{CD6E170E-321D-478E-8D0B-96A66288FB51}"/>
            </a:ext>
          </a:extLst>
        </xdr:cNvPr>
        <xdr:cNvSpPr txBox="1"/>
      </xdr:nvSpPr>
      <xdr:spPr>
        <a:xfrm>
          <a:off x="4673600" y="662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105410</xdr:rowOff>
    </xdr:from>
    <xdr:to>
      <xdr:col>20</xdr:col>
      <xdr:colOff>38100</xdr:colOff>
      <xdr:row>39</xdr:row>
      <xdr:rowOff>35560</xdr:rowOff>
    </xdr:to>
    <xdr:sp macro="" textlink="">
      <xdr:nvSpPr>
        <xdr:cNvPr id="73" name="楕円 72">
          <a:extLst>
            <a:ext uri="{FF2B5EF4-FFF2-40B4-BE49-F238E27FC236}">
              <a16:creationId xmlns:a16="http://schemas.microsoft.com/office/drawing/2014/main" id="{DCC31FDD-0492-4E6A-95BF-51F9F42B878B}"/>
            </a:ext>
          </a:extLst>
        </xdr:cNvPr>
        <xdr:cNvSpPr/>
      </xdr:nvSpPr>
      <xdr:spPr>
        <a:xfrm>
          <a:off x="3746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156210</xdr:rowOff>
    </xdr:from>
    <xdr:to>
      <xdr:col>24</xdr:col>
      <xdr:colOff>63500</xdr:colOff>
      <xdr:row>39</xdr:row>
      <xdr:rowOff>9906</xdr:rowOff>
    </xdr:to>
    <xdr:cxnSp macro="">
      <xdr:nvCxnSpPr>
        <xdr:cNvPr id="74" name="直線コネクタ 73">
          <a:extLst>
            <a:ext uri="{FF2B5EF4-FFF2-40B4-BE49-F238E27FC236}">
              <a16:creationId xmlns:a16="http://schemas.microsoft.com/office/drawing/2014/main" id="{CE81C0FE-DE29-4EA0-A0EE-936C7E094D82}"/>
            </a:ext>
          </a:extLst>
        </xdr:cNvPr>
        <xdr:cNvCxnSpPr/>
      </xdr:nvCxnSpPr>
      <xdr:spPr>
        <a:xfrm>
          <a:off x="3797300" y="667131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55118</xdr:rowOff>
    </xdr:from>
    <xdr:to>
      <xdr:col>15</xdr:col>
      <xdr:colOff>101600</xdr:colOff>
      <xdr:row>38</xdr:row>
      <xdr:rowOff>156718</xdr:rowOff>
    </xdr:to>
    <xdr:sp macro="" textlink="">
      <xdr:nvSpPr>
        <xdr:cNvPr id="75" name="楕円 74">
          <a:extLst>
            <a:ext uri="{FF2B5EF4-FFF2-40B4-BE49-F238E27FC236}">
              <a16:creationId xmlns:a16="http://schemas.microsoft.com/office/drawing/2014/main" id="{005D8D8F-BE1D-427C-B501-65FBED9D0493}"/>
            </a:ext>
          </a:extLst>
        </xdr:cNvPr>
        <xdr:cNvSpPr/>
      </xdr:nvSpPr>
      <xdr:spPr>
        <a:xfrm>
          <a:off x="28575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105918</xdr:rowOff>
    </xdr:from>
    <xdr:to>
      <xdr:col>19</xdr:col>
      <xdr:colOff>177800</xdr:colOff>
      <xdr:row>38</xdr:row>
      <xdr:rowOff>156210</xdr:rowOff>
    </xdr:to>
    <xdr:cxnSp macro="">
      <xdr:nvCxnSpPr>
        <xdr:cNvPr id="76" name="直線コネクタ 75">
          <a:extLst>
            <a:ext uri="{FF2B5EF4-FFF2-40B4-BE49-F238E27FC236}">
              <a16:creationId xmlns:a16="http://schemas.microsoft.com/office/drawing/2014/main" id="{BC310363-6AA2-491B-B4EC-75F96E2CA1E7}"/>
            </a:ext>
          </a:extLst>
        </xdr:cNvPr>
        <xdr:cNvCxnSpPr/>
      </xdr:nvCxnSpPr>
      <xdr:spPr>
        <a:xfrm>
          <a:off x="2908300" y="662101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7112</xdr:rowOff>
    </xdr:from>
    <xdr:to>
      <xdr:col>10</xdr:col>
      <xdr:colOff>165100</xdr:colOff>
      <xdr:row>38</xdr:row>
      <xdr:rowOff>108712</xdr:rowOff>
    </xdr:to>
    <xdr:sp macro="" textlink="">
      <xdr:nvSpPr>
        <xdr:cNvPr id="77" name="楕円 76">
          <a:extLst>
            <a:ext uri="{FF2B5EF4-FFF2-40B4-BE49-F238E27FC236}">
              <a16:creationId xmlns:a16="http://schemas.microsoft.com/office/drawing/2014/main" id="{E7CF1F32-AC6F-4831-B14B-9675A352A6E9}"/>
            </a:ext>
          </a:extLst>
        </xdr:cNvPr>
        <xdr:cNvSpPr/>
      </xdr:nvSpPr>
      <xdr:spPr>
        <a:xfrm>
          <a:off x="19685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57912</xdr:rowOff>
    </xdr:from>
    <xdr:to>
      <xdr:col>15</xdr:col>
      <xdr:colOff>50800</xdr:colOff>
      <xdr:row>38</xdr:row>
      <xdr:rowOff>105918</xdr:rowOff>
    </xdr:to>
    <xdr:cxnSp macro="">
      <xdr:nvCxnSpPr>
        <xdr:cNvPr id="78" name="直線コネクタ 77">
          <a:extLst>
            <a:ext uri="{FF2B5EF4-FFF2-40B4-BE49-F238E27FC236}">
              <a16:creationId xmlns:a16="http://schemas.microsoft.com/office/drawing/2014/main" id="{A2828D2F-9DF4-4E64-84B5-5F874E2A8A5D}"/>
            </a:ext>
          </a:extLst>
        </xdr:cNvPr>
        <xdr:cNvCxnSpPr/>
      </xdr:nvCxnSpPr>
      <xdr:spPr>
        <a:xfrm>
          <a:off x="2019300" y="657301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125984</xdr:rowOff>
    </xdr:from>
    <xdr:to>
      <xdr:col>6</xdr:col>
      <xdr:colOff>38100</xdr:colOff>
      <xdr:row>38</xdr:row>
      <xdr:rowOff>56135</xdr:rowOff>
    </xdr:to>
    <xdr:sp macro="" textlink="">
      <xdr:nvSpPr>
        <xdr:cNvPr id="79" name="楕円 78">
          <a:extLst>
            <a:ext uri="{FF2B5EF4-FFF2-40B4-BE49-F238E27FC236}">
              <a16:creationId xmlns:a16="http://schemas.microsoft.com/office/drawing/2014/main" id="{1FC64328-6FF5-48ED-9A87-6CACE4045998}"/>
            </a:ext>
          </a:extLst>
        </xdr:cNvPr>
        <xdr:cNvSpPr/>
      </xdr:nvSpPr>
      <xdr:spPr>
        <a:xfrm>
          <a:off x="1079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xdr:rowOff>
    </xdr:from>
    <xdr:to>
      <xdr:col>10</xdr:col>
      <xdr:colOff>114300</xdr:colOff>
      <xdr:row>38</xdr:row>
      <xdr:rowOff>57912</xdr:rowOff>
    </xdr:to>
    <xdr:cxnSp macro="">
      <xdr:nvCxnSpPr>
        <xdr:cNvPr id="80" name="直線コネクタ 79">
          <a:extLst>
            <a:ext uri="{FF2B5EF4-FFF2-40B4-BE49-F238E27FC236}">
              <a16:creationId xmlns:a16="http://schemas.microsoft.com/office/drawing/2014/main" id="{EBEF81C8-0AEF-4FEB-AE7C-0AD5C6E81A87}"/>
            </a:ext>
          </a:extLst>
        </xdr:cNvPr>
        <xdr:cNvCxnSpPr/>
      </xdr:nvCxnSpPr>
      <xdr:spPr>
        <a:xfrm>
          <a:off x="1130300" y="652043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13545C31-22AD-46A0-ABD7-C78664FB14F9}"/>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A36A2509-CA7C-4BF2-A069-EB24A2A33EC4}"/>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69AE180-DBEE-47AE-8889-3548F8A165FB}"/>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E0BC935A-6B24-41AA-A608-3178972AB951}"/>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26687</xdr:rowOff>
    </xdr:from>
    <xdr:ext cx="405111" cy="259045"/>
    <xdr:sp macro="" textlink="">
      <xdr:nvSpPr>
        <xdr:cNvPr id="85" name="n_1mainValue【道路】&#10;有形固定資産減価償却率">
          <a:extLst>
            <a:ext uri="{FF2B5EF4-FFF2-40B4-BE49-F238E27FC236}">
              <a16:creationId xmlns:a16="http://schemas.microsoft.com/office/drawing/2014/main" id="{60EE79B7-736B-4DE7-A964-89528C51CA82}"/>
            </a:ext>
          </a:extLst>
        </xdr:cNvPr>
        <xdr:cNvSpPr txBox="1"/>
      </xdr:nvSpPr>
      <xdr:spPr>
        <a:xfrm>
          <a:off x="3582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147845</xdr:rowOff>
    </xdr:from>
    <xdr:ext cx="405111" cy="259045"/>
    <xdr:sp macro="" textlink="">
      <xdr:nvSpPr>
        <xdr:cNvPr id="86" name="n_2mainValue【道路】&#10;有形固定資産減価償却率">
          <a:extLst>
            <a:ext uri="{FF2B5EF4-FFF2-40B4-BE49-F238E27FC236}">
              <a16:creationId xmlns:a16="http://schemas.microsoft.com/office/drawing/2014/main" id="{D94012A3-1540-4C54-9A59-F85BB02D91FE}"/>
            </a:ext>
          </a:extLst>
        </xdr:cNvPr>
        <xdr:cNvSpPr txBox="1"/>
      </xdr:nvSpPr>
      <xdr:spPr>
        <a:xfrm>
          <a:off x="2705744" y="666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99839</xdr:rowOff>
    </xdr:from>
    <xdr:ext cx="405111" cy="259045"/>
    <xdr:sp macro="" textlink="">
      <xdr:nvSpPr>
        <xdr:cNvPr id="87" name="n_3mainValue【道路】&#10;有形固定資産減価償却率">
          <a:extLst>
            <a:ext uri="{FF2B5EF4-FFF2-40B4-BE49-F238E27FC236}">
              <a16:creationId xmlns:a16="http://schemas.microsoft.com/office/drawing/2014/main" id="{E21C9A4E-1D5B-414C-861C-C50B52880BC2}"/>
            </a:ext>
          </a:extLst>
        </xdr:cNvPr>
        <xdr:cNvSpPr txBox="1"/>
      </xdr:nvSpPr>
      <xdr:spPr>
        <a:xfrm>
          <a:off x="18167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47261</xdr:rowOff>
    </xdr:from>
    <xdr:ext cx="405111" cy="259045"/>
    <xdr:sp macro="" textlink="">
      <xdr:nvSpPr>
        <xdr:cNvPr id="88" name="n_4mainValue【道路】&#10;有形固定資産減価償却率">
          <a:extLst>
            <a:ext uri="{FF2B5EF4-FFF2-40B4-BE49-F238E27FC236}">
              <a16:creationId xmlns:a16="http://schemas.microsoft.com/office/drawing/2014/main" id="{1DF9A420-0438-4D5E-929F-8CE6E78766AB}"/>
            </a:ext>
          </a:extLst>
        </xdr:cNvPr>
        <xdr:cNvSpPr txBox="1"/>
      </xdr:nvSpPr>
      <xdr:spPr>
        <a:xfrm>
          <a:off x="927744"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5FDE9C4-B15A-4960-BCDA-8C4E3FB1689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6F97010-63B4-4552-A1D8-E3F5470E6BB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B7F8E42-BE8A-4BCA-9D16-EAFE97DDE4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426C87F-1710-4B9E-948F-0E7FE048584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9D7CA92-62C5-40A1-9011-39D6E7D8C83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1165B20-3253-4D0F-8114-7845CEB49F4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85CB9B2-D54A-4403-A5D8-1B9C7CB12E5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0EC2B20-D54C-4B1C-B285-8AA4598A9A6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84B4FA8-7A50-46B3-9A63-3053BE7BDF6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70D36EB-5BD2-4EE0-8C35-903557DECC7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1EE9F01-AFAC-4461-98F1-ED65BDE320E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FC30BD9D-89CC-4A4C-89A9-F1FC37C665B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ED0519C-282E-4AA7-A5E5-6C37E0EBE29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15BF3D55-4957-4BA5-94FF-A795716C1B1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2FE0C549-27E0-4A6C-B173-971E0027583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9B18D9CD-2B9B-4375-945E-98FE132E999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F3D1A4CA-5128-42E7-984D-6CC53B70FCB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C4FCF8AE-7D79-4D21-8752-F5965C95A884}"/>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398BE70B-130C-4707-AEE4-4E07DD1211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CA0084D-098C-4F11-B853-93FB6FC8867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83361D30-26D9-4510-B270-ED895F5BAB7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856697D0-76FE-4280-B369-437EA481E68E}"/>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747E4CAC-6050-491D-A75C-EA24870871C6}"/>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6B2350CC-3A17-4550-B75E-DD06E598785B}"/>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76FDDB6F-8512-464B-9467-0E73EEFAE0D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A7E120DB-4F10-4596-BE57-60788DF0D429}"/>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5D87A317-6268-4A51-8A77-0FC7063F066E}"/>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9C1078CC-0FE7-40FE-A8E7-9417D265B92A}"/>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CFA5DB96-A600-4597-8024-3C8C9A64C886}"/>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C29CDDF5-8D54-4615-87AD-51027031E06F}"/>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7257801D-2786-4BD5-A194-904C12DD5276}"/>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AE3160BC-4590-4A0A-834C-527C97E1069F}"/>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609B335-A195-4DB8-B6C9-E0F6AEF8F88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E0EDB82-7146-42F9-B78D-B1CF381AACB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59E9D6A-3031-43A0-996A-9EBA74EAA35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423D421-CFAB-4747-B1B7-EBBA7FB0BF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EAD88FE-E1FA-4164-892A-3B8007BF8B1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111537</xdr:rowOff>
    </xdr:from>
    <xdr:to>
      <xdr:col>55</xdr:col>
      <xdr:colOff>50800</xdr:colOff>
      <xdr:row>41</xdr:row>
      <xdr:rowOff>41687</xdr:rowOff>
    </xdr:to>
    <xdr:sp macro="" textlink="">
      <xdr:nvSpPr>
        <xdr:cNvPr id="126" name="楕円 125">
          <a:extLst>
            <a:ext uri="{FF2B5EF4-FFF2-40B4-BE49-F238E27FC236}">
              <a16:creationId xmlns:a16="http://schemas.microsoft.com/office/drawing/2014/main" id="{A38D2324-77FE-47D1-964D-5C103A25502D}"/>
            </a:ext>
          </a:extLst>
        </xdr:cNvPr>
        <xdr:cNvSpPr/>
      </xdr:nvSpPr>
      <xdr:spPr>
        <a:xfrm>
          <a:off x="10426700" y="696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26464</xdr:rowOff>
    </xdr:from>
    <xdr:ext cx="469744" cy="259045"/>
    <xdr:sp macro="" textlink="">
      <xdr:nvSpPr>
        <xdr:cNvPr id="127" name="【道路】&#10;一人当たり延長該当値テキスト">
          <a:extLst>
            <a:ext uri="{FF2B5EF4-FFF2-40B4-BE49-F238E27FC236}">
              <a16:creationId xmlns:a16="http://schemas.microsoft.com/office/drawing/2014/main" id="{07A47AC2-3CEC-4916-8964-07F072F53444}"/>
            </a:ext>
          </a:extLst>
        </xdr:cNvPr>
        <xdr:cNvSpPr txBox="1"/>
      </xdr:nvSpPr>
      <xdr:spPr>
        <a:xfrm>
          <a:off x="10515600" y="688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111994</xdr:rowOff>
    </xdr:from>
    <xdr:to>
      <xdr:col>50</xdr:col>
      <xdr:colOff>165100</xdr:colOff>
      <xdr:row>41</xdr:row>
      <xdr:rowOff>42144</xdr:rowOff>
    </xdr:to>
    <xdr:sp macro="" textlink="">
      <xdr:nvSpPr>
        <xdr:cNvPr id="128" name="楕円 127">
          <a:extLst>
            <a:ext uri="{FF2B5EF4-FFF2-40B4-BE49-F238E27FC236}">
              <a16:creationId xmlns:a16="http://schemas.microsoft.com/office/drawing/2014/main" id="{1FC79CBC-33F8-48A0-A3C3-32FFB558701C}"/>
            </a:ext>
          </a:extLst>
        </xdr:cNvPr>
        <xdr:cNvSpPr/>
      </xdr:nvSpPr>
      <xdr:spPr>
        <a:xfrm>
          <a:off x="9588500" y="69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162337</xdr:rowOff>
    </xdr:from>
    <xdr:to>
      <xdr:col>55</xdr:col>
      <xdr:colOff>0</xdr:colOff>
      <xdr:row>40</xdr:row>
      <xdr:rowOff>162794</xdr:rowOff>
    </xdr:to>
    <xdr:cxnSp macro="">
      <xdr:nvCxnSpPr>
        <xdr:cNvPr id="129" name="直線コネクタ 128">
          <a:extLst>
            <a:ext uri="{FF2B5EF4-FFF2-40B4-BE49-F238E27FC236}">
              <a16:creationId xmlns:a16="http://schemas.microsoft.com/office/drawing/2014/main" id="{81BDC970-73FE-4B4F-9C94-6EF905B66B7D}"/>
            </a:ext>
          </a:extLst>
        </xdr:cNvPr>
        <xdr:cNvCxnSpPr/>
      </xdr:nvCxnSpPr>
      <xdr:spPr>
        <a:xfrm flipV="1">
          <a:off x="9639300" y="7020337"/>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112451</xdr:rowOff>
    </xdr:from>
    <xdr:to>
      <xdr:col>46</xdr:col>
      <xdr:colOff>38100</xdr:colOff>
      <xdr:row>41</xdr:row>
      <xdr:rowOff>42601</xdr:rowOff>
    </xdr:to>
    <xdr:sp macro="" textlink="">
      <xdr:nvSpPr>
        <xdr:cNvPr id="130" name="楕円 129">
          <a:extLst>
            <a:ext uri="{FF2B5EF4-FFF2-40B4-BE49-F238E27FC236}">
              <a16:creationId xmlns:a16="http://schemas.microsoft.com/office/drawing/2014/main" id="{9A75173E-7BB8-45D5-8253-E923649E2761}"/>
            </a:ext>
          </a:extLst>
        </xdr:cNvPr>
        <xdr:cNvSpPr/>
      </xdr:nvSpPr>
      <xdr:spPr>
        <a:xfrm>
          <a:off x="8699500" y="697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162794</xdr:rowOff>
    </xdr:from>
    <xdr:to>
      <xdr:col>50</xdr:col>
      <xdr:colOff>114300</xdr:colOff>
      <xdr:row>40</xdr:row>
      <xdr:rowOff>163251</xdr:rowOff>
    </xdr:to>
    <xdr:cxnSp macro="">
      <xdr:nvCxnSpPr>
        <xdr:cNvPr id="131" name="直線コネクタ 130">
          <a:extLst>
            <a:ext uri="{FF2B5EF4-FFF2-40B4-BE49-F238E27FC236}">
              <a16:creationId xmlns:a16="http://schemas.microsoft.com/office/drawing/2014/main" id="{37BC4E34-E16A-4034-8D1B-396B45DF22C6}"/>
            </a:ext>
          </a:extLst>
        </xdr:cNvPr>
        <xdr:cNvCxnSpPr/>
      </xdr:nvCxnSpPr>
      <xdr:spPr>
        <a:xfrm flipV="1">
          <a:off x="8750300" y="702079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113640</xdr:rowOff>
    </xdr:from>
    <xdr:to>
      <xdr:col>41</xdr:col>
      <xdr:colOff>101600</xdr:colOff>
      <xdr:row>41</xdr:row>
      <xdr:rowOff>43790</xdr:rowOff>
    </xdr:to>
    <xdr:sp macro="" textlink="">
      <xdr:nvSpPr>
        <xdr:cNvPr id="132" name="楕円 131">
          <a:extLst>
            <a:ext uri="{FF2B5EF4-FFF2-40B4-BE49-F238E27FC236}">
              <a16:creationId xmlns:a16="http://schemas.microsoft.com/office/drawing/2014/main" id="{83990F71-7AEE-4022-807A-F73366DC6FF5}"/>
            </a:ext>
          </a:extLst>
        </xdr:cNvPr>
        <xdr:cNvSpPr/>
      </xdr:nvSpPr>
      <xdr:spPr>
        <a:xfrm>
          <a:off x="7810500" y="697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163251</xdr:rowOff>
    </xdr:from>
    <xdr:to>
      <xdr:col>45</xdr:col>
      <xdr:colOff>177800</xdr:colOff>
      <xdr:row>40</xdr:row>
      <xdr:rowOff>164440</xdr:rowOff>
    </xdr:to>
    <xdr:cxnSp macro="">
      <xdr:nvCxnSpPr>
        <xdr:cNvPr id="133" name="直線コネクタ 132">
          <a:extLst>
            <a:ext uri="{FF2B5EF4-FFF2-40B4-BE49-F238E27FC236}">
              <a16:creationId xmlns:a16="http://schemas.microsoft.com/office/drawing/2014/main" id="{F53F272D-6857-4E4B-B66A-3DE32F757B06}"/>
            </a:ext>
          </a:extLst>
        </xdr:cNvPr>
        <xdr:cNvCxnSpPr/>
      </xdr:nvCxnSpPr>
      <xdr:spPr>
        <a:xfrm flipV="1">
          <a:off x="7861300" y="7021251"/>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114097</xdr:rowOff>
    </xdr:from>
    <xdr:to>
      <xdr:col>36</xdr:col>
      <xdr:colOff>165100</xdr:colOff>
      <xdr:row>41</xdr:row>
      <xdr:rowOff>44247</xdr:rowOff>
    </xdr:to>
    <xdr:sp macro="" textlink="">
      <xdr:nvSpPr>
        <xdr:cNvPr id="134" name="楕円 133">
          <a:extLst>
            <a:ext uri="{FF2B5EF4-FFF2-40B4-BE49-F238E27FC236}">
              <a16:creationId xmlns:a16="http://schemas.microsoft.com/office/drawing/2014/main" id="{193AE0A8-7060-4B1C-9D86-A223D410D474}"/>
            </a:ext>
          </a:extLst>
        </xdr:cNvPr>
        <xdr:cNvSpPr/>
      </xdr:nvSpPr>
      <xdr:spPr>
        <a:xfrm>
          <a:off x="6921500" y="697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164440</xdr:rowOff>
    </xdr:from>
    <xdr:to>
      <xdr:col>41</xdr:col>
      <xdr:colOff>50800</xdr:colOff>
      <xdr:row>40</xdr:row>
      <xdr:rowOff>164897</xdr:rowOff>
    </xdr:to>
    <xdr:cxnSp macro="">
      <xdr:nvCxnSpPr>
        <xdr:cNvPr id="135" name="直線コネクタ 134">
          <a:extLst>
            <a:ext uri="{FF2B5EF4-FFF2-40B4-BE49-F238E27FC236}">
              <a16:creationId xmlns:a16="http://schemas.microsoft.com/office/drawing/2014/main" id="{293410A6-3DBE-405D-B777-1C42A755F1C2}"/>
            </a:ext>
          </a:extLst>
        </xdr:cNvPr>
        <xdr:cNvCxnSpPr/>
      </xdr:nvCxnSpPr>
      <xdr:spPr>
        <a:xfrm flipV="1">
          <a:off x="6972300" y="702244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2333B562-4A3F-4020-A517-41A65BE19F4C}"/>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3C271323-4C97-4D7E-B72B-8E702F14A330}"/>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136289CD-66C5-4D9A-A0C0-98CC24319EEE}"/>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6DCC9A81-7799-470F-9729-631D23DC3FB1}"/>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33271</xdr:rowOff>
    </xdr:from>
    <xdr:ext cx="469744" cy="259045"/>
    <xdr:sp macro="" textlink="">
      <xdr:nvSpPr>
        <xdr:cNvPr id="140" name="n_1mainValue【道路】&#10;一人当たり延長">
          <a:extLst>
            <a:ext uri="{FF2B5EF4-FFF2-40B4-BE49-F238E27FC236}">
              <a16:creationId xmlns:a16="http://schemas.microsoft.com/office/drawing/2014/main" id="{2C1F0D4F-3F85-463A-AA83-09355F248470}"/>
            </a:ext>
          </a:extLst>
        </xdr:cNvPr>
        <xdr:cNvSpPr txBox="1"/>
      </xdr:nvSpPr>
      <xdr:spPr>
        <a:xfrm>
          <a:off x="9391727" y="706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33728</xdr:rowOff>
    </xdr:from>
    <xdr:ext cx="469744" cy="259045"/>
    <xdr:sp macro="" textlink="">
      <xdr:nvSpPr>
        <xdr:cNvPr id="141" name="n_2mainValue【道路】&#10;一人当たり延長">
          <a:extLst>
            <a:ext uri="{FF2B5EF4-FFF2-40B4-BE49-F238E27FC236}">
              <a16:creationId xmlns:a16="http://schemas.microsoft.com/office/drawing/2014/main" id="{03A520C2-8551-488F-8BE4-1498725D6B6F}"/>
            </a:ext>
          </a:extLst>
        </xdr:cNvPr>
        <xdr:cNvSpPr txBox="1"/>
      </xdr:nvSpPr>
      <xdr:spPr>
        <a:xfrm>
          <a:off x="8515427" y="706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34917</xdr:rowOff>
    </xdr:from>
    <xdr:ext cx="469744" cy="259045"/>
    <xdr:sp macro="" textlink="">
      <xdr:nvSpPr>
        <xdr:cNvPr id="142" name="n_3mainValue【道路】&#10;一人当たり延長">
          <a:extLst>
            <a:ext uri="{FF2B5EF4-FFF2-40B4-BE49-F238E27FC236}">
              <a16:creationId xmlns:a16="http://schemas.microsoft.com/office/drawing/2014/main" id="{6DD72C4B-2F62-401A-85F2-5BB4DB0FB0A7}"/>
            </a:ext>
          </a:extLst>
        </xdr:cNvPr>
        <xdr:cNvSpPr txBox="1"/>
      </xdr:nvSpPr>
      <xdr:spPr>
        <a:xfrm>
          <a:off x="7626427" y="706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35374</xdr:rowOff>
    </xdr:from>
    <xdr:ext cx="469744" cy="259045"/>
    <xdr:sp macro="" textlink="">
      <xdr:nvSpPr>
        <xdr:cNvPr id="143" name="n_4mainValue【道路】&#10;一人当たり延長">
          <a:extLst>
            <a:ext uri="{FF2B5EF4-FFF2-40B4-BE49-F238E27FC236}">
              <a16:creationId xmlns:a16="http://schemas.microsoft.com/office/drawing/2014/main" id="{62491363-F8A1-4206-ABCB-E0CE565FE87B}"/>
            </a:ext>
          </a:extLst>
        </xdr:cNvPr>
        <xdr:cNvSpPr txBox="1"/>
      </xdr:nvSpPr>
      <xdr:spPr>
        <a:xfrm>
          <a:off x="6737427" y="706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FFE84D4C-BB45-47DB-B11F-7F1ADE0E216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8A292286-476B-4D85-B389-22E14973324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C86CDF8-3C14-4E74-940D-87122E00E15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F6002E34-D00B-48D4-90CB-D6B671630A5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60CCB0EF-5184-4A96-9A50-85CFAAB70E1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DDDA709-7DA0-42D5-9274-FF9DB8068AC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AC5AE6E2-F38C-4934-9720-3968F71D00A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A0D7159A-89B1-4FC5-9FC6-D683B2381B0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409AD9C6-53B7-45D4-B619-90E17A7874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35B3E0C-768D-4BA3-8A6A-72E6CE4BB41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331942F8-CA61-481E-BFBB-AFF1C7BA2A5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F78D042-6FCD-4597-9412-CA7C77BC82A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5859BE97-D4DF-4D4A-965B-B2A812F6334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637E5302-3D3F-4D26-ABD6-28F1431661F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C7EB8927-AF85-46A3-ABAC-4EEB6E1AA38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25BAC341-4D69-4569-B36F-93AF19CCB8F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19133DD-A80A-40D3-AFA4-24C7B400C91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CA3DDC1F-667B-4CE8-814E-A3F51962118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52594419-62B0-4FCF-80E8-A1BECEC100F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43FD0723-B717-419E-BE4E-0DFF5B6B2E5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81F22B3F-9EDE-4049-B654-B5AD4C10721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C03BA224-823A-4489-97E8-E63259A52C5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9DE55B80-1360-46AB-973C-6E4C66DFD05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654D0FEF-DC58-47A9-AACA-09FEE036C1C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968B3E71-CCAD-400B-908C-F3E0E5C9DB2F}"/>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E2F6C6D2-3DE9-4860-B47C-106E05605F8F}"/>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B7C3E1CA-3AE7-40E7-AA3C-41E47D31C799}"/>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B0FE8E6-42AD-47BB-A42D-86B26E835009}"/>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3DBE2CD0-0302-4F29-AF31-D5BA353008D1}"/>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4ADDAA5C-293B-4440-9152-0883F5C8DC2F}"/>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40D7BA5-EC7C-4CF5-A9A7-312AE0789A53}"/>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2AED955-1B0D-4540-BEB3-A28B0623AA5B}"/>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CFAE5796-2A51-4305-8744-BF364926F1E7}"/>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6E8E32FA-04D8-474E-9251-2A0068DFACBB}"/>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6A9834E9-37AC-43D8-8562-722DB7BABEAD}"/>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DBA5524C-2EE6-45BB-BF95-230F8C803D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942B600-C65F-46C9-9E8D-70DCC3EA43D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2B35241-4882-4589-AB88-6AB1560C455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D2ADE30-E065-49A3-A425-FB9614CF3EC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01C0430-702A-45BA-9392-163D244A0FE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80645</xdr:rowOff>
    </xdr:from>
    <xdr:to>
      <xdr:col>24</xdr:col>
      <xdr:colOff>114300</xdr:colOff>
      <xdr:row>62</xdr:row>
      <xdr:rowOff>10795</xdr:rowOff>
    </xdr:to>
    <xdr:sp macro="" textlink="">
      <xdr:nvSpPr>
        <xdr:cNvPr id="184" name="楕円 183">
          <a:extLst>
            <a:ext uri="{FF2B5EF4-FFF2-40B4-BE49-F238E27FC236}">
              <a16:creationId xmlns:a16="http://schemas.microsoft.com/office/drawing/2014/main" id="{3AF646BA-42D3-4E68-8BED-5A2ADDADC959}"/>
            </a:ext>
          </a:extLst>
        </xdr:cNvPr>
        <xdr:cNvSpPr/>
      </xdr:nvSpPr>
      <xdr:spPr>
        <a:xfrm>
          <a:off x="45847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59072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5E933EBD-3F5B-4F14-B611-3E3713FF7801}"/>
            </a:ext>
          </a:extLst>
        </xdr:cNvPr>
        <xdr:cNvSpPr txBox="1"/>
      </xdr:nvSpPr>
      <xdr:spPr>
        <a:xfrm>
          <a:off x="4673600"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82550</xdr:rowOff>
    </xdr:from>
    <xdr:to>
      <xdr:col>20</xdr:col>
      <xdr:colOff>38100</xdr:colOff>
      <xdr:row>62</xdr:row>
      <xdr:rowOff>12700</xdr:rowOff>
    </xdr:to>
    <xdr:sp macro="" textlink="">
      <xdr:nvSpPr>
        <xdr:cNvPr id="186" name="楕円 185">
          <a:extLst>
            <a:ext uri="{FF2B5EF4-FFF2-40B4-BE49-F238E27FC236}">
              <a16:creationId xmlns:a16="http://schemas.microsoft.com/office/drawing/2014/main" id="{20480CF1-52A4-41E7-BA10-29A4B22329B3}"/>
            </a:ext>
          </a:extLst>
        </xdr:cNvPr>
        <xdr:cNvSpPr/>
      </xdr:nvSpPr>
      <xdr:spPr>
        <a:xfrm>
          <a:off x="3746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131445</xdr:rowOff>
    </xdr:from>
    <xdr:to>
      <xdr:col>24</xdr:col>
      <xdr:colOff>63500</xdr:colOff>
      <xdr:row>61</xdr:row>
      <xdr:rowOff>133350</xdr:rowOff>
    </xdr:to>
    <xdr:cxnSp macro="">
      <xdr:nvCxnSpPr>
        <xdr:cNvPr id="187" name="直線コネクタ 186">
          <a:extLst>
            <a:ext uri="{FF2B5EF4-FFF2-40B4-BE49-F238E27FC236}">
              <a16:creationId xmlns:a16="http://schemas.microsoft.com/office/drawing/2014/main" id="{F88EFD04-E68C-49EA-A733-AFFD385F73CC}"/>
            </a:ext>
          </a:extLst>
        </xdr:cNvPr>
        <xdr:cNvCxnSpPr/>
      </xdr:nvCxnSpPr>
      <xdr:spPr>
        <a:xfrm flipV="1">
          <a:off x="3797300" y="105898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69215</xdr:rowOff>
    </xdr:from>
    <xdr:to>
      <xdr:col>15</xdr:col>
      <xdr:colOff>101600</xdr:colOff>
      <xdr:row>61</xdr:row>
      <xdr:rowOff>170815</xdr:rowOff>
    </xdr:to>
    <xdr:sp macro="" textlink="">
      <xdr:nvSpPr>
        <xdr:cNvPr id="188" name="楕円 187">
          <a:extLst>
            <a:ext uri="{FF2B5EF4-FFF2-40B4-BE49-F238E27FC236}">
              <a16:creationId xmlns:a16="http://schemas.microsoft.com/office/drawing/2014/main" id="{62C47912-3610-4FAB-8B2E-3E14A82ED24F}"/>
            </a:ext>
          </a:extLst>
        </xdr:cNvPr>
        <xdr:cNvSpPr/>
      </xdr:nvSpPr>
      <xdr:spPr>
        <a:xfrm>
          <a:off x="2857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120015</xdr:rowOff>
    </xdr:from>
    <xdr:to>
      <xdr:col>19</xdr:col>
      <xdr:colOff>177800</xdr:colOff>
      <xdr:row>61</xdr:row>
      <xdr:rowOff>133350</xdr:rowOff>
    </xdr:to>
    <xdr:cxnSp macro="">
      <xdr:nvCxnSpPr>
        <xdr:cNvPr id="189" name="直線コネクタ 188">
          <a:extLst>
            <a:ext uri="{FF2B5EF4-FFF2-40B4-BE49-F238E27FC236}">
              <a16:creationId xmlns:a16="http://schemas.microsoft.com/office/drawing/2014/main" id="{0133F0B5-CBC5-4CD6-9A00-AD4319A34C0F}"/>
            </a:ext>
          </a:extLst>
        </xdr:cNvPr>
        <xdr:cNvCxnSpPr/>
      </xdr:nvCxnSpPr>
      <xdr:spPr>
        <a:xfrm>
          <a:off x="2908300" y="1057846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50165</xdr:rowOff>
    </xdr:from>
    <xdr:to>
      <xdr:col>10</xdr:col>
      <xdr:colOff>165100</xdr:colOff>
      <xdr:row>61</xdr:row>
      <xdr:rowOff>151765</xdr:rowOff>
    </xdr:to>
    <xdr:sp macro="" textlink="">
      <xdr:nvSpPr>
        <xdr:cNvPr id="190" name="楕円 189">
          <a:extLst>
            <a:ext uri="{FF2B5EF4-FFF2-40B4-BE49-F238E27FC236}">
              <a16:creationId xmlns:a16="http://schemas.microsoft.com/office/drawing/2014/main" id="{CB555506-E0F3-4238-8CC5-CB6414A41D78}"/>
            </a:ext>
          </a:extLst>
        </xdr:cNvPr>
        <xdr:cNvSpPr/>
      </xdr:nvSpPr>
      <xdr:spPr>
        <a:xfrm>
          <a:off x="1968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100965</xdr:rowOff>
    </xdr:from>
    <xdr:to>
      <xdr:col>15</xdr:col>
      <xdr:colOff>50800</xdr:colOff>
      <xdr:row>61</xdr:row>
      <xdr:rowOff>120015</xdr:rowOff>
    </xdr:to>
    <xdr:cxnSp macro="">
      <xdr:nvCxnSpPr>
        <xdr:cNvPr id="191" name="直線コネクタ 190">
          <a:extLst>
            <a:ext uri="{FF2B5EF4-FFF2-40B4-BE49-F238E27FC236}">
              <a16:creationId xmlns:a16="http://schemas.microsoft.com/office/drawing/2014/main" id="{4A166CFF-B053-426A-8BD5-CADA938AF43C}"/>
            </a:ext>
          </a:extLst>
        </xdr:cNvPr>
        <xdr:cNvCxnSpPr/>
      </xdr:nvCxnSpPr>
      <xdr:spPr>
        <a:xfrm>
          <a:off x="2019300" y="105594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116840</xdr:rowOff>
    </xdr:from>
    <xdr:to>
      <xdr:col>6</xdr:col>
      <xdr:colOff>38100</xdr:colOff>
      <xdr:row>62</xdr:row>
      <xdr:rowOff>46990</xdr:rowOff>
    </xdr:to>
    <xdr:sp macro="" textlink="">
      <xdr:nvSpPr>
        <xdr:cNvPr id="192" name="楕円 191">
          <a:extLst>
            <a:ext uri="{FF2B5EF4-FFF2-40B4-BE49-F238E27FC236}">
              <a16:creationId xmlns:a16="http://schemas.microsoft.com/office/drawing/2014/main" id="{B74D5989-64BB-4B66-AFAD-016FDC38AD27}"/>
            </a:ext>
          </a:extLst>
        </xdr:cNvPr>
        <xdr:cNvSpPr/>
      </xdr:nvSpPr>
      <xdr:spPr>
        <a:xfrm>
          <a:off x="1079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100965</xdr:rowOff>
    </xdr:from>
    <xdr:to>
      <xdr:col>10</xdr:col>
      <xdr:colOff>114300</xdr:colOff>
      <xdr:row>61</xdr:row>
      <xdr:rowOff>167640</xdr:rowOff>
    </xdr:to>
    <xdr:cxnSp macro="">
      <xdr:nvCxnSpPr>
        <xdr:cNvPr id="193" name="直線コネクタ 192">
          <a:extLst>
            <a:ext uri="{FF2B5EF4-FFF2-40B4-BE49-F238E27FC236}">
              <a16:creationId xmlns:a16="http://schemas.microsoft.com/office/drawing/2014/main" id="{125FA738-6E1F-4242-92F2-B5551590942D}"/>
            </a:ext>
          </a:extLst>
        </xdr:cNvPr>
        <xdr:cNvCxnSpPr/>
      </xdr:nvCxnSpPr>
      <xdr:spPr>
        <a:xfrm flipV="1">
          <a:off x="1130300" y="1055941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B55F07F5-F858-48FE-92A0-7160A6E62FA0}"/>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ED0FE74A-1C9B-497C-B467-BE2EE49289B5}"/>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FBDB7493-6E17-46E0-9198-EFE02A3200B8}"/>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179DEE0C-63A3-45A1-8288-5B7B718BA29C}"/>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3827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F6D644BF-38E0-45E3-B21B-B5798D89F8A8}"/>
            </a:ext>
          </a:extLst>
        </xdr:cNvPr>
        <xdr:cNvSpPr txBox="1"/>
      </xdr:nvSpPr>
      <xdr:spPr>
        <a:xfrm>
          <a:off x="35820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161942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2B8D58EE-2F1F-4628-8E4D-AA9D7514CCCB}"/>
            </a:ext>
          </a:extLst>
        </xdr:cNvPr>
        <xdr:cNvSpPr txBox="1"/>
      </xdr:nvSpPr>
      <xdr:spPr>
        <a:xfrm>
          <a:off x="2705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142892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922F62EF-3091-4ECE-9623-C37D73539893}"/>
            </a:ext>
          </a:extLst>
        </xdr:cNvPr>
        <xdr:cNvSpPr txBox="1"/>
      </xdr:nvSpPr>
      <xdr:spPr>
        <a:xfrm>
          <a:off x="18167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38117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B1842834-F99E-435D-8B5B-14C1E4ED5196}"/>
            </a:ext>
          </a:extLst>
        </xdr:cNvPr>
        <xdr:cNvSpPr txBox="1"/>
      </xdr:nvSpPr>
      <xdr:spPr>
        <a:xfrm>
          <a:off x="9277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C2952E85-820B-454A-8740-7AEC8FDE674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A4879429-8921-4622-B8D0-9B4EA9F7C4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E3715077-BADA-477B-9604-C751ED7B274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B5B920DD-28B9-4BAF-AB6E-537FE27BDDD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B8CF79C9-6B63-4E67-BBE7-4AEE3E5E0B3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C95B7069-A283-43E5-9B55-A3E899AAB17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B287B2D9-0992-423C-9D2B-A1D326E422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1286DDA1-F286-45FF-ABC1-38DD4333587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4BBAF11A-C541-4A23-A9E8-ED98291D396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D86D6EE0-492E-4521-B3B1-FE38329F0F1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1867CD84-5AA5-40C0-A16A-4BF1B0D0D9B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AF63924D-7BB8-477F-849B-6EB25290B09A}"/>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9A1DAFF-6B23-4979-A6FA-FD2720CB4D0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78D083BD-899D-44FE-8B71-B8D3049036C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158EF6BE-3584-435E-BE91-58137CE079A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A49D181C-B400-4478-8C43-1F55322D6A0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E5968E24-FEDF-4628-A7B4-3F0763A84A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BD28B4B0-F7B6-417C-8F87-CF34DB4007E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178BB5E3-2AC9-40D0-B219-569C9F3B60C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51E631A5-54E4-4750-A0A3-0FE2A3791529}"/>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B66C4FD5-D30C-4FA9-A5D8-D3702A9993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39F573F-1974-4166-9D44-E6B3D2358FA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31C8B2B-7414-4155-AAF9-E30402C3529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C301138F-277C-4B8C-A381-D707BA624EFE}"/>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6FA6428A-FFD7-497A-95F9-6F875E6F9C0A}"/>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5039F229-0757-49DC-8206-03DE1397212D}"/>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CDDB7BA2-4F92-450C-AC27-5C3C1DF3AC7C}"/>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92582EF8-B8BF-414C-89EE-4F3711EAB7BA}"/>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D533599C-CB6E-4874-927B-8899AC9FDE0D}"/>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48ACF3C6-DAD3-4C1E-846C-7598BCA1D97B}"/>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F19CE91D-504A-4D23-822F-040D844A0FB9}"/>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6EA9365-B345-4D40-9652-626E7BC652A9}"/>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ECA8B6E7-FFFF-4277-A392-6CF9CD067F82}"/>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DEE85913-390F-4EFE-B513-DB949B390579}"/>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25B4C60-26BA-4FE6-9CD6-336FC8E15E7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19DFF8E-1C78-4801-9A37-6A4D7924EFC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02F974C-6953-4600-B6EF-DA80140EC6B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3FDC042-33EF-41B6-84F7-E635B853BEB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DC02632-FFB2-4641-8390-A7574CC0BFE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71840</xdr:rowOff>
    </xdr:from>
    <xdr:to>
      <xdr:col>55</xdr:col>
      <xdr:colOff>50800</xdr:colOff>
      <xdr:row>63</xdr:row>
      <xdr:rowOff>1990</xdr:rowOff>
    </xdr:to>
    <xdr:sp macro="" textlink="">
      <xdr:nvSpPr>
        <xdr:cNvPr id="241" name="楕円 240">
          <a:extLst>
            <a:ext uri="{FF2B5EF4-FFF2-40B4-BE49-F238E27FC236}">
              <a16:creationId xmlns:a16="http://schemas.microsoft.com/office/drawing/2014/main" id="{373880EE-24A3-4B41-88CC-6BC041FBABB6}"/>
            </a:ext>
          </a:extLst>
        </xdr:cNvPr>
        <xdr:cNvSpPr/>
      </xdr:nvSpPr>
      <xdr:spPr>
        <a:xfrm>
          <a:off x="10426700" y="107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50267</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D7A67515-D1C6-4C47-8D18-6CB79C55EF55}"/>
            </a:ext>
          </a:extLst>
        </xdr:cNvPr>
        <xdr:cNvSpPr txBox="1"/>
      </xdr:nvSpPr>
      <xdr:spPr>
        <a:xfrm>
          <a:off x="10515600" y="1068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78721</xdr:rowOff>
    </xdr:from>
    <xdr:to>
      <xdr:col>50</xdr:col>
      <xdr:colOff>165100</xdr:colOff>
      <xdr:row>63</xdr:row>
      <xdr:rowOff>8871</xdr:rowOff>
    </xdr:to>
    <xdr:sp macro="" textlink="">
      <xdr:nvSpPr>
        <xdr:cNvPr id="243" name="楕円 242">
          <a:extLst>
            <a:ext uri="{FF2B5EF4-FFF2-40B4-BE49-F238E27FC236}">
              <a16:creationId xmlns:a16="http://schemas.microsoft.com/office/drawing/2014/main" id="{D0C9CC48-B0E0-49EE-8376-4A3B412BEC91}"/>
            </a:ext>
          </a:extLst>
        </xdr:cNvPr>
        <xdr:cNvSpPr/>
      </xdr:nvSpPr>
      <xdr:spPr>
        <a:xfrm>
          <a:off x="9588500" y="1070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122640</xdr:rowOff>
    </xdr:from>
    <xdr:to>
      <xdr:col>55</xdr:col>
      <xdr:colOff>0</xdr:colOff>
      <xdr:row>62</xdr:row>
      <xdr:rowOff>129521</xdr:rowOff>
    </xdr:to>
    <xdr:cxnSp macro="">
      <xdr:nvCxnSpPr>
        <xdr:cNvPr id="244" name="直線コネクタ 243">
          <a:extLst>
            <a:ext uri="{FF2B5EF4-FFF2-40B4-BE49-F238E27FC236}">
              <a16:creationId xmlns:a16="http://schemas.microsoft.com/office/drawing/2014/main" id="{64CEE8D5-AEA8-44D6-8D99-2F0E10E0A34F}"/>
            </a:ext>
          </a:extLst>
        </xdr:cNvPr>
        <xdr:cNvCxnSpPr/>
      </xdr:nvCxnSpPr>
      <xdr:spPr>
        <a:xfrm flipV="1">
          <a:off x="9639300" y="10752540"/>
          <a:ext cx="838200" cy="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82576</xdr:rowOff>
    </xdr:from>
    <xdr:to>
      <xdr:col>46</xdr:col>
      <xdr:colOff>38100</xdr:colOff>
      <xdr:row>63</xdr:row>
      <xdr:rowOff>12726</xdr:rowOff>
    </xdr:to>
    <xdr:sp macro="" textlink="">
      <xdr:nvSpPr>
        <xdr:cNvPr id="245" name="楕円 244">
          <a:extLst>
            <a:ext uri="{FF2B5EF4-FFF2-40B4-BE49-F238E27FC236}">
              <a16:creationId xmlns:a16="http://schemas.microsoft.com/office/drawing/2014/main" id="{B6B5CCCD-316A-4BDA-9D10-E06FF058BB82}"/>
            </a:ext>
          </a:extLst>
        </xdr:cNvPr>
        <xdr:cNvSpPr/>
      </xdr:nvSpPr>
      <xdr:spPr>
        <a:xfrm>
          <a:off x="8699500" y="1071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129521</xdr:rowOff>
    </xdr:from>
    <xdr:to>
      <xdr:col>50</xdr:col>
      <xdr:colOff>114300</xdr:colOff>
      <xdr:row>62</xdr:row>
      <xdr:rowOff>133376</xdr:rowOff>
    </xdr:to>
    <xdr:cxnSp macro="">
      <xdr:nvCxnSpPr>
        <xdr:cNvPr id="246" name="直線コネクタ 245">
          <a:extLst>
            <a:ext uri="{FF2B5EF4-FFF2-40B4-BE49-F238E27FC236}">
              <a16:creationId xmlns:a16="http://schemas.microsoft.com/office/drawing/2014/main" id="{0C7B8566-9CB7-453A-B33C-8E26ED152469}"/>
            </a:ext>
          </a:extLst>
        </xdr:cNvPr>
        <xdr:cNvCxnSpPr/>
      </xdr:nvCxnSpPr>
      <xdr:spPr>
        <a:xfrm flipV="1">
          <a:off x="8750300" y="10759421"/>
          <a:ext cx="889000" cy="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85072</xdr:rowOff>
    </xdr:from>
    <xdr:to>
      <xdr:col>41</xdr:col>
      <xdr:colOff>101600</xdr:colOff>
      <xdr:row>63</xdr:row>
      <xdr:rowOff>15222</xdr:rowOff>
    </xdr:to>
    <xdr:sp macro="" textlink="">
      <xdr:nvSpPr>
        <xdr:cNvPr id="247" name="楕円 246">
          <a:extLst>
            <a:ext uri="{FF2B5EF4-FFF2-40B4-BE49-F238E27FC236}">
              <a16:creationId xmlns:a16="http://schemas.microsoft.com/office/drawing/2014/main" id="{7A084AB4-DB3D-4151-B798-C02D8560B8F5}"/>
            </a:ext>
          </a:extLst>
        </xdr:cNvPr>
        <xdr:cNvSpPr/>
      </xdr:nvSpPr>
      <xdr:spPr>
        <a:xfrm>
          <a:off x="7810500" y="1071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133376</xdr:rowOff>
    </xdr:from>
    <xdr:to>
      <xdr:col>45</xdr:col>
      <xdr:colOff>177800</xdr:colOff>
      <xdr:row>62</xdr:row>
      <xdr:rowOff>135872</xdr:rowOff>
    </xdr:to>
    <xdr:cxnSp macro="">
      <xdr:nvCxnSpPr>
        <xdr:cNvPr id="248" name="直線コネクタ 247">
          <a:extLst>
            <a:ext uri="{FF2B5EF4-FFF2-40B4-BE49-F238E27FC236}">
              <a16:creationId xmlns:a16="http://schemas.microsoft.com/office/drawing/2014/main" id="{54CE1641-6C7B-4A3E-9EB1-7B253B920EC1}"/>
            </a:ext>
          </a:extLst>
        </xdr:cNvPr>
        <xdr:cNvCxnSpPr/>
      </xdr:nvCxnSpPr>
      <xdr:spPr>
        <a:xfrm flipV="1">
          <a:off x="7861300" y="10763276"/>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103482</xdr:rowOff>
    </xdr:from>
    <xdr:to>
      <xdr:col>36</xdr:col>
      <xdr:colOff>165100</xdr:colOff>
      <xdr:row>63</xdr:row>
      <xdr:rowOff>33632</xdr:rowOff>
    </xdr:to>
    <xdr:sp macro="" textlink="">
      <xdr:nvSpPr>
        <xdr:cNvPr id="249" name="楕円 248">
          <a:extLst>
            <a:ext uri="{FF2B5EF4-FFF2-40B4-BE49-F238E27FC236}">
              <a16:creationId xmlns:a16="http://schemas.microsoft.com/office/drawing/2014/main" id="{F8782BDD-51C5-459D-AB55-8AA5546656CE}"/>
            </a:ext>
          </a:extLst>
        </xdr:cNvPr>
        <xdr:cNvSpPr/>
      </xdr:nvSpPr>
      <xdr:spPr>
        <a:xfrm>
          <a:off x="6921500" y="1073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135872</xdr:rowOff>
    </xdr:from>
    <xdr:to>
      <xdr:col>41</xdr:col>
      <xdr:colOff>50800</xdr:colOff>
      <xdr:row>62</xdr:row>
      <xdr:rowOff>154282</xdr:rowOff>
    </xdr:to>
    <xdr:cxnSp macro="">
      <xdr:nvCxnSpPr>
        <xdr:cNvPr id="250" name="直線コネクタ 249">
          <a:extLst>
            <a:ext uri="{FF2B5EF4-FFF2-40B4-BE49-F238E27FC236}">
              <a16:creationId xmlns:a16="http://schemas.microsoft.com/office/drawing/2014/main" id="{6268F7F5-7DA2-4841-92FA-31C4D811207C}"/>
            </a:ext>
          </a:extLst>
        </xdr:cNvPr>
        <xdr:cNvCxnSpPr/>
      </xdr:nvCxnSpPr>
      <xdr:spPr>
        <a:xfrm flipV="1">
          <a:off x="6972300" y="10765772"/>
          <a:ext cx="889000" cy="1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BEB14FE4-B41A-48C3-ADE4-1102281E6DAC}"/>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7456DDFB-5699-48D2-AFA0-48A4CDC85226}"/>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2537B592-48C0-4012-AC26-8665061FB9AF}"/>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CF6996F1-7C93-48FE-8AD3-C9F2BEA3C236}"/>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62</xdr:row>
      <xdr:rowOff>171448</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01DB5A87-AE64-4D77-A8EA-C77E1C408970}"/>
            </a:ext>
          </a:extLst>
        </xdr:cNvPr>
        <xdr:cNvSpPr txBox="1"/>
      </xdr:nvSpPr>
      <xdr:spPr>
        <a:xfrm>
          <a:off x="9359411" y="1080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3853</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D38A133F-80F9-4109-A2FF-C61BBE852A64}"/>
            </a:ext>
          </a:extLst>
        </xdr:cNvPr>
        <xdr:cNvSpPr txBox="1"/>
      </xdr:nvSpPr>
      <xdr:spPr>
        <a:xfrm>
          <a:off x="8483111" y="1080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6349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C725E1D4-EC6B-4485-BD77-F4DE1C094B69}"/>
            </a:ext>
          </a:extLst>
        </xdr:cNvPr>
        <xdr:cNvSpPr txBox="1"/>
      </xdr:nvSpPr>
      <xdr:spPr>
        <a:xfrm>
          <a:off x="7594111" y="1080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24759</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43F60234-26B0-4EC8-94FE-3313EEA35FC9}"/>
            </a:ext>
          </a:extLst>
        </xdr:cNvPr>
        <xdr:cNvSpPr txBox="1"/>
      </xdr:nvSpPr>
      <xdr:spPr>
        <a:xfrm>
          <a:off x="6705111" y="1082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7F4840B-08BC-4922-9218-A486478A50A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C361F64-9769-4E01-8745-FF9601FB92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DFD15FCC-F75A-44A9-B18C-90E19BA4AFA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1C893A6-3B37-41FD-B6B3-DD35CF3AF4F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90577D4-5D6B-4D50-8BDC-C2D1F724743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ECAEC60-26D8-4791-B5E6-B27C1BAA19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A76F7539-03AB-4E2E-887E-44EAD159350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EF428CA0-D31C-4E26-8F6E-FFDB237AA10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797C13ED-6771-4469-A76C-531686351CF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E4F815F-68EB-40BE-84A1-E93283B6CD5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7FC7C85-7369-40FB-B5AA-94BAC618FC3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687E0375-4A79-4F90-A4CF-A618CAD3234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3565FF6-0E59-4008-98C7-C91CD2B2695C}"/>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1D0E877D-87F4-4588-9ECE-7BF8B008000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D7219DCC-645E-4C11-8431-B97DC7BE895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56B1F1BE-67EF-40A1-9264-9F8D248CE32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FB6A64F6-4551-4316-BDEA-F972673BD03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6C1675E3-7030-4432-846F-7A09DDFA240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B0B0CDB4-DFD4-4252-A000-A86B4A887E7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6A20745C-7C5B-4828-83DC-3B06458BA03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20DFAB37-A3C6-4CF1-9696-5BEABBF1973D}"/>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5315DF30-17B6-4EEB-8724-FC7B29FF853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C24397D8-BDAD-4C1B-83AA-AF12CE23E3AB}"/>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37FA8B7-086E-4421-8E6F-44FB88369F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4DA730B5-B984-4BDA-936F-52A1A6C6CCC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98307BD-EA8C-42FC-B9B8-E9B38E4A590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591B9BF5-78C0-4396-9890-77EA5B4B7913}"/>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E9833690-BB34-46C8-9800-9A0A1408C98D}"/>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3C893223-2947-430E-9E3D-2510D96C49AC}"/>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352747D6-133A-4CC2-B4B8-1C7FE064C52D}"/>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C610BCCA-AF67-4011-AECF-847168FC2021}"/>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211F64C2-8D58-4E5F-BAE3-17265B14D56F}"/>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6FCBFC3-4E47-4053-A609-A214914352EB}"/>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55EBC822-6BAC-43E3-A6C5-9AC268619DA5}"/>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FAE6129D-7CB2-465E-B7E2-B08EBFC38EF8}"/>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6F624206-C7B8-4CC5-AAB8-F2DEC2A1D81D}"/>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F795C8A8-F684-44AD-9C6C-64B168CEEB7A}"/>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6A5B339-0688-479B-86BF-0998F4A44DD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111E2B1-0E0B-4D27-9736-F3DF9F0C049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33CEAB1-A9F4-4320-AC44-12F681AECB1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95956E5-B61F-4276-BC63-FD71D3506A1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801988-6B7F-4D06-B90F-B8EFC5B8FC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95069</xdr:rowOff>
    </xdr:from>
    <xdr:to>
      <xdr:col>24</xdr:col>
      <xdr:colOff>114300</xdr:colOff>
      <xdr:row>83</xdr:row>
      <xdr:rowOff>25219</xdr:rowOff>
    </xdr:to>
    <xdr:sp macro="" textlink="">
      <xdr:nvSpPr>
        <xdr:cNvPr id="301" name="楕円 300">
          <a:extLst>
            <a:ext uri="{FF2B5EF4-FFF2-40B4-BE49-F238E27FC236}">
              <a16:creationId xmlns:a16="http://schemas.microsoft.com/office/drawing/2014/main" id="{D8269165-AD70-4096-9FDC-83471F4DE819}"/>
            </a:ext>
          </a:extLst>
        </xdr:cNvPr>
        <xdr:cNvSpPr/>
      </xdr:nvSpPr>
      <xdr:spPr>
        <a:xfrm>
          <a:off x="45847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117946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B20B9E8C-83A8-4EC1-B14A-D488C51A8C90}"/>
            </a:ext>
          </a:extLst>
        </xdr:cNvPr>
        <xdr:cNvSpPr txBox="1"/>
      </xdr:nvSpPr>
      <xdr:spPr>
        <a:xfrm>
          <a:off x="4673600" y="1400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46082</xdr:rowOff>
    </xdr:from>
    <xdr:to>
      <xdr:col>20</xdr:col>
      <xdr:colOff>38100</xdr:colOff>
      <xdr:row>82</xdr:row>
      <xdr:rowOff>147682</xdr:rowOff>
    </xdr:to>
    <xdr:sp macro="" textlink="">
      <xdr:nvSpPr>
        <xdr:cNvPr id="303" name="楕円 302">
          <a:extLst>
            <a:ext uri="{FF2B5EF4-FFF2-40B4-BE49-F238E27FC236}">
              <a16:creationId xmlns:a16="http://schemas.microsoft.com/office/drawing/2014/main" id="{57EDF706-FB14-4608-8CF6-7A6A4D64D9AD}"/>
            </a:ext>
          </a:extLst>
        </xdr:cNvPr>
        <xdr:cNvSpPr/>
      </xdr:nvSpPr>
      <xdr:spPr>
        <a:xfrm>
          <a:off x="3746500" y="1410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96882</xdr:rowOff>
    </xdr:from>
    <xdr:to>
      <xdr:col>24</xdr:col>
      <xdr:colOff>63500</xdr:colOff>
      <xdr:row>82</xdr:row>
      <xdr:rowOff>145869</xdr:rowOff>
    </xdr:to>
    <xdr:cxnSp macro="">
      <xdr:nvCxnSpPr>
        <xdr:cNvPr id="304" name="直線コネクタ 303">
          <a:extLst>
            <a:ext uri="{FF2B5EF4-FFF2-40B4-BE49-F238E27FC236}">
              <a16:creationId xmlns:a16="http://schemas.microsoft.com/office/drawing/2014/main" id="{F784F9A2-4392-4868-8A49-9AFF1E2F53FE}"/>
            </a:ext>
          </a:extLst>
        </xdr:cNvPr>
        <xdr:cNvCxnSpPr/>
      </xdr:nvCxnSpPr>
      <xdr:spPr>
        <a:xfrm>
          <a:off x="3797300" y="14155782"/>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36286</xdr:rowOff>
    </xdr:from>
    <xdr:to>
      <xdr:col>15</xdr:col>
      <xdr:colOff>101600</xdr:colOff>
      <xdr:row>82</xdr:row>
      <xdr:rowOff>137886</xdr:rowOff>
    </xdr:to>
    <xdr:sp macro="" textlink="">
      <xdr:nvSpPr>
        <xdr:cNvPr id="305" name="楕円 304">
          <a:extLst>
            <a:ext uri="{FF2B5EF4-FFF2-40B4-BE49-F238E27FC236}">
              <a16:creationId xmlns:a16="http://schemas.microsoft.com/office/drawing/2014/main" id="{A5FD15AE-C3D4-4234-8264-EADF791D2D9E}"/>
            </a:ext>
          </a:extLst>
        </xdr:cNvPr>
        <xdr:cNvSpPr/>
      </xdr:nvSpPr>
      <xdr:spPr>
        <a:xfrm>
          <a:off x="2857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87086</xdr:rowOff>
    </xdr:from>
    <xdr:to>
      <xdr:col>19</xdr:col>
      <xdr:colOff>177800</xdr:colOff>
      <xdr:row>82</xdr:row>
      <xdr:rowOff>96882</xdr:rowOff>
    </xdr:to>
    <xdr:cxnSp macro="">
      <xdr:nvCxnSpPr>
        <xdr:cNvPr id="306" name="直線コネクタ 305">
          <a:extLst>
            <a:ext uri="{FF2B5EF4-FFF2-40B4-BE49-F238E27FC236}">
              <a16:creationId xmlns:a16="http://schemas.microsoft.com/office/drawing/2014/main" id="{03B2BEB5-DF9C-4081-B265-8C3103024DD7}"/>
            </a:ext>
          </a:extLst>
        </xdr:cNvPr>
        <xdr:cNvCxnSpPr/>
      </xdr:nvCxnSpPr>
      <xdr:spPr>
        <a:xfrm>
          <a:off x="2908300" y="1414598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13426</xdr:rowOff>
    </xdr:from>
    <xdr:to>
      <xdr:col>10</xdr:col>
      <xdr:colOff>165100</xdr:colOff>
      <xdr:row>82</xdr:row>
      <xdr:rowOff>115026</xdr:rowOff>
    </xdr:to>
    <xdr:sp macro="" textlink="">
      <xdr:nvSpPr>
        <xdr:cNvPr id="307" name="楕円 306">
          <a:extLst>
            <a:ext uri="{FF2B5EF4-FFF2-40B4-BE49-F238E27FC236}">
              <a16:creationId xmlns:a16="http://schemas.microsoft.com/office/drawing/2014/main" id="{50232BBA-E72B-4E12-BE9A-6431740DCB06}"/>
            </a:ext>
          </a:extLst>
        </xdr:cNvPr>
        <xdr:cNvSpPr/>
      </xdr:nvSpPr>
      <xdr:spPr>
        <a:xfrm>
          <a:off x="1968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64226</xdr:rowOff>
    </xdr:from>
    <xdr:to>
      <xdr:col>15</xdr:col>
      <xdr:colOff>50800</xdr:colOff>
      <xdr:row>82</xdr:row>
      <xdr:rowOff>87086</xdr:rowOff>
    </xdr:to>
    <xdr:cxnSp macro="">
      <xdr:nvCxnSpPr>
        <xdr:cNvPr id="308" name="直線コネクタ 307">
          <a:extLst>
            <a:ext uri="{FF2B5EF4-FFF2-40B4-BE49-F238E27FC236}">
              <a16:creationId xmlns:a16="http://schemas.microsoft.com/office/drawing/2014/main" id="{09FAE973-4116-4F79-8EB8-995541959595}"/>
            </a:ext>
          </a:extLst>
        </xdr:cNvPr>
        <xdr:cNvCxnSpPr/>
      </xdr:nvCxnSpPr>
      <xdr:spPr>
        <a:xfrm>
          <a:off x="2019300" y="1412312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121194</xdr:rowOff>
    </xdr:from>
    <xdr:to>
      <xdr:col>6</xdr:col>
      <xdr:colOff>38100</xdr:colOff>
      <xdr:row>83</xdr:row>
      <xdr:rowOff>51344</xdr:rowOff>
    </xdr:to>
    <xdr:sp macro="" textlink="">
      <xdr:nvSpPr>
        <xdr:cNvPr id="309" name="楕円 308">
          <a:extLst>
            <a:ext uri="{FF2B5EF4-FFF2-40B4-BE49-F238E27FC236}">
              <a16:creationId xmlns:a16="http://schemas.microsoft.com/office/drawing/2014/main" id="{09B5E313-1F9E-47D9-9126-C7A8D8E74A0F}"/>
            </a:ext>
          </a:extLst>
        </xdr:cNvPr>
        <xdr:cNvSpPr/>
      </xdr:nvSpPr>
      <xdr:spPr>
        <a:xfrm>
          <a:off x="1079500" y="1418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64226</xdr:rowOff>
    </xdr:from>
    <xdr:to>
      <xdr:col>10</xdr:col>
      <xdr:colOff>114300</xdr:colOff>
      <xdr:row>83</xdr:row>
      <xdr:rowOff>544</xdr:rowOff>
    </xdr:to>
    <xdr:cxnSp macro="">
      <xdr:nvCxnSpPr>
        <xdr:cNvPr id="310" name="直線コネクタ 309">
          <a:extLst>
            <a:ext uri="{FF2B5EF4-FFF2-40B4-BE49-F238E27FC236}">
              <a16:creationId xmlns:a16="http://schemas.microsoft.com/office/drawing/2014/main" id="{B68C317E-98B5-431C-8A55-EA265E2F1EA8}"/>
            </a:ext>
          </a:extLst>
        </xdr:cNvPr>
        <xdr:cNvCxnSpPr/>
      </xdr:nvCxnSpPr>
      <xdr:spPr>
        <a:xfrm flipV="1">
          <a:off x="1130300" y="14123126"/>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E932D225-65E0-420D-8C33-D8B6D6598651}"/>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4EE04F86-B86A-4B75-A17E-F0EE8512DC37}"/>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51BC8972-8FD2-48F4-89FE-93603308E9DC}"/>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B9600976-362B-4CF2-9CB7-22E7CEA509AE}"/>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164209</xdr:rowOff>
    </xdr:from>
    <xdr:ext cx="405111" cy="259045"/>
    <xdr:sp macro="" textlink="">
      <xdr:nvSpPr>
        <xdr:cNvPr id="315" name="n_1mainValue【公営住宅】&#10;有形固定資産減価償却率">
          <a:extLst>
            <a:ext uri="{FF2B5EF4-FFF2-40B4-BE49-F238E27FC236}">
              <a16:creationId xmlns:a16="http://schemas.microsoft.com/office/drawing/2014/main" id="{6D54B483-F2BA-4019-80FB-EBDC345C7DE7}"/>
            </a:ext>
          </a:extLst>
        </xdr:cNvPr>
        <xdr:cNvSpPr txBox="1"/>
      </xdr:nvSpPr>
      <xdr:spPr>
        <a:xfrm>
          <a:off x="35820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154413</xdr:rowOff>
    </xdr:from>
    <xdr:ext cx="405111" cy="259045"/>
    <xdr:sp macro="" textlink="">
      <xdr:nvSpPr>
        <xdr:cNvPr id="316" name="n_2mainValue【公営住宅】&#10;有形固定資産減価償却率">
          <a:extLst>
            <a:ext uri="{FF2B5EF4-FFF2-40B4-BE49-F238E27FC236}">
              <a16:creationId xmlns:a16="http://schemas.microsoft.com/office/drawing/2014/main" id="{F95A36C5-3589-464E-9F7D-5534709AB632}"/>
            </a:ext>
          </a:extLst>
        </xdr:cNvPr>
        <xdr:cNvSpPr txBox="1"/>
      </xdr:nvSpPr>
      <xdr:spPr>
        <a:xfrm>
          <a:off x="2705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131553</xdr:rowOff>
    </xdr:from>
    <xdr:ext cx="405111" cy="259045"/>
    <xdr:sp macro="" textlink="">
      <xdr:nvSpPr>
        <xdr:cNvPr id="317" name="n_3mainValue【公営住宅】&#10;有形固定資産減価償却率">
          <a:extLst>
            <a:ext uri="{FF2B5EF4-FFF2-40B4-BE49-F238E27FC236}">
              <a16:creationId xmlns:a16="http://schemas.microsoft.com/office/drawing/2014/main" id="{F0B5DC5C-ABD1-4015-A5DE-5D8333539C32}"/>
            </a:ext>
          </a:extLst>
        </xdr:cNvPr>
        <xdr:cNvSpPr txBox="1"/>
      </xdr:nvSpPr>
      <xdr:spPr>
        <a:xfrm>
          <a:off x="1816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42471</xdr:rowOff>
    </xdr:from>
    <xdr:ext cx="405111" cy="259045"/>
    <xdr:sp macro="" textlink="">
      <xdr:nvSpPr>
        <xdr:cNvPr id="318" name="n_4mainValue【公営住宅】&#10;有形固定資産減価償却率">
          <a:extLst>
            <a:ext uri="{FF2B5EF4-FFF2-40B4-BE49-F238E27FC236}">
              <a16:creationId xmlns:a16="http://schemas.microsoft.com/office/drawing/2014/main" id="{DA8F7570-BCF0-485E-9898-6785CAD99363}"/>
            </a:ext>
          </a:extLst>
        </xdr:cNvPr>
        <xdr:cNvSpPr txBox="1"/>
      </xdr:nvSpPr>
      <xdr:spPr>
        <a:xfrm>
          <a:off x="927744" y="1427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C98CA03-32C9-43D5-BC7D-DA7CE26BECB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77CB0F8-1017-4898-AE5B-EAF54998525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3C918E9-530C-4726-B7FD-EA21CB8D7A4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7118F7B-7F44-41A2-A02D-E958E653694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676C624-E6C8-41DB-A81D-21E19E17905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2564ADD-8FA3-4D6A-B337-E861F8BE69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F8EC94E-76D6-4EEF-A533-BCC4D33C492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314A35B-13C2-4DED-BFF6-6B4C0615FE2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FE8CE33-3B1C-4066-9C00-EB1207D0910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E15A90D-BA5F-4230-BB8D-AC63EFE9432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25A8A6F-289F-4B77-AB78-B8BFB240643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2426171F-7D92-420D-82D9-E4EDE3B72B6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5E1F503-EF79-46F0-A187-5D0EB14A8A7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4379BF08-703E-4944-B661-250B7B4EDA7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1A81FC55-457B-4180-8C3D-E283A218B39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3F9AAB26-B51F-457A-A1D9-9913A084DCD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CAA9872D-5DC6-4944-8271-76E0860FCCA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29E2128-5000-40B9-98B8-4DF40555119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2DC44C6-BCA9-46BD-9A21-133A1BAF04F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4827F323-0F06-4E50-97B6-A871A5F3FE3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34EDCE3-CAA4-4C98-9B7D-98C2FF79C96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2557B03-FA17-41DA-B6BD-A7192B2F3FB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CA590F3-6273-4D5C-8ECA-2E11F2F9C78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6787699B-A8FC-4070-9377-A0A002ECD0DA}"/>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6630B2DA-7B1B-4396-9A80-4A25DC8210A1}"/>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30EEECEF-5F6C-4F55-AB40-8953DBE446AB}"/>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80779D07-67DC-49A5-BE21-6AD7F0AEA5C9}"/>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B20582A-CAF1-4F19-8F98-B6CAEBF99296}"/>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6C189460-95DF-4DB1-8DE6-0D1682C8A83E}"/>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FFCE4F42-39B0-4B30-8B2D-CB6DF03861DF}"/>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994D6BFD-3B34-43D4-A6BF-6A315144835E}"/>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2F5DB284-A83D-4DE7-A337-5F0F3B9ED62D}"/>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FDF1DD4F-B4F6-480D-BD2B-16D95073FA49}"/>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EF879D41-4AF7-4F58-98FC-91723841F223}"/>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1A39040-9E81-45CA-86C2-CC6EF75FE7C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052C42E-9900-4F37-9895-F1A9650ADE0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FBB1E86-A814-479D-A293-ECCF23193B0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0B99312-3EA4-499A-B710-6A0B2965E86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56E55D6-889D-4101-B07E-696BB76922F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144272</xdr:rowOff>
    </xdr:from>
    <xdr:to>
      <xdr:col>55</xdr:col>
      <xdr:colOff>50800</xdr:colOff>
      <xdr:row>85</xdr:row>
      <xdr:rowOff>74422</xdr:rowOff>
    </xdr:to>
    <xdr:sp macro="" textlink="">
      <xdr:nvSpPr>
        <xdr:cNvPr id="358" name="楕円 357">
          <a:extLst>
            <a:ext uri="{FF2B5EF4-FFF2-40B4-BE49-F238E27FC236}">
              <a16:creationId xmlns:a16="http://schemas.microsoft.com/office/drawing/2014/main" id="{AE90BE40-794B-47EC-A768-DDF409CCC9FA}"/>
            </a:ext>
          </a:extLst>
        </xdr:cNvPr>
        <xdr:cNvSpPr/>
      </xdr:nvSpPr>
      <xdr:spPr>
        <a:xfrm>
          <a:off x="10426700" y="145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122699</xdr:rowOff>
    </xdr:from>
    <xdr:ext cx="469744" cy="259045"/>
    <xdr:sp macro="" textlink="">
      <xdr:nvSpPr>
        <xdr:cNvPr id="359" name="【公営住宅】&#10;一人当たり面積該当値テキスト">
          <a:extLst>
            <a:ext uri="{FF2B5EF4-FFF2-40B4-BE49-F238E27FC236}">
              <a16:creationId xmlns:a16="http://schemas.microsoft.com/office/drawing/2014/main" id="{CCDC2080-ACD0-49A7-ABBD-DE5FC6716AA6}"/>
            </a:ext>
          </a:extLst>
        </xdr:cNvPr>
        <xdr:cNvSpPr txBox="1"/>
      </xdr:nvSpPr>
      <xdr:spPr>
        <a:xfrm>
          <a:off x="10515600" y="1452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144272</xdr:rowOff>
    </xdr:from>
    <xdr:to>
      <xdr:col>50</xdr:col>
      <xdr:colOff>165100</xdr:colOff>
      <xdr:row>85</xdr:row>
      <xdr:rowOff>74422</xdr:rowOff>
    </xdr:to>
    <xdr:sp macro="" textlink="">
      <xdr:nvSpPr>
        <xdr:cNvPr id="360" name="楕円 359">
          <a:extLst>
            <a:ext uri="{FF2B5EF4-FFF2-40B4-BE49-F238E27FC236}">
              <a16:creationId xmlns:a16="http://schemas.microsoft.com/office/drawing/2014/main" id="{304A4CC6-9DB0-4FD2-A9F8-F4861580B685}"/>
            </a:ext>
          </a:extLst>
        </xdr:cNvPr>
        <xdr:cNvSpPr/>
      </xdr:nvSpPr>
      <xdr:spPr>
        <a:xfrm>
          <a:off x="9588500" y="1454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23622</xdr:rowOff>
    </xdr:from>
    <xdr:to>
      <xdr:col>55</xdr:col>
      <xdr:colOff>0</xdr:colOff>
      <xdr:row>85</xdr:row>
      <xdr:rowOff>23622</xdr:rowOff>
    </xdr:to>
    <xdr:cxnSp macro="">
      <xdr:nvCxnSpPr>
        <xdr:cNvPr id="361" name="直線コネクタ 360">
          <a:extLst>
            <a:ext uri="{FF2B5EF4-FFF2-40B4-BE49-F238E27FC236}">
              <a16:creationId xmlns:a16="http://schemas.microsoft.com/office/drawing/2014/main" id="{4EA52992-1BE8-4BB3-8DAB-AFA8A323608A}"/>
            </a:ext>
          </a:extLst>
        </xdr:cNvPr>
        <xdr:cNvCxnSpPr/>
      </xdr:nvCxnSpPr>
      <xdr:spPr>
        <a:xfrm>
          <a:off x="9639300" y="145968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362" name="楕円 361">
          <a:extLst>
            <a:ext uri="{FF2B5EF4-FFF2-40B4-BE49-F238E27FC236}">
              <a16:creationId xmlns:a16="http://schemas.microsoft.com/office/drawing/2014/main" id="{A9678FB7-1E54-4DA3-B0F3-857C15C742FF}"/>
            </a:ext>
          </a:extLst>
        </xdr:cNvPr>
        <xdr:cNvSpPr/>
      </xdr:nvSpPr>
      <xdr:spPr>
        <a:xfrm>
          <a:off x="8699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23622</xdr:rowOff>
    </xdr:from>
    <xdr:to>
      <xdr:col>50</xdr:col>
      <xdr:colOff>114300</xdr:colOff>
      <xdr:row>85</xdr:row>
      <xdr:rowOff>24385</xdr:rowOff>
    </xdr:to>
    <xdr:cxnSp macro="">
      <xdr:nvCxnSpPr>
        <xdr:cNvPr id="363" name="直線コネクタ 362">
          <a:extLst>
            <a:ext uri="{FF2B5EF4-FFF2-40B4-BE49-F238E27FC236}">
              <a16:creationId xmlns:a16="http://schemas.microsoft.com/office/drawing/2014/main" id="{C7866191-5241-4FBD-A9D7-0124953D9FE6}"/>
            </a:ext>
          </a:extLst>
        </xdr:cNvPr>
        <xdr:cNvCxnSpPr/>
      </xdr:nvCxnSpPr>
      <xdr:spPr>
        <a:xfrm flipV="1">
          <a:off x="8750300" y="14596872"/>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145796</xdr:rowOff>
    </xdr:from>
    <xdr:to>
      <xdr:col>41</xdr:col>
      <xdr:colOff>101600</xdr:colOff>
      <xdr:row>85</xdr:row>
      <xdr:rowOff>75946</xdr:rowOff>
    </xdr:to>
    <xdr:sp macro="" textlink="">
      <xdr:nvSpPr>
        <xdr:cNvPr id="364" name="楕円 363">
          <a:extLst>
            <a:ext uri="{FF2B5EF4-FFF2-40B4-BE49-F238E27FC236}">
              <a16:creationId xmlns:a16="http://schemas.microsoft.com/office/drawing/2014/main" id="{FE035641-81D3-4365-BD0F-14D6D7B619C8}"/>
            </a:ext>
          </a:extLst>
        </xdr:cNvPr>
        <xdr:cNvSpPr/>
      </xdr:nvSpPr>
      <xdr:spPr>
        <a:xfrm>
          <a:off x="7810500" y="1454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25146</xdr:rowOff>
    </xdr:to>
    <xdr:cxnSp macro="">
      <xdr:nvCxnSpPr>
        <xdr:cNvPr id="365" name="直線コネクタ 364">
          <a:extLst>
            <a:ext uri="{FF2B5EF4-FFF2-40B4-BE49-F238E27FC236}">
              <a16:creationId xmlns:a16="http://schemas.microsoft.com/office/drawing/2014/main" id="{DC42639A-7282-44AE-957C-D85365E238FC}"/>
            </a:ext>
          </a:extLst>
        </xdr:cNvPr>
        <xdr:cNvCxnSpPr/>
      </xdr:nvCxnSpPr>
      <xdr:spPr>
        <a:xfrm flipV="1">
          <a:off x="7861300" y="14597635"/>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141987</xdr:rowOff>
    </xdr:from>
    <xdr:to>
      <xdr:col>36</xdr:col>
      <xdr:colOff>165100</xdr:colOff>
      <xdr:row>85</xdr:row>
      <xdr:rowOff>72137</xdr:rowOff>
    </xdr:to>
    <xdr:sp macro="" textlink="">
      <xdr:nvSpPr>
        <xdr:cNvPr id="366" name="楕円 365">
          <a:extLst>
            <a:ext uri="{FF2B5EF4-FFF2-40B4-BE49-F238E27FC236}">
              <a16:creationId xmlns:a16="http://schemas.microsoft.com/office/drawing/2014/main" id="{3EEC1D99-8CB2-4258-99A4-AA28602D420E}"/>
            </a:ext>
          </a:extLst>
        </xdr:cNvPr>
        <xdr:cNvSpPr/>
      </xdr:nvSpPr>
      <xdr:spPr>
        <a:xfrm>
          <a:off x="6921500" y="1454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21337</xdr:rowOff>
    </xdr:from>
    <xdr:to>
      <xdr:col>41</xdr:col>
      <xdr:colOff>50800</xdr:colOff>
      <xdr:row>85</xdr:row>
      <xdr:rowOff>25146</xdr:rowOff>
    </xdr:to>
    <xdr:cxnSp macro="">
      <xdr:nvCxnSpPr>
        <xdr:cNvPr id="367" name="直線コネクタ 366">
          <a:extLst>
            <a:ext uri="{FF2B5EF4-FFF2-40B4-BE49-F238E27FC236}">
              <a16:creationId xmlns:a16="http://schemas.microsoft.com/office/drawing/2014/main" id="{726FD286-A91C-4B73-AF42-C6C1EE8491E9}"/>
            </a:ext>
          </a:extLst>
        </xdr:cNvPr>
        <xdr:cNvCxnSpPr/>
      </xdr:nvCxnSpPr>
      <xdr:spPr>
        <a:xfrm>
          <a:off x="6972300" y="14594587"/>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53B75DF9-FFA6-4535-8A10-2A7D585829E6}"/>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0908447F-6251-4F59-BC2B-DB73D239E920}"/>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BA5939A9-A0AC-44F9-9D09-9B95EBC9427D}"/>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1A5C82D5-E3AD-40FD-85ED-01D23A219CEF}"/>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65549</xdr:rowOff>
    </xdr:from>
    <xdr:ext cx="469744" cy="259045"/>
    <xdr:sp macro="" textlink="">
      <xdr:nvSpPr>
        <xdr:cNvPr id="372" name="n_1mainValue【公営住宅】&#10;一人当たり面積">
          <a:extLst>
            <a:ext uri="{FF2B5EF4-FFF2-40B4-BE49-F238E27FC236}">
              <a16:creationId xmlns:a16="http://schemas.microsoft.com/office/drawing/2014/main" id="{93254DCD-89F8-4DE9-B789-775D9AD1CD84}"/>
            </a:ext>
          </a:extLst>
        </xdr:cNvPr>
        <xdr:cNvSpPr txBox="1"/>
      </xdr:nvSpPr>
      <xdr:spPr>
        <a:xfrm>
          <a:off x="9391727" y="1463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66312</xdr:rowOff>
    </xdr:from>
    <xdr:ext cx="469744" cy="259045"/>
    <xdr:sp macro="" textlink="">
      <xdr:nvSpPr>
        <xdr:cNvPr id="373" name="n_2mainValue【公営住宅】&#10;一人当たり面積">
          <a:extLst>
            <a:ext uri="{FF2B5EF4-FFF2-40B4-BE49-F238E27FC236}">
              <a16:creationId xmlns:a16="http://schemas.microsoft.com/office/drawing/2014/main" id="{C791A136-7EC6-46E6-9407-C0EDF9232576}"/>
            </a:ext>
          </a:extLst>
        </xdr:cNvPr>
        <xdr:cNvSpPr txBox="1"/>
      </xdr:nvSpPr>
      <xdr:spPr>
        <a:xfrm>
          <a:off x="85154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67073</xdr:rowOff>
    </xdr:from>
    <xdr:ext cx="469744" cy="259045"/>
    <xdr:sp macro="" textlink="">
      <xdr:nvSpPr>
        <xdr:cNvPr id="374" name="n_3mainValue【公営住宅】&#10;一人当たり面積">
          <a:extLst>
            <a:ext uri="{FF2B5EF4-FFF2-40B4-BE49-F238E27FC236}">
              <a16:creationId xmlns:a16="http://schemas.microsoft.com/office/drawing/2014/main" id="{261EA0C3-F3F5-4ECD-984D-AC1D70F34D25}"/>
            </a:ext>
          </a:extLst>
        </xdr:cNvPr>
        <xdr:cNvSpPr txBox="1"/>
      </xdr:nvSpPr>
      <xdr:spPr>
        <a:xfrm>
          <a:off x="7626427" y="1464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63264</xdr:rowOff>
    </xdr:from>
    <xdr:ext cx="469744" cy="259045"/>
    <xdr:sp macro="" textlink="">
      <xdr:nvSpPr>
        <xdr:cNvPr id="375" name="n_4mainValue【公営住宅】&#10;一人当たり面積">
          <a:extLst>
            <a:ext uri="{FF2B5EF4-FFF2-40B4-BE49-F238E27FC236}">
              <a16:creationId xmlns:a16="http://schemas.microsoft.com/office/drawing/2014/main" id="{9A9E7D1E-C742-4F46-A1FC-26E7D982E853}"/>
            </a:ext>
          </a:extLst>
        </xdr:cNvPr>
        <xdr:cNvSpPr txBox="1"/>
      </xdr:nvSpPr>
      <xdr:spPr>
        <a:xfrm>
          <a:off x="67374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CBFB14C-D76C-4052-ADA2-63F8D6647A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ED9E28-6D8D-48B3-A8C7-5A11507CAF6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37C30EA-6C5A-4D48-BB41-EBB26ECEAB8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698C0B7-617D-4988-9CC0-382E895D9D5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019CAC9-886E-46AF-92CF-CF7CF512075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187F5E5-E4F9-4676-B0EE-B3467B4B9AC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51C593A-6B1D-480A-BBDF-2B6273C2DD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ECC54E3-6AC0-45CF-ACB4-4BBD2E096B6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D6C5E88-8D02-4A9A-9179-0C3DBDC5242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8CB9E98-1EE9-4F12-A934-D46965E722C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224B2B6-8557-4F82-A987-C5531C0641F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C83EDFD-E5FA-48F0-BC3B-0687EE62AA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2B8711F-5009-43B7-8CF6-1B38104EFC6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A1F136A-A090-4D95-AA5F-FFF2D4D8F14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4F3867A-CF5D-493A-BA36-7F19EA18D22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DF901FE-BE6F-4DA3-A740-7802169CB2B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0FD4F15-4421-4E5B-B85C-378607CF474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582A74A5-A5C6-4CC3-8FF0-F8D870E572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3A120F2-6553-46F0-A728-CB6B3E034A3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5A9A3EB-E4A4-4BE8-97D0-A63807938D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FC7F342-1035-4A72-8F9B-8072A428F6E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F490BD4-C9F9-486D-B396-562EEEE4FCD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A836803-3544-4D0F-AE07-04D63DB375B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6AC560F-1D9E-4CF5-9312-EA1A65748F1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558D1F3-F416-4640-A3B2-E9FD7EF1D69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089AA35-72C9-41F1-B655-315465281FD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1326CA4A-2935-4E07-83E1-5E2E8322207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F10EA844-B847-4ABD-B960-8DF1EBFAC875}"/>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AB77AB64-AE36-44DD-8FEA-E410C33DAB3D}"/>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1DE1992E-85FE-4BA5-AE40-28739D8A61F7}"/>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6E30E06F-3058-4FE0-8744-B3017650EB73}"/>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1966356A-CA72-4D33-8628-F4FFFAEBD9F4}"/>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7ECC748C-912B-447C-A7FC-5FB6BEC63AB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E2CCE3E7-EFAB-4D28-B0FA-5C767111732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8369F835-4855-4A3F-9E11-5BAF04DA85CA}"/>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ED7E8BFF-76A0-40A9-9FBF-856E84BDF96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6BC9DEFB-15B0-47F1-9BA0-5954BA8DEF43}"/>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FC76B-8EE3-4188-8B32-4262F3476A3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2500BF03-A858-4E71-A5ED-5BEFDD13182A}"/>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DE05D587-C2FF-4AC5-A7DA-12C88234F3A2}"/>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E50A9931-5E89-4BB9-BFE9-79C0F3F850C8}"/>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D15A4510-6775-4E63-8F94-61ED0D1DE2DB}"/>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A0BF662C-05FF-47A1-BC2B-7CD38BB47A63}"/>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AD51CC5-85EF-4688-9716-BD17C318E81E}"/>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50E1A77A-08EB-40BC-9EA8-ED167542609A}"/>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3A3B74AE-48A0-45BA-ABCF-75332EEC635C}"/>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D66934CE-F3D0-4283-92D5-4AB7461A522E}"/>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133E3EB0-5F35-424F-828E-C68A492CFBD9}"/>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FB40E8E1-A40D-4BA5-993C-345C7A2F9E7E}"/>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F3F5C95D-90B7-4F1B-AFCF-CC8292FC623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D6B6418-B133-493A-8FD6-7816D892F27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48D77FB-6E5F-478B-BDA1-A166A7AD373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1538931-7C28-4834-ADF0-D13790C5E87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C7AF4FB-BF60-4ACF-9123-4C9280D7080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141986</xdr:rowOff>
    </xdr:from>
    <xdr:to>
      <xdr:col>85</xdr:col>
      <xdr:colOff>177800</xdr:colOff>
      <xdr:row>40</xdr:row>
      <xdr:rowOff>72136</xdr:rowOff>
    </xdr:to>
    <xdr:sp macro="" textlink="">
      <xdr:nvSpPr>
        <xdr:cNvPr id="430" name="楕円 429">
          <a:extLst>
            <a:ext uri="{FF2B5EF4-FFF2-40B4-BE49-F238E27FC236}">
              <a16:creationId xmlns:a16="http://schemas.microsoft.com/office/drawing/2014/main" id="{4AF8A7BE-C882-4A64-BE6F-CC5BFF398924}"/>
            </a:ext>
          </a:extLst>
        </xdr:cNvPr>
        <xdr:cNvSpPr/>
      </xdr:nvSpPr>
      <xdr:spPr>
        <a:xfrm>
          <a:off x="162687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56913</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BB32C9AC-D6B1-4641-91EC-A4EBC1B1161D}"/>
            </a:ext>
          </a:extLst>
        </xdr:cNvPr>
        <xdr:cNvSpPr txBox="1"/>
      </xdr:nvSpPr>
      <xdr:spPr>
        <a:xfrm>
          <a:off x="16357600" y="674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432" name="楕円 431">
          <a:extLst>
            <a:ext uri="{FF2B5EF4-FFF2-40B4-BE49-F238E27FC236}">
              <a16:creationId xmlns:a16="http://schemas.microsoft.com/office/drawing/2014/main" id="{1B470474-A0E9-4E62-BD17-57E019B3A8CD}"/>
            </a:ext>
          </a:extLst>
        </xdr:cNvPr>
        <xdr:cNvSpPr/>
      </xdr:nvSpPr>
      <xdr:spPr>
        <a:xfrm>
          <a:off x="1543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21336</xdr:rowOff>
    </xdr:to>
    <xdr:cxnSp macro="">
      <xdr:nvCxnSpPr>
        <xdr:cNvPr id="433" name="直線コネクタ 432">
          <a:extLst>
            <a:ext uri="{FF2B5EF4-FFF2-40B4-BE49-F238E27FC236}">
              <a16:creationId xmlns:a16="http://schemas.microsoft.com/office/drawing/2014/main" id="{7EB18891-1092-4904-8617-704B0D807F62}"/>
            </a:ext>
          </a:extLst>
        </xdr:cNvPr>
        <xdr:cNvCxnSpPr/>
      </xdr:nvCxnSpPr>
      <xdr:spPr>
        <a:xfrm>
          <a:off x="15481300" y="685419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91694</xdr:rowOff>
    </xdr:from>
    <xdr:to>
      <xdr:col>76</xdr:col>
      <xdr:colOff>165100</xdr:colOff>
      <xdr:row>40</xdr:row>
      <xdr:rowOff>21844</xdr:rowOff>
    </xdr:to>
    <xdr:sp macro="" textlink="">
      <xdr:nvSpPr>
        <xdr:cNvPr id="434" name="楕円 433">
          <a:extLst>
            <a:ext uri="{FF2B5EF4-FFF2-40B4-BE49-F238E27FC236}">
              <a16:creationId xmlns:a16="http://schemas.microsoft.com/office/drawing/2014/main" id="{2243BA44-053D-470A-94F4-29388CAB015C}"/>
            </a:ext>
          </a:extLst>
        </xdr:cNvPr>
        <xdr:cNvSpPr/>
      </xdr:nvSpPr>
      <xdr:spPr>
        <a:xfrm>
          <a:off x="145415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142494</xdr:rowOff>
    </xdr:from>
    <xdr:to>
      <xdr:col>81</xdr:col>
      <xdr:colOff>50800</xdr:colOff>
      <xdr:row>39</xdr:row>
      <xdr:rowOff>167640</xdr:rowOff>
    </xdr:to>
    <xdr:cxnSp macro="">
      <xdr:nvCxnSpPr>
        <xdr:cNvPr id="435" name="直線コネクタ 434">
          <a:extLst>
            <a:ext uri="{FF2B5EF4-FFF2-40B4-BE49-F238E27FC236}">
              <a16:creationId xmlns:a16="http://schemas.microsoft.com/office/drawing/2014/main" id="{62D8593F-A934-4329-9FA9-5A5EFF78D9E8}"/>
            </a:ext>
          </a:extLst>
        </xdr:cNvPr>
        <xdr:cNvCxnSpPr/>
      </xdr:nvCxnSpPr>
      <xdr:spPr>
        <a:xfrm>
          <a:off x="14592300" y="6829044"/>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64262</xdr:rowOff>
    </xdr:from>
    <xdr:to>
      <xdr:col>72</xdr:col>
      <xdr:colOff>38100</xdr:colOff>
      <xdr:row>39</xdr:row>
      <xdr:rowOff>165862</xdr:rowOff>
    </xdr:to>
    <xdr:sp macro="" textlink="">
      <xdr:nvSpPr>
        <xdr:cNvPr id="436" name="楕円 435">
          <a:extLst>
            <a:ext uri="{FF2B5EF4-FFF2-40B4-BE49-F238E27FC236}">
              <a16:creationId xmlns:a16="http://schemas.microsoft.com/office/drawing/2014/main" id="{DF946B35-422B-4270-B70F-31C9DD598262}"/>
            </a:ext>
          </a:extLst>
        </xdr:cNvPr>
        <xdr:cNvSpPr/>
      </xdr:nvSpPr>
      <xdr:spPr>
        <a:xfrm>
          <a:off x="13652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115062</xdr:rowOff>
    </xdr:from>
    <xdr:to>
      <xdr:col>76</xdr:col>
      <xdr:colOff>114300</xdr:colOff>
      <xdr:row>39</xdr:row>
      <xdr:rowOff>142494</xdr:rowOff>
    </xdr:to>
    <xdr:cxnSp macro="">
      <xdr:nvCxnSpPr>
        <xdr:cNvPr id="437" name="直線コネクタ 436">
          <a:extLst>
            <a:ext uri="{FF2B5EF4-FFF2-40B4-BE49-F238E27FC236}">
              <a16:creationId xmlns:a16="http://schemas.microsoft.com/office/drawing/2014/main" id="{FA379449-20F9-4911-9FB0-EEE3DDD58D9D}"/>
            </a:ext>
          </a:extLst>
        </xdr:cNvPr>
        <xdr:cNvCxnSpPr/>
      </xdr:nvCxnSpPr>
      <xdr:spPr>
        <a:xfrm>
          <a:off x="13703300" y="68016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59690</xdr:rowOff>
    </xdr:from>
    <xdr:to>
      <xdr:col>67</xdr:col>
      <xdr:colOff>101600</xdr:colOff>
      <xdr:row>39</xdr:row>
      <xdr:rowOff>161290</xdr:rowOff>
    </xdr:to>
    <xdr:sp macro="" textlink="">
      <xdr:nvSpPr>
        <xdr:cNvPr id="438" name="楕円 437">
          <a:extLst>
            <a:ext uri="{FF2B5EF4-FFF2-40B4-BE49-F238E27FC236}">
              <a16:creationId xmlns:a16="http://schemas.microsoft.com/office/drawing/2014/main" id="{BCFA0679-FBE4-4062-8B2B-D43ED01811D3}"/>
            </a:ext>
          </a:extLst>
        </xdr:cNvPr>
        <xdr:cNvSpPr/>
      </xdr:nvSpPr>
      <xdr:spPr>
        <a:xfrm>
          <a:off x="12763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110490</xdr:rowOff>
    </xdr:from>
    <xdr:to>
      <xdr:col>71</xdr:col>
      <xdr:colOff>177800</xdr:colOff>
      <xdr:row>39</xdr:row>
      <xdr:rowOff>115062</xdr:rowOff>
    </xdr:to>
    <xdr:cxnSp macro="">
      <xdr:nvCxnSpPr>
        <xdr:cNvPr id="439" name="直線コネクタ 438">
          <a:extLst>
            <a:ext uri="{FF2B5EF4-FFF2-40B4-BE49-F238E27FC236}">
              <a16:creationId xmlns:a16="http://schemas.microsoft.com/office/drawing/2014/main" id="{8266CD4B-302A-49B7-B522-AB8C4B7E8CE6}"/>
            </a:ext>
          </a:extLst>
        </xdr:cNvPr>
        <xdr:cNvCxnSpPr/>
      </xdr:nvCxnSpPr>
      <xdr:spPr>
        <a:xfrm>
          <a:off x="12814300" y="6797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2508A99-3A38-42E6-9A42-8D0995CCFB03}"/>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A10D4915-EA7C-4A8F-85A8-9E24F5C5D326}"/>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BDDF515E-18E7-455A-ADAB-4EBF0791272A}"/>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33212850-7115-472A-97ED-08EBB57F1ABB}"/>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6F268E99-3E42-431E-81DF-02E1F7404CF6}"/>
            </a:ext>
          </a:extLst>
        </xdr:cNvPr>
        <xdr:cNvSpPr txBox="1"/>
      </xdr:nvSpPr>
      <xdr:spPr>
        <a:xfrm>
          <a:off x="152660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12971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8A1A12AA-BD26-48C4-9004-DC53A4C45068}"/>
            </a:ext>
          </a:extLst>
        </xdr:cNvPr>
        <xdr:cNvSpPr txBox="1"/>
      </xdr:nvSpPr>
      <xdr:spPr>
        <a:xfrm>
          <a:off x="14389744" y="687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156989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5AC7D5CD-A7D9-4999-9304-2B95186EFFC4}"/>
            </a:ext>
          </a:extLst>
        </xdr:cNvPr>
        <xdr:cNvSpPr txBox="1"/>
      </xdr:nvSpPr>
      <xdr:spPr>
        <a:xfrm>
          <a:off x="13500744" y="684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152417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16DF1189-D6F0-47EE-A078-DB062AA9816F}"/>
            </a:ext>
          </a:extLst>
        </xdr:cNvPr>
        <xdr:cNvSpPr txBox="1"/>
      </xdr:nvSpPr>
      <xdr:spPr>
        <a:xfrm>
          <a:off x="12611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8E238BB5-1083-4A91-9899-D41D16A4164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BF6D2527-CCA0-4289-8587-6D548351BBA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FF9AC774-D4EC-4B26-9555-550A19CF76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540839EB-F1D4-49DA-B463-B8B8BB135C9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FF436ECF-6F88-4EB3-A38A-106360797CF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458B0EA4-80CC-4535-AD5B-F9ABBF653F3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A9D236AF-8B63-4CE6-9AC1-5F6BCA2AAD3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C711E581-0526-4258-B369-91A99E2AA2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9B34472D-3D30-43F7-AFE7-BD5F5908D3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66D70414-C5AD-40F2-8B94-DEEC414E21D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D535C872-CAA8-41E8-91B2-F01E9D0D753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5B17DF07-E4B6-4541-9950-1F0E4C99180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34AA2BA0-422B-41DB-8AC6-AE1AACA5974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C73AF881-06B5-45DE-A2B4-906B0D72777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EB1A0475-EAF5-485E-B1C5-5C61BB7F04F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86D0885E-02DB-4F1D-AF6F-66611DCC0978}"/>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350CC556-E463-4289-B14F-AE5356E4DD1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36899ABB-8DBC-42DB-AEE8-5C9A9A9BA38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51B78358-9C2C-4744-B04A-4D1C2C66EF2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FC0F1051-660B-4CA4-A7D0-A650B578BBB3}"/>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2CAAB801-1D0E-412C-A982-2C945A887B4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DA14F370-A40A-43D9-AEA0-51C424D1688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DFDCBC0-097A-4F89-AE66-CAB4C3FDE6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4334863D-8EF2-4C4B-9642-0838DBEC83BF}"/>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A2C6923F-8C8F-423F-8451-F565F89BA7D8}"/>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A216C386-6335-49E5-BD51-E864E9ECA9C7}"/>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8630BF90-DE61-4D3E-B24B-09AAF7CE751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652F53F2-1720-40F9-98E1-CDC239E13231}"/>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A9544826-386A-4C1D-8BFC-63BF71139378}"/>
            </a:ext>
          </a:extLst>
        </xdr:cNvPr>
        <xdr:cNvSpPr txBox="1"/>
      </xdr:nvSpPr>
      <xdr:spPr>
        <a:xfrm>
          <a:off x="22199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AC9E40FA-5A24-4225-867D-F6CF8BEC2CCF}"/>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CF66A6EE-D322-41C2-9C9D-C21E448D633F}"/>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D920578F-41CE-456F-90FD-2F7D981EEA75}"/>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6CA78758-613B-49B6-9AF3-BE64C7DD85B5}"/>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DDC0EEBB-510E-4CE5-9E51-848E6E0351FF}"/>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461E798-B115-4358-AFB9-FC12843AE9B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70B7442-1918-418B-B153-8B51D4E5F59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4FC1BB0-41E6-4E0B-9030-2323210D7CC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01C9DF9-EA1A-4ECD-9D15-604F0F04CC8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E608F19-D367-45E3-B3A1-EEF2CCFA30F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116840</xdr:rowOff>
    </xdr:from>
    <xdr:to>
      <xdr:col>116</xdr:col>
      <xdr:colOff>114300</xdr:colOff>
      <xdr:row>39</xdr:row>
      <xdr:rowOff>46990</xdr:rowOff>
    </xdr:to>
    <xdr:sp macro="" textlink="">
      <xdr:nvSpPr>
        <xdr:cNvPr id="487" name="楕円 486">
          <a:extLst>
            <a:ext uri="{FF2B5EF4-FFF2-40B4-BE49-F238E27FC236}">
              <a16:creationId xmlns:a16="http://schemas.microsoft.com/office/drawing/2014/main" id="{CA66A373-B34F-4CCC-B26D-B54662A0616B}"/>
            </a:ext>
          </a:extLst>
        </xdr:cNvPr>
        <xdr:cNvSpPr/>
      </xdr:nvSpPr>
      <xdr:spPr>
        <a:xfrm>
          <a:off x="22110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139717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2FA5F299-290D-4599-985F-937E54B66D86}"/>
            </a:ext>
          </a:extLst>
        </xdr:cNvPr>
        <xdr:cNvSpPr txBox="1"/>
      </xdr:nvSpPr>
      <xdr:spPr>
        <a:xfrm>
          <a:off x="22199600"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124460</xdr:rowOff>
    </xdr:from>
    <xdr:to>
      <xdr:col>112</xdr:col>
      <xdr:colOff>38100</xdr:colOff>
      <xdr:row>39</xdr:row>
      <xdr:rowOff>54610</xdr:rowOff>
    </xdr:to>
    <xdr:sp macro="" textlink="">
      <xdr:nvSpPr>
        <xdr:cNvPr id="489" name="楕円 488">
          <a:extLst>
            <a:ext uri="{FF2B5EF4-FFF2-40B4-BE49-F238E27FC236}">
              <a16:creationId xmlns:a16="http://schemas.microsoft.com/office/drawing/2014/main" id="{375D3A3D-4715-4A69-84E3-D5FE81CFCF8A}"/>
            </a:ext>
          </a:extLst>
        </xdr:cNvPr>
        <xdr:cNvSpPr/>
      </xdr:nvSpPr>
      <xdr:spPr>
        <a:xfrm>
          <a:off x="21272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167640</xdr:rowOff>
    </xdr:from>
    <xdr:to>
      <xdr:col>116</xdr:col>
      <xdr:colOff>63500</xdr:colOff>
      <xdr:row>39</xdr:row>
      <xdr:rowOff>3810</xdr:rowOff>
    </xdr:to>
    <xdr:cxnSp macro="">
      <xdr:nvCxnSpPr>
        <xdr:cNvPr id="490" name="直線コネクタ 489">
          <a:extLst>
            <a:ext uri="{FF2B5EF4-FFF2-40B4-BE49-F238E27FC236}">
              <a16:creationId xmlns:a16="http://schemas.microsoft.com/office/drawing/2014/main" id="{640186E1-0E14-4D34-930D-5E45C5B3BE42}"/>
            </a:ext>
          </a:extLst>
        </xdr:cNvPr>
        <xdr:cNvCxnSpPr/>
      </xdr:nvCxnSpPr>
      <xdr:spPr>
        <a:xfrm flipV="1">
          <a:off x="21323300" y="66827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124460</xdr:rowOff>
    </xdr:from>
    <xdr:to>
      <xdr:col>107</xdr:col>
      <xdr:colOff>101600</xdr:colOff>
      <xdr:row>39</xdr:row>
      <xdr:rowOff>54610</xdr:rowOff>
    </xdr:to>
    <xdr:sp macro="" textlink="">
      <xdr:nvSpPr>
        <xdr:cNvPr id="491" name="楕円 490">
          <a:extLst>
            <a:ext uri="{FF2B5EF4-FFF2-40B4-BE49-F238E27FC236}">
              <a16:creationId xmlns:a16="http://schemas.microsoft.com/office/drawing/2014/main" id="{22A02262-9FDE-4D07-AA32-9A7104DB17A4}"/>
            </a:ext>
          </a:extLst>
        </xdr:cNvPr>
        <xdr:cNvSpPr/>
      </xdr:nvSpPr>
      <xdr:spPr>
        <a:xfrm>
          <a:off x="20383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xdr:rowOff>
    </xdr:from>
    <xdr:to>
      <xdr:col>111</xdr:col>
      <xdr:colOff>177800</xdr:colOff>
      <xdr:row>39</xdr:row>
      <xdr:rowOff>3810</xdr:rowOff>
    </xdr:to>
    <xdr:cxnSp macro="">
      <xdr:nvCxnSpPr>
        <xdr:cNvPr id="492" name="直線コネクタ 491">
          <a:extLst>
            <a:ext uri="{FF2B5EF4-FFF2-40B4-BE49-F238E27FC236}">
              <a16:creationId xmlns:a16="http://schemas.microsoft.com/office/drawing/2014/main" id="{C287B64B-E977-448A-98AD-E9736361D1F2}"/>
            </a:ext>
          </a:extLst>
        </xdr:cNvPr>
        <xdr:cNvCxnSpPr/>
      </xdr:nvCxnSpPr>
      <xdr:spPr>
        <a:xfrm>
          <a:off x="20434300" y="6690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493" name="楕円 492">
          <a:extLst>
            <a:ext uri="{FF2B5EF4-FFF2-40B4-BE49-F238E27FC236}">
              <a16:creationId xmlns:a16="http://schemas.microsoft.com/office/drawing/2014/main" id="{78336F15-B420-4016-862B-4CC61A7CCA9E}"/>
            </a:ext>
          </a:extLst>
        </xdr:cNvPr>
        <xdr:cNvSpPr/>
      </xdr:nvSpPr>
      <xdr:spPr>
        <a:xfrm>
          <a:off x="19494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3810</xdr:rowOff>
    </xdr:from>
    <xdr:to>
      <xdr:col>107</xdr:col>
      <xdr:colOff>50800</xdr:colOff>
      <xdr:row>39</xdr:row>
      <xdr:rowOff>3810</xdr:rowOff>
    </xdr:to>
    <xdr:cxnSp macro="">
      <xdr:nvCxnSpPr>
        <xdr:cNvPr id="494" name="直線コネクタ 493">
          <a:extLst>
            <a:ext uri="{FF2B5EF4-FFF2-40B4-BE49-F238E27FC236}">
              <a16:creationId xmlns:a16="http://schemas.microsoft.com/office/drawing/2014/main" id="{DD30F9BA-597A-4477-8C53-1210CDF0F673}"/>
            </a:ext>
          </a:extLst>
        </xdr:cNvPr>
        <xdr:cNvCxnSpPr/>
      </xdr:nvCxnSpPr>
      <xdr:spPr>
        <a:xfrm>
          <a:off x="19545300" y="6690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95" name="楕円 494">
          <a:extLst>
            <a:ext uri="{FF2B5EF4-FFF2-40B4-BE49-F238E27FC236}">
              <a16:creationId xmlns:a16="http://schemas.microsoft.com/office/drawing/2014/main" id="{53454317-2C34-49CE-9AC2-B768C8AA12A5}"/>
            </a:ext>
          </a:extLst>
        </xdr:cNvPr>
        <xdr:cNvSpPr/>
      </xdr:nvSpPr>
      <xdr:spPr>
        <a:xfrm>
          <a:off x="18605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xdr:rowOff>
    </xdr:from>
    <xdr:to>
      <xdr:col>102</xdr:col>
      <xdr:colOff>114300</xdr:colOff>
      <xdr:row>39</xdr:row>
      <xdr:rowOff>3810</xdr:rowOff>
    </xdr:to>
    <xdr:cxnSp macro="">
      <xdr:nvCxnSpPr>
        <xdr:cNvPr id="496" name="直線コネクタ 495">
          <a:extLst>
            <a:ext uri="{FF2B5EF4-FFF2-40B4-BE49-F238E27FC236}">
              <a16:creationId xmlns:a16="http://schemas.microsoft.com/office/drawing/2014/main" id="{EF131BE7-B25A-483E-9CA4-280EC20729D9}"/>
            </a:ext>
          </a:extLst>
        </xdr:cNvPr>
        <xdr:cNvCxnSpPr/>
      </xdr:nvCxnSpPr>
      <xdr:spPr>
        <a:xfrm>
          <a:off x="18656300" y="6690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55535584-7293-4314-8BC9-C4C22622B29D}"/>
            </a:ext>
          </a:extLst>
        </xdr:cNvPr>
        <xdr:cNvSpPr txBox="1"/>
      </xdr:nvSpPr>
      <xdr:spPr>
        <a:xfrm>
          <a:off x="21075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7D543AB6-A15F-4235-9E1D-366D183E7C58}"/>
            </a:ext>
          </a:extLst>
        </xdr:cNvPr>
        <xdr:cNvSpPr txBox="1"/>
      </xdr:nvSpPr>
      <xdr:spPr>
        <a:xfrm>
          <a:off x="20199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A1F4153B-EB06-468E-8FB7-3A0D6E75F4DC}"/>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61E3C3EB-E259-4052-A53B-16B056AEFC17}"/>
            </a:ext>
          </a:extLst>
        </xdr:cNvPr>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71137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FED76994-794B-4F94-99E6-7352BBB9C9A0}"/>
            </a:ext>
          </a:extLst>
        </xdr:cNvPr>
        <xdr:cNvSpPr txBox="1"/>
      </xdr:nvSpPr>
      <xdr:spPr>
        <a:xfrm>
          <a:off x="210757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ECB14427-27D6-4F5C-A991-DF77BB51337B}"/>
            </a:ext>
          </a:extLst>
        </xdr:cNvPr>
        <xdr:cNvSpPr txBox="1"/>
      </xdr:nvSpPr>
      <xdr:spPr>
        <a:xfrm>
          <a:off x="20199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503C0FB1-FC03-42FA-B94F-27EB458AAE03}"/>
            </a:ext>
          </a:extLst>
        </xdr:cNvPr>
        <xdr:cNvSpPr txBox="1"/>
      </xdr:nvSpPr>
      <xdr:spPr>
        <a:xfrm>
          <a:off x="19310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F9489D2A-998C-43E9-9C13-4302632E726E}"/>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D37182C6-4477-466A-8599-15EC7316EA2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97608D5-DB8B-464B-B2FF-FE5A766D00B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41D4443B-091F-444F-A08C-5AE5ED8547C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A383D6D6-C4A1-4CFE-9F14-0CDE0A64FCF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114BEC15-F14A-41EC-805B-1A7596F16C6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ED71BC3-90E8-48CA-A09E-40727C396A4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50F19288-C8C3-49B8-A315-FF9A535A12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C4D1C99B-BD9D-472E-9531-1E2DCA28D13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D699BBDE-CB85-49EC-8501-2A2768CB625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43C92EAE-61EB-48EF-8765-9CFC795439D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B61EC9DF-7794-45A4-9D46-C8C09458C4F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BE53D7DE-C40F-4EB0-AD5B-29F34B3394B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9AADC5B5-27CD-4F91-BE7B-60457054A5D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E4207EC1-7056-4586-9834-F38FADC8D2D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FCEF3D6F-DEB9-4443-B62E-06D46184C97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8F3C6C67-C35E-4274-BB1C-43261284CD4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33515D89-D912-4B63-A92E-441D9355F28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8F7AAE0E-FFD1-47C5-96BA-9883D8C2D1E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F3C70880-BBE6-4984-8927-C67C942BDEE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E682391E-BA23-4C52-BDC3-02F095859D7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58C1A556-8179-42D5-AA59-4523802701E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E50B090D-ECBE-4108-A18D-F07E265BD5B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47619206-9E39-4C6C-A851-A95C006295C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D0991E1A-F051-464F-A43B-17737E958AC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8E0E7F75-E434-4A4F-9065-BB9DA37835E9}"/>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AECECFAE-211A-4A92-8F0F-3718ECE20849}"/>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B8931FDF-DA56-481A-B8F3-9D4C24EA5E8E}"/>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A20668DD-1AC3-4275-B926-C54ED97146FB}"/>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AD2D3E12-A002-4763-94D8-2131BB7C048B}"/>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66BBCA1-86DF-4194-8C38-0DD074D6F0CE}"/>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A52E55E3-B46A-4C82-BA4E-0E97BE672D09}"/>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D9296BD7-FF26-4E05-91DF-2E90F2DC022A}"/>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C04DD6CF-FD7C-4BC8-B97D-5C05D6C85FC8}"/>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1CFA6BAA-1AE8-4337-B29A-6266F126F9B4}"/>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1702AB0F-88C4-453F-9FFC-285EBE391B3B}"/>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ABA2C46-3B86-4AA1-94F1-2430FB1AAA3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472BAF2-5C1D-450D-8D31-91A165934DD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72298CE-ABE3-46DA-8BCE-686EE5E4E0E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DA06CAC-1631-48CB-8914-B0ED3D3A5D0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C00DF22-51F4-4100-A384-B73EE25824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545" name="楕円 544">
          <a:extLst>
            <a:ext uri="{FF2B5EF4-FFF2-40B4-BE49-F238E27FC236}">
              <a16:creationId xmlns:a16="http://schemas.microsoft.com/office/drawing/2014/main" id="{FA46B7FC-A820-496C-83A5-6268DF39F205}"/>
            </a:ext>
          </a:extLst>
        </xdr:cNvPr>
        <xdr:cNvSpPr/>
      </xdr:nvSpPr>
      <xdr:spPr>
        <a:xfrm>
          <a:off x="16268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9503E4A7-760C-4872-A78B-BB0205F88704}"/>
            </a:ext>
          </a:extLst>
        </xdr:cNvPr>
        <xdr:cNvSpPr txBox="1"/>
      </xdr:nvSpPr>
      <xdr:spPr>
        <a:xfrm>
          <a:off x="16357600"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71120</xdr:rowOff>
    </xdr:from>
    <xdr:to>
      <xdr:col>81</xdr:col>
      <xdr:colOff>101600</xdr:colOff>
      <xdr:row>62</xdr:row>
      <xdr:rowOff>1270</xdr:rowOff>
    </xdr:to>
    <xdr:sp macro="" textlink="">
      <xdr:nvSpPr>
        <xdr:cNvPr id="547" name="楕円 546">
          <a:extLst>
            <a:ext uri="{FF2B5EF4-FFF2-40B4-BE49-F238E27FC236}">
              <a16:creationId xmlns:a16="http://schemas.microsoft.com/office/drawing/2014/main" id="{BD7CB364-45D0-4AA8-9B05-3C269DC5FE34}"/>
            </a:ext>
          </a:extLst>
        </xdr:cNvPr>
        <xdr:cNvSpPr/>
      </xdr:nvSpPr>
      <xdr:spPr>
        <a:xfrm>
          <a:off x="15430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121920</xdr:rowOff>
    </xdr:from>
    <xdr:to>
      <xdr:col>85</xdr:col>
      <xdr:colOff>127000</xdr:colOff>
      <xdr:row>61</xdr:row>
      <xdr:rowOff>133350</xdr:rowOff>
    </xdr:to>
    <xdr:cxnSp macro="">
      <xdr:nvCxnSpPr>
        <xdr:cNvPr id="548" name="直線コネクタ 547">
          <a:extLst>
            <a:ext uri="{FF2B5EF4-FFF2-40B4-BE49-F238E27FC236}">
              <a16:creationId xmlns:a16="http://schemas.microsoft.com/office/drawing/2014/main" id="{88F4C4D1-6AAA-4D84-BBC0-A00FA29D1758}"/>
            </a:ext>
          </a:extLst>
        </xdr:cNvPr>
        <xdr:cNvCxnSpPr/>
      </xdr:nvCxnSpPr>
      <xdr:spPr>
        <a:xfrm>
          <a:off x="15481300" y="105803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69215</xdr:rowOff>
    </xdr:from>
    <xdr:to>
      <xdr:col>76</xdr:col>
      <xdr:colOff>165100</xdr:colOff>
      <xdr:row>61</xdr:row>
      <xdr:rowOff>170815</xdr:rowOff>
    </xdr:to>
    <xdr:sp macro="" textlink="">
      <xdr:nvSpPr>
        <xdr:cNvPr id="549" name="楕円 548">
          <a:extLst>
            <a:ext uri="{FF2B5EF4-FFF2-40B4-BE49-F238E27FC236}">
              <a16:creationId xmlns:a16="http://schemas.microsoft.com/office/drawing/2014/main" id="{042BCB61-D742-4E12-A9FC-D40EA47BDA6B}"/>
            </a:ext>
          </a:extLst>
        </xdr:cNvPr>
        <xdr:cNvSpPr/>
      </xdr:nvSpPr>
      <xdr:spPr>
        <a:xfrm>
          <a:off x="14541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120015</xdr:rowOff>
    </xdr:from>
    <xdr:to>
      <xdr:col>81</xdr:col>
      <xdr:colOff>50800</xdr:colOff>
      <xdr:row>61</xdr:row>
      <xdr:rowOff>121920</xdr:rowOff>
    </xdr:to>
    <xdr:cxnSp macro="">
      <xdr:nvCxnSpPr>
        <xdr:cNvPr id="550" name="直線コネクタ 549">
          <a:extLst>
            <a:ext uri="{FF2B5EF4-FFF2-40B4-BE49-F238E27FC236}">
              <a16:creationId xmlns:a16="http://schemas.microsoft.com/office/drawing/2014/main" id="{1CA8136F-913C-4939-B0E9-87CF5B95052A}"/>
            </a:ext>
          </a:extLst>
        </xdr:cNvPr>
        <xdr:cNvCxnSpPr/>
      </xdr:nvCxnSpPr>
      <xdr:spPr>
        <a:xfrm>
          <a:off x="14592300" y="105784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21590</xdr:rowOff>
    </xdr:from>
    <xdr:to>
      <xdr:col>72</xdr:col>
      <xdr:colOff>38100</xdr:colOff>
      <xdr:row>62</xdr:row>
      <xdr:rowOff>123190</xdr:rowOff>
    </xdr:to>
    <xdr:sp macro="" textlink="">
      <xdr:nvSpPr>
        <xdr:cNvPr id="551" name="楕円 550">
          <a:extLst>
            <a:ext uri="{FF2B5EF4-FFF2-40B4-BE49-F238E27FC236}">
              <a16:creationId xmlns:a16="http://schemas.microsoft.com/office/drawing/2014/main" id="{925CC70F-B905-4C40-993B-D76B63812B8D}"/>
            </a:ext>
          </a:extLst>
        </xdr:cNvPr>
        <xdr:cNvSpPr/>
      </xdr:nvSpPr>
      <xdr:spPr>
        <a:xfrm>
          <a:off x="13652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120015</xdr:rowOff>
    </xdr:from>
    <xdr:to>
      <xdr:col>76</xdr:col>
      <xdr:colOff>114300</xdr:colOff>
      <xdr:row>62</xdr:row>
      <xdr:rowOff>72390</xdr:rowOff>
    </xdr:to>
    <xdr:cxnSp macro="">
      <xdr:nvCxnSpPr>
        <xdr:cNvPr id="552" name="直線コネクタ 551">
          <a:extLst>
            <a:ext uri="{FF2B5EF4-FFF2-40B4-BE49-F238E27FC236}">
              <a16:creationId xmlns:a16="http://schemas.microsoft.com/office/drawing/2014/main" id="{3A9E2562-7947-4E4B-956F-DDE7226382DA}"/>
            </a:ext>
          </a:extLst>
        </xdr:cNvPr>
        <xdr:cNvCxnSpPr/>
      </xdr:nvCxnSpPr>
      <xdr:spPr>
        <a:xfrm flipV="1">
          <a:off x="13703300" y="1057846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xdr:rowOff>
    </xdr:from>
    <xdr:to>
      <xdr:col>67</xdr:col>
      <xdr:colOff>101600</xdr:colOff>
      <xdr:row>62</xdr:row>
      <xdr:rowOff>107950</xdr:rowOff>
    </xdr:to>
    <xdr:sp macro="" textlink="">
      <xdr:nvSpPr>
        <xdr:cNvPr id="553" name="楕円 552">
          <a:extLst>
            <a:ext uri="{FF2B5EF4-FFF2-40B4-BE49-F238E27FC236}">
              <a16:creationId xmlns:a16="http://schemas.microsoft.com/office/drawing/2014/main" id="{46B8025D-9546-4557-8932-DBE869546C3C}"/>
            </a:ext>
          </a:extLst>
        </xdr:cNvPr>
        <xdr:cNvSpPr/>
      </xdr:nvSpPr>
      <xdr:spPr>
        <a:xfrm>
          <a:off x="12763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57150</xdr:rowOff>
    </xdr:from>
    <xdr:to>
      <xdr:col>71</xdr:col>
      <xdr:colOff>177800</xdr:colOff>
      <xdr:row>62</xdr:row>
      <xdr:rowOff>72390</xdr:rowOff>
    </xdr:to>
    <xdr:cxnSp macro="">
      <xdr:nvCxnSpPr>
        <xdr:cNvPr id="554" name="直線コネクタ 553">
          <a:extLst>
            <a:ext uri="{FF2B5EF4-FFF2-40B4-BE49-F238E27FC236}">
              <a16:creationId xmlns:a16="http://schemas.microsoft.com/office/drawing/2014/main" id="{F42725A4-9546-45BE-B716-1BE099BBFC1B}"/>
            </a:ext>
          </a:extLst>
        </xdr:cNvPr>
        <xdr:cNvCxnSpPr/>
      </xdr:nvCxnSpPr>
      <xdr:spPr>
        <a:xfrm>
          <a:off x="12814300" y="106870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C2ADCA21-B21C-4151-B884-92D609324D20}"/>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3FA10799-2195-49F0-9346-A899CBBD0426}"/>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81AF7C2E-05FC-4C52-BD0B-DB3B902770AF}"/>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1D29D107-02C6-4FC2-810F-B9F950273999}"/>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163847</xdr:rowOff>
    </xdr:from>
    <xdr:ext cx="405111" cy="259045"/>
    <xdr:sp macro="" textlink="">
      <xdr:nvSpPr>
        <xdr:cNvPr id="559" name="n_1mainValue【学校施設】&#10;有形固定資産減価償却率">
          <a:extLst>
            <a:ext uri="{FF2B5EF4-FFF2-40B4-BE49-F238E27FC236}">
              <a16:creationId xmlns:a16="http://schemas.microsoft.com/office/drawing/2014/main" id="{BF452699-3401-466B-8C9F-9F92781DA6FB}"/>
            </a:ext>
          </a:extLst>
        </xdr:cNvPr>
        <xdr:cNvSpPr txBox="1"/>
      </xdr:nvSpPr>
      <xdr:spPr>
        <a:xfrm>
          <a:off x="152660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161942</xdr:rowOff>
    </xdr:from>
    <xdr:ext cx="405111" cy="259045"/>
    <xdr:sp macro="" textlink="">
      <xdr:nvSpPr>
        <xdr:cNvPr id="560" name="n_2mainValue【学校施設】&#10;有形固定資産減価償却率">
          <a:extLst>
            <a:ext uri="{FF2B5EF4-FFF2-40B4-BE49-F238E27FC236}">
              <a16:creationId xmlns:a16="http://schemas.microsoft.com/office/drawing/2014/main" id="{1D72F624-2250-4199-9527-62F34E8A3E3A}"/>
            </a:ext>
          </a:extLst>
        </xdr:cNvPr>
        <xdr:cNvSpPr txBox="1"/>
      </xdr:nvSpPr>
      <xdr:spPr>
        <a:xfrm>
          <a:off x="14389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114317</xdr:rowOff>
    </xdr:from>
    <xdr:ext cx="405111" cy="259045"/>
    <xdr:sp macro="" textlink="">
      <xdr:nvSpPr>
        <xdr:cNvPr id="561" name="n_3mainValue【学校施設】&#10;有形固定資産減価償却率">
          <a:extLst>
            <a:ext uri="{FF2B5EF4-FFF2-40B4-BE49-F238E27FC236}">
              <a16:creationId xmlns:a16="http://schemas.microsoft.com/office/drawing/2014/main" id="{045EEB4C-399D-45BE-BA4B-B973F430F46D}"/>
            </a:ext>
          </a:extLst>
        </xdr:cNvPr>
        <xdr:cNvSpPr txBox="1"/>
      </xdr:nvSpPr>
      <xdr:spPr>
        <a:xfrm>
          <a:off x="13500744"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99077</xdr:rowOff>
    </xdr:from>
    <xdr:ext cx="405111" cy="259045"/>
    <xdr:sp macro="" textlink="">
      <xdr:nvSpPr>
        <xdr:cNvPr id="562" name="n_4mainValue【学校施設】&#10;有形固定資産減価償却率">
          <a:extLst>
            <a:ext uri="{FF2B5EF4-FFF2-40B4-BE49-F238E27FC236}">
              <a16:creationId xmlns:a16="http://schemas.microsoft.com/office/drawing/2014/main" id="{D9D53653-3D1F-4BAC-998E-C50025B4F4BF}"/>
            </a:ext>
          </a:extLst>
        </xdr:cNvPr>
        <xdr:cNvSpPr txBox="1"/>
      </xdr:nvSpPr>
      <xdr:spPr>
        <a:xfrm>
          <a:off x="12611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12B27315-DA27-4EF1-94FA-3749C30523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674BBAEC-5D11-4706-B783-9B1C0DBE717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680B4E6B-61C6-4AD3-906C-9CB26C32C1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AB6E45E-5A12-4945-9BF8-92018146C4E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F6A2A37E-9D4A-4E8F-9A6E-DFB0FA35080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794E803B-AE5A-4934-9A0A-32CFAB76D2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4FE86230-36CD-4DC4-AC1E-3245F035EEA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D625AC1D-3B69-44FC-AFA8-88F8FB8620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3D68DF8-97EB-47F4-B690-6195C9CDE50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9121246-11A8-4B39-9E5B-1AFE511251D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EA0D3F3-7E17-4A77-BB39-E41C8016267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F44B8861-3E76-456D-A104-FC0AF51E64B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4B53A4A3-5169-4AC3-9C4E-0A5ADD2F120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A4611BE6-C2E4-4D3A-A98B-F2FDDFFC19E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D1B04E83-D91F-433A-AA36-DD0449D5302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DA9E03C3-837F-491C-A241-D527593FFB2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01975134-FFE7-40B7-8EF7-3B5082AE75C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82EAD890-42DE-4E4C-A8A9-55F0F61EBEF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91540360-4628-461B-98A5-771C136C95DD}"/>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54FD61F2-3D73-48F5-B0FD-1215CB25FAF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41BB684C-4039-40B5-9625-0C3F2202D50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2AD2B3F0-DCF4-490B-9EE1-EE41A9E7C25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7CF75AE8-3D70-43AD-97FD-731887AECD0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6213142-A494-424A-8EBB-126775F9CB2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36509A69-D920-4E8A-B174-71DB1D10C52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CBCBA591-2607-467B-9F1B-8E13B639D2E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6B2BE88A-6999-4BEA-A455-D9F7409BA6B1}"/>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9D16E656-3377-4F01-8042-7272405AE29D}"/>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7FE0CF5E-C084-428B-87D2-C620CF30F563}"/>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328CE1A2-C63F-4CA9-AB0D-25C5F55B7C29}"/>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F834BF83-3BA0-482A-9B05-6834438F6416}"/>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C9D638A6-DA30-488B-9DA9-CDB92AEB691B}"/>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174327E3-5AD0-4F81-B028-632E8688447D}"/>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9EB55192-01E7-4C77-A608-792C12D99CDA}"/>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E10D2758-9605-4B2A-85B9-23DEEB309BEB}"/>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B70D6640-1B11-45DD-8E78-8E4FA1D03149}"/>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B4003B03-FDEF-43E6-B5DE-163FBB42D321}"/>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2F24C5B-B1EE-4F5B-BAB9-5B62C6EFC80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BF84DE2-6852-457C-9081-1FBCBE5815D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CD82E4D-7C2F-4AA3-A29C-C8D051DB6CB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80B4B6A-6452-47DB-B9F3-891B518A817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4D6D063-A5D4-462D-9A9D-2A2C0B07D3E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67854</xdr:rowOff>
    </xdr:from>
    <xdr:to>
      <xdr:col>116</xdr:col>
      <xdr:colOff>114300</xdr:colOff>
      <xdr:row>62</xdr:row>
      <xdr:rowOff>169454</xdr:rowOff>
    </xdr:to>
    <xdr:sp macro="" textlink="">
      <xdr:nvSpPr>
        <xdr:cNvPr id="605" name="楕円 604">
          <a:extLst>
            <a:ext uri="{FF2B5EF4-FFF2-40B4-BE49-F238E27FC236}">
              <a16:creationId xmlns:a16="http://schemas.microsoft.com/office/drawing/2014/main" id="{C1AF113C-AC10-4129-814A-A089CCED673D}"/>
            </a:ext>
          </a:extLst>
        </xdr:cNvPr>
        <xdr:cNvSpPr/>
      </xdr:nvSpPr>
      <xdr:spPr>
        <a:xfrm>
          <a:off x="22110700" y="1069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46281</xdr:rowOff>
    </xdr:from>
    <xdr:ext cx="469744" cy="259045"/>
    <xdr:sp macro="" textlink="">
      <xdr:nvSpPr>
        <xdr:cNvPr id="606" name="【学校施設】&#10;一人当たり面積該当値テキスト">
          <a:extLst>
            <a:ext uri="{FF2B5EF4-FFF2-40B4-BE49-F238E27FC236}">
              <a16:creationId xmlns:a16="http://schemas.microsoft.com/office/drawing/2014/main" id="{985E5E81-61C0-4106-BED3-654140BE6BB6}"/>
            </a:ext>
          </a:extLst>
        </xdr:cNvPr>
        <xdr:cNvSpPr txBox="1"/>
      </xdr:nvSpPr>
      <xdr:spPr>
        <a:xfrm>
          <a:off x="22199600" y="1067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71120</xdr:rowOff>
    </xdr:from>
    <xdr:to>
      <xdr:col>112</xdr:col>
      <xdr:colOff>38100</xdr:colOff>
      <xdr:row>63</xdr:row>
      <xdr:rowOff>1270</xdr:rowOff>
    </xdr:to>
    <xdr:sp macro="" textlink="">
      <xdr:nvSpPr>
        <xdr:cNvPr id="607" name="楕円 606">
          <a:extLst>
            <a:ext uri="{FF2B5EF4-FFF2-40B4-BE49-F238E27FC236}">
              <a16:creationId xmlns:a16="http://schemas.microsoft.com/office/drawing/2014/main" id="{8AACA7A2-9EC7-4D80-9CB4-C55C06953C3C}"/>
            </a:ext>
          </a:extLst>
        </xdr:cNvPr>
        <xdr:cNvSpPr/>
      </xdr:nvSpPr>
      <xdr:spPr>
        <a:xfrm>
          <a:off x="21272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118654</xdr:rowOff>
    </xdr:from>
    <xdr:to>
      <xdr:col>116</xdr:col>
      <xdr:colOff>63500</xdr:colOff>
      <xdr:row>62</xdr:row>
      <xdr:rowOff>121920</xdr:rowOff>
    </xdr:to>
    <xdr:cxnSp macro="">
      <xdr:nvCxnSpPr>
        <xdr:cNvPr id="608" name="直線コネクタ 607">
          <a:extLst>
            <a:ext uri="{FF2B5EF4-FFF2-40B4-BE49-F238E27FC236}">
              <a16:creationId xmlns:a16="http://schemas.microsoft.com/office/drawing/2014/main" id="{2819409F-ED87-44E9-8AD0-B58DFC3DE6AD}"/>
            </a:ext>
          </a:extLst>
        </xdr:cNvPr>
        <xdr:cNvCxnSpPr/>
      </xdr:nvCxnSpPr>
      <xdr:spPr>
        <a:xfrm flipV="1">
          <a:off x="21323300" y="1074855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73297</xdr:rowOff>
    </xdr:from>
    <xdr:to>
      <xdr:col>107</xdr:col>
      <xdr:colOff>101600</xdr:colOff>
      <xdr:row>63</xdr:row>
      <xdr:rowOff>3447</xdr:rowOff>
    </xdr:to>
    <xdr:sp macro="" textlink="">
      <xdr:nvSpPr>
        <xdr:cNvPr id="609" name="楕円 608">
          <a:extLst>
            <a:ext uri="{FF2B5EF4-FFF2-40B4-BE49-F238E27FC236}">
              <a16:creationId xmlns:a16="http://schemas.microsoft.com/office/drawing/2014/main" id="{DB1A80A6-7232-4D5D-B4F1-1F033FA58288}"/>
            </a:ext>
          </a:extLst>
        </xdr:cNvPr>
        <xdr:cNvSpPr/>
      </xdr:nvSpPr>
      <xdr:spPr>
        <a:xfrm>
          <a:off x="203835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121920</xdr:rowOff>
    </xdr:from>
    <xdr:to>
      <xdr:col>111</xdr:col>
      <xdr:colOff>177800</xdr:colOff>
      <xdr:row>62</xdr:row>
      <xdr:rowOff>124097</xdr:rowOff>
    </xdr:to>
    <xdr:cxnSp macro="">
      <xdr:nvCxnSpPr>
        <xdr:cNvPr id="610" name="直線コネクタ 609">
          <a:extLst>
            <a:ext uri="{FF2B5EF4-FFF2-40B4-BE49-F238E27FC236}">
              <a16:creationId xmlns:a16="http://schemas.microsoft.com/office/drawing/2014/main" id="{8AEFD3D6-1F4A-44D3-95DA-AA634A6DE0D4}"/>
            </a:ext>
          </a:extLst>
        </xdr:cNvPr>
        <xdr:cNvCxnSpPr/>
      </xdr:nvCxnSpPr>
      <xdr:spPr>
        <a:xfrm flipV="1">
          <a:off x="20434300" y="1075182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133169</xdr:rowOff>
    </xdr:from>
    <xdr:to>
      <xdr:col>102</xdr:col>
      <xdr:colOff>165100</xdr:colOff>
      <xdr:row>63</xdr:row>
      <xdr:rowOff>63319</xdr:rowOff>
    </xdr:to>
    <xdr:sp macro="" textlink="">
      <xdr:nvSpPr>
        <xdr:cNvPr id="611" name="楕円 610">
          <a:extLst>
            <a:ext uri="{FF2B5EF4-FFF2-40B4-BE49-F238E27FC236}">
              <a16:creationId xmlns:a16="http://schemas.microsoft.com/office/drawing/2014/main" id="{57092D27-003A-43FE-AF5C-5CDC1EB2BD09}"/>
            </a:ext>
          </a:extLst>
        </xdr:cNvPr>
        <xdr:cNvSpPr/>
      </xdr:nvSpPr>
      <xdr:spPr>
        <a:xfrm>
          <a:off x="1949450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124097</xdr:rowOff>
    </xdr:from>
    <xdr:to>
      <xdr:col>107</xdr:col>
      <xdr:colOff>50800</xdr:colOff>
      <xdr:row>63</xdr:row>
      <xdr:rowOff>12519</xdr:rowOff>
    </xdr:to>
    <xdr:cxnSp macro="">
      <xdr:nvCxnSpPr>
        <xdr:cNvPr id="612" name="直線コネクタ 611">
          <a:extLst>
            <a:ext uri="{FF2B5EF4-FFF2-40B4-BE49-F238E27FC236}">
              <a16:creationId xmlns:a16="http://schemas.microsoft.com/office/drawing/2014/main" id="{2BA72320-5D5E-44C3-874C-678F1A99D894}"/>
            </a:ext>
          </a:extLst>
        </xdr:cNvPr>
        <xdr:cNvCxnSpPr/>
      </xdr:nvCxnSpPr>
      <xdr:spPr>
        <a:xfrm flipV="1">
          <a:off x="19545300" y="10753997"/>
          <a:ext cx="88900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93980</xdr:rowOff>
    </xdr:from>
    <xdr:to>
      <xdr:col>98</xdr:col>
      <xdr:colOff>38100</xdr:colOff>
      <xdr:row>63</xdr:row>
      <xdr:rowOff>24130</xdr:rowOff>
    </xdr:to>
    <xdr:sp macro="" textlink="">
      <xdr:nvSpPr>
        <xdr:cNvPr id="613" name="楕円 612">
          <a:extLst>
            <a:ext uri="{FF2B5EF4-FFF2-40B4-BE49-F238E27FC236}">
              <a16:creationId xmlns:a16="http://schemas.microsoft.com/office/drawing/2014/main" id="{7BE2D353-0C7C-42B4-9CBF-5E2873F15520}"/>
            </a:ext>
          </a:extLst>
        </xdr:cNvPr>
        <xdr:cNvSpPr/>
      </xdr:nvSpPr>
      <xdr:spPr>
        <a:xfrm>
          <a:off x="18605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144780</xdr:rowOff>
    </xdr:from>
    <xdr:to>
      <xdr:col>102</xdr:col>
      <xdr:colOff>114300</xdr:colOff>
      <xdr:row>63</xdr:row>
      <xdr:rowOff>12519</xdr:rowOff>
    </xdr:to>
    <xdr:cxnSp macro="">
      <xdr:nvCxnSpPr>
        <xdr:cNvPr id="614" name="直線コネクタ 613">
          <a:extLst>
            <a:ext uri="{FF2B5EF4-FFF2-40B4-BE49-F238E27FC236}">
              <a16:creationId xmlns:a16="http://schemas.microsoft.com/office/drawing/2014/main" id="{44E79C3C-CA41-445E-98CE-F82A28047298}"/>
            </a:ext>
          </a:extLst>
        </xdr:cNvPr>
        <xdr:cNvCxnSpPr/>
      </xdr:nvCxnSpPr>
      <xdr:spPr>
        <a:xfrm>
          <a:off x="18656300" y="107746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9964AB77-ECEF-4E7D-B436-2128ED19CEFD}"/>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6FF1867B-ED7C-4C44-9E55-5F6E18A2CD86}"/>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05C45E3A-275E-4588-BFD6-98978DB28BF9}"/>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4808EBC7-60D2-4873-A33D-A00A9F6794D1}"/>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163847</xdr:rowOff>
    </xdr:from>
    <xdr:ext cx="469744" cy="259045"/>
    <xdr:sp macro="" textlink="">
      <xdr:nvSpPr>
        <xdr:cNvPr id="619" name="n_1mainValue【学校施設】&#10;一人当たり面積">
          <a:extLst>
            <a:ext uri="{FF2B5EF4-FFF2-40B4-BE49-F238E27FC236}">
              <a16:creationId xmlns:a16="http://schemas.microsoft.com/office/drawing/2014/main" id="{749016B1-00B9-4C18-8FD1-405D4C6A9F1D}"/>
            </a:ext>
          </a:extLst>
        </xdr:cNvPr>
        <xdr:cNvSpPr txBox="1"/>
      </xdr:nvSpPr>
      <xdr:spPr>
        <a:xfrm>
          <a:off x="210757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620" name="n_2mainValue【学校施設】&#10;一人当たり面積">
          <a:extLst>
            <a:ext uri="{FF2B5EF4-FFF2-40B4-BE49-F238E27FC236}">
              <a16:creationId xmlns:a16="http://schemas.microsoft.com/office/drawing/2014/main" id="{A5DFFE64-279F-4ABD-845C-A19D2579727A}"/>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54446</xdr:rowOff>
    </xdr:from>
    <xdr:ext cx="469744" cy="259045"/>
    <xdr:sp macro="" textlink="">
      <xdr:nvSpPr>
        <xdr:cNvPr id="621" name="n_3mainValue【学校施設】&#10;一人当たり面積">
          <a:extLst>
            <a:ext uri="{FF2B5EF4-FFF2-40B4-BE49-F238E27FC236}">
              <a16:creationId xmlns:a16="http://schemas.microsoft.com/office/drawing/2014/main" id="{256F39CC-9A2A-4767-921F-76B89B0F377E}"/>
            </a:ext>
          </a:extLst>
        </xdr:cNvPr>
        <xdr:cNvSpPr txBox="1"/>
      </xdr:nvSpPr>
      <xdr:spPr>
        <a:xfrm>
          <a:off x="1931042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15257</xdr:rowOff>
    </xdr:from>
    <xdr:ext cx="469744" cy="259045"/>
    <xdr:sp macro="" textlink="">
      <xdr:nvSpPr>
        <xdr:cNvPr id="622" name="n_4mainValue【学校施設】&#10;一人当たり面積">
          <a:extLst>
            <a:ext uri="{FF2B5EF4-FFF2-40B4-BE49-F238E27FC236}">
              <a16:creationId xmlns:a16="http://schemas.microsoft.com/office/drawing/2014/main" id="{4D6FD22E-173B-4145-AEF4-6B4AC7658680}"/>
            </a:ext>
          </a:extLst>
        </xdr:cNvPr>
        <xdr:cNvSpPr txBox="1"/>
      </xdr:nvSpPr>
      <xdr:spPr>
        <a:xfrm>
          <a:off x="18421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45DFC03-4CDA-4DC4-8341-567A358924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596D621-477E-4000-AFF3-B7307BD7061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EA423CC-1E42-4366-A472-5E9C3274F3F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DB99E13-1706-4DD1-8687-053FA155D0C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0888886-3026-4FBE-A267-15549E2356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1756ECB-6623-4754-B9D6-FD240C1043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4EE7F3F7-65D1-431D-9F79-5FF4B923ECB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D7625AED-46F6-4A90-A589-8904670E51B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9DCC18B-857A-492F-8E57-5CE889A414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45DB1E2-19E1-46A6-8117-7E98924DB2E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2D14BBF-2C81-49E9-BA87-F4B234336CE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3D8F57E-252C-446E-B4DC-220862DF3C4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F6645DD8-F820-4357-8446-566A43B6F39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A079450F-31BB-4D6C-A1C6-8261537969D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F57EE84-020F-43F3-9DB2-155141079B2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559F046-C5D8-4A4F-8264-DF27F59D61E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3E89AE05-E6F1-4E3E-BE4A-C0A63CA1E72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C16B04A6-1381-4F2A-AD33-09E671292BC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B57DABD-253B-4457-B709-9206C0D34A2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A944DF60-B0F4-4627-B089-9DFB73F8479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19C485E0-4513-4566-9855-031F21A0B1D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B5F0B9F-CE41-48F3-B53D-AE0D8129CCB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2023442E-8682-4D9E-BD63-616F4F73FA7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AE4DBB1B-C2CB-40C8-B5EB-7FD044C7184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01B198F3-4C50-4090-B908-531E8834911A}"/>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ABB67813-0AC3-4896-B4CF-9924C36DB95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101245AA-EE54-4994-9281-1B7FEB50A9A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EC8D605F-2DF6-49FF-84F4-E7C0023364DF}"/>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D1175FEE-AB38-4896-9390-25208C89D9DB}"/>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AD317216-DE36-4687-BB88-20D62B3CCF9D}"/>
            </a:ext>
          </a:extLst>
        </xdr:cNvPr>
        <xdr:cNvSpPr txBox="1"/>
      </xdr:nvSpPr>
      <xdr:spPr>
        <a:xfrm>
          <a:off x="16357600" y="1402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F4C1F61E-AF7C-4EB3-BD8E-EA628CB22F3A}"/>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C578B6DB-ACCD-4B4D-B2EC-3F85BB1EEB13}"/>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0B610331-3661-4162-9893-AB7955EE3A1B}"/>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887ED696-5CA9-472D-A3CD-E7083BE50ED7}"/>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77924562-6ED8-4A7D-90F3-1BAB6DDB3CAB}"/>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6E4D68C-1ECA-466E-B0F2-C9966C329A6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CDD162F4-A8A6-455C-905D-775BD19825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B56A457-9B86-4A1D-8F9A-FC58F01987C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ED05BF49-479D-45FF-9CDE-E20AC390F5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DCB849E-FC2E-474F-8B95-5128962F34F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84</xdr:row>
      <xdr:rowOff>2539</xdr:rowOff>
    </xdr:from>
    <xdr:to>
      <xdr:col>67</xdr:col>
      <xdr:colOff>101600</xdr:colOff>
      <xdr:row>84</xdr:row>
      <xdr:rowOff>104139</xdr:rowOff>
    </xdr:to>
    <xdr:sp macro="" textlink="">
      <xdr:nvSpPr>
        <xdr:cNvPr id="663" name="楕円 662">
          <a:extLst>
            <a:ext uri="{FF2B5EF4-FFF2-40B4-BE49-F238E27FC236}">
              <a16:creationId xmlns:a16="http://schemas.microsoft.com/office/drawing/2014/main" id="{477CFCA6-12D0-4B43-9298-CE7D5A752565}"/>
            </a:ext>
          </a:extLst>
        </xdr:cNvPr>
        <xdr:cNvSpPr/>
      </xdr:nvSpPr>
      <xdr:spPr>
        <a:xfrm>
          <a:off x="12763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114952</xdr:rowOff>
    </xdr:from>
    <xdr:ext cx="405111" cy="259045"/>
    <xdr:sp macro="" textlink="">
      <xdr:nvSpPr>
        <xdr:cNvPr id="664" name="n_1aveValue【児童館】&#10;有形固定資産減価償却率">
          <a:extLst>
            <a:ext uri="{FF2B5EF4-FFF2-40B4-BE49-F238E27FC236}">
              <a16:creationId xmlns:a16="http://schemas.microsoft.com/office/drawing/2014/main" id="{27C23FDF-8FE1-4B02-9229-78836E061208}"/>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65" name="n_2aveValue【児童館】&#10;有形固定資産減価償却率">
          <a:extLst>
            <a:ext uri="{FF2B5EF4-FFF2-40B4-BE49-F238E27FC236}">
              <a16:creationId xmlns:a16="http://schemas.microsoft.com/office/drawing/2014/main" id="{EEEBD833-A19C-41D8-8215-90AB5AF73ED2}"/>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66" name="n_3aveValue【児童館】&#10;有形固定資産減価償却率">
          <a:extLst>
            <a:ext uri="{FF2B5EF4-FFF2-40B4-BE49-F238E27FC236}">
              <a16:creationId xmlns:a16="http://schemas.microsoft.com/office/drawing/2014/main" id="{AC74E034-528A-42C2-8687-3F90B0AD6BFE}"/>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67" name="n_4aveValue【児童館】&#10;有形固定資産減価償却率">
          <a:extLst>
            <a:ext uri="{FF2B5EF4-FFF2-40B4-BE49-F238E27FC236}">
              <a16:creationId xmlns:a16="http://schemas.microsoft.com/office/drawing/2014/main" id="{2D1B0044-7BF8-463F-8196-90320C2BA8DE}"/>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95266</xdr:rowOff>
    </xdr:from>
    <xdr:ext cx="405111" cy="259045"/>
    <xdr:sp macro="" textlink="">
      <xdr:nvSpPr>
        <xdr:cNvPr id="668" name="n_4mainValue【児童館】&#10;有形固定資産減価償却率">
          <a:extLst>
            <a:ext uri="{FF2B5EF4-FFF2-40B4-BE49-F238E27FC236}">
              <a16:creationId xmlns:a16="http://schemas.microsoft.com/office/drawing/2014/main" id="{84DB92E5-0DB3-42EB-AE64-9C8A4EE7B8CA}"/>
            </a:ext>
          </a:extLst>
        </xdr:cNvPr>
        <xdr:cNvSpPr txBox="1"/>
      </xdr:nvSpPr>
      <xdr:spPr>
        <a:xfrm>
          <a:off x="12611744"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id="{7814BF43-09B3-4D4C-B71C-11129B4836A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id="{674F7BF5-6335-4D94-B436-AB9445BDAF1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id="{4C14F13A-0F02-4272-A99A-BE6E4BD693B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id="{429BF6F0-7569-4C5C-9797-25B89DBBC95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id="{0D22C242-3C69-4A98-A01B-64C58267A8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id="{89AD014B-40B0-4174-BF2B-C633DC61FC3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id="{D7BC052E-B0B7-4B8D-B161-A81C0C63AA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id="{92CF98BC-1023-4485-A5F5-F3A4ADA123E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7" name="テキスト ボックス 676">
          <a:extLst>
            <a:ext uri="{FF2B5EF4-FFF2-40B4-BE49-F238E27FC236}">
              <a16:creationId xmlns:a16="http://schemas.microsoft.com/office/drawing/2014/main" id="{E8D0B757-0CCE-48FB-9936-E1E4E7485F4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id="{F105F37F-2E32-4554-89E0-82C5EE690ED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79" name="直線コネクタ 678">
          <a:extLst>
            <a:ext uri="{FF2B5EF4-FFF2-40B4-BE49-F238E27FC236}">
              <a16:creationId xmlns:a16="http://schemas.microsoft.com/office/drawing/2014/main" id="{BE6C6E68-4A85-467D-8453-5C09275AF94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0" name="テキスト ボックス 679">
          <a:extLst>
            <a:ext uri="{FF2B5EF4-FFF2-40B4-BE49-F238E27FC236}">
              <a16:creationId xmlns:a16="http://schemas.microsoft.com/office/drawing/2014/main" id="{425DC708-2820-45B1-B968-4E64FC860DE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1" name="直線コネクタ 680">
          <a:extLst>
            <a:ext uri="{FF2B5EF4-FFF2-40B4-BE49-F238E27FC236}">
              <a16:creationId xmlns:a16="http://schemas.microsoft.com/office/drawing/2014/main" id="{8C822178-C49A-4343-81AF-FC55047C892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2" name="テキスト ボックス 681">
          <a:extLst>
            <a:ext uri="{FF2B5EF4-FFF2-40B4-BE49-F238E27FC236}">
              <a16:creationId xmlns:a16="http://schemas.microsoft.com/office/drawing/2014/main" id="{75FCB48B-F670-4A1C-83BA-3E5120039813}"/>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3" name="直線コネクタ 682">
          <a:extLst>
            <a:ext uri="{FF2B5EF4-FFF2-40B4-BE49-F238E27FC236}">
              <a16:creationId xmlns:a16="http://schemas.microsoft.com/office/drawing/2014/main" id="{3FB51B1C-B1A0-4467-8D2D-B396273A208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4" name="テキスト ボックス 683">
          <a:extLst>
            <a:ext uri="{FF2B5EF4-FFF2-40B4-BE49-F238E27FC236}">
              <a16:creationId xmlns:a16="http://schemas.microsoft.com/office/drawing/2014/main" id="{7FD051ED-26A5-408B-91E0-308D80F629B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5" name="直線コネクタ 684">
          <a:extLst>
            <a:ext uri="{FF2B5EF4-FFF2-40B4-BE49-F238E27FC236}">
              <a16:creationId xmlns:a16="http://schemas.microsoft.com/office/drawing/2014/main" id="{F2FBFD6D-8971-4395-9655-1E998250F01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6" name="テキスト ボックス 685">
          <a:extLst>
            <a:ext uri="{FF2B5EF4-FFF2-40B4-BE49-F238E27FC236}">
              <a16:creationId xmlns:a16="http://schemas.microsoft.com/office/drawing/2014/main" id="{31CB296D-1318-45E7-8FE2-9C0F743352A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7" name="直線コネクタ 686">
          <a:extLst>
            <a:ext uri="{FF2B5EF4-FFF2-40B4-BE49-F238E27FC236}">
              <a16:creationId xmlns:a16="http://schemas.microsoft.com/office/drawing/2014/main" id="{1AFE2B2B-BBA1-4017-B37B-FD4D90B922B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8" name="テキスト ボックス 687">
          <a:extLst>
            <a:ext uri="{FF2B5EF4-FFF2-40B4-BE49-F238E27FC236}">
              <a16:creationId xmlns:a16="http://schemas.microsoft.com/office/drawing/2014/main" id="{5D93ABDC-9525-4957-8394-42E13B4B428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9" name="【児童館】&#10;一人当たり面積グラフ枠">
          <a:extLst>
            <a:ext uri="{FF2B5EF4-FFF2-40B4-BE49-F238E27FC236}">
              <a16:creationId xmlns:a16="http://schemas.microsoft.com/office/drawing/2014/main" id="{52AC02F2-EF5D-4DFC-B66E-795A9BC9AF1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690" name="直線コネクタ 689">
          <a:extLst>
            <a:ext uri="{FF2B5EF4-FFF2-40B4-BE49-F238E27FC236}">
              <a16:creationId xmlns:a16="http://schemas.microsoft.com/office/drawing/2014/main" id="{E9886EB9-FF74-45EC-8353-7670B736889E}"/>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91" name="【児童館】&#10;一人当たり面積最小値テキスト">
          <a:extLst>
            <a:ext uri="{FF2B5EF4-FFF2-40B4-BE49-F238E27FC236}">
              <a16:creationId xmlns:a16="http://schemas.microsoft.com/office/drawing/2014/main" id="{249F63B4-9CB6-410E-990E-55834E4747F9}"/>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92" name="直線コネクタ 691">
          <a:extLst>
            <a:ext uri="{FF2B5EF4-FFF2-40B4-BE49-F238E27FC236}">
              <a16:creationId xmlns:a16="http://schemas.microsoft.com/office/drawing/2014/main" id="{1F176090-DB1C-4140-895A-A1E219F431EC}"/>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693" name="【児童館】&#10;一人当たり面積最大値テキスト">
          <a:extLst>
            <a:ext uri="{FF2B5EF4-FFF2-40B4-BE49-F238E27FC236}">
              <a16:creationId xmlns:a16="http://schemas.microsoft.com/office/drawing/2014/main" id="{C9B22C8A-116E-4FF6-AE01-63C40D659721}"/>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694" name="直線コネクタ 693">
          <a:extLst>
            <a:ext uri="{FF2B5EF4-FFF2-40B4-BE49-F238E27FC236}">
              <a16:creationId xmlns:a16="http://schemas.microsoft.com/office/drawing/2014/main" id="{71BCBDA7-1BC8-4BAD-83A0-964E38C9CD7C}"/>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695" name="【児童館】&#10;一人当たり面積平均値テキスト">
          <a:extLst>
            <a:ext uri="{FF2B5EF4-FFF2-40B4-BE49-F238E27FC236}">
              <a16:creationId xmlns:a16="http://schemas.microsoft.com/office/drawing/2014/main" id="{21D74DCC-F7DA-4ACA-B0A1-5FD6B0746EB5}"/>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696" name="フローチャート: 判断 695">
          <a:extLst>
            <a:ext uri="{FF2B5EF4-FFF2-40B4-BE49-F238E27FC236}">
              <a16:creationId xmlns:a16="http://schemas.microsoft.com/office/drawing/2014/main" id="{959515F1-73B4-488B-A0D4-DCBFCBB4083F}"/>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697" name="フローチャート: 判断 696">
          <a:extLst>
            <a:ext uri="{FF2B5EF4-FFF2-40B4-BE49-F238E27FC236}">
              <a16:creationId xmlns:a16="http://schemas.microsoft.com/office/drawing/2014/main" id="{43827C14-24F5-49E6-8C7B-B4DCACB69D84}"/>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98" name="フローチャート: 判断 697">
          <a:extLst>
            <a:ext uri="{FF2B5EF4-FFF2-40B4-BE49-F238E27FC236}">
              <a16:creationId xmlns:a16="http://schemas.microsoft.com/office/drawing/2014/main" id="{A1D2244E-2F2A-446B-92A2-37912C3AFE98}"/>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699" name="フローチャート: 判断 698">
          <a:extLst>
            <a:ext uri="{FF2B5EF4-FFF2-40B4-BE49-F238E27FC236}">
              <a16:creationId xmlns:a16="http://schemas.microsoft.com/office/drawing/2014/main" id="{1A07A3C9-C578-4269-8073-863DFE6445CF}"/>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00" name="フローチャート: 判断 699">
          <a:extLst>
            <a:ext uri="{FF2B5EF4-FFF2-40B4-BE49-F238E27FC236}">
              <a16:creationId xmlns:a16="http://schemas.microsoft.com/office/drawing/2014/main" id="{3DB8EC5C-0578-4932-B416-56B80F2509EC}"/>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8A38246F-B615-4C3E-9417-8DE6BF3B14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26926394-B648-46D8-BF76-BE6EA9091A3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3143E4DD-7C57-42A1-AEA7-CFE683766D8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B9EAA16D-FD25-4460-812A-5749AD1983D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F8CB5A0A-7D13-40F4-B436-3B444C61719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21589</xdr:rowOff>
    </xdr:from>
    <xdr:to>
      <xdr:col>98</xdr:col>
      <xdr:colOff>38100</xdr:colOff>
      <xdr:row>85</xdr:row>
      <xdr:rowOff>123189</xdr:rowOff>
    </xdr:to>
    <xdr:sp macro="" textlink="">
      <xdr:nvSpPr>
        <xdr:cNvPr id="706" name="楕円 705">
          <a:extLst>
            <a:ext uri="{FF2B5EF4-FFF2-40B4-BE49-F238E27FC236}">
              <a16:creationId xmlns:a16="http://schemas.microsoft.com/office/drawing/2014/main" id="{63BEB757-E81C-4443-8CAD-DBD6488C406A}"/>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128288</xdr:rowOff>
    </xdr:from>
    <xdr:ext cx="469744" cy="259045"/>
    <xdr:sp macro="" textlink="">
      <xdr:nvSpPr>
        <xdr:cNvPr id="707" name="n_1aveValue【児童館】&#10;一人当たり面積">
          <a:extLst>
            <a:ext uri="{FF2B5EF4-FFF2-40B4-BE49-F238E27FC236}">
              <a16:creationId xmlns:a16="http://schemas.microsoft.com/office/drawing/2014/main" id="{1038978C-2262-4614-A7F4-E2234CA1867B}"/>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08" name="n_2aveValue【児童館】&#10;一人当たり面積">
          <a:extLst>
            <a:ext uri="{FF2B5EF4-FFF2-40B4-BE49-F238E27FC236}">
              <a16:creationId xmlns:a16="http://schemas.microsoft.com/office/drawing/2014/main" id="{701F131E-1A04-4402-A10C-273C4A1432B1}"/>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09" name="n_3aveValue【児童館】&#10;一人当たり面積">
          <a:extLst>
            <a:ext uri="{FF2B5EF4-FFF2-40B4-BE49-F238E27FC236}">
              <a16:creationId xmlns:a16="http://schemas.microsoft.com/office/drawing/2014/main" id="{1B7ABCAF-3E85-4899-989B-684D3402935F}"/>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10" name="n_4aveValue【児童館】&#10;一人当たり面積">
          <a:extLst>
            <a:ext uri="{FF2B5EF4-FFF2-40B4-BE49-F238E27FC236}">
              <a16:creationId xmlns:a16="http://schemas.microsoft.com/office/drawing/2014/main" id="{42E5C727-30C3-4A0F-9A64-D3EC8B75CE0B}"/>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11" name="n_4mainValue【児童館】&#10;一人当たり面積">
          <a:extLst>
            <a:ext uri="{FF2B5EF4-FFF2-40B4-BE49-F238E27FC236}">
              <a16:creationId xmlns:a16="http://schemas.microsoft.com/office/drawing/2014/main" id="{597AFB7E-A525-4419-AC68-A57FE6893871}"/>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2" name="正方形/長方形 711">
          <a:extLst>
            <a:ext uri="{FF2B5EF4-FFF2-40B4-BE49-F238E27FC236}">
              <a16:creationId xmlns:a16="http://schemas.microsoft.com/office/drawing/2014/main" id="{1F2D7DB5-0D78-457C-8517-DA71D2D15AE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3" name="正方形/長方形 712">
          <a:extLst>
            <a:ext uri="{FF2B5EF4-FFF2-40B4-BE49-F238E27FC236}">
              <a16:creationId xmlns:a16="http://schemas.microsoft.com/office/drawing/2014/main" id="{6A446CE7-78CA-4A40-8394-C3A233274DB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14" name="正方形/長方形 713">
          <a:extLst>
            <a:ext uri="{FF2B5EF4-FFF2-40B4-BE49-F238E27FC236}">
              <a16:creationId xmlns:a16="http://schemas.microsoft.com/office/drawing/2014/main" id="{71D5E6E1-79A6-4790-946F-D793A52B5BE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15" name="正方形/長方形 714">
          <a:extLst>
            <a:ext uri="{FF2B5EF4-FFF2-40B4-BE49-F238E27FC236}">
              <a16:creationId xmlns:a16="http://schemas.microsoft.com/office/drawing/2014/main" id="{496F5134-F793-4517-80E5-CF778911F63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6" name="正方形/長方形 715">
          <a:extLst>
            <a:ext uri="{FF2B5EF4-FFF2-40B4-BE49-F238E27FC236}">
              <a16:creationId xmlns:a16="http://schemas.microsoft.com/office/drawing/2014/main" id="{D3E147D6-575F-481F-847D-53C3BFE878D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7" name="正方形/長方形 716">
          <a:extLst>
            <a:ext uri="{FF2B5EF4-FFF2-40B4-BE49-F238E27FC236}">
              <a16:creationId xmlns:a16="http://schemas.microsoft.com/office/drawing/2014/main" id="{B2057E49-F20C-4A4B-8187-7B1C03599E1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8" name="正方形/長方形 717">
          <a:extLst>
            <a:ext uri="{FF2B5EF4-FFF2-40B4-BE49-F238E27FC236}">
              <a16:creationId xmlns:a16="http://schemas.microsoft.com/office/drawing/2014/main" id="{38FDB0A0-CC2E-44C3-8D7B-A79D74A5749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9" name="正方形/長方形 718">
          <a:extLst>
            <a:ext uri="{FF2B5EF4-FFF2-40B4-BE49-F238E27FC236}">
              <a16:creationId xmlns:a16="http://schemas.microsoft.com/office/drawing/2014/main" id="{62D0C45D-94F0-4BA1-B60F-312C9F6AE23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0" name="テキスト ボックス 719">
          <a:extLst>
            <a:ext uri="{FF2B5EF4-FFF2-40B4-BE49-F238E27FC236}">
              <a16:creationId xmlns:a16="http://schemas.microsoft.com/office/drawing/2014/main" id="{9F984A6B-24E7-4BC5-9E4C-F7570403F5D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1" name="直線コネクタ 720">
          <a:extLst>
            <a:ext uri="{FF2B5EF4-FFF2-40B4-BE49-F238E27FC236}">
              <a16:creationId xmlns:a16="http://schemas.microsoft.com/office/drawing/2014/main" id="{56F12989-7552-4364-BFF5-290ADD95D5F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2" name="テキスト ボックス 721">
          <a:extLst>
            <a:ext uri="{FF2B5EF4-FFF2-40B4-BE49-F238E27FC236}">
              <a16:creationId xmlns:a16="http://schemas.microsoft.com/office/drawing/2014/main" id="{8C8980B0-961A-4191-9DBC-4CE6981911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23" name="直線コネクタ 722">
          <a:extLst>
            <a:ext uri="{FF2B5EF4-FFF2-40B4-BE49-F238E27FC236}">
              <a16:creationId xmlns:a16="http://schemas.microsoft.com/office/drawing/2014/main" id="{75156163-B46D-4AD1-BA7E-FC87F81B13DA}"/>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24" name="テキスト ボックス 723">
          <a:extLst>
            <a:ext uri="{FF2B5EF4-FFF2-40B4-BE49-F238E27FC236}">
              <a16:creationId xmlns:a16="http://schemas.microsoft.com/office/drawing/2014/main" id="{F1328F01-C695-4536-9BDB-E772F30BC316}"/>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25" name="直線コネクタ 724">
          <a:extLst>
            <a:ext uri="{FF2B5EF4-FFF2-40B4-BE49-F238E27FC236}">
              <a16:creationId xmlns:a16="http://schemas.microsoft.com/office/drawing/2014/main" id="{CFDCB9EB-D0C9-4A72-AA92-E3C5E162755F}"/>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26" name="テキスト ボックス 725">
          <a:extLst>
            <a:ext uri="{FF2B5EF4-FFF2-40B4-BE49-F238E27FC236}">
              <a16:creationId xmlns:a16="http://schemas.microsoft.com/office/drawing/2014/main" id="{377634AD-D432-40DA-A574-70DB850228C8}"/>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27" name="直線コネクタ 726">
          <a:extLst>
            <a:ext uri="{FF2B5EF4-FFF2-40B4-BE49-F238E27FC236}">
              <a16:creationId xmlns:a16="http://schemas.microsoft.com/office/drawing/2014/main" id="{CD957037-4525-410C-8A48-546B2BDDE10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28" name="テキスト ボックス 727">
          <a:extLst>
            <a:ext uri="{FF2B5EF4-FFF2-40B4-BE49-F238E27FC236}">
              <a16:creationId xmlns:a16="http://schemas.microsoft.com/office/drawing/2014/main" id="{669268D5-A147-41EC-A475-FA2B735DB7BF}"/>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29" name="直線コネクタ 728">
          <a:extLst>
            <a:ext uri="{FF2B5EF4-FFF2-40B4-BE49-F238E27FC236}">
              <a16:creationId xmlns:a16="http://schemas.microsoft.com/office/drawing/2014/main" id="{81BC7E33-77A1-4BE9-9A94-875F97330C16}"/>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30" name="テキスト ボックス 729">
          <a:extLst>
            <a:ext uri="{FF2B5EF4-FFF2-40B4-BE49-F238E27FC236}">
              <a16:creationId xmlns:a16="http://schemas.microsoft.com/office/drawing/2014/main" id="{7C26A980-06D1-42CE-B8BE-C09AF1F6661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1" name="直線コネクタ 730">
          <a:extLst>
            <a:ext uri="{FF2B5EF4-FFF2-40B4-BE49-F238E27FC236}">
              <a16:creationId xmlns:a16="http://schemas.microsoft.com/office/drawing/2014/main" id="{ACBFE13A-835E-4301-94A4-921EFCE59A0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32" name="テキスト ボックス 731">
          <a:extLst>
            <a:ext uri="{FF2B5EF4-FFF2-40B4-BE49-F238E27FC236}">
              <a16:creationId xmlns:a16="http://schemas.microsoft.com/office/drawing/2014/main" id="{60653043-3350-4D12-AD4F-E4CEB93AA993}"/>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33" name="【公民館】&#10;有形固定資産減価償却率グラフ枠">
          <a:extLst>
            <a:ext uri="{FF2B5EF4-FFF2-40B4-BE49-F238E27FC236}">
              <a16:creationId xmlns:a16="http://schemas.microsoft.com/office/drawing/2014/main" id="{1CC0EB35-1F13-4FE5-B465-F0DA3757E9E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34" name="直線コネクタ 733">
          <a:extLst>
            <a:ext uri="{FF2B5EF4-FFF2-40B4-BE49-F238E27FC236}">
              <a16:creationId xmlns:a16="http://schemas.microsoft.com/office/drawing/2014/main" id="{281544BD-6070-4A29-A714-4BE7501DB194}"/>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35" name="【公民館】&#10;有形固定資産減価償却率最小値テキスト">
          <a:extLst>
            <a:ext uri="{FF2B5EF4-FFF2-40B4-BE49-F238E27FC236}">
              <a16:creationId xmlns:a16="http://schemas.microsoft.com/office/drawing/2014/main" id="{2F374BFD-DAC7-4E22-9680-4C153F11A51D}"/>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36" name="直線コネクタ 735">
          <a:extLst>
            <a:ext uri="{FF2B5EF4-FFF2-40B4-BE49-F238E27FC236}">
              <a16:creationId xmlns:a16="http://schemas.microsoft.com/office/drawing/2014/main" id="{7797F5EF-41EE-4792-9C86-69F56F41948E}"/>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37" name="【公民館】&#10;有形固定資産減価償却率最大値テキスト">
          <a:extLst>
            <a:ext uri="{FF2B5EF4-FFF2-40B4-BE49-F238E27FC236}">
              <a16:creationId xmlns:a16="http://schemas.microsoft.com/office/drawing/2014/main" id="{14CDC194-D956-4F3A-ACB7-844A2399E649}"/>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38" name="直線コネクタ 737">
          <a:extLst>
            <a:ext uri="{FF2B5EF4-FFF2-40B4-BE49-F238E27FC236}">
              <a16:creationId xmlns:a16="http://schemas.microsoft.com/office/drawing/2014/main" id="{A13A4A61-01BF-4618-A702-39DEEE859D26}"/>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39" name="【公民館】&#10;有形固定資産減価償却率平均値テキスト">
          <a:extLst>
            <a:ext uri="{FF2B5EF4-FFF2-40B4-BE49-F238E27FC236}">
              <a16:creationId xmlns:a16="http://schemas.microsoft.com/office/drawing/2014/main" id="{BED36F65-D4CA-4BD3-91EC-B974A70A5506}"/>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40" name="フローチャート: 判断 739">
          <a:extLst>
            <a:ext uri="{FF2B5EF4-FFF2-40B4-BE49-F238E27FC236}">
              <a16:creationId xmlns:a16="http://schemas.microsoft.com/office/drawing/2014/main" id="{64E3200F-C13C-47C9-82E2-6A0C7B54727E}"/>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41" name="フローチャート: 判断 740">
          <a:extLst>
            <a:ext uri="{FF2B5EF4-FFF2-40B4-BE49-F238E27FC236}">
              <a16:creationId xmlns:a16="http://schemas.microsoft.com/office/drawing/2014/main" id="{A8562E5F-53A0-41A0-8454-9FA483B20E79}"/>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42" name="フローチャート: 判断 741">
          <a:extLst>
            <a:ext uri="{FF2B5EF4-FFF2-40B4-BE49-F238E27FC236}">
              <a16:creationId xmlns:a16="http://schemas.microsoft.com/office/drawing/2014/main" id="{26046ABB-80FC-4D47-9BE5-13A0220EDB52}"/>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43" name="フローチャート: 判断 742">
          <a:extLst>
            <a:ext uri="{FF2B5EF4-FFF2-40B4-BE49-F238E27FC236}">
              <a16:creationId xmlns:a16="http://schemas.microsoft.com/office/drawing/2014/main" id="{90E4AE5D-399D-4B0C-B34E-72C8B8E4C2A9}"/>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44" name="フローチャート: 判断 743">
          <a:extLst>
            <a:ext uri="{FF2B5EF4-FFF2-40B4-BE49-F238E27FC236}">
              <a16:creationId xmlns:a16="http://schemas.microsoft.com/office/drawing/2014/main" id="{AA8262EC-0C33-48AE-8181-091B8698D864}"/>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7A05CEEB-8397-4620-94F3-C7119B969BF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1235F0A9-93DB-4D2E-A96A-20605C172A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A52D4E58-67AC-4A97-B42B-7868185B81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B99EC997-C1F5-49E7-898A-4F4EDC72151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F2B0CC0E-231B-4EE2-BD4D-B2D9C2FDB0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84837</xdr:rowOff>
    </xdr:from>
    <xdr:to>
      <xdr:col>85</xdr:col>
      <xdr:colOff>177800</xdr:colOff>
      <xdr:row>101</xdr:row>
      <xdr:rowOff>14987</xdr:rowOff>
    </xdr:to>
    <xdr:sp macro="" textlink="">
      <xdr:nvSpPr>
        <xdr:cNvPr id="750" name="楕円 749">
          <a:extLst>
            <a:ext uri="{FF2B5EF4-FFF2-40B4-BE49-F238E27FC236}">
              <a16:creationId xmlns:a16="http://schemas.microsoft.com/office/drawing/2014/main" id="{7D427D58-2649-4CF0-92A7-98D36F9DEA86}"/>
            </a:ext>
          </a:extLst>
        </xdr:cNvPr>
        <xdr:cNvSpPr/>
      </xdr:nvSpPr>
      <xdr:spPr>
        <a:xfrm>
          <a:off x="16268700" y="1722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171214</xdr:rowOff>
    </xdr:from>
    <xdr:ext cx="405111" cy="259045"/>
    <xdr:sp macro="" textlink="">
      <xdr:nvSpPr>
        <xdr:cNvPr id="751" name="【公民館】&#10;有形固定資産減価償却率該当値テキスト">
          <a:extLst>
            <a:ext uri="{FF2B5EF4-FFF2-40B4-BE49-F238E27FC236}">
              <a16:creationId xmlns:a16="http://schemas.microsoft.com/office/drawing/2014/main" id="{01678040-64AA-44CF-878F-6D3AB32E62EE}"/>
            </a:ext>
          </a:extLst>
        </xdr:cNvPr>
        <xdr:cNvSpPr txBox="1"/>
      </xdr:nvSpPr>
      <xdr:spPr>
        <a:xfrm>
          <a:off x="16357600" y="17144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137413</xdr:rowOff>
    </xdr:from>
    <xdr:to>
      <xdr:col>81</xdr:col>
      <xdr:colOff>101600</xdr:colOff>
      <xdr:row>101</xdr:row>
      <xdr:rowOff>67563</xdr:rowOff>
    </xdr:to>
    <xdr:sp macro="" textlink="">
      <xdr:nvSpPr>
        <xdr:cNvPr id="752" name="楕円 751">
          <a:extLst>
            <a:ext uri="{FF2B5EF4-FFF2-40B4-BE49-F238E27FC236}">
              <a16:creationId xmlns:a16="http://schemas.microsoft.com/office/drawing/2014/main" id="{9B9E254E-4E28-4180-AE10-F04AC7524ED8}"/>
            </a:ext>
          </a:extLst>
        </xdr:cNvPr>
        <xdr:cNvSpPr/>
      </xdr:nvSpPr>
      <xdr:spPr>
        <a:xfrm>
          <a:off x="15430500" y="1728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135637</xdr:rowOff>
    </xdr:from>
    <xdr:to>
      <xdr:col>85</xdr:col>
      <xdr:colOff>127000</xdr:colOff>
      <xdr:row>101</xdr:row>
      <xdr:rowOff>16763</xdr:rowOff>
    </xdr:to>
    <xdr:cxnSp macro="">
      <xdr:nvCxnSpPr>
        <xdr:cNvPr id="753" name="直線コネクタ 752">
          <a:extLst>
            <a:ext uri="{FF2B5EF4-FFF2-40B4-BE49-F238E27FC236}">
              <a16:creationId xmlns:a16="http://schemas.microsoft.com/office/drawing/2014/main" id="{30A66A83-3468-4E0F-B9EF-79BFFD1D6A93}"/>
            </a:ext>
          </a:extLst>
        </xdr:cNvPr>
        <xdr:cNvCxnSpPr/>
      </xdr:nvCxnSpPr>
      <xdr:spPr>
        <a:xfrm flipV="1">
          <a:off x="15481300" y="17280637"/>
          <a:ext cx="838200" cy="5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91694</xdr:rowOff>
    </xdr:from>
    <xdr:to>
      <xdr:col>76</xdr:col>
      <xdr:colOff>165100</xdr:colOff>
      <xdr:row>101</xdr:row>
      <xdr:rowOff>21844</xdr:rowOff>
    </xdr:to>
    <xdr:sp macro="" textlink="">
      <xdr:nvSpPr>
        <xdr:cNvPr id="754" name="楕円 753">
          <a:extLst>
            <a:ext uri="{FF2B5EF4-FFF2-40B4-BE49-F238E27FC236}">
              <a16:creationId xmlns:a16="http://schemas.microsoft.com/office/drawing/2014/main" id="{CBDB6585-7636-4F42-9516-6A627F2CAD76}"/>
            </a:ext>
          </a:extLst>
        </xdr:cNvPr>
        <xdr:cNvSpPr/>
      </xdr:nvSpPr>
      <xdr:spPr>
        <a:xfrm>
          <a:off x="14541500" y="1723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142494</xdr:rowOff>
    </xdr:from>
    <xdr:to>
      <xdr:col>81</xdr:col>
      <xdr:colOff>50800</xdr:colOff>
      <xdr:row>101</xdr:row>
      <xdr:rowOff>16763</xdr:rowOff>
    </xdr:to>
    <xdr:cxnSp macro="">
      <xdr:nvCxnSpPr>
        <xdr:cNvPr id="755" name="直線コネクタ 754">
          <a:extLst>
            <a:ext uri="{FF2B5EF4-FFF2-40B4-BE49-F238E27FC236}">
              <a16:creationId xmlns:a16="http://schemas.microsoft.com/office/drawing/2014/main" id="{656430A1-45CE-4077-92CE-8847F0DD9418}"/>
            </a:ext>
          </a:extLst>
        </xdr:cNvPr>
        <xdr:cNvCxnSpPr/>
      </xdr:nvCxnSpPr>
      <xdr:spPr>
        <a:xfrm>
          <a:off x="14592300" y="1728749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114554</xdr:rowOff>
    </xdr:from>
    <xdr:to>
      <xdr:col>72</xdr:col>
      <xdr:colOff>38100</xdr:colOff>
      <xdr:row>103</xdr:row>
      <xdr:rowOff>44704</xdr:rowOff>
    </xdr:to>
    <xdr:sp macro="" textlink="">
      <xdr:nvSpPr>
        <xdr:cNvPr id="756" name="楕円 755">
          <a:extLst>
            <a:ext uri="{FF2B5EF4-FFF2-40B4-BE49-F238E27FC236}">
              <a16:creationId xmlns:a16="http://schemas.microsoft.com/office/drawing/2014/main" id="{7E842519-903A-47A0-BCC0-349A1CBF636F}"/>
            </a:ext>
          </a:extLst>
        </xdr:cNvPr>
        <xdr:cNvSpPr/>
      </xdr:nvSpPr>
      <xdr:spPr>
        <a:xfrm>
          <a:off x="13652500" y="1760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142494</xdr:rowOff>
    </xdr:from>
    <xdr:to>
      <xdr:col>76</xdr:col>
      <xdr:colOff>114300</xdr:colOff>
      <xdr:row>102</xdr:row>
      <xdr:rowOff>165354</xdr:rowOff>
    </xdr:to>
    <xdr:cxnSp macro="">
      <xdr:nvCxnSpPr>
        <xdr:cNvPr id="757" name="直線コネクタ 756">
          <a:extLst>
            <a:ext uri="{FF2B5EF4-FFF2-40B4-BE49-F238E27FC236}">
              <a16:creationId xmlns:a16="http://schemas.microsoft.com/office/drawing/2014/main" id="{785D5672-FB8D-4A8A-8988-9CBD2A640E30}"/>
            </a:ext>
          </a:extLst>
        </xdr:cNvPr>
        <xdr:cNvCxnSpPr/>
      </xdr:nvCxnSpPr>
      <xdr:spPr>
        <a:xfrm flipV="1">
          <a:off x="13703300" y="17287494"/>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66548</xdr:rowOff>
    </xdr:from>
    <xdr:to>
      <xdr:col>67</xdr:col>
      <xdr:colOff>101600</xdr:colOff>
      <xdr:row>102</xdr:row>
      <xdr:rowOff>168148</xdr:rowOff>
    </xdr:to>
    <xdr:sp macro="" textlink="">
      <xdr:nvSpPr>
        <xdr:cNvPr id="758" name="楕円 757">
          <a:extLst>
            <a:ext uri="{FF2B5EF4-FFF2-40B4-BE49-F238E27FC236}">
              <a16:creationId xmlns:a16="http://schemas.microsoft.com/office/drawing/2014/main" id="{027960F2-4BDD-4591-938C-1D683E27B09F}"/>
            </a:ext>
          </a:extLst>
        </xdr:cNvPr>
        <xdr:cNvSpPr/>
      </xdr:nvSpPr>
      <xdr:spPr>
        <a:xfrm>
          <a:off x="12763500" y="1755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117348</xdr:rowOff>
    </xdr:from>
    <xdr:to>
      <xdr:col>71</xdr:col>
      <xdr:colOff>177800</xdr:colOff>
      <xdr:row>102</xdr:row>
      <xdr:rowOff>165354</xdr:rowOff>
    </xdr:to>
    <xdr:cxnSp macro="">
      <xdr:nvCxnSpPr>
        <xdr:cNvPr id="759" name="直線コネクタ 758">
          <a:extLst>
            <a:ext uri="{FF2B5EF4-FFF2-40B4-BE49-F238E27FC236}">
              <a16:creationId xmlns:a16="http://schemas.microsoft.com/office/drawing/2014/main" id="{30E21AAA-FE3D-4531-B98A-C83D8565A8DF}"/>
            </a:ext>
          </a:extLst>
        </xdr:cNvPr>
        <xdr:cNvCxnSpPr/>
      </xdr:nvCxnSpPr>
      <xdr:spPr>
        <a:xfrm>
          <a:off x="12814300" y="1760524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60" name="n_1aveValue【公民館】&#10;有形固定資産減価償却率">
          <a:extLst>
            <a:ext uri="{FF2B5EF4-FFF2-40B4-BE49-F238E27FC236}">
              <a16:creationId xmlns:a16="http://schemas.microsoft.com/office/drawing/2014/main" id="{733B9457-2102-45F1-8D64-6756748F4A4E}"/>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61" name="n_2aveValue【公民館】&#10;有形固定資産減価償却率">
          <a:extLst>
            <a:ext uri="{FF2B5EF4-FFF2-40B4-BE49-F238E27FC236}">
              <a16:creationId xmlns:a16="http://schemas.microsoft.com/office/drawing/2014/main" id="{A3B042AB-819A-4814-B983-8BCF6C65782A}"/>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62" name="n_3aveValue【公民館】&#10;有形固定資産減価償却率">
          <a:extLst>
            <a:ext uri="{FF2B5EF4-FFF2-40B4-BE49-F238E27FC236}">
              <a16:creationId xmlns:a16="http://schemas.microsoft.com/office/drawing/2014/main" id="{2084F355-02A1-4D6B-81BD-A14FC8572375}"/>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63" name="n_4aveValue【公民館】&#10;有形固定資産減価償却率">
          <a:extLst>
            <a:ext uri="{FF2B5EF4-FFF2-40B4-BE49-F238E27FC236}">
              <a16:creationId xmlns:a16="http://schemas.microsoft.com/office/drawing/2014/main" id="{63669514-EE9F-4725-88F2-CEFBF272A5AB}"/>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84090</xdr:rowOff>
    </xdr:from>
    <xdr:ext cx="405111" cy="259045"/>
    <xdr:sp macro="" textlink="">
      <xdr:nvSpPr>
        <xdr:cNvPr id="764" name="n_1mainValue【公民館】&#10;有形固定資産減価償却率">
          <a:extLst>
            <a:ext uri="{FF2B5EF4-FFF2-40B4-BE49-F238E27FC236}">
              <a16:creationId xmlns:a16="http://schemas.microsoft.com/office/drawing/2014/main" id="{FC7A316A-0EA8-45CB-B4F7-AFB95F1E8159}"/>
            </a:ext>
          </a:extLst>
        </xdr:cNvPr>
        <xdr:cNvSpPr txBox="1"/>
      </xdr:nvSpPr>
      <xdr:spPr>
        <a:xfrm>
          <a:off x="15266044" y="1705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38371</xdr:rowOff>
    </xdr:from>
    <xdr:ext cx="405111" cy="259045"/>
    <xdr:sp macro="" textlink="">
      <xdr:nvSpPr>
        <xdr:cNvPr id="765" name="n_2mainValue【公民館】&#10;有形固定資産減価償却率">
          <a:extLst>
            <a:ext uri="{FF2B5EF4-FFF2-40B4-BE49-F238E27FC236}">
              <a16:creationId xmlns:a16="http://schemas.microsoft.com/office/drawing/2014/main" id="{DB1D4635-CA22-476C-AC4F-430186B54ABE}"/>
            </a:ext>
          </a:extLst>
        </xdr:cNvPr>
        <xdr:cNvSpPr txBox="1"/>
      </xdr:nvSpPr>
      <xdr:spPr>
        <a:xfrm>
          <a:off x="14389744" y="1701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35831</xdr:rowOff>
    </xdr:from>
    <xdr:ext cx="405111" cy="259045"/>
    <xdr:sp macro="" textlink="">
      <xdr:nvSpPr>
        <xdr:cNvPr id="766" name="n_3mainValue【公民館】&#10;有形固定資産減価償却率">
          <a:extLst>
            <a:ext uri="{FF2B5EF4-FFF2-40B4-BE49-F238E27FC236}">
              <a16:creationId xmlns:a16="http://schemas.microsoft.com/office/drawing/2014/main" id="{1439DF0C-442D-4FEF-9CD0-BE4E3EE21AB8}"/>
            </a:ext>
          </a:extLst>
        </xdr:cNvPr>
        <xdr:cNvSpPr txBox="1"/>
      </xdr:nvSpPr>
      <xdr:spPr>
        <a:xfrm>
          <a:off x="13500744" y="1769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159275</xdr:rowOff>
    </xdr:from>
    <xdr:ext cx="405111" cy="259045"/>
    <xdr:sp macro="" textlink="">
      <xdr:nvSpPr>
        <xdr:cNvPr id="767" name="n_4mainValue【公民館】&#10;有形固定資産減価償却率">
          <a:extLst>
            <a:ext uri="{FF2B5EF4-FFF2-40B4-BE49-F238E27FC236}">
              <a16:creationId xmlns:a16="http://schemas.microsoft.com/office/drawing/2014/main" id="{8882FAF1-AA4D-4B4D-964C-3D192E24290F}"/>
            </a:ext>
          </a:extLst>
        </xdr:cNvPr>
        <xdr:cNvSpPr txBox="1"/>
      </xdr:nvSpPr>
      <xdr:spPr>
        <a:xfrm>
          <a:off x="12611744" y="17647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68" name="正方形/長方形 767">
          <a:extLst>
            <a:ext uri="{FF2B5EF4-FFF2-40B4-BE49-F238E27FC236}">
              <a16:creationId xmlns:a16="http://schemas.microsoft.com/office/drawing/2014/main" id="{95502EE4-0031-4AEC-BBD3-E014DB15C4B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69" name="正方形/長方形 768">
          <a:extLst>
            <a:ext uri="{FF2B5EF4-FFF2-40B4-BE49-F238E27FC236}">
              <a16:creationId xmlns:a16="http://schemas.microsoft.com/office/drawing/2014/main" id="{0134AC8E-24E1-4EAB-B075-A37294AAD6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0" name="正方形/長方形 769">
          <a:extLst>
            <a:ext uri="{FF2B5EF4-FFF2-40B4-BE49-F238E27FC236}">
              <a16:creationId xmlns:a16="http://schemas.microsoft.com/office/drawing/2014/main" id="{4ED63B32-32D7-4458-96EA-3B9EBB4E29A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1" name="正方形/長方形 770">
          <a:extLst>
            <a:ext uri="{FF2B5EF4-FFF2-40B4-BE49-F238E27FC236}">
              <a16:creationId xmlns:a16="http://schemas.microsoft.com/office/drawing/2014/main" id="{E86DFC65-3375-4CF8-BC8D-F1CC2CC9DA4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2" name="正方形/長方形 771">
          <a:extLst>
            <a:ext uri="{FF2B5EF4-FFF2-40B4-BE49-F238E27FC236}">
              <a16:creationId xmlns:a16="http://schemas.microsoft.com/office/drawing/2014/main" id="{81086D21-E550-4281-AD9F-4BD5BC4E80E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73" name="正方形/長方形 772">
          <a:extLst>
            <a:ext uri="{FF2B5EF4-FFF2-40B4-BE49-F238E27FC236}">
              <a16:creationId xmlns:a16="http://schemas.microsoft.com/office/drawing/2014/main" id="{0CB65214-1BA0-4407-A16B-068AFB52EB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74" name="正方形/長方形 773">
          <a:extLst>
            <a:ext uri="{FF2B5EF4-FFF2-40B4-BE49-F238E27FC236}">
              <a16:creationId xmlns:a16="http://schemas.microsoft.com/office/drawing/2014/main" id="{CBAD4F47-6BAC-4EAF-BA16-1F48B82A92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75" name="正方形/長方形 774">
          <a:extLst>
            <a:ext uri="{FF2B5EF4-FFF2-40B4-BE49-F238E27FC236}">
              <a16:creationId xmlns:a16="http://schemas.microsoft.com/office/drawing/2014/main" id="{4E90421F-B536-4FFA-A608-B11303EB794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76" name="テキスト ボックス 775">
          <a:extLst>
            <a:ext uri="{FF2B5EF4-FFF2-40B4-BE49-F238E27FC236}">
              <a16:creationId xmlns:a16="http://schemas.microsoft.com/office/drawing/2014/main" id="{09D33740-FC09-42CA-9722-46368E52467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77" name="直線コネクタ 776">
          <a:extLst>
            <a:ext uri="{FF2B5EF4-FFF2-40B4-BE49-F238E27FC236}">
              <a16:creationId xmlns:a16="http://schemas.microsoft.com/office/drawing/2014/main" id="{F3BDC187-ECCB-490D-A030-4805FE63A52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78" name="直線コネクタ 777">
          <a:extLst>
            <a:ext uri="{FF2B5EF4-FFF2-40B4-BE49-F238E27FC236}">
              <a16:creationId xmlns:a16="http://schemas.microsoft.com/office/drawing/2014/main" id="{DC8B57A8-C12E-4591-A9C2-8858134C49E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79" name="テキスト ボックス 778">
          <a:extLst>
            <a:ext uri="{FF2B5EF4-FFF2-40B4-BE49-F238E27FC236}">
              <a16:creationId xmlns:a16="http://schemas.microsoft.com/office/drawing/2014/main" id="{BF169FFF-6374-43E6-BE98-7CC3C5F6B62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80" name="直線コネクタ 779">
          <a:extLst>
            <a:ext uri="{FF2B5EF4-FFF2-40B4-BE49-F238E27FC236}">
              <a16:creationId xmlns:a16="http://schemas.microsoft.com/office/drawing/2014/main" id="{9A25CE7B-4C0F-4E32-B51D-FFE02F45191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81" name="テキスト ボックス 780">
          <a:extLst>
            <a:ext uri="{FF2B5EF4-FFF2-40B4-BE49-F238E27FC236}">
              <a16:creationId xmlns:a16="http://schemas.microsoft.com/office/drawing/2014/main" id="{9E3A4E7B-45BE-4F48-92F5-417E8765535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82" name="直線コネクタ 781">
          <a:extLst>
            <a:ext uri="{FF2B5EF4-FFF2-40B4-BE49-F238E27FC236}">
              <a16:creationId xmlns:a16="http://schemas.microsoft.com/office/drawing/2014/main" id="{5DE12A5C-773C-4381-BC96-729ACD631E1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83" name="テキスト ボックス 782">
          <a:extLst>
            <a:ext uri="{FF2B5EF4-FFF2-40B4-BE49-F238E27FC236}">
              <a16:creationId xmlns:a16="http://schemas.microsoft.com/office/drawing/2014/main" id="{775EF704-AB62-4CB1-BCF9-596D9AF7813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84" name="直線コネクタ 783">
          <a:extLst>
            <a:ext uri="{FF2B5EF4-FFF2-40B4-BE49-F238E27FC236}">
              <a16:creationId xmlns:a16="http://schemas.microsoft.com/office/drawing/2014/main" id="{E2720753-9D4D-4B21-A32A-30A191E5374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85" name="テキスト ボックス 784">
          <a:extLst>
            <a:ext uri="{FF2B5EF4-FFF2-40B4-BE49-F238E27FC236}">
              <a16:creationId xmlns:a16="http://schemas.microsoft.com/office/drawing/2014/main" id="{7C16960B-98EE-4AA7-A070-5343EEAE3F7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86" name="直線コネクタ 785">
          <a:extLst>
            <a:ext uri="{FF2B5EF4-FFF2-40B4-BE49-F238E27FC236}">
              <a16:creationId xmlns:a16="http://schemas.microsoft.com/office/drawing/2014/main" id="{F9BBD17B-780E-4DA4-8AB5-32DDD0252CE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87" name="テキスト ボックス 786">
          <a:extLst>
            <a:ext uri="{FF2B5EF4-FFF2-40B4-BE49-F238E27FC236}">
              <a16:creationId xmlns:a16="http://schemas.microsoft.com/office/drawing/2014/main" id="{38E17E9B-EE16-4136-A365-47E26F3BCC4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88" name="直線コネクタ 787">
          <a:extLst>
            <a:ext uri="{FF2B5EF4-FFF2-40B4-BE49-F238E27FC236}">
              <a16:creationId xmlns:a16="http://schemas.microsoft.com/office/drawing/2014/main" id="{C93F4CA3-C9C1-4B27-BAC2-06453C41963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89" name="テキスト ボックス 788">
          <a:extLst>
            <a:ext uri="{FF2B5EF4-FFF2-40B4-BE49-F238E27FC236}">
              <a16:creationId xmlns:a16="http://schemas.microsoft.com/office/drawing/2014/main" id="{D1F49833-FC50-46D6-918E-2B54305877D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0" name="【公民館】&#10;一人当たり面積グラフ枠">
          <a:extLst>
            <a:ext uri="{FF2B5EF4-FFF2-40B4-BE49-F238E27FC236}">
              <a16:creationId xmlns:a16="http://schemas.microsoft.com/office/drawing/2014/main" id="{A6D729FC-E686-487E-8C08-893BD76B56F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791" name="直線コネクタ 790">
          <a:extLst>
            <a:ext uri="{FF2B5EF4-FFF2-40B4-BE49-F238E27FC236}">
              <a16:creationId xmlns:a16="http://schemas.microsoft.com/office/drawing/2014/main" id="{1C8E6F68-66CB-4158-B540-BDC8AED1495D}"/>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792" name="【公民館】&#10;一人当たり面積最小値テキスト">
          <a:extLst>
            <a:ext uri="{FF2B5EF4-FFF2-40B4-BE49-F238E27FC236}">
              <a16:creationId xmlns:a16="http://schemas.microsoft.com/office/drawing/2014/main" id="{485A8E43-76E8-4109-9676-2DDE26C403A4}"/>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793" name="直線コネクタ 792">
          <a:extLst>
            <a:ext uri="{FF2B5EF4-FFF2-40B4-BE49-F238E27FC236}">
              <a16:creationId xmlns:a16="http://schemas.microsoft.com/office/drawing/2014/main" id="{9F07D1E3-C6BC-4CF7-8594-9CB1BEB34422}"/>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794" name="【公民館】&#10;一人当たり面積最大値テキスト">
          <a:extLst>
            <a:ext uri="{FF2B5EF4-FFF2-40B4-BE49-F238E27FC236}">
              <a16:creationId xmlns:a16="http://schemas.microsoft.com/office/drawing/2014/main" id="{B92C60ED-B861-4861-B471-2EE0CAD6D14F}"/>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795" name="直線コネクタ 794">
          <a:extLst>
            <a:ext uri="{FF2B5EF4-FFF2-40B4-BE49-F238E27FC236}">
              <a16:creationId xmlns:a16="http://schemas.microsoft.com/office/drawing/2014/main" id="{8236BCC6-5B94-4B0E-8A17-FEE6BD8CCAC3}"/>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796" name="【公民館】&#10;一人当たり面積平均値テキスト">
          <a:extLst>
            <a:ext uri="{FF2B5EF4-FFF2-40B4-BE49-F238E27FC236}">
              <a16:creationId xmlns:a16="http://schemas.microsoft.com/office/drawing/2014/main" id="{6A88D09F-1463-4E6C-B5C3-EC169F677F0D}"/>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797" name="フローチャート: 判断 796">
          <a:extLst>
            <a:ext uri="{FF2B5EF4-FFF2-40B4-BE49-F238E27FC236}">
              <a16:creationId xmlns:a16="http://schemas.microsoft.com/office/drawing/2014/main" id="{E7C0AC6E-B005-4EA0-81E4-97D8C51C9A62}"/>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798" name="フローチャート: 判断 797">
          <a:extLst>
            <a:ext uri="{FF2B5EF4-FFF2-40B4-BE49-F238E27FC236}">
              <a16:creationId xmlns:a16="http://schemas.microsoft.com/office/drawing/2014/main" id="{9A1462B8-F8DC-4695-95A0-3EE9553E7FC5}"/>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799" name="フローチャート: 判断 798">
          <a:extLst>
            <a:ext uri="{FF2B5EF4-FFF2-40B4-BE49-F238E27FC236}">
              <a16:creationId xmlns:a16="http://schemas.microsoft.com/office/drawing/2014/main" id="{599D9ABF-9AB8-445E-BBD6-CF2789BD429B}"/>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00" name="フローチャート: 判断 799">
          <a:extLst>
            <a:ext uri="{FF2B5EF4-FFF2-40B4-BE49-F238E27FC236}">
              <a16:creationId xmlns:a16="http://schemas.microsoft.com/office/drawing/2014/main" id="{E2C0D7BE-1D08-420E-ADFC-95A601209D5D}"/>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01" name="フローチャート: 判断 800">
          <a:extLst>
            <a:ext uri="{FF2B5EF4-FFF2-40B4-BE49-F238E27FC236}">
              <a16:creationId xmlns:a16="http://schemas.microsoft.com/office/drawing/2014/main" id="{091E8696-8851-4C81-9513-0F037D65ADC7}"/>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2" name="テキスト ボックス 801">
          <a:extLst>
            <a:ext uri="{FF2B5EF4-FFF2-40B4-BE49-F238E27FC236}">
              <a16:creationId xmlns:a16="http://schemas.microsoft.com/office/drawing/2014/main" id="{D2226530-8F51-4151-B2EE-FCEB3F6D8F4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3" name="テキスト ボックス 802">
          <a:extLst>
            <a:ext uri="{FF2B5EF4-FFF2-40B4-BE49-F238E27FC236}">
              <a16:creationId xmlns:a16="http://schemas.microsoft.com/office/drawing/2014/main" id="{CE8C4ADF-48DB-4C84-B6A5-CE2FBFAADA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04" name="テキスト ボックス 803">
          <a:extLst>
            <a:ext uri="{FF2B5EF4-FFF2-40B4-BE49-F238E27FC236}">
              <a16:creationId xmlns:a16="http://schemas.microsoft.com/office/drawing/2014/main" id="{ED1E7863-0A93-4916-862B-6B2A1D2ACA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05" name="テキスト ボックス 804">
          <a:extLst>
            <a:ext uri="{FF2B5EF4-FFF2-40B4-BE49-F238E27FC236}">
              <a16:creationId xmlns:a16="http://schemas.microsoft.com/office/drawing/2014/main" id="{B5810F86-F423-4981-95AD-42AD3A2C5BD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06" name="テキスト ボックス 805">
          <a:extLst>
            <a:ext uri="{FF2B5EF4-FFF2-40B4-BE49-F238E27FC236}">
              <a16:creationId xmlns:a16="http://schemas.microsoft.com/office/drawing/2014/main" id="{60C6E5D9-16AD-4308-BD13-663CAE6D8FE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120650</xdr:rowOff>
    </xdr:from>
    <xdr:to>
      <xdr:col>116</xdr:col>
      <xdr:colOff>114300</xdr:colOff>
      <xdr:row>108</xdr:row>
      <xdr:rowOff>50800</xdr:rowOff>
    </xdr:to>
    <xdr:sp macro="" textlink="">
      <xdr:nvSpPr>
        <xdr:cNvPr id="807" name="楕円 806">
          <a:extLst>
            <a:ext uri="{FF2B5EF4-FFF2-40B4-BE49-F238E27FC236}">
              <a16:creationId xmlns:a16="http://schemas.microsoft.com/office/drawing/2014/main" id="{3487AA01-EE09-4A9A-8F16-80B0915F47A5}"/>
            </a:ext>
          </a:extLst>
        </xdr:cNvPr>
        <xdr:cNvSpPr/>
      </xdr:nvSpPr>
      <xdr:spPr>
        <a:xfrm>
          <a:off x="221107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35577</xdr:rowOff>
    </xdr:from>
    <xdr:ext cx="469744" cy="259045"/>
    <xdr:sp macro="" textlink="">
      <xdr:nvSpPr>
        <xdr:cNvPr id="808" name="【公民館】&#10;一人当たり面積該当値テキスト">
          <a:extLst>
            <a:ext uri="{FF2B5EF4-FFF2-40B4-BE49-F238E27FC236}">
              <a16:creationId xmlns:a16="http://schemas.microsoft.com/office/drawing/2014/main" id="{5E4C0807-9239-4FCA-936D-915BBFAB39E3}"/>
            </a:ext>
          </a:extLst>
        </xdr:cNvPr>
        <xdr:cNvSpPr txBox="1"/>
      </xdr:nvSpPr>
      <xdr:spPr>
        <a:xfrm>
          <a:off x="22199600"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120650</xdr:rowOff>
    </xdr:from>
    <xdr:to>
      <xdr:col>112</xdr:col>
      <xdr:colOff>38100</xdr:colOff>
      <xdr:row>108</xdr:row>
      <xdr:rowOff>50800</xdr:rowOff>
    </xdr:to>
    <xdr:sp macro="" textlink="">
      <xdr:nvSpPr>
        <xdr:cNvPr id="809" name="楕円 808">
          <a:extLst>
            <a:ext uri="{FF2B5EF4-FFF2-40B4-BE49-F238E27FC236}">
              <a16:creationId xmlns:a16="http://schemas.microsoft.com/office/drawing/2014/main" id="{B85EE5E7-F95B-414F-A546-52C7C930AEA2}"/>
            </a:ext>
          </a:extLst>
        </xdr:cNvPr>
        <xdr:cNvSpPr/>
      </xdr:nvSpPr>
      <xdr:spPr>
        <a:xfrm>
          <a:off x="21272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0</xdr:rowOff>
    </xdr:from>
    <xdr:to>
      <xdr:col>116</xdr:col>
      <xdr:colOff>63500</xdr:colOff>
      <xdr:row>108</xdr:row>
      <xdr:rowOff>0</xdr:rowOff>
    </xdr:to>
    <xdr:cxnSp macro="">
      <xdr:nvCxnSpPr>
        <xdr:cNvPr id="810" name="直線コネクタ 809">
          <a:extLst>
            <a:ext uri="{FF2B5EF4-FFF2-40B4-BE49-F238E27FC236}">
              <a16:creationId xmlns:a16="http://schemas.microsoft.com/office/drawing/2014/main" id="{A8120E46-D81B-44D4-8DD7-61C5DEC15907}"/>
            </a:ext>
          </a:extLst>
        </xdr:cNvPr>
        <xdr:cNvCxnSpPr/>
      </xdr:nvCxnSpPr>
      <xdr:spPr>
        <a:xfrm>
          <a:off x="21323300" y="1851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120650</xdr:rowOff>
    </xdr:from>
    <xdr:to>
      <xdr:col>107</xdr:col>
      <xdr:colOff>101600</xdr:colOff>
      <xdr:row>108</xdr:row>
      <xdr:rowOff>50800</xdr:rowOff>
    </xdr:to>
    <xdr:sp macro="" textlink="">
      <xdr:nvSpPr>
        <xdr:cNvPr id="811" name="楕円 810">
          <a:extLst>
            <a:ext uri="{FF2B5EF4-FFF2-40B4-BE49-F238E27FC236}">
              <a16:creationId xmlns:a16="http://schemas.microsoft.com/office/drawing/2014/main" id="{091EC32B-FECF-4A58-ABDA-C27A78E0F93F}"/>
            </a:ext>
          </a:extLst>
        </xdr:cNvPr>
        <xdr:cNvSpPr/>
      </xdr:nvSpPr>
      <xdr:spPr>
        <a:xfrm>
          <a:off x="20383500" y="184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0</xdr:rowOff>
    </xdr:from>
    <xdr:to>
      <xdr:col>111</xdr:col>
      <xdr:colOff>177800</xdr:colOff>
      <xdr:row>108</xdr:row>
      <xdr:rowOff>0</xdr:rowOff>
    </xdr:to>
    <xdr:cxnSp macro="">
      <xdr:nvCxnSpPr>
        <xdr:cNvPr id="812" name="直線コネクタ 811">
          <a:extLst>
            <a:ext uri="{FF2B5EF4-FFF2-40B4-BE49-F238E27FC236}">
              <a16:creationId xmlns:a16="http://schemas.microsoft.com/office/drawing/2014/main" id="{DB2D4577-5ABE-4A4F-82B9-1633E87D590C}"/>
            </a:ext>
          </a:extLst>
        </xdr:cNvPr>
        <xdr:cNvCxnSpPr/>
      </xdr:nvCxnSpPr>
      <xdr:spPr>
        <a:xfrm>
          <a:off x="20434300" y="1851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143511</xdr:rowOff>
    </xdr:from>
    <xdr:to>
      <xdr:col>102</xdr:col>
      <xdr:colOff>165100</xdr:colOff>
      <xdr:row>108</xdr:row>
      <xdr:rowOff>73661</xdr:rowOff>
    </xdr:to>
    <xdr:sp macro="" textlink="">
      <xdr:nvSpPr>
        <xdr:cNvPr id="813" name="楕円 812">
          <a:extLst>
            <a:ext uri="{FF2B5EF4-FFF2-40B4-BE49-F238E27FC236}">
              <a16:creationId xmlns:a16="http://schemas.microsoft.com/office/drawing/2014/main" id="{B4993355-BC73-4D94-8DF9-2691459934FC}"/>
            </a:ext>
          </a:extLst>
        </xdr:cNvPr>
        <xdr:cNvSpPr/>
      </xdr:nvSpPr>
      <xdr:spPr>
        <a:xfrm>
          <a:off x="19494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0</xdr:rowOff>
    </xdr:from>
    <xdr:to>
      <xdr:col>107</xdr:col>
      <xdr:colOff>50800</xdr:colOff>
      <xdr:row>108</xdr:row>
      <xdr:rowOff>22861</xdr:rowOff>
    </xdr:to>
    <xdr:cxnSp macro="">
      <xdr:nvCxnSpPr>
        <xdr:cNvPr id="814" name="直線コネクタ 813">
          <a:extLst>
            <a:ext uri="{FF2B5EF4-FFF2-40B4-BE49-F238E27FC236}">
              <a16:creationId xmlns:a16="http://schemas.microsoft.com/office/drawing/2014/main" id="{7B76EAE6-4872-451B-9BA5-EFD8EAC47886}"/>
            </a:ext>
          </a:extLst>
        </xdr:cNvPr>
        <xdr:cNvCxnSpPr/>
      </xdr:nvCxnSpPr>
      <xdr:spPr>
        <a:xfrm flipV="1">
          <a:off x="19545300" y="185166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135889</xdr:rowOff>
    </xdr:from>
    <xdr:to>
      <xdr:col>98</xdr:col>
      <xdr:colOff>38100</xdr:colOff>
      <xdr:row>108</xdr:row>
      <xdr:rowOff>66039</xdr:rowOff>
    </xdr:to>
    <xdr:sp macro="" textlink="">
      <xdr:nvSpPr>
        <xdr:cNvPr id="815" name="楕円 814">
          <a:extLst>
            <a:ext uri="{FF2B5EF4-FFF2-40B4-BE49-F238E27FC236}">
              <a16:creationId xmlns:a16="http://schemas.microsoft.com/office/drawing/2014/main" id="{DF5DFE99-C91C-472B-99E0-0E984024900E}"/>
            </a:ext>
          </a:extLst>
        </xdr:cNvPr>
        <xdr:cNvSpPr/>
      </xdr:nvSpPr>
      <xdr:spPr>
        <a:xfrm>
          <a:off x="18605500" y="18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15239</xdr:rowOff>
    </xdr:from>
    <xdr:to>
      <xdr:col>102</xdr:col>
      <xdr:colOff>114300</xdr:colOff>
      <xdr:row>108</xdr:row>
      <xdr:rowOff>22861</xdr:rowOff>
    </xdr:to>
    <xdr:cxnSp macro="">
      <xdr:nvCxnSpPr>
        <xdr:cNvPr id="816" name="直線コネクタ 815">
          <a:extLst>
            <a:ext uri="{FF2B5EF4-FFF2-40B4-BE49-F238E27FC236}">
              <a16:creationId xmlns:a16="http://schemas.microsoft.com/office/drawing/2014/main" id="{3EAE71A7-187C-4A6A-8DB5-366DCAD64406}"/>
            </a:ext>
          </a:extLst>
        </xdr:cNvPr>
        <xdr:cNvCxnSpPr/>
      </xdr:nvCxnSpPr>
      <xdr:spPr>
        <a:xfrm>
          <a:off x="18656300" y="185318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17" name="n_1aveValue【公民館】&#10;一人当たり面積">
          <a:extLst>
            <a:ext uri="{FF2B5EF4-FFF2-40B4-BE49-F238E27FC236}">
              <a16:creationId xmlns:a16="http://schemas.microsoft.com/office/drawing/2014/main" id="{01AF7AB7-CEC8-46FA-B3C8-45D3B6316C7B}"/>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18" name="n_2aveValue【公民館】&#10;一人当たり面積">
          <a:extLst>
            <a:ext uri="{FF2B5EF4-FFF2-40B4-BE49-F238E27FC236}">
              <a16:creationId xmlns:a16="http://schemas.microsoft.com/office/drawing/2014/main" id="{82D59856-A59F-49CF-BCE6-A0789C94233E}"/>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19" name="n_3aveValue【公民館】&#10;一人当たり面積">
          <a:extLst>
            <a:ext uri="{FF2B5EF4-FFF2-40B4-BE49-F238E27FC236}">
              <a16:creationId xmlns:a16="http://schemas.microsoft.com/office/drawing/2014/main" id="{7B0962BF-F19A-4DDD-93CD-34BC0E366CDC}"/>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20" name="n_4aveValue【公民館】&#10;一人当たり面積">
          <a:extLst>
            <a:ext uri="{FF2B5EF4-FFF2-40B4-BE49-F238E27FC236}">
              <a16:creationId xmlns:a16="http://schemas.microsoft.com/office/drawing/2014/main" id="{09F3EBB5-451C-4616-B917-E527B6E601BC}"/>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41927</xdr:rowOff>
    </xdr:from>
    <xdr:ext cx="469744" cy="259045"/>
    <xdr:sp macro="" textlink="">
      <xdr:nvSpPr>
        <xdr:cNvPr id="821" name="n_1mainValue【公民館】&#10;一人当たり面積">
          <a:extLst>
            <a:ext uri="{FF2B5EF4-FFF2-40B4-BE49-F238E27FC236}">
              <a16:creationId xmlns:a16="http://schemas.microsoft.com/office/drawing/2014/main" id="{389907A8-20C6-4B6F-A8F6-BDB6857A0FED}"/>
            </a:ext>
          </a:extLst>
        </xdr:cNvPr>
        <xdr:cNvSpPr txBox="1"/>
      </xdr:nvSpPr>
      <xdr:spPr>
        <a:xfrm>
          <a:off x="210757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41927</xdr:rowOff>
    </xdr:from>
    <xdr:ext cx="469744" cy="259045"/>
    <xdr:sp macro="" textlink="">
      <xdr:nvSpPr>
        <xdr:cNvPr id="822" name="n_2mainValue【公民館】&#10;一人当たり面積">
          <a:extLst>
            <a:ext uri="{FF2B5EF4-FFF2-40B4-BE49-F238E27FC236}">
              <a16:creationId xmlns:a16="http://schemas.microsoft.com/office/drawing/2014/main" id="{A1371028-BB49-4C91-B840-F32EBADC5CBD}"/>
            </a:ext>
          </a:extLst>
        </xdr:cNvPr>
        <xdr:cNvSpPr txBox="1"/>
      </xdr:nvSpPr>
      <xdr:spPr>
        <a:xfrm>
          <a:off x="20199427"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64788</xdr:rowOff>
    </xdr:from>
    <xdr:ext cx="469744" cy="259045"/>
    <xdr:sp macro="" textlink="">
      <xdr:nvSpPr>
        <xdr:cNvPr id="823" name="n_3mainValue【公民館】&#10;一人当たり面積">
          <a:extLst>
            <a:ext uri="{FF2B5EF4-FFF2-40B4-BE49-F238E27FC236}">
              <a16:creationId xmlns:a16="http://schemas.microsoft.com/office/drawing/2014/main" id="{78B7766E-DA92-444D-BB0C-265E3BD961FF}"/>
            </a:ext>
          </a:extLst>
        </xdr:cNvPr>
        <xdr:cNvSpPr txBox="1"/>
      </xdr:nvSpPr>
      <xdr:spPr>
        <a:xfrm>
          <a:off x="19310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57166</xdr:rowOff>
    </xdr:from>
    <xdr:ext cx="469744" cy="259045"/>
    <xdr:sp macro="" textlink="">
      <xdr:nvSpPr>
        <xdr:cNvPr id="824" name="n_4mainValue【公民館】&#10;一人当たり面積">
          <a:extLst>
            <a:ext uri="{FF2B5EF4-FFF2-40B4-BE49-F238E27FC236}">
              <a16:creationId xmlns:a16="http://schemas.microsoft.com/office/drawing/2014/main" id="{2D33DBD4-4129-4DAB-88A9-3D63EAF1B39F}"/>
            </a:ext>
          </a:extLst>
        </xdr:cNvPr>
        <xdr:cNvSpPr txBox="1"/>
      </xdr:nvSpPr>
      <xdr:spPr>
        <a:xfrm>
          <a:off x="18421427"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5" name="正方形/長方形 824">
          <a:extLst>
            <a:ext uri="{FF2B5EF4-FFF2-40B4-BE49-F238E27FC236}">
              <a16:creationId xmlns:a16="http://schemas.microsoft.com/office/drawing/2014/main" id="{F96DCA1D-5C82-4502-BEDE-257BBA3EBD5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6" name="正方形/長方形 825">
          <a:extLst>
            <a:ext uri="{FF2B5EF4-FFF2-40B4-BE49-F238E27FC236}">
              <a16:creationId xmlns:a16="http://schemas.microsoft.com/office/drawing/2014/main" id="{B7796BF2-CC83-403B-88E0-8708A46D346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7" name="テキスト ボックス 826">
          <a:extLst>
            <a:ext uri="{FF2B5EF4-FFF2-40B4-BE49-F238E27FC236}">
              <a16:creationId xmlns:a16="http://schemas.microsoft.com/office/drawing/2014/main" id="{71E964E3-203C-4805-A086-C8D7C50A3B1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ほとんどの類型において、有形固定資産減価償却率は類似団体内平均値を上回っており、特に認定こども園・幼稚園・保育所については類似団体内平均値を大きく上回っている。これは、昭和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年代に整備された施設が最も多く、老朽化が進行していることが原因である。今後は、公共施設等総合管理計画や令和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年度に策定された「第</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次公立こども園整備計画」を着実に進めていき、再整備を行っていく予定である。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類似団体と比較して有形固定資産減価償却率が低くなった施設は公民館であるが、これは、老朽化した庄内公民館を令和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年度末に建替えられた庄内コラボセンターに複合化したためである。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18E833-3727-42B8-B040-22FD1E9A91A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E50806-6CF2-40A4-A24B-4662AB5981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3087A6-DB9B-4CB8-85EC-5691020BFE0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ACC74B1-2076-4BBC-AD3F-1BD5CED9E7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大阪府豊中市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A4BE25F-7832-4000-9C99-1C9F5B47FB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1B0D8B4-78CE-48AB-BD97-82D72E8C50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9900BC-03BF-4D77-9723-D7983024A1D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BB3B31-B576-4BB2-9B26-0885E3F9E6F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6E80E4-D940-41BF-BD16-4E3846CC47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7F0026-8596-440C-A923-F25BDB0BE4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405,955
398,178
36.39
197,658,373
192,121,373
4,930,077
94,539,789
87,662,451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7B3CCA-06E6-4A5F-B6F3-FA69DD90636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07B40B-D3F9-4982-B52F-F5B18B52BB2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927FFC-D731-4EA2-8ED0-B363787581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423A92-884E-443C-BD7C-6C01DDEB9EF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EADD9B-8D27-4ADA-8003-56D586612F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CF5D5C0-F035-4A7A-AD21-D99E9ED790A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2B3ECE0-03A8-4B2C-9247-DBD7FB10AF2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33BF32-1B86-428C-A9DC-4FD93D0176C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2810ED5-C532-41EE-9180-8C7613CAE3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C0C61C-729F-4ADA-ADE2-CE37DAC9BA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C735B34-36A4-4FBA-B13A-486DA84AE6C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81AEA9-7F82-4253-B74F-F7094A1B774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228063E-3BFD-448F-B88E-C14FF74F4A3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FA00CAD-48DD-4C6F-BD0F-8D606022E9B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1D78D1-ACFF-4B45-A182-5950D768634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3A134E-751D-4B5E-BDC8-626565346BE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627056-160B-45D5-BA37-B379B8DE23E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96CE89-E862-400A-9273-0C6FF785418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810F73-AEBF-4A80-A6CA-C5D93364D07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B079BC-BE69-43B6-B548-36614577B8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7867697-791F-4878-9779-A621D9829DB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DC0EABA-965F-4F89-AD01-9D9DA83080F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8215F4-533F-4C3C-8489-69187906CC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D9F614-B378-4392-AE86-92BE0B9A2A2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824833-E349-422E-903E-ABA9F3B25BC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B2E0A89-1198-4832-AF2D-4FCECB7B421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BA8E09-5B99-4B2F-A032-08E32E6CDBA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8E6FE3-441C-44A6-9910-5F7BD7FA9CA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8BA31AB-5585-4F7A-A696-4214E99EEDC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33AA47-35E1-4719-BDE7-C2AD526BC74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140345-D1F9-41CB-B4A2-C4B88932E4B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520A256-846C-4057-8DED-9DB32EFD3E6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248CD9D-8B51-4CFD-A2B6-F50138C0133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244E54-B39D-4AF8-9CED-049B89FFAC5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2825E7C-26B5-47E2-9F8C-83CAD39A4FC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445AC8B-A228-47CD-B7FF-76A89233E7C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F9B12FC-30D8-4155-87DD-33085B244E1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55F6124-9218-4365-9D31-8D4E70A750E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B42C4C-1EE3-45F6-B1E1-DF82F18EBE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19178F3-5BFC-4F01-A2F2-9923C0B1B2A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9105286-B742-4886-9F76-78D71EF0730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2CA5521-5EBE-4DE3-8877-5436DC3517D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BFE7A4-FFE7-4765-8EB0-6F88E169D2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1A6716E-8FE8-4CDE-9CB3-793AAD9A127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72E6D56-716F-4576-A34F-08657FE04F9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FD95C826-841D-467F-A6E6-3C3413C5EA4F}"/>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4AFA605-1C2A-4C00-84A2-CB592FA026BF}"/>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D838F4DE-DC37-4239-B91D-AD869E4BB0ED}"/>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7521C56A-9E79-42B7-872C-C517B8DBAF0D}"/>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89E3BC3D-A326-4146-993D-745695650C53}"/>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B496CB39-6B25-409D-A600-171C3F78BCF3}"/>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AA0BCEBA-23CF-4693-8F55-E546327D7D72}"/>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398B495F-9E27-4E9D-8D57-786CCA744AD5}"/>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F9DB450B-CFDE-473B-B3A5-DAEA4950023F}"/>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ADC7D72E-8939-4048-B6A4-62DC9467892B}"/>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486ADF6A-1AC6-4548-8CDA-6D4C71F0A8A8}"/>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E671F9-80B2-4F02-9681-83B09E0AE4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7384DC-AB91-47FE-94AE-C419779DAAC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64065CB-4FF8-49B2-9741-CBDDA75D4EE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27F0D2A-2650-4098-8D15-56A8CAADC6A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F0CAABC-E95E-43C5-B844-66A3C4AE96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53975</xdr:rowOff>
    </xdr:from>
    <xdr:to>
      <xdr:col>24</xdr:col>
      <xdr:colOff>114300</xdr:colOff>
      <xdr:row>36</xdr:row>
      <xdr:rowOff>155575</xdr:rowOff>
    </xdr:to>
    <xdr:sp macro="" textlink="">
      <xdr:nvSpPr>
        <xdr:cNvPr id="73" name="楕円 72">
          <a:extLst>
            <a:ext uri="{FF2B5EF4-FFF2-40B4-BE49-F238E27FC236}">
              <a16:creationId xmlns:a16="http://schemas.microsoft.com/office/drawing/2014/main" id="{6E0D6DAE-D930-4216-B0F1-37BA3505ED13}"/>
            </a:ext>
          </a:extLst>
        </xdr:cNvPr>
        <xdr:cNvSpPr/>
      </xdr:nvSpPr>
      <xdr:spPr>
        <a:xfrm>
          <a:off x="45847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76852</xdr:rowOff>
    </xdr:from>
    <xdr:ext cx="405111" cy="259045"/>
    <xdr:sp macro="" textlink="">
      <xdr:nvSpPr>
        <xdr:cNvPr id="74" name="【図書館】&#10;有形固定資産減価償却率該当値テキスト">
          <a:extLst>
            <a:ext uri="{FF2B5EF4-FFF2-40B4-BE49-F238E27FC236}">
              <a16:creationId xmlns:a16="http://schemas.microsoft.com/office/drawing/2014/main" id="{141FD10B-538D-4DF7-953E-2A81A3325B6E}"/>
            </a:ext>
          </a:extLst>
        </xdr:cNvPr>
        <xdr:cNvSpPr txBox="1"/>
      </xdr:nvSpPr>
      <xdr:spPr>
        <a:xfrm>
          <a:off x="4673600"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a:extLst>
            <a:ext uri="{FF2B5EF4-FFF2-40B4-BE49-F238E27FC236}">
              <a16:creationId xmlns:a16="http://schemas.microsoft.com/office/drawing/2014/main" id="{8CBCB15F-0BC5-46A3-B2FC-EB8990D20ABA}"/>
            </a:ext>
          </a:extLst>
        </xdr:cNvPr>
        <xdr:cNvSpPr/>
      </xdr:nvSpPr>
      <xdr:spPr>
        <a:xfrm>
          <a:off x="3746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36</xdr:row>
      <xdr:rowOff>104775</xdr:rowOff>
    </xdr:to>
    <xdr:cxnSp macro="">
      <xdr:nvCxnSpPr>
        <xdr:cNvPr id="76" name="直線コネクタ 75">
          <a:extLst>
            <a:ext uri="{FF2B5EF4-FFF2-40B4-BE49-F238E27FC236}">
              <a16:creationId xmlns:a16="http://schemas.microsoft.com/office/drawing/2014/main" id="{8F35F404-3709-4765-8885-6C4B40ECCF35}"/>
            </a:ext>
          </a:extLst>
        </xdr:cNvPr>
        <xdr:cNvCxnSpPr/>
      </xdr:nvCxnSpPr>
      <xdr:spPr>
        <a:xfrm>
          <a:off x="3797300" y="62503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6350</xdr:rowOff>
    </xdr:from>
    <xdr:to>
      <xdr:col>15</xdr:col>
      <xdr:colOff>101600</xdr:colOff>
      <xdr:row>36</xdr:row>
      <xdr:rowOff>107950</xdr:rowOff>
    </xdr:to>
    <xdr:sp macro="" textlink="">
      <xdr:nvSpPr>
        <xdr:cNvPr id="77" name="楕円 76">
          <a:extLst>
            <a:ext uri="{FF2B5EF4-FFF2-40B4-BE49-F238E27FC236}">
              <a16:creationId xmlns:a16="http://schemas.microsoft.com/office/drawing/2014/main" id="{8A26A4E7-3DEA-4F9A-B420-E3DB744206BA}"/>
            </a:ext>
          </a:extLst>
        </xdr:cNvPr>
        <xdr:cNvSpPr/>
      </xdr:nvSpPr>
      <xdr:spPr>
        <a:xfrm>
          <a:off x="2857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57150</xdr:rowOff>
    </xdr:from>
    <xdr:to>
      <xdr:col>19</xdr:col>
      <xdr:colOff>177800</xdr:colOff>
      <xdr:row>36</xdr:row>
      <xdr:rowOff>78105</xdr:rowOff>
    </xdr:to>
    <xdr:cxnSp macro="">
      <xdr:nvCxnSpPr>
        <xdr:cNvPr id="78" name="直線コネクタ 77">
          <a:extLst>
            <a:ext uri="{FF2B5EF4-FFF2-40B4-BE49-F238E27FC236}">
              <a16:creationId xmlns:a16="http://schemas.microsoft.com/office/drawing/2014/main" id="{17EE5F5B-C71F-4779-9A3F-D50930638EE1}"/>
            </a:ext>
          </a:extLst>
        </xdr:cNvPr>
        <xdr:cNvCxnSpPr/>
      </xdr:nvCxnSpPr>
      <xdr:spPr>
        <a:xfrm>
          <a:off x="2908300" y="62293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130175</xdr:rowOff>
    </xdr:from>
    <xdr:to>
      <xdr:col>10</xdr:col>
      <xdr:colOff>165100</xdr:colOff>
      <xdr:row>37</xdr:row>
      <xdr:rowOff>60325</xdr:rowOff>
    </xdr:to>
    <xdr:sp macro="" textlink="">
      <xdr:nvSpPr>
        <xdr:cNvPr id="79" name="楕円 78">
          <a:extLst>
            <a:ext uri="{FF2B5EF4-FFF2-40B4-BE49-F238E27FC236}">
              <a16:creationId xmlns:a16="http://schemas.microsoft.com/office/drawing/2014/main" id="{1526972D-59C0-477D-8A50-9184BD98613C}"/>
            </a:ext>
          </a:extLst>
        </xdr:cNvPr>
        <xdr:cNvSpPr/>
      </xdr:nvSpPr>
      <xdr:spPr>
        <a:xfrm>
          <a:off x="1968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57150</xdr:rowOff>
    </xdr:from>
    <xdr:to>
      <xdr:col>15</xdr:col>
      <xdr:colOff>50800</xdr:colOff>
      <xdr:row>37</xdr:row>
      <xdr:rowOff>9525</xdr:rowOff>
    </xdr:to>
    <xdr:cxnSp macro="">
      <xdr:nvCxnSpPr>
        <xdr:cNvPr id="80" name="直線コネクタ 79">
          <a:extLst>
            <a:ext uri="{FF2B5EF4-FFF2-40B4-BE49-F238E27FC236}">
              <a16:creationId xmlns:a16="http://schemas.microsoft.com/office/drawing/2014/main" id="{003BCBB4-7823-4FA4-862A-AB20F4D3F964}"/>
            </a:ext>
          </a:extLst>
        </xdr:cNvPr>
        <xdr:cNvCxnSpPr/>
      </xdr:nvCxnSpPr>
      <xdr:spPr>
        <a:xfrm flipV="1">
          <a:off x="2019300" y="62293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103505</xdr:rowOff>
    </xdr:from>
    <xdr:to>
      <xdr:col>6</xdr:col>
      <xdr:colOff>38100</xdr:colOff>
      <xdr:row>37</xdr:row>
      <xdr:rowOff>33655</xdr:rowOff>
    </xdr:to>
    <xdr:sp macro="" textlink="">
      <xdr:nvSpPr>
        <xdr:cNvPr id="81" name="楕円 80">
          <a:extLst>
            <a:ext uri="{FF2B5EF4-FFF2-40B4-BE49-F238E27FC236}">
              <a16:creationId xmlns:a16="http://schemas.microsoft.com/office/drawing/2014/main" id="{39A9BD9A-9987-4907-A58C-97F86D82670A}"/>
            </a:ext>
          </a:extLst>
        </xdr:cNvPr>
        <xdr:cNvSpPr/>
      </xdr:nvSpPr>
      <xdr:spPr>
        <a:xfrm>
          <a:off x="1079500" y="62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154305</xdr:rowOff>
    </xdr:from>
    <xdr:to>
      <xdr:col>10</xdr:col>
      <xdr:colOff>114300</xdr:colOff>
      <xdr:row>37</xdr:row>
      <xdr:rowOff>9525</xdr:rowOff>
    </xdr:to>
    <xdr:cxnSp macro="">
      <xdr:nvCxnSpPr>
        <xdr:cNvPr id="82" name="直線コネクタ 81">
          <a:extLst>
            <a:ext uri="{FF2B5EF4-FFF2-40B4-BE49-F238E27FC236}">
              <a16:creationId xmlns:a16="http://schemas.microsoft.com/office/drawing/2014/main" id="{E12297E9-7237-4C42-A56A-65E230B9FF54}"/>
            </a:ext>
          </a:extLst>
        </xdr:cNvPr>
        <xdr:cNvCxnSpPr/>
      </xdr:nvCxnSpPr>
      <xdr:spPr>
        <a:xfrm>
          <a:off x="1130300" y="63265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4F59CD46-3E90-47C2-8716-1758DAE59F1F}"/>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473A1FC6-E4B1-4084-A2EE-4A582E33612B}"/>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87121F81-DC2A-4FB7-B871-4195351EC90E}"/>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58DF7DCE-71FA-464D-9FB3-237FE6F49148}"/>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図書館】&#10;有形固定資産減価償却率">
          <a:extLst>
            <a:ext uri="{FF2B5EF4-FFF2-40B4-BE49-F238E27FC236}">
              <a16:creationId xmlns:a16="http://schemas.microsoft.com/office/drawing/2014/main" id="{00098433-4221-4682-A0CD-447F1956C016}"/>
            </a:ext>
          </a:extLst>
        </xdr:cNvPr>
        <xdr:cNvSpPr txBox="1"/>
      </xdr:nvSpPr>
      <xdr:spPr>
        <a:xfrm>
          <a:off x="3582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124477</xdr:rowOff>
    </xdr:from>
    <xdr:ext cx="405111" cy="259045"/>
    <xdr:sp macro="" textlink="">
      <xdr:nvSpPr>
        <xdr:cNvPr id="88" name="n_2mainValue【図書館】&#10;有形固定資産減価償却率">
          <a:extLst>
            <a:ext uri="{FF2B5EF4-FFF2-40B4-BE49-F238E27FC236}">
              <a16:creationId xmlns:a16="http://schemas.microsoft.com/office/drawing/2014/main" id="{EE72E3E1-024B-4756-90B7-A05BC24F0B63}"/>
            </a:ext>
          </a:extLst>
        </xdr:cNvPr>
        <xdr:cNvSpPr txBox="1"/>
      </xdr:nvSpPr>
      <xdr:spPr>
        <a:xfrm>
          <a:off x="270574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51452</xdr:rowOff>
    </xdr:from>
    <xdr:ext cx="405111" cy="259045"/>
    <xdr:sp macro="" textlink="">
      <xdr:nvSpPr>
        <xdr:cNvPr id="89" name="n_3mainValue【図書館】&#10;有形固定資産減価償却率">
          <a:extLst>
            <a:ext uri="{FF2B5EF4-FFF2-40B4-BE49-F238E27FC236}">
              <a16:creationId xmlns:a16="http://schemas.microsoft.com/office/drawing/2014/main" id="{83787917-22A6-4F05-BFEC-BEAB7C12CF7F}"/>
            </a:ext>
          </a:extLst>
        </xdr:cNvPr>
        <xdr:cNvSpPr txBox="1"/>
      </xdr:nvSpPr>
      <xdr:spPr>
        <a:xfrm>
          <a:off x="18167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24782</xdr:rowOff>
    </xdr:from>
    <xdr:ext cx="405111" cy="259045"/>
    <xdr:sp macro="" textlink="">
      <xdr:nvSpPr>
        <xdr:cNvPr id="90" name="n_4mainValue【図書館】&#10;有形固定資産減価償却率">
          <a:extLst>
            <a:ext uri="{FF2B5EF4-FFF2-40B4-BE49-F238E27FC236}">
              <a16:creationId xmlns:a16="http://schemas.microsoft.com/office/drawing/2014/main" id="{9B4DCA35-A941-495C-8F17-4D868E4EBC8B}"/>
            </a:ext>
          </a:extLst>
        </xdr:cNvPr>
        <xdr:cNvSpPr txBox="1"/>
      </xdr:nvSpPr>
      <xdr:spPr>
        <a:xfrm>
          <a:off x="92774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5ECBDB3-D72B-4F30-A603-33234AF946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9300305-E4D4-400A-8A6E-261D3F2B61D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A109E3E-B716-4F7A-9697-92D66A030E4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BB38DE6-7C45-49D1-B7F9-B79645ECA7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81E0282-765F-4001-B4EA-9133E6211E8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D79F9D-27FE-41D4-9A14-1CE5DF4D09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6E71509-C050-456F-9A55-B63FBF5C9B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1633EDB-F3BE-4758-8687-2D6195150A8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889A1D8-F59B-4801-8804-59818BC2E19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35FA2FB-97A4-46B7-8105-05B71C1766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5ED167B-9F53-49BB-BC30-E9D9F581DC5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EE6BD39-8ADF-498F-AED3-254DB0A1139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D389EC19-96A4-4401-A1A0-F5D46EF722E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6F3BE3FE-3C4A-4FCB-BC1E-B3EC07355AD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0FEABF3-2EBA-4613-A8CA-0538A2417E7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275078C3-245C-41C5-A1EE-810B892753FD}"/>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AF58292-F8FB-43FC-9A3A-2518FE84780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AC80470A-E4B4-47DF-A6FB-D024FEA42B55}"/>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2618FE3-B867-4B18-A615-0199D39536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D0C7BDCB-312B-42AE-B02E-0576C4DA752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2EC16F6-55CF-426C-BAAE-7513C955ACE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18DEF48E-2546-4ACA-9844-B275D0F7B3C4}"/>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417EB566-A638-456A-ACDC-7FBA20CD54C7}"/>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5F1DE150-1B67-4483-B799-E24B88F0E4AC}"/>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72A1B966-4114-4008-A8CB-45A29EB9DAC5}"/>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6583A0A9-2404-4638-9764-44BD9FDDB1B1}"/>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7088C46D-C957-4BDF-9E45-0EF9D9F80CC8}"/>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261578C3-9CEF-4286-8301-66527CBBA2C7}"/>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4B44AE57-3141-4CE1-AE26-F2FD01209E6F}"/>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E205EFD4-360D-4AC5-9DA1-5400C2C2D1A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DC7B445F-81C4-4D4D-98AD-C4222632D63C}"/>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91897B70-E75C-4453-91E2-BACD289C00B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8FE6F02-F749-4F3D-86EB-C731347428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EAE3EF6-5BE1-47D8-9C11-8BE05393D39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0CC3CFA-93F4-4A0E-BA97-5F4CB572DE5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876AD2A-854D-42E2-AA49-E12C173BB56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5A2BD1-F0C1-49C5-AD28-3037C6EBDDA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25400</xdr:rowOff>
    </xdr:from>
    <xdr:to>
      <xdr:col>55</xdr:col>
      <xdr:colOff>50800</xdr:colOff>
      <xdr:row>36</xdr:row>
      <xdr:rowOff>127000</xdr:rowOff>
    </xdr:to>
    <xdr:sp macro="" textlink="">
      <xdr:nvSpPr>
        <xdr:cNvPr id="128" name="楕円 127">
          <a:extLst>
            <a:ext uri="{FF2B5EF4-FFF2-40B4-BE49-F238E27FC236}">
              <a16:creationId xmlns:a16="http://schemas.microsoft.com/office/drawing/2014/main" id="{31645E3A-4F5A-4EF8-BF3E-C8346A908AD4}"/>
            </a:ext>
          </a:extLst>
        </xdr:cNvPr>
        <xdr:cNvSpPr/>
      </xdr:nvSpPr>
      <xdr:spPr>
        <a:xfrm>
          <a:off x="10426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48277</xdr:rowOff>
    </xdr:from>
    <xdr:ext cx="469744" cy="259045"/>
    <xdr:sp macro="" textlink="">
      <xdr:nvSpPr>
        <xdr:cNvPr id="129" name="【図書館】&#10;一人当たり面積該当値テキスト">
          <a:extLst>
            <a:ext uri="{FF2B5EF4-FFF2-40B4-BE49-F238E27FC236}">
              <a16:creationId xmlns:a16="http://schemas.microsoft.com/office/drawing/2014/main" id="{E3CF2F6B-6ECE-4F2B-B779-45B630D81916}"/>
            </a:ext>
          </a:extLst>
        </xdr:cNvPr>
        <xdr:cNvSpPr txBox="1"/>
      </xdr:nvSpPr>
      <xdr:spPr>
        <a:xfrm>
          <a:off x="10515600" y="60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2540</xdr:rowOff>
    </xdr:from>
    <xdr:to>
      <xdr:col>50</xdr:col>
      <xdr:colOff>165100</xdr:colOff>
      <xdr:row>36</xdr:row>
      <xdr:rowOff>104140</xdr:rowOff>
    </xdr:to>
    <xdr:sp macro="" textlink="">
      <xdr:nvSpPr>
        <xdr:cNvPr id="130" name="楕円 129">
          <a:extLst>
            <a:ext uri="{FF2B5EF4-FFF2-40B4-BE49-F238E27FC236}">
              <a16:creationId xmlns:a16="http://schemas.microsoft.com/office/drawing/2014/main" id="{E7F4C33E-7560-4EFA-968E-306F7D131E2E}"/>
            </a:ext>
          </a:extLst>
        </xdr:cNvPr>
        <xdr:cNvSpPr/>
      </xdr:nvSpPr>
      <xdr:spPr>
        <a:xfrm>
          <a:off x="9588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53340</xdr:rowOff>
    </xdr:from>
    <xdr:to>
      <xdr:col>55</xdr:col>
      <xdr:colOff>0</xdr:colOff>
      <xdr:row>36</xdr:row>
      <xdr:rowOff>76200</xdr:rowOff>
    </xdr:to>
    <xdr:cxnSp macro="">
      <xdr:nvCxnSpPr>
        <xdr:cNvPr id="131" name="直線コネクタ 130">
          <a:extLst>
            <a:ext uri="{FF2B5EF4-FFF2-40B4-BE49-F238E27FC236}">
              <a16:creationId xmlns:a16="http://schemas.microsoft.com/office/drawing/2014/main" id="{02BAB1B1-3D44-4CC3-963E-8CA541BC72A2}"/>
            </a:ext>
          </a:extLst>
        </xdr:cNvPr>
        <xdr:cNvCxnSpPr/>
      </xdr:nvCxnSpPr>
      <xdr:spPr>
        <a:xfrm>
          <a:off x="9639300" y="6225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25400</xdr:rowOff>
    </xdr:from>
    <xdr:to>
      <xdr:col>46</xdr:col>
      <xdr:colOff>38100</xdr:colOff>
      <xdr:row>36</xdr:row>
      <xdr:rowOff>127000</xdr:rowOff>
    </xdr:to>
    <xdr:sp macro="" textlink="">
      <xdr:nvSpPr>
        <xdr:cNvPr id="132" name="楕円 131">
          <a:extLst>
            <a:ext uri="{FF2B5EF4-FFF2-40B4-BE49-F238E27FC236}">
              <a16:creationId xmlns:a16="http://schemas.microsoft.com/office/drawing/2014/main" id="{EE7A70A3-8D2F-4535-B73D-FB372BFA8088}"/>
            </a:ext>
          </a:extLst>
        </xdr:cNvPr>
        <xdr:cNvSpPr/>
      </xdr:nvSpPr>
      <xdr:spPr>
        <a:xfrm>
          <a:off x="869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53340</xdr:rowOff>
    </xdr:from>
    <xdr:to>
      <xdr:col>50</xdr:col>
      <xdr:colOff>114300</xdr:colOff>
      <xdr:row>36</xdr:row>
      <xdr:rowOff>76200</xdr:rowOff>
    </xdr:to>
    <xdr:cxnSp macro="">
      <xdr:nvCxnSpPr>
        <xdr:cNvPr id="133" name="直線コネクタ 132">
          <a:extLst>
            <a:ext uri="{FF2B5EF4-FFF2-40B4-BE49-F238E27FC236}">
              <a16:creationId xmlns:a16="http://schemas.microsoft.com/office/drawing/2014/main" id="{8E3B20AB-5667-4F0D-A796-2A2A5690571E}"/>
            </a:ext>
          </a:extLst>
        </xdr:cNvPr>
        <xdr:cNvCxnSpPr/>
      </xdr:nvCxnSpPr>
      <xdr:spPr>
        <a:xfrm flipV="1">
          <a:off x="8750300" y="6225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116840</xdr:rowOff>
    </xdr:from>
    <xdr:to>
      <xdr:col>41</xdr:col>
      <xdr:colOff>101600</xdr:colOff>
      <xdr:row>37</xdr:row>
      <xdr:rowOff>46990</xdr:rowOff>
    </xdr:to>
    <xdr:sp macro="" textlink="">
      <xdr:nvSpPr>
        <xdr:cNvPr id="134" name="楕円 133">
          <a:extLst>
            <a:ext uri="{FF2B5EF4-FFF2-40B4-BE49-F238E27FC236}">
              <a16:creationId xmlns:a16="http://schemas.microsoft.com/office/drawing/2014/main" id="{D28843D5-1241-452C-B80B-D56AE5DEAB39}"/>
            </a:ext>
          </a:extLst>
        </xdr:cNvPr>
        <xdr:cNvSpPr/>
      </xdr:nvSpPr>
      <xdr:spPr>
        <a:xfrm>
          <a:off x="7810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76200</xdr:rowOff>
    </xdr:from>
    <xdr:to>
      <xdr:col>45</xdr:col>
      <xdr:colOff>177800</xdr:colOff>
      <xdr:row>36</xdr:row>
      <xdr:rowOff>167640</xdr:rowOff>
    </xdr:to>
    <xdr:cxnSp macro="">
      <xdr:nvCxnSpPr>
        <xdr:cNvPr id="135" name="直線コネクタ 134">
          <a:extLst>
            <a:ext uri="{FF2B5EF4-FFF2-40B4-BE49-F238E27FC236}">
              <a16:creationId xmlns:a16="http://schemas.microsoft.com/office/drawing/2014/main" id="{575BC6F9-C627-430B-BBDF-FF4ED108DC48}"/>
            </a:ext>
          </a:extLst>
        </xdr:cNvPr>
        <xdr:cNvCxnSpPr/>
      </xdr:nvCxnSpPr>
      <xdr:spPr>
        <a:xfrm flipV="1">
          <a:off x="7861300" y="6248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36" name="楕円 135">
          <a:extLst>
            <a:ext uri="{FF2B5EF4-FFF2-40B4-BE49-F238E27FC236}">
              <a16:creationId xmlns:a16="http://schemas.microsoft.com/office/drawing/2014/main" id="{BBF853B9-8C8A-49FA-BC53-8C90077E32F4}"/>
            </a:ext>
          </a:extLst>
        </xdr:cNvPr>
        <xdr:cNvSpPr/>
      </xdr:nvSpPr>
      <xdr:spPr>
        <a:xfrm>
          <a:off x="6921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167640</xdr:rowOff>
    </xdr:from>
    <xdr:to>
      <xdr:col>41</xdr:col>
      <xdr:colOff>50800</xdr:colOff>
      <xdr:row>36</xdr:row>
      <xdr:rowOff>167640</xdr:rowOff>
    </xdr:to>
    <xdr:cxnSp macro="">
      <xdr:nvCxnSpPr>
        <xdr:cNvPr id="137" name="直線コネクタ 136">
          <a:extLst>
            <a:ext uri="{FF2B5EF4-FFF2-40B4-BE49-F238E27FC236}">
              <a16:creationId xmlns:a16="http://schemas.microsoft.com/office/drawing/2014/main" id="{C8673D6D-BE8F-4F1D-A3D7-738A45E2293B}"/>
            </a:ext>
          </a:extLst>
        </xdr:cNvPr>
        <xdr:cNvCxnSpPr/>
      </xdr:nvCxnSpPr>
      <xdr:spPr>
        <a:xfrm>
          <a:off x="6972300" y="6339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7FDB2104-8B06-40DE-ADDA-97D86B31818D}"/>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D9DAFFF4-EADC-4479-89D3-DCC83A012962}"/>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B9CD6340-A86A-459C-BC4B-9D262261A108}"/>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2F0E60C5-EEBE-4009-BE16-64404D3E3F0D}"/>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120667</xdr:rowOff>
    </xdr:from>
    <xdr:ext cx="469744" cy="259045"/>
    <xdr:sp macro="" textlink="">
      <xdr:nvSpPr>
        <xdr:cNvPr id="142" name="n_1mainValue【図書館】&#10;一人当たり面積">
          <a:extLst>
            <a:ext uri="{FF2B5EF4-FFF2-40B4-BE49-F238E27FC236}">
              <a16:creationId xmlns:a16="http://schemas.microsoft.com/office/drawing/2014/main" id="{C7AA6D2C-560C-47B8-85E0-68AF6C4563F6}"/>
            </a:ext>
          </a:extLst>
        </xdr:cNvPr>
        <xdr:cNvSpPr txBox="1"/>
      </xdr:nvSpPr>
      <xdr:spPr>
        <a:xfrm>
          <a:off x="93917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143527</xdr:rowOff>
    </xdr:from>
    <xdr:ext cx="469744" cy="259045"/>
    <xdr:sp macro="" textlink="">
      <xdr:nvSpPr>
        <xdr:cNvPr id="143" name="n_2mainValue【図書館】&#10;一人当たり面積">
          <a:extLst>
            <a:ext uri="{FF2B5EF4-FFF2-40B4-BE49-F238E27FC236}">
              <a16:creationId xmlns:a16="http://schemas.microsoft.com/office/drawing/2014/main" id="{F5B28A32-DF62-4541-B935-6596607D73F5}"/>
            </a:ext>
          </a:extLst>
        </xdr:cNvPr>
        <xdr:cNvSpPr txBox="1"/>
      </xdr:nvSpPr>
      <xdr:spPr>
        <a:xfrm>
          <a:off x="8515427" y="59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63517</xdr:rowOff>
    </xdr:from>
    <xdr:ext cx="469744" cy="259045"/>
    <xdr:sp macro="" textlink="">
      <xdr:nvSpPr>
        <xdr:cNvPr id="144" name="n_3mainValue【図書館】&#10;一人当たり面積">
          <a:extLst>
            <a:ext uri="{FF2B5EF4-FFF2-40B4-BE49-F238E27FC236}">
              <a16:creationId xmlns:a16="http://schemas.microsoft.com/office/drawing/2014/main" id="{AAF058ED-E2FA-4258-9450-93A5A3710101}"/>
            </a:ext>
          </a:extLst>
        </xdr:cNvPr>
        <xdr:cNvSpPr txBox="1"/>
      </xdr:nvSpPr>
      <xdr:spPr>
        <a:xfrm>
          <a:off x="7626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45" name="n_4mainValue【図書館】&#10;一人当たり面積">
          <a:extLst>
            <a:ext uri="{FF2B5EF4-FFF2-40B4-BE49-F238E27FC236}">
              <a16:creationId xmlns:a16="http://schemas.microsoft.com/office/drawing/2014/main" id="{32A2E328-8DC0-446F-BCAC-FB86BEEC37A0}"/>
            </a:ext>
          </a:extLst>
        </xdr:cNvPr>
        <xdr:cNvSpPr txBox="1"/>
      </xdr:nvSpPr>
      <xdr:spPr>
        <a:xfrm>
          <a:off x="67374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9B24429-4A0E-441F-B4F0-7D4F3A93A74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749CDE0-E053-4111-8AA0-2C88AC5488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5442ADA-1177-4CDA-AE9B-16A32A2E560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33E6812-7523-40EB-A7C3-EA8C5F30D29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EC0A3D8-E2BA-4063-AA2A-F666BE316A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A825A6F-5E90-4835-87A8-55170FBEB9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56D98DE-C720-46B5-BA76-F5638C094A6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F7B4FF0-B55B-4859-AF35-4B65FAC0D4D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409FA36-B2B8-4A32-871F-EB88804057A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CF99117-C487-4D92-A2B3-C9E3948AB09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074DF95-CBB9-48C1-B03F-8DAD54D27D5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A0BEB59-ADCB-4382-BAAE-DFA2970A51D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6F3E1D06-EB7F-4440-89BE-92E3D859865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2248726-0B37-427B-91AE-1CA850609C3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7A51864-09C1-45B6-BF27-998E4EBDE91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A4E7DE9-7E81-44DC-89BB-8FECD27AB47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F1F86E7-59CE-44A0-918F-C023C8EF847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CF2CFDD-C79B-4678-9E8F-D85ED1086B8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32DDBCCC-B2F7-4719-8AB4-E03BD09DE6A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B6C34CD-8C6C-4AEE-86C7-D1074BD665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996D9A5D-105A-4FD7-B7B4-04EAAAF6FC7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B985382-FF3A-4A6B-A571-45A5B760D2E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D94AA9BA-5BDE-4D58-A358-634EBDC4E52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4C8035DF-3C7F-4297-A4D0-FB64E5EE7FF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7C038F94-D40A-4EFF-81FC-2F550A159541}"/>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B2121DB3-832F-42D3-8F4B-6A3B657264A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B9C73F44-41B6-47AB-A2B0-7565DFAA7E4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CFDC42FD-EEBB-405B-85DB-4C0A9755EE4E}"/>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9B6CAE5-CD04-4193-A554-0B5D6C31EC55}"/>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A4A8B5A8-A2C1-446D-940E-B4E84A1B4AA0}"/>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95EC8C50-50F3-4D8A-8F1B-DFBEC726C01B}"/>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DC376BC8-3863-4412-8060-5A5DA4EE3E6C}"/>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1F0FEA08-0A5F-4636-8B2A-F1FA7FF3BA3C}"/>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1A699B4D-CC0E-4DBB-862A-25A35BF8DD78}"/>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E49EB120-A7EF-42F9-82F4-6E6F6D0E0C9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E6A0F56-B7D1-46C7-AB4D-F22108ACB2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62E58F2-4B9A-4279-951F-4DF4E900264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B9C85CD-7448-49AC-B1CD-4A7635BBC4F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958ADA3-E9B4-4973-B0BB-583A7BFE6C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DBFE1C-4012-463C-928E-EF66A0DE915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86" name="楕円 185">
          <a:extLst>
            <a:ext uri="{FF2B5EF4-FFF2-40B4-BE49-F238E27FC236}">
              <a16:creationId xmlns:a16="http://schemas.microsoft.com/office/drawing/2014/main" id="{EFEFCEAD-D8EC-4730-A8C5-C0EB226D23AE}"/>
            </a:ext>
          </a:extLst>
        </xdr:cNvPr>
        <xdr:cNvSpPr/>
      </xdr:nvSpPr>
      <xdr:spPr>
        <a:xfrm>
          <a:off x="4584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76217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0805273-F8D1-4D62-8014-823AC16181AF}"/>
            </a:ext>
          </a:extLst>
        </xdr:cNvPr>
        <xdr:cNvSpPr txBox="1"/>
      </xdr:nvSpPr>
      <xdr:spPr>
        <a:xfrm>
          <a:off x="4673600"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4445</xdr:rowOff>
    </xdr:from>
    <xdr:to>
      <xdr:col>20</xdr:col>
      <xdr:colOff>38100</xdr:colOff>
      <xdr:row>60</xdr:row>
      <xdr:rowOff>106045</xdr:rowOff>
    </xdr:to>
    <xdr:sp macro="" textlink="">
      <xdr:nvSpPr>
        <xdr:cNvPr id="188" name="楕円 187">
          <a:extLst>
            <a:ext uri="{FF2B5EF4-FFF2-40B4-BE49-F238E27FC236}">
              <a16:creationId xmlns:a16="http://schemas.microsoft.com/office/drawing/2014/main" id="{F339E60B-CF4F-4C33-B3EB-326B02640847}"/>
            </a:ext>
          </a:extLst>
        </xdr:cNvPr>
        <xdr:cNvSpPr/>
      </xdr:nvSpPr>
      <xdr:spPr>
        <a:xfrm>
          <a:off x="3746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148590</xdr:rowOff>
    </xdr:from>
    <xdr:to>
      <xdr:col>24</xdr:col>
      <xdr:colOff>63500</xdr:colOff>
      <xdr:row>60</xdr:row>
      <xdr:rowOff>55245</xdr:rowOff>
    </xdr:to>
    <xdr:cxnSp macro="">
      <xdr:nvCxnSpPr>
        <xdr:cNvPr id="189" name="直線コネクタ 188">
          <a:extLst>
            <a:ext uri="{FF2B5EF4-FFF2-40B4-BE49-F238E27FC236}">
              <a16:creationId xmlns:a16="http://schemas.microsoft.com/office/drawing/2014/main" id="{DCE387D0-0417-45F4-A7C7-181A3E9E4FA3}"/>
            </a:ext>
          </a:extLst>
        </xdr:cNvPr>
        <xdr:cNvCxnSpPr/>
      </xdr:nvCxnSpPr>
      <xdr:spPr>
        <a:xfrm flipV="1">
          <a:off x="3797300" y="1026414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130175</xdr:rowOff>
    </xdr:from>
    <xdr:to>
      <xdr:col>15</xdr:col>
      <xdr:colOff>101600</xdr:colOff>
      <xdr:row>60</xdr:row>
      <xdr:rowOff>60325</xdr:rowOff>
    </xdr:to>
    <xdr:sp macro="" textlink="">
      <xdr:nvSpPr>
        <xdr:cNvPr id="190" name="楕円 189">
          <a:extLst>
            <a:ext uri="{FF2B5EF4-FFF2-40B4-BE49-F238E27FC236}">
              <a16:creationId xmlns:a16="http://schemas.microsoft.com/office/drawing/2014/main" id="{C102766F-2B67-453F-B1CD-CEBC32E194D6}"/>
            </a:ext>
          </a:extLst>
        </xdr:cNvPr>
        <xdr:cNvSpPr/>
      </xdr:nvSpPr>
      <xdr:spPr>
        <a:xfrm>
          <a:off x="2857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9525</xdr:rowOff>
    </xdr:from>
    <xdr:to>
      <xdr:col>19</xdr:col>
      <xdr:colOff>177800</xdr:colOff>
      <xdr:row>60</xdr:row>
      <xdr:rowOff>55245</xdr:rowOff>
    </xdr:to>
    <xdr:cxnSp macro="">
      <xdr:nvCxnSpPr>
        <xdr:cNvPr id="191" name="直線コネクタ 190">
          <a:extLst>
            <a:ext uri="{FF2B5EF4-FFF2-40B4-BE49-F238E27FC236}">
              <a16:creationId xmlns:a16="http://schemas.microsoft.com/office/drawing/2014/main" id="{34A2B9FD-A7EE-4C08-86E6-F01F4C8A8A77}"/>
            </a:ext>
          </a:extLst>
        </xdr:cNvPr>
        <xdr:cNvCxnSpPr/>
      </xdr:nvCxnSpPr>
      <xdr:spPr>
        <a:xfrm>
          <a:off x="2908300" y="102965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86360</xdr:rowOff>
    </xdr:from>
    <xdr:to>
      <xdr:col>10</xdr:col>
      <xdr:colOff>165100</xdr:colOff>
      <xdr:row>60</xdr:row>
      <xdr:rowOff>16510</xdr:rowOff>
    </xdr:to>
    <xdr:sp macro="" textlink="">
      <xdr:nvSpPr>
        <xdr:cNvPr id="192" name="楕円 191">
          <a:extLst>
            <a:ext uri="{FF2B5EF4-FFF2-40B4-BE49-F238E27FC236}">
              <a16:creationId xmlns:a16="http://schemas.microsoft.com/office/drawing/2014/main" id="{B2F60BEB-62CC-454C-BFCA-1581AEDE1327}"/>
            </a:ext>
          </a:extLst>
        </xdr:cNvPr>
        <xdr:cNvSpPr/>
      </xdr:nvSpPr>
      <xdr:spPr>
        <a:xfrm>
          <a:off x="1968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137160</xdr:rowOff>
    </xdr:from>
    <xdr:to>
      <xdr:col>15</xdr:col>
      <xdr:colOff>50800</xdr:colOff>
      <xdr:row>60</xdr:row>
      <xdr:rowOff>9525</xdr:rowOff>
    </xdr:to>
    <xdr:cxnSp macro="">
      <xdr:nvCxnSpPr>
        <xdr:cNvPr id="193" name="直線コネクタ 192">
          <a:extLst>
            <a:ext uri="{FF2B5EF4-FFF2-40B4-BE49-F238E27FC236}">
              <a16:creationId xmlns:a16="http://schemas.microsoft.com/office/drawing/2014/main" id="{F812B670-BFB9-41D9-8EAC-6E84DBF93FB6}"/>
            </a:ext>
          </a:extLst>
        </xdr:cNvPr>
        <xdr:cNvCxnSpPr/>
      </xdr:nvCxnSpPr>
      <xdr:spPr>
        <a:xfrm>
          <a:off x="2019300" y="102527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118745</xdr:rowOff>
    </xdr:from>
    <xdr:to>
      <xdr:col>6</xdr:col>
      <xdr:colOff>38100</xdr:colOff>
      <xdr:row>60</xdr:row>
      <xdr:rowOff>48895</xdr:rowOff>
    </xdr:to>
    <xdr:sp macro="" textlink="">
      <xdr:nvSpPr>
        <xdr:cNvPr id="194" name="楕円 193">
          <a:extLst>
            <a:ext uri="{FF2B5EF4-FFF2-40B4-BE49-F238E27FC236}">
              <a16:creationId xmlns:a16="http://schemas.microsoft.com/office/drawing/2014/main" id="{1831EA9D-5592-452E-8831-9926A78EBCE5}"/>
            </a:ext>
          </a:extLst>
        </xdr:cNvPr>
        <xdr:cNvSpPr/>
      </xdr:nvSpPr>
      <xdr:spPr>
        <a:xfrm>
          <a:off x="1079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137160</xdr:rowOff>
    </xdr:from>
    <xdr:to>
      <xdr:col>10</xdr:col>
      <xdr:colOff>114300</xdr:colOff>
      <xdr:row>59</xdr:row>
      <xdr:rowOff>169545</xdr:rowOff>
    </xdr:to>
    <xdr:cxnSp macro="">
      <xdr:nvCxnSpPr>
        <xdr:cNvPr id="195" name="直線コネクタ 194">
          <a:extLst>
            <a:ext uri="{FF2B5EF4-FFF2-40B4-BE49-F238E27FC236}">
              <a16:creationId xmlns:a16="http://schemas.microsoft.com/office/drawing/2014/main" id="{238679C6-1AF1-4B2E-8AC6-B35F057C9DC2}"/>
            </a:ext>
          </a:extLst>
        </xdr:cNvPr>
        <xdr:cNvCxnSpPr/>
      </xdr:nvCxnSpPr>
      <xdr:spPr>
        <a:xfrm flipV="1">
          <a:off x="1130300" y="102527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16FE2B8F-FEB3-4328-A636-8445149E7B3D}"/>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264E064A-FD0A-4077-836A-4DDE0FC12024}"/>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185735D6-CE60-49FC-812E-02CDC6681ECD}"/>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616A3E76-814D-41A4-8395-71868B46F277}"/>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97172</xdr:rowOff>
    </xdr:from>
    <xdr:ext cx="405111" cy="259045"/>
    <xdr:sp macro="" textlink="">
      <xdr:nvSpPr>
        <xdr:cNvPr id="200" name="n_1mainValue【体育館・プール】&#10;有形固定資産減価償却率">
          <a:extLst>
            <a:ext uri="{FF2B5EF4-FFF2-40B4-BE49-F238E27FC236}">
              <a16:creationId xmlns:a16="http://schemas.microsoft.com/office/drawing/2014/main" id="{F9D94349-FCC6-4CAE-AB3C-826110F07FFB}"/>
            </a:ext>
          </a:extLst>
        </xdr:cNvPr>
        <xdr:cNvSpPr txBox="1"/>
      </xdr:nvSpPr>
      <xdr:spPr>
        <a:xfrm>
          <a:off x="35820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201" name="n_2mainValue【体育館・プール】&#10;有形固定資産減価償却率">
          <a:extLst>
            <a:ext uri="{FF2B5EF4-FFF2-40B4-BE49-F238E27FC236}">
              <a16:creationId xmlns:a16="http://schemas.microsoft.com/office/drawing/2014/main" id="{F3163D2C-7E61-4A5D-85D0-4C666C3160D2}"/>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7637</xdr:rowOff>
    </xdr:from>
    <xdr:ext cx="405111" cy="259045"/>
    <xdr:sp macro="" textlink="">
      <xdr:nvSpPr>
        <xdr:cNvPr id="202" name="n_3mainValue【体育館・プール】&#10;有形固定資産減価償却率">
          <a:extLst>
            <a:ext uri="{FF2B5EF4-FFF2-40B4-BE49-F238E27FC236}">
              <a16:creationId xmlns:a16="http://schemas.microsoft.com/office/drawing/2014/main" id="{0A0727B3-A107-4DE0-A139-9B0EC92F7CAB}"/>
            </a:ext>
          </a:extLst>
        </xdr:cNvPr>
        <xdr:cNvSpPr txBox="1"/>
      </xdr:nvSpPr>
      <xdr:spPr>
        <a:xfrm>
          <a:off x="18167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40022</xdr:rowOff>
    </xdr:from>
    <xdr:ext cx="405111" cy="259045"/>
    <xdr:sp macro="" textlink="">
      <xdr:nvSpPr>
        <xdr:cNvPr id="203" name="n_4mainValue【体育館・プール】&#10;有形固定資産減価償却率">
          <a:extLst>
            <a:ext uri="{FF2B5EF4-FFF2-40B4-BE49-F238E27FC236}">
              <a16:creationId xmlns:a16="http://schemas.microsoft.com/office/drawing/2014/main" id="{78983805-CF84-4F57-B8CB-51FA4FDD8B22}"/>
            </a:ext>
          </a:extLst>
        </xdr:cNvPr>
        <xdr:cNvSpPr txBox="1"/>
      </xdr:nvSpPr>
      <xdr:spPr>
        <a:xfrm>
          <a:off x="9277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8AAD356B-7381-41F6-A60B-1E49E774DF3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6FE7400-2C73-488A-A943-EFD77C8599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E86F472-A20A-4149-8B24-71617F5BE20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9051AD2-7544-452A-B5F9-474B5ED02B0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AFABCE3B-394B-43EA-A4E8-C964384E0E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E36B9B9-0B54-4FAC-9516-BD0016EC3E9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C923B30-31FD-4F66-B2E8-402A43AE097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867C6C4-61D2-4C60-8D8D-D0F2A8449F2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128E5E6-DD9F-4106-9655-8ED931C9C54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75901564-A385-47B6-BAB9-3765A887F10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9B27E80-070B-48AE-B69D-A33735534B9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CDBB5E3-50F9-40B0-B9F1-86B8A2BE3233}"/>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12258AC0-9009-482E-AB09-146F4448D60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14586EAC-4C6C-4091-B4FC-0E7A0F5C1D2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FD370D81-57A1-4837-87EE-7B6795E481E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5016817-6592-4C74-852A-2D23CE087711}"/>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515B6E06-8C38-4AAB-BFF1-4D8DE57E625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E38B1FEE-BF7C-433E-84A2-A7A3B854FF9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21EB01B-4013-4315-922F-EEF2EEB1CA9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7FBC0BD9-21D6-41B1-8D2E-EABE7F8AF25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E0916058-74AF-4398-9B21-DA1B66AD2D8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829F9AF0-7303-40E8-AEC3-4CE977A2DFA2}"/>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BC3D0B86-F896-41D2-A702-8EE5840870CF}"/>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63755342-41B7-4E2F-BDD3-4223F00445FD}"/>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CA9146CC-B3A3-49AE-9A6C-88EB8F9910D6}"/>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449E1131-4918-48ED-B7A9-1696EB741E9E}"/>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1143378C-6AE9-4018-9951-01B5BB620C14}"/>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455ED878-BA24-4A71-B423-4E22C4CD47FF}"/>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E3A1B575-BDF9-4FE0-BEDD-636F320FE5E5}"/>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ED46C5D0-5EB3-4CED-83F9-FFA9E7BC2E64}"/>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1032C18C-6747-4217-9B5C-F603A6A4754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809CC5D6-1F6B-4863-9BC6-E4CEB57C0A15}"/>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635DFA3-35F5-4E81-A178-F4976615181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394D1D4-CA04-48D3-8386-2E6E068703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19CA1B-8794-42CD-BF2A-6B5C8669DD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0E92FFF-216F-443A-94FE-82BA73E7E13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66769A8-63AC-43F4-A0B5-C8B79362D4D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1" name="楕円 240">
          <a:extLst>
            <a:ext uri="{FF2B5EF4-FFF2-40B4-BE49-F238E27FC236}">
              <a16:creationId xmlns:a16="http://schemas.microsoft.com/office/drawing/2014/main" id="{69A18DA8-483E-40AD-8912-E12A6E985CCF}"/>
            </a:ext>
          </a:extLst>
        </xdr:cNvPr>
        <xdr:cNvSpPr/>
      </xdr:nvSpPr>
      <xdr:spPr>
        <a:xfrm>
          <a:off x="10426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53357</xdr:rowOff>
    </xdr:from>
    <xdr:ext cx="469744" cy="259045"/>
    <xdr:sp macro="" textlink="">
      <xdr:nvSpPr>
        <xdr:cNvPr id="242" name="【体育館・プール】&#10;一人当たり面積該当値テキスト">
          <a:extLst>
            <a:ext uri="{FF2B5EF4-FFF2-40B4-BE49-F238E27FC236}">
              <a16:creationId xmlns:a16="http://schemas.microsoft.com/office/drawing/2014/main" id="{0804B9AD-3A2B-4519-992B-02BCACEC7E1C}"/>
            </a:ext>
          </a:extLst>
        </xdr:cNvPr>
        <xdr:cNvSpPr txBox="1"/>
      </xdr:nvSpPr>
      <xdr:spPr>
        <a:xfrm>
          <a:off x="10515600"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43" name="楕円 242">
          <a:extLst>
            <a:ext uri="{FF2B5EF4-FFF2-40B4-BE49-F238E27FC236}">
              <a16:creationId xmlns:a16="http://schemas.microsoft.com/office/drawing/2014/main" id="{82C14752-BC84-4DEA-91CB-9A69771D3E14}"/>
            </a:ext>
          </a:extLst>
        </xdr:cNvPr>
        <xdr:cNvSpPr/>
      </xdr:nvSpPr>
      <xdr:spPr>
        <a:xfrm>
          <a:off x="9588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125730</xdr:rowOff>
    </xdr:to>
    <xdr:cxnSp macro="">
      <xdr:nvCxnSpPr>
        <xdr:cNvPr id="244" name="直線コネクタ 243">
          <a:extLst>
            <a:ext uri="{FF2B5EF4-FFF2-40B4-BE49-F238E27FC236}">
              <a16:creationId xmlns:a16="http://schemas.microsoft.com/office/drawing/2014/main" id="{16ADD624-DBE9-4535-9893-9587A16E3FC9}"/>
            </a:ext>
          </a:extLst>
        </xdr:cNvPr>
        <xdr:cNvCxnSpPr/>
      </xdr:nvCxnSpPr>
      <xdr:spPr>
        <a:xfrm>
          <a:off x="9639300" y="107556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74930</xdr:rowOff>
    </xdr:from>
    <xdr:to>
      <xdr:col>46</xdr:col>
      <xdr:colOff>38100</xdr:colOff>
      <xdr:row>63</xdr:row>
      <xdr:rowOff>5080</xdr:rowOff>
    </xdr:to>
    <xdr:sp macro="" textlink="">
      <xdr:nvSpPr>
        <xdr:cNvPr id="245" name="楕円 244">
          <a:extLst>
            <a:ext uri="{FF2B5EF4-FFF2-40B4-BE49-F238E27FC236}">
              <a16:creationId xmlns:a16="http://schemas.microsoft.com/office/drawing/2014/main" id="{915C7874-13F5-4B78-BC1C-2D7E491ED593}"/>
            </a:ext>
          </a:extLst>
        </xdr:cNvPr>
        <xdr:cNvSpPr/>
      </xdr:nvSpPr>
      <xdr:spPr>
        <a:xfrm>
          <a:off x="8699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125730</xdr:rowOff>
    </xdr:from>
    <xdr:to>
      <xdr:col>50</xdr:col>
      <xdr:colOff>114300</xdr:colOff>
      <xdr:row>62</xdr:row>
      <xdr:rowOff>125730</xdr:rowOff>
    </xdr:to>
    <xdr:cxnSp macro="">
      <xdr:nvCxnSpPr>
        <xdr:cNvPr id="246" name="直線コネクタ 245">
          <a:extLst>
            <a:ext uri="{FF2B5EF4-FFF2-40B4-BE49-F238E27FC236}">
              <a16:creationId xmlns:a16="http://schemas.microsoft.com/office/drawing/2014/main" id="{EC134057-464B-47AA-883D-8B427AEAEC95}"/>
            </a:ext>
          </a:extLst>
        </xdr:cNvPr>
        <xdr:cNvCxnSpPr/>
      </xdr:nvCxnSpPr>
      <xdr:spPr>
        <a:xfrm>
          <a:off x="8750300" y="1075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74930</xdr:rowOff>
    </xdr:from>
    <xdr:to>
      <xdr:col>41</xdr:col>
      <xdr:colOff>101600</xdr:colOff>
      <xdr:row>63</xdr:row>
      <xdr:rowOff>5080</xdr:rowOff>
    </xdr:to>
    <xdr:sp macro="" textlink="">
      <xdr:nvSpPr>
        <xdr:cNvPr id="247" name="楕円 246">
          <a:extLst>
            <a:ext uri="{FF2B5EF4-FFF2-40B4-BE49-F238E27FC236}">
              <a16:creationId xmlns:a16="http://schemas.microsoft.com/office/drawing/2014/main" id="{00761B64-D84F-4DDB-BE61-E1BA84FEF777}"/>
            </a:ext>
          </a:extLst>
        </xdr:cNvPr>
        <xdr:cNvSpPr/>
      </xdr:nvSpPr>
      <xdr:spPr>
        <a:xfrm>
          <a:off x="7810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125730</xdr:rowOff>
    </xdr:from>
    <xdr:to>
      <xdr:col>45</xdr:col>
      <xdr:colOff>177800</xdr:colOff>
      <xdr:row>62</xdr:row>
      <xdr:rowOff>125730</xdr:rowOff>
    </xdr:to>
    <xdr:cxnSp macro="">
      <xdr:nvCxnSpPr>
        <xdr:cNvPr id="248" name="直線コネクタ 247">
          <a:extLst>
            <a:ext uri="{FF2B5EF4-FFF2-40B4-BE49-F238E27FC236}">
              <a16:creationId xmlns:a16="http://schemas.microsoft.com/office/drawing/2014/main" id="{333B7F4D-C28C-4CB0-A6B0-C13CB3DE56C4}"/>
            </a:ext>
          </a:extLst>
        </xdr:cNvPr>
        <xdr:cNvCxnSpPr/>
      </xdr:nvCxnSpPr>
      <xdr:spPr>
        <a:xfrm>
          <a:off x="7861300" y="1075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74930</xdr:rowOff>
    </xdr:from>
    <xdr:to>
      <xdr:col>36</xdr:col>
      <xdr:colOff>165100</xdr:colOff>
      <xdr:row>63</xdr:row>
      <xdr:rowOff>5080</xdr:rowOff>
    </xdr:to>
    <xdr:sp macro="" textlink="">
      <xdr:nvSpPr>
        <xdr:cNvPr id="249" name="楕円 248">
          <a:extLst>
            <a:ext uri="{FF2B5EF4-FFF2-40B4-BE49-F238E27FC236}">
              <a16:creationId xmlns:a16="http://schemas.microsoft.com/office/drawing/2014/main" id="{91EE50FC-2C9A-4917-924F-2F488E9E168C}"/>
            </a:ext>
          </a:extLst>
        </xdr:cNvPr>
        <xdr:cNvSpPr/>
      </xdr:nvSpPr>
      <xdr:spPr>
        <a:xfrm>
          <a:off x="6921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125730</xdr:rowOff>
    </xdr:from>
    <xdr:to>
      <xdr:col>41</xdr:col>
      <xdr:colOff>50800</xdr:colOff>
      <xdr:row>62</xdr:row>
      <xdr:rowOff>125730</xdr:rowOff>
    </xdr:to>
    <xdr:cxnSp macro="">
      <xdr:nvCxnSpPr>
        <xdr:cNvPr id="250" name="直線コネクタ 249">
          <a:extLst>
            <a:ext uri="{FF2B5EF4-FFF2-40B4-BE49-F238E27FC236}">
              <a16:creationId xmlns:a16="http://schemas.microsoft.com/office/drawing/2014/main" id="{11EAFF0C-47D9-43E3-B8B2-1DB9A57CE311}"/>
            </a:ext>
          </a:extLst>
        </xdr:cNvPr>
        <xdr:cNvCxnSpPr/>
      </xdr:nvCxnSpPr>
      <xdr:spPr>
        <a:xfrm>
          <a:off x="6972300" y="1075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2BBAFC0F-2FFA-4003-9F45-A228E9DB679B}"/>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B2E1BD2F-EE30-4F31-BDA4-BCFB61F8AAF7}"/>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801F4C5B-7609-4874-A374-0EDB2204219F}"/>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ABE4A121-A1EF-46FA-95C0-3135CC2A0D4A}"/>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55" name="n_1mainValue【体育館・プール】&#10;一人当たり面積">
          <a:extLst>
            <a:ext uri="{FF2B5EF4-FFF2-40B4-BE49-F238E27FC236}">
              <a16:creationId xmlns:a16="http://schemas.microsoft.com/office/drawing/2014/main" id="{C418E2DD-A633-4581-84C8-D90BA1D740D8}"/>
            </a:ext>
          </a:extLst>
        </xdr:cNvPr>
        <xdr:cNvSpPr txBox="1"/>
      </xdr:nvSpPr>
      <xdr:spPr>
        <a:xfrm>
          <a:off x="93917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167657</xdr:rowOff>
    </xdr:from>
    <xdr:ext cx="469744" cy="259045"/>
    <xdr:sp macro="" textlink="">
      <xdr:nvSpPr>
        <xdr:cNvPr id="256" name="n_2mainValue【体育館・プール】&#10;一人当たり面積">
          <a:extLst>
            <a:ext uri="{FF2B5EF4-FFF2-40B4-BE49-F238E27FC236}">
              <a16:creationId xmlns:a16="http://schemas.microsoft.com/office/drawing/2014/main" id="{FF926EA9-D4B9-4E8D-9C13-8DC08CD4D0E7}"/>
            </a:ext>
          </a:extLst>
        </xdr:cNvPr>
        <xdr:cNvSpPr txBox="1"/>
      </xdr:nvSpPr>
      <xdr:spPr>
        <a:xfrm>
          <a:off x="8515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167657</xdr:rowOff>
    </xdr:from>
    <xdr:ext cx="469744" cy="259045"/>
    <xdr:sp macro="" textlink="">
      <xdr:nvSpPr>
        <xdr:cNvPr id="257" name="n_3mainValue【体育館・プール】&#10;一人当たり面積">
          <a:extLst>
            <a:ext uri="{FF2B5EF4-FFF2-40B4-BE49-F238E27FC236}">
              <a16:creationId xmlns:a16="http://schemas.microsoft.com/office/drawing/2014/main" id="{E597EBB9-A173-48D5-924E-47B0F6E549BD}"/>
            </a:ext>
          </a:extLst>
        </xdr:cNvPr>
        <xdr:cNvSpPr txBox="1"/>
      </xdr:nvSpPr>
      <xdr:spPr>
        <a:xfrm>
          <a:off x="7626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167657</xdr:rowOff>
    </xdr:from>
    <xdr:ext cx="469744" cy="259045"/>
    <xdr:sp macro="" textlink="">
      <xdr:nvSpPr>
        <xdr:cNvPr id="258" name="n_4mainValue【体育館・プール】&#10;一人当たり面積">
          <a:extLst>
            <a:ext uri="{FF2B5EF4-FFF2-40B4-BE49-F238E27FC236}">
              <a16:creationId xmlns:a16="http://schemas.microsoft.com/office/drawing/2014/main" id="{69E267BF-7376-4163-9FF3-5FCD3F354913}"/>
            </a:ext>
          </a:extLst>
        </xdr:cNvPr>
        <xdr:cNvSpPr txBox="1"/>
      </xdr:nvSpPr>
      <xdr:spPr>
        <a:xfrm>
          <a:off x="6737427"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9EFC8A4F-24DE-48BC-A05A-7E7E0E6B08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5256C78-8DA0-49DA-9D24-8326C7A2BF8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2BC4F7DD-EF7D-4BAA-8A5A-284CC13773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D9970294-A64C-485E-8C39-52063A774F3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2D1E135-C6AD-4E6D-A757-F6957D1B4F9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38CEB4DB-98AB-48AE-8788-6862A2D884C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3AD90E1-58E7-472C-9865-6AECC5477C7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DFE20E2-ECD3-4D8D-ADD6-19569A4512F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631D935-36AA-4BBA-B4BE-7C28D20375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AC4D8A4-4E8F-4DFE-A582-3B2ABCB6FB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85829156-9B1F-463E-BC0C-2F7AB26609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5F3E316F-3859-4A48-AC3E-8F7AB925464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C8F67813-4D39-4AED-99B7-AEF12E297A63}"/>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E02123D9-C66B-465A-BBA9-38236BB2F27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B08BD0B-C1F3-475F-987C-AD06A1B15C8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112ABA5D-0808-44EB-B872-1E84B480910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8B703034-61E2-4B39-AAD7-5E82BB24C03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3F0B7E48-989E-43D9-A074-004F905CDB1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165F8E59-5E31-4A8F-BFFE-80BD27B14C4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35FD0F6C-BED8-41BA-A72A-80C257A1EFD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902A8434-C682-402B-B464-6232C9A2A89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E65A8BAB-E57E-486D-9325-97C84A1C3C0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41F95409-C404-4A3A-8A2B-DFBD415F1598}"/>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E0ECDFA5-F9F7-44F8-8835-E76ECD6A43D1}"/>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F5ECCE44-964A-4C0E-8193-35D1C75E2B78}"/>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F50D50D2-F4F2-4F3E-AEA6-9D7E4C8C79E8}"/>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429B975D-30E7-4626-B85D-C0B98178247C}"/>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E5DC7C8A-6C95-44C9-BF27-6E2122DEAAF3}"/>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D70E0E10-3BBB-4265-ABB7-0392601DE85E}"/>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19F2E964-D5F5-46B3-BD18-BA75211A5AF7}"/>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9E2B34C4-552D-4E56-AE29-4FE9A4A1F9D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38CCE78-1F24-41E3-82E5-8E9BEFE08525}"/>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6D94A560-BEF7-44A0-BCDB-85D8C7CBE2D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AADD6D77-1A01-44A0-B54D-B51648037D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7DF853DB-84FA-4ECD-8930-75CD55B51CB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5D50B93-D912-4ACA-846E-877186B487C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C510FDB-107B-4D32-AB22-0201DB99498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0290CA0-77D8-48AE-B69A-3CBC22E500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83313</xdr:rowOff>
    </xdr:from>
    <xdr:to>
      <xdr:col>24</xdr:col>
      <xdr:colOff>114300</xdr:colOff>
      <xdr:row>80</xdr:row>
      <xdr:rowOff>13463</xdr:rowOff>
    </xdr:to>
    <xdr:sp macro="" textlink="">
      <xdr:nvSpPr>
        <xdr:cNvPr id="297" name="楕円 296">
          <a:extLst>
            <a:ext uri="{FF2B5EF4-FFF2-40B4-BE49-F238E27FC236}">
              <a16:creationId xmlns:a16="http://schemas.microsoft.com/office/drawing/2014/main" id="{02AADE97-FE18-4C1E-9DE3-D6568149D461}"/>
            </a:ext>
          </a:extLst>
        </xdr:cNvPr>
        <xdr:cNvSpPr/>
      </xdr:nvSpPr>
      <xdr:spPr>
        <a:xfrm>
          <a:off x="45847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106190</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E878BBC9-E7C0-46D2-BFF3-7AE23B90DD6F}"/>
            </a:ext>
          </a:extLst>
        </xdr:cNvPr>
        <xdr:cNvSpPr txBox="1"/>
      </xdr:nvSpPr>
      <xdr:spPr>
        <a:xfrm>
          <a:off x="4673600" y="1347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1015</xdr:rowOff>
    </xdr:from>
    <xdr:to>
      <xdr:col>20</xdr:col>
      <xdr:colOff>38100</xdr:colOff>
      <xdr:row>80</xdr:row>
      <xdr:rowOff>102615</xdr:rowOff>
    </xdr:to>
    <xdr:sp macro="" textlink="">
      <xdr:nvSpPr>
        <xdr:cNvPr id="299" name="楕円 298">
          <a:extLst>
            <a:ext uri="{FF2B5EF4-FFF2-40B4-BE49-F238E27FC236}">
              <a16:creationId xmlns:a16="http://schemas.microsoft.com/office/drawing/2014/main" id="{5B7B9B64-2A88-486C-B352-482FA0AAB68F}"/>
            </a:ext>
          </a:extLst>
        </xdr:cNvPr>
        <xdr:cNvSpPr/>
      </xdr:nvSpPr>
      <xdr:spPr>
        <a:xfrm>
          <a:off x="3746500" y="1371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134113</xdr:rowOff>
    </xdr:from>
    <xdr:to>
      <xdr:col>24</xdr:col>
      <xdr:colOff>63500</xdr:colOff>
      <xdr:row>80</xdr:row>
      <xdr:rowOff>51815</xdr:rowOff>
    </xdr:to>
    <xdr:cxnSp macro="">
      <xdr:nvCxnSpPr>
        <xdr:cNvPr id="300" name="直線コネクタ 299">
          <a:extLst>
            <a:ext uri="{FF2B5EF4-FFF2-40B4-BE49-F238E27FC236}">
              <a16:creationId xmlns:a16="http://schemas.microsoft.com/office/drawing/2014/main" id="{A959EEB7-67F9-4F0C-9338-FCB11390D339}"/>
            </a:ext>
          </a:extLst>
        </xdr:cNvPr>
        <xdr:cNvCxnSpPr/>
      </xdr:nvCxnSpPr>
      <xdr:spPr>
        <a:xfrm flipV="1">
          <a:off x="3797300" y="13678663"/>
          <a:ext cx="838200" cy="8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138176</xdr:rowOff>
    </xdr:from>
    <xdr:to>
      <xdr:col>15</xdr:col>
      <xdr:colOff>101600</xdr:colOff>
      <xdr:row>80</xdr:row>
      <xdr:rowOff>68326</xdr:rowOff>
    </xdr:to>
    <xdr:sp macro="" textlink="">
      <xdr:nvSpPr>
        <xdr:cNvPr id="301" name="楕円 300">
          <a:extLst>
            <a:ext uri="{FF2B5EF4-FFF2-40B4-BE49-F238E27FC236}">
              <a16:creationId xmlns:a16="http://schemas.microsoft.com/office/drawing/2014/main" id="{0E625286-125F-4407-A106-1EB6210D6810}"/>
            </a:ext>
          </a:extLst>
        </xdr:cNvPr>
        <xdr:cNvSpPr/>
      </xdr:nvSpPr>
      <xdr:spPr>
        <a:xfrm>
          <a:off x="2857500" y="136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17526</xdr:rowOff>
    </xdr:from>
    <xdr:to>
      <xdr:col>19</xdr:col>
      <xdr:colOff>177800</xdr:colOff>
      <xdr:row>80</xdr:row>
      <xdr:rowOff>51815</xdr:rowOff>
    </xdr:to>
    <xdr:cxnSp macro="">
      <xdr:nvCxnSpPr>
        <xdr:cNvPr id="302" name="直線コネクタ 301">
          <a:extLst>
            <a:ext uri="{FF2B5EF4-FFF2-40B4-BE49-F238E27FC236}">
              <a16:creationId xmlns:a16="http://schemas.microsoft.com/office/drawing/2014/main" id="{565AE4F4-18E5-4D31-A3E6-9BB97C523A05}"/>
            </a:ext>
          </a:extLst>
        </xdr:cNvPr>
        <xdr:cNvCxnSpPr/>
      </xdr:nvCxnSpPr>
      <xdr:spPr>
        <a:xfrm>
          <a:off x="2908300" y="1373352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117602</xdr:rowOff>
    </xdr:from>
    <xdr:to>
      <xdr:col>10</xdr:col>
      <xdr:colOff>165100</xdr:colOff>
      <xdr:row>80</xdr:row>
      <xdr:rowOff>47752</xdr:rowOff>
    </xdr:to>
    <xdr:sp macro="" textlink="">
      <xdr:nvSpPr>
        <xdr:cNvPr id="303" name="楕円 302">
          <a:extLst>
            <a:ext uri="{FF2B5EF4-FFF2-40B4-BE49-F238E27FC236}">
              <a16:creationId xmlns:a16="http://schemas.microsoft.com/office/drawing/2014/main" id="{5B58EE05-7196-4245-A44F-80857CDAA79A}"/>
            </a:ext>
          </a:extLst>
        </xdr:cNvPr>
        <xdr:cNvSpPr/>
      </xdr:nvSpPr>
      <xdr:spPr>
        <a:xfrm>
          <a:off x="1968500" y="1366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168402</xdr:rowOff>
    </xdr:from>
    <xdr:to>
      <xdr:col>15</xdr:col>
      <xdr:colOff>50800</xdr:colOff>
      <xdr:row>80</xdr:row>
      <xdr:rowOff>17526</xdr:rowOff>
    </xdr:to>
    <xdr:cxnSp macro="">
      <xdr:nvCxnSpPr>
        <xdr:cNvPr id="304" name="直線コネクタ 303">
          <a:extLst>
            <a:ext uri="{FF2B5EF4-FFF2-40B4-BE49-F238E27FC236}">
              <a16:creationId xmlns:a16="http://schemas.microsoft.com/office/drawing/2014/main" id="{84D9E014-9C89-4032-804D-EB1860158ACE}"/>
            </a:ext>
          </a:extLst>
        </xdr:cNvPr>
        <xdr:cNvCxnSpPr/>
      </xdr:nvCxnSpPr>
      <xdr:spPr>
        <a:xfrm>
          <a:off x="2019300" y="1371295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83313</xdr:rowOff>
    </xdr:from>
    <xdr:to>
      <xdr:col>6</xdr:col>
      <xdr:colOff>38100</xdr:colOff>
      <xdr:row>80</xdr:row>
      <xdr:rowOff>13463</xdr:rowOff>
    </xdr:to>
    <xdr:sp macro="" textlink="">
      <xdr:nvSpPr>
        <xdr:cNvPr id="305" name="楕円 304">
          <a:extLst>
            <a:ext uri="{FF2B5EF4-FFF2-40B4-BE49-F238E27FC236}">
              <a16:creationId xmlns:a16="http://schemas.microsoft.com/office/drawing/2014/main" id="{4FF117D1-5D2F-4A4F-957C-99DFE796E5BB}"/>
            </a:ext>
          </a:extLst>
        </xdr:cNvPr>
        <xdr:cNvSpPr/>
      </xdr:nvSpPr>
      <xdr:spPr>
        <a:xfrm>
          <a:off x="10795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134113</xdr:rowOff>
    </xdr:from>
    <xdr:to>
      <xdr:col>10</xdr:col>
      <xdr:colOff>114300</xdr:colOff>
      <xdr:row>79</xdr:row>
      <xdr:rowOff>168402</xdr:rowOff>
    </xdr:to>
    <xdr:cxnSp macro="">
      <xdr:nvCxnSpPr>
        <xdr:cNvPr id="306" name="直線コネクタ 305">
          <a:extLst>
            <a:ext uri="{FF2B5EF4-FFF2-40B4-BE49-F238E27FC236}">
              <a16:creationId xmlns:a16="http://schemas.microsoft.com/office/drawing/2014/main" id="{16A3FC04-274D-459E-9342-B47A1B22E70D}"/>
            </a:ext>
          </a:extLst>
        </xdr:cNvPr>
        <xdr:cNvCxnSpPr/>
      </xdr:nvCxnSpPr>
      <xdr:spPr>
        <a:xfrm>
          <a:off x="1130300" y="136786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B5ED0B20-81F1-4DA5-8B18-F09CB23276B3}"/>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8149004C-99C4-43AA-A303-863024341AF3}"/>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7AD692C8-FCB4-44AE-92D9-9702BBDA0ADA}"/>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85DDB5D5-32C5-442F-96D6-31095B80AA25}"/>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119142</xdr:rowOff>
    </xdr:from>
    <xdr:ext cx="405111" cy="259045"/>
    <xdr:sp macro="" textlink="">
      <xdr:nvSpPr>
        <xdr:cNvPr id="311" name="n_1mainValue【福祉施設】&#10;有形固定資産減価償却率">
          <a:extLst>
            <a:ext uri="{FF2B5EF4-FFF2-40B4-BE49-F238E27FC236}">
              <a16:creationId xmlns:a16="http://schemas.microsoft.com/office/drawing/2014/main" id="{21DED974-7263-4725-B992-67714FF09158}"/>
            </a:ext>
          </a:extLst>
        </xdr:cNvPr>
        <xdr:cNvSpPr txBox="1"/>
      </xdr:nvSpPr>
      <xdr:spPr>
        <a:xfrm>
          <a:off x="3582044" y="1349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84853</xdr:rowOff>
    </xdr:from>
    <xdr:ext cx="405111" cy="259045"/>
    <xdr:sp macro="" textlink="">
      <xdr:nvSpPr>
        <xdr:cNvPr id="312" name="n_2mainValue【福祉施設】&#10;有形固定資産減価償却率">
          <a:extLst>
            <a:ext uri="{FF2B5EF4-FFF2-40B4-BE49-F238E27FC236}">
              <a16:creationId xmlns:a16="http://schemas.microsoft.com/office/drawing/2014/main" id="{786024D9-9D6B-4123-8817-7AA6032209D5}"/>
            </a:ext>
          </a:extLst>
        </xdr:cNvPr>
        <xdr:cNvSpPr txBox="1"/>
      </xdr:nvSpPr>
      <xdr:spPr>
        <a:xfrm>
          <a:off x="2705744" y="1345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64279</xdr:rowOff>
    </xdr:from>
    <xdr:ext cx="405111" cy="259045"/>
    <xdr:sp macro="" textlink="">
      <xdr:nvSpPr>
        <xdr:cNvPr id="313" name="n_3mainValue【福祉施設】&#10;有形固定資産減価償却率">
          <a:extLst>
            <a:ext uri="{FF2B5EF4-FFF2-40B4-BE49-F238E27FC236}">
              <a16:creationId xmlns:a16="http://schemas.microsoft.com/office/drawing/2014/main" id="{7F648874-BD36-4384-8E9C-C03F43B530F4}"/>
            </a:ext>
          </a:extLst>
        </xdr:cNvPr>
        <xdr:cNvSpPr txBox="1"/>
      </xdr:nvSpPr>
      <xdr:spPr>
        <a:xfrm>
          <a:off x="1816744" y="1343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29990</xdr:rowOff>
    </xdr:from>
    <xdr:ext cx="405111" cy="259045"/>
    <xdr:sp macro="" textlink="">
      <xdr:nvSpPr>
        <xdr:cNvPr id="314" name="n_4mainValue【福祉施設】&#10;有形固定資産減価償却率">
          <a:extLst>
            <a:ext uri="{FF2B5EF4-FFF2-40B4-BE49-F238E27FC236}">
              <a16:creationId xmlns:a16="http://schemas.microsoft.com/office/drawing/2014/main" id="{F3132639-0976-4E1A-87B3-FE42F74D6559}"/>
            </a:ext>
          </a:extLst>
        </xdr:cNvPr>
        <xdr:cNvSpPr txBox="1"/>
      </xdr:nvSpPr>
      <xdr:spPr>
        <a:xfrm>
          <a:off x="927744" y="1340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1E27BE24-0734-4AD4-8310-A28DFD5687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768BA28B-B359-493B-9178-2225992D0BD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7188E33C-8704-439B-9F7A-FA2BE599BE3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A7138167-9E42-4E4F-A331-CEAA42CF98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AB0EC85-E9FE-4BC7-980D-360C153D756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1594D6B0-342B-48E8-B3EF-107EBEF3035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68379C4F-6AFE-48E0-A771-E026868943D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559444-8315-4797-A8F6-3A320226442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8530A28-D75A-4554-9D74-4013A905BF0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87812049-4EEE-48C8-B2ED-5C0E250CA9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40612819-6A47-4182-8243-8EA6600C5EF3}"/>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9306B6D7-62D6-4470-8CCC-574612E3F78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43A1EE98-A0B5-4812-96AB-D7AFFCC219A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A65BBD31-467F-42CC-8C41-17D1CA0E958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63E108B6-C90D-4D22-9206-63F3F21B080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7B1C0520-E606-4798-9153-69500782275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6AE13026-C56B-4A00-B807-8D413D06CC4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D9051F04-7991-4378-B06F-5861DDBEFC1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4C07D9E3-BCBC-4695-8376-10BC12AC094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6B822FC9-C2E5-4171-B7C3-46F427D4838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DBC06FCC-C077-426D-AEF0-3A14F1F7A54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57F9542C-30CD-4E4B-8D69-E98A1F7D4FE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0C5D086-B7AE-480D-A0BC-13DC453A822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E9564F5C-758A-451E-AA51-51F3C148C60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1CD0C82-93DD-4E95-9EED-76BC969995A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A205ABF-FC49-49A9-B426-B76907EF24BB}"/>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E3B26362-4E86-4D16-BDFC-C36F618D8F58}"/>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614BAB9B-0D15-4DD7-A295-55D05EA9159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5C3ABB80-7B00-4964-A1AE-2EAE74BF5D53}"/>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2C0CF394-0E38-4A02-8E1C-FA83F2FB6B6B}"/>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9E87CAC4-74E1-43B4-B8E0-96CDDDC4D799}"/>
            </a:ext>
          </a:extLst>
        </xdr:cNvPr>
        <xdr:cNvSpPr txBox="1"/>
      </xdr:nvSpPr>
      <xdr:spPr>
        <a:xfrm>
          <a:off x="10515600" y="14274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C82D4DB3-BEE1-4AEC-B89B-69CDDDEC83DE}"/>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BB5761DA-52F4-42F4-9E39-924AC33BCECC}"/>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C5814198-F9B8-40CC-91D0-184ED3DFA6FB}"/>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A3A840A-F8C1-4FB2-AFAA-B28CBE8B33A4}"/>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6672862D-C4A3-4265-AFE4-A0FACC49960B}"/>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C2D5E50-03E3-4D69-BED2-A1333BD0AAC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FA4BFA6-788D-4A6D-9DD1-CB1457C6F4E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4C1013B-529D-4DA1-B500-84B3CBB7742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69B133B-4C39-4D5C-AFE7-C0BD781F2CC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D4B7E0B-99B5-403A-A06C-48E8AE18E9B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169636</xdr:rowOff>
    </xdr:from>
    <xdr:to>
      <xdr:col>55</xdr:col>
      <xdr:colOff>50800</xdr:colOff>
      <xdr:row>82</xdr:row>
      <xdr:rowOff>99786</xdr:rowOff>
    </xdr:to>
    <xdr:sp macro="" textlink="">
      <xdr:nvSpPr>
        <xdr:cNvPr id="356" name="楕円 355">
          <a:extLst>
            <a:ext uri="{FF2B5EF4-FFF2-40B4-BE49-F238E27FC236}">
              <a16:creationId xmlns:a16="http://schemas.microsoft.com/office/drawing/2014/main" id="{FE575C80-BB62-4912-9723-4D3CC216E426}"/>
            </a:ext>
          </a:extLst>
        </xdr:cNvPr>
        <xdr:cNvSpPr/>
      </xdr:nvSpPr>
      <xdr:spPr>
        <a:xfrm>
          <a:off x="10426700" y="1405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21063</xdr:rowOff>
    </xdr:from>
    <xdr:ext cx="469744" cy="259045"/>
    <xdr:sp macro="" textlink="">
      <xdr:nvSpPr>
        <xdr:cNvPr id="357" name="【福祉施設】&#10;一人当たり面積該当値テキスト">
          <a:extLst>
            <a:ext uri="{FF2B5EF4-FFF2-40B4-BE49-F238E27FC236}">
              <a16:creationId xmlns:a16="http://schemas.microsoft.com/office/drawing/2014/main" id="{794C3729-E5CC-406C-B5DD-CF015880EB06}"/>
            </a:ext>
          </a:extLst>
        </xdr:cNvPr>
        <xdr:cNvSpPr txBox="1"/>
      </xdr:nvSpPr>
      <xdr:spPr>
        <a:xfrm>
          <a:off x="10515600" y="1390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9071</xdr:rowOff>
    </xdr:from>
    <xdr:to>
      <xdr:col>50</xdr:col>
      <xdr:colOff>165100</xdr:colOff>
      <xdr:row>82</xdr:row>
      <xdr:rowOff>110671</xdr:rowOff>
    </xdr:to>
    <xdr:sp macro="" textlink="">
      <xdr:nvSpPr>
        <xdr:cNvPr id="358" name="楕円 357">
          <a:extLst>
            <a:ext uri="{FF2B5EF4-FFF2-40B4-BE49-F238E27FC236}">
              <a16:creationId xmlns:a16="http://schemas.microsoft.com/office/drawing/2014/main" id="{F06C9CF3-1BC4-494A-92D8-965E466E4366}"/>
            </a:ext>
          </a:extLst>
        </xdr:cNvPr>
        <xdr:cNvSpPr/>
      </xdr:nvSpPr>
      <xdr:spPr>
        <a:xfrm>
          <a:off x="9588500" y="140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48986</xdr:rowOff>
    </xdr:from>
    <xdr:to>
      <xdr:col>55</xdr:col>
      <xdr:colOff>0</xdr:colOff>
      <xdr:row>82</xdr:row>
      <xdr:rowOff>59871</xdr:rowOff>
    </xdr:to>
    <xdr:cxnSp macro="">
      <xdr:nvCxnSpPr>
        <xdr:cNvPr id="359" name="直線コネクタ 358">
          <a:extLst>
            <a:ext uri="{FF2B5EF4-FFF2-40B4-BE49-F238E27FC236}">
              <a16:creationId xmlns:a16="http://schemas.microsoft.com/office/drawing/2014/main" id="{0568D684-3F8B-4160-B27F-5551D88FE07C}"/>
            </a:ext>
          </a:extLst>
        </xdr:cNvPr>
        <xdr:cNvCxnSpPr/>
      </xdr:nvCxnSpPr>
      <xdr:spPr>
        <a:xfrm flipV="1">
          <a:off x="9639300" y="14107886"/>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147864</xdr:rowOff>
    </xdr:from>
    <xdr:to>
      <xdr:col>46</xdr:col>
      <xdr:colOff>38100</xdr:colOff>
      <xdr:row>82</xdr:row>
      <xdr:rowOff>78014</xdr:rowOff>
    </xdr:to>
    <xdr:sp macro="" textlink="">
      <xdr:nvSpPr>
        <xdr:cNvPr id="360" name="楕円 359">
          <a:extLst>
            <a:ext uri="{FF2B5EF4-FFF2-40B4-BE49-F238E27FC236}">
              <a16:creationId xmlns:a16="http://schemas.microsoft.com/office/drawing/2014/main" id="{C29EE79A-A514-4C06-A169-1724169586B0}"/>
            </a:ext>
          </a:extLst>
        </xdr:cNvPr>
        <xdr:cNvSpPr/>
      </xdr:nvSpPr>
      <xdr:spPr>
        <a:xfrm>
          <a:off x="8699500" y="1403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27214</xdr:rowOff>
    </xdr:from>
    <xdr:to>
      <xdr:col>50</xdr:col>
      <xdr:colOff>114300</xdr:colOff>
      <xdr:row>82</xdr:row>
      <xdr:rowOff>59871</xdr:rowOff>
    </xdr:to>
    <xdr:cxnSp macro="">
      <xdr:nvCxnSpPr>
        <xdr:cNvPr id="361" name="直線コネクタ 360">
          <a:extLst>
            <a:ext uri="{FF2B5EF4-FFF2-40B4-BE49-F238E27FC236}">
              <a16:creationId xmlns:a16="http://schemas.microsoft.com/office/drawing/2014/main" id="{AC0E3101-2C61-474B-BB7B-72A578AA707D}"/>
            </a:ext>
          </a:extLst>
        </xdr:cNvPr>
        <xdr:cNvCxnSpPr/>
      </xdr:nvCxnSpPr>
      <xdr:spPr>
        <a:xfrm>
          <a:off x="8750300" y="14086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147864</xdr:rowOff>
    </xdr:from>
    <xdr:to>
      <xdr:col>41</xdr:col>
      <xdr:colOff>101600</xdr:colOff>
      <xdr:row>82</xdr:row>
      <xdr:rowOff>78014</xdr:rowOff>
    </xdr:to>
    <xdr:sp macro="" textlink="">
      <xdr:nvSpPr>
        <xdr:cNvPr id="362" name="楕円 361">
          <a:extLst>
            <a:ext uri="{FF2B5EF4-FFF2-40B4-BE49-F238E27FC236}">
              <a16:creationId xmlns:a16="http://schemas.microsoft.com/office/drawing/2014/main" id="{8EB17A8F-2967-467A-8938-B727E8464384}"/>
            </a:ext>
          </a:extLst>
        </xdr:cNvPr>
        <xdr:cNvSpPr/>
      </xdr:nvSpPr>
      <xdr:spPr>
        <a:xfrm>
          <a:off x="7810500" y="1403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27214</xdr:rowOff>
    </xdr:from>
    <xdr:to>
      <xdr:col>45</xdr:col>
      <xdr:colOff>177800</xdr:colOff>
      <xdr:row>82</xdr:row>
      <xdr:rowOff>27214</xdr:rowOff>
    </xdr:to>
    <xdr:cxnSp macro="">
      <xdr:nvCxnSpPr>
        <xdr:cNvPr id="363" name="直線コネクタ 362">
          <a:extLst>
            <a:ext uri="{FF2B5EF4-FFF2-40B4-BE49-F238E27FC236}">
              <a16:creationId xmlns:a16="http://schemas.microsoft.com/office/drawing/2014/main" id="{A17A0AFB-1915-4F55-938F-36BF95C4786C}"/>
            </a:ext>
          </a:extLst>
        </xdr:cNvPr>
        <xdr:cNvCxnSpPr/>
      </xdr:nvCxnSpPr>
      <xdr:spPr>
        <a:xfrm>
          <a:off x="7861300" y="14086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147864</xdr:rowOff>
    </xdr:from>
    <xdr:to>
      <xdr:col>36</xdr:col>
      <xdr:colOff>165100</xdr:colOff>
      <xdr:row>82</xdr:row>
      <xdr:rowOff>78014</xdr:rowOff>
    </xdr:to>
    <xdr:sp macro="" textlink="">
      <xdr:nvSpPr>
        <xdr:cNvPr id="364" name="楕円 363">
          <a:extLst>
            <a:ext uri="{FF2B5EF4-FFF2-40B4-BE49-F238E27FC236}">
              <a16:creationId xmlns:a16="http://schemas.microsoft.com/office/drawing/2014/main" id="{3CFC3FD1-61CA-431C-A443-737F87794F9A}"/>
            </a:ext>
          </a:extLst>
        </xdr:cNvPr>
        <xdr:cNvSpPr/>
      </xdr:nvSpPr>
      <xdr:spPr>
        <a:xfrm>
          <a:off x="6921500" y="1403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27214</xdr:rowOff>
    </xdr:from>
    <xdr:to>
      <xdr:col>41</xdr:col>
      <xdr:colOff>50800</xdr:colOff>
      <xdr:row>82</xdr:row>
      <xdr:rowOff>27214</xdr:rowOff>
    </xdr:to>
    <xdr:cxnSp macro="">
      <xdr:nvCxnSpPr>
        <xdr:cNvPr id="365" name="直線コネクタ 364">
          <a:extLst>
            <a:ext uri="{FF2B5EF4-FFF2-40B4-BE49-F238E27FC236}">
              <a16:creationId xmlns:a16="http://schemas.microsoft.com/office/drawing/2014/main" id="{4C2D00FF-C3EF-48E1-93D2-A841C5F48591}"/>
            </a:ext>
          </a:extLst>
        </xdr:cNvPr>
        <xdr:cNvCxnSpPr/>
      </xdr:nvCxnSpPr>
      <xdr:spPr>
        <a:xfrm>
          <a:off x="6972300" y="140861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A0D115C9-0615-4EAD-AB6A-D2F63CF50D4A}"/>
            </a:ext>
          </a:extLst>
        </xdr:cNvPr>
        <xdr:cNvSpPr txBox="1"/>
      </xdr:nvSpPr>
      <xdr:spPr>
        <a:xfrm>
          <a:off x="93917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B3BDA610-03A2-4EEC-8E0D-A37080989B61}"/>
            </a:ext>
          </a:extLst>
        </xdr:cNvPr>
        <xdr:cNvSpPr txBox="1"/>
      </xdr:nvSpPr>
      <xdr:spPr>
        <a:xfrm>
          <a:off x="8515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5B3166CB-417A-45F9-AD50-1862BFCEA86B}"/>
            </a:ext>
          </a:extLst>
        </xdr:cNvPr>
        <xdr:cNvSpPr txBox="1"/>
      </xdr:nvSpPr>
      <xdr:spPr>
        <a:xfrm>
          <a:off x="7626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42DA987C-D30C-4E85-814C-BA9268A5C0AC}"/>
            </a:ext>
          </a:extLst>
        </xdr:cNvPr>
        <xdr:cNvSpPr txBox="1"/>
      </xdr:nvSpPr>
      <xdr:spPr>
        <a:xfrm>
          <a:off x="6737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127198</xdr:rowOff>
    </xdr:from>
    <xdr:ext cx="469744" cy="259045"/>
    <xdr:sp macro="" textlink="">
      <xdr:nvSpPr>
        <xdr:cNvPr id="370" name="n_1mainValue【福祉施設】&#10;一人当たり面積">
          <a:extLst>
            <a:ext uri="{FF2B5EF4-FFF2-40B4-BE49-F238E27FC236}">
              <a16:creationId xmlns:a16="http://schemas.microsoft.com/office/drawing/2014/main" id="{D5428C9D-2625-4428-A7DF-94C212C76FAA}"/>
            </a:ext>
          </a:extLst>
        </xdr:cNvPr>
        <xdr:cNvSpPr txBox="1"/>
      </xdr:nvSpPr>
      <xdr:spPr>
        <a:xfrm>
          <a:off x="9391727" y="13843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94541</xdr:rowOff>
    </xdr:from>
    <xdr:ext cx="469744" cy="259045"/>
    <xdr:sp macro="" textlink="">
      <xdr:nvSpPr>
        <xdr:cNvPr id="371" name="n_2mainValue【福祉施設】&#10;一人当たり面積">
          <a:extLst>
            <a:ext uri="{FF2B5EF4-FFF2-40B4-BE49-F238E27FC236}">
              <a16:creationId xmlns:a16="http://schemas.microsoft.com/office/drawing/2014/main" id="{EAFD0C39-C4A6-42AE-B6EC-5253404995C6}"/>
            </a:ext>
          </a:extLst>
        </xdr:cNvPr>
        <xdr:cNvSpPr txBox="1"/>
      </xdr:nvSpPr>
      <xdr:spPr>
        <a:xfrm>
          <a:off x="8515427" y="1381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94541</xdr:rowOff>
    </xdr:from>
    <xdr:ext cx="469744" cy="259045"/>
    <xdr:sp macro="" textlink="">
      <xdr:nvSpPr>
        <xdr:cNvPr id="372" name="n_3mainValue【福祉施設】&#10;一人当たり面積">
          <a:extLst>
            <a:ext uri="{FF2B5EF4-FFF2-40B4-BE49-F238E27FC236}">
              <a16:creationId xmlns:a16="http://schemas.microsoft.com/office/drawing/2014/main" id="{7186D0E7-780E-44B2-B409-52DFF299E78D}"/>
            </a:ext>
          </a:extLst>
        </xdr:cNvPr>
        <xdr:cNvSpPr txBox="1"/>
      </xdr:nvSpPr>
      <xdr:spPr>
        <a:xfrm>
          <a:off x="7626427" y="1381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94541</xdr:rowOff>
    </xdr:from>
    <xdr:ext cx="469744" cy="259045"/>
    <xdr:sp macro="" textlink="">
      <xdr:nvSpPr>
        <xdr:cNvPr id="373" name="n_4mainValue【福祉施設】&#10;一人当たり面積">
          <a:extLst>
            <a:ext uri="{FF2B5EF4-FFF2-40B4-BE49-F238E27FC236}">
              <a16:creationId xmlns:a16="http://schemas.microsoft.com/office/drawing/2014/main" id="{836774E8-C7EB-46EA-8C47-7F76A60237DD}"/>
            </a:ext>
          </a:extLst>
        </xdr:cNvPr>
        <xdr:cNvSpPr txBox="1"/>
      </xdr:nvSpPr>
      <xdr:spPr>
        <a:xfrm>
          <a:off x="6737427" y="1381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D274FB41-EA51-402F-84B4-13B3AB18A87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487AF942-127F-48C1-B34F-31D02F82008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93EFC8F6-854E-4F39-8D3B-2F6B7889824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2B27CF2-3188-40A5-BE1D-4BC2EA03910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26D18540-F9EB-4D16-9F64-5862A726058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96335073-5FBE-499A-B8F5-7DAC305D0BF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A6441A3E-6A36-4B38-8530-26DF1DEF046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89857E27-D2A7-4278-81AF-D204682DFAB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B2A10E2-3950-47E5-B061-8FC88B8CFD0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227AB17-1229-4207-A727-CFA0C9D8DDE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3CA7144F-F20A-4B01-A614-37989AB2C22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D5DF4A7C-29D4-4C48-BE55-570A021DB17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9AE569D-20B6-43A0-A9D9-7433015DFCA4}"/>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B013CB71-EBD2-46F1-A16A-2892526D3D1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14933262-C6D0-426D-8283-F49922809E25}"/>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326792F-5379-43E9-88D2-E0009B03D58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857DE3B-D48C-4FA3-8C90-C6B0A585F16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661CB9C7-0EF2-4E28-B935-6E74D0F0C4C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A7B7217-28E1-4AC8-A329-6654417F420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BBB54C1-304E-4F7B-9CF8-E0F07C2A2CD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5536E22B-1DC6-4318-8F6F-FD27112222F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AB2F39B1-F372-4E3F-9BC7-C62A1FFC9C6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8A666154-AF30-4805-8551-9CDB84F1DC1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44294D32-321E-4E28-BFBD-8717C8A2A48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F16A5EF9-1519-4FA0-BB14-CAFF382864C4}"/>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9D204A3-CEE2-402B-9843-B7B32F170AE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E130B013-3683-4469-BF41-8824C3B3620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AAD1E039-ADE0-40D5-BCBD-835494AD9D9C}"/>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59950498-90DB-4092-B367-BDAFCF095328}"/>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33CA512A-7C30-4FEB-8249-2BB0F6BE3F85}"/>
            </a:ext>
          </a:extLst>
        </xdr:cNvPr>
        <xdr:cNvSpPr txBox="1"/>
      </xdr:nvSpPr>
      <xdr:spPr>
        <a:xfrm>
          <a:off x="4673600" y="1770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85105490-4B6D-472A-868A-984548E20CF1}"/>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3426AF53-395B-4EC9-AFD3-84D3DD17358C}"/>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8828E318-9FF4-468C-B572-5758B9C1734D}"/>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71AE5D1F-68BC-40E4-B116-C167146C7352}"/>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37290271-B610-4687-8612-7F4B02781DE1}"/>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7C4C103-F357-4E3F-AAF8-DD314759DFD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4145C52-6AC6-4867-80F3-694A1DF3085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D641E10-1113-4D88-A22F-3412C40DC5D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19CACDB-B83E-41F5-95AF-E95234939C9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D3C58E7-B5F6-4BFC-85A8-5C1C0F06F78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12064</xdr:rowOff>
    </xdr:from>
    <xdr:to>
      <xdr:col>24</xdr:col>
      <xdr:colOff>114300</xdr:colOff>
      <xdr:row>102</xdr:row>
      <xdr:rowOff>113664</xdr:rowOff>
    </xdr:to>
    <xdr:sp macro="" textlink="">
      <xdr:nvSpPr>
        <xdr:cNvPr id="414" name="楕円 413">
          <a:extLst>
            <a:ext uri="{FF2B5EF4-FFF2-40B4-BE49-F238E27FC236}">
              <a16:creationId xmlns:a16="http://schemas.microsoft.com/office/drawing/2014/main" id="{1D80DE3E-7A69-44E9-950A-D624A448DFED}"/>
            </a:ext>
          </a:extLst>
        </xdr:cNvPr>
        <xdr:cNvSpPr/>
      </xdr:nvSpPr>
      <xdr:spPr>
        <a:xfrm>
          <a:off x="4584700" y="1749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34941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74773682-767F-477B-9199-6D2F2C711ABD}"/>
            </a:ext>
          </a:extLst>
        </xdr:cNvPr>
        <xdr:cNvSpPr txBox="1"/>
      </xdr:nvSpPr>
      <xdr:spPr>
        <a:xfrm>
          <a:off x="4673600" y="1735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145414</xdr:rowOff>
    </xdr:from>
    <xdr:to>
      <xdr:col>20</xdr:col>
      <xdr:colOff>38100</xdr:colOff>
      <xdr:row>102</xdr:row>
      <xdr:rowOff>75564</xdr:rowOff>
    </xdr:to>
    <xdr:sp macro="" textlink="">
      <xdr:nvSpPr>
        <xdr:cNvPr id="416" name="楕円 415">
          <a:extLst>
            <a:ext uri="{FF2B5EF4-FFF2-40B4-BE49-F238E27FC236}">
              <a16:creationId xmlns:a16="http://schemas.microsoft.com/office/drawing/2014/main" id="{A7D4C7C6-E095-4FB0-AD03-56DE860FA113}"/>
            </a:ext>
          </a:extLst>
        </xdr:cNvPr>
        <xdr:cNvSpPr/>
      </xdr:nvSpPr>
      <xdr:spPr>
        <a:xfrm>
          <a:off x="3746500" y="17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24764</xdr:rowOff>
    </xdr:from>
    <xdr:to>
      <xdr:col>24</xdr:col>
      <xdr:colOff>63500</xdr:colOff>
      <xdr:row>102</xdr:row>
      <xdr:rowOff>62864</xdr:rowOff>
    </xdr:to>
    <xdr:cxnSp macro="">
      <xdr:nvCxnSpPr>
        <xdr:cNvPr id="417" name="直線コネクタ 416">
          <a:extLst>
            <a:ext uri="{FF2B5EF4-FFF2-40B4-BE49-F238E27FC236}">
              <a16:creationId xmlns:a16="http://schemas.microsoft.com/office/drawing/2014/main" id="{F8BF6B0F-5FED-480B-9E58-24183EAB7916}"/>
            </a:ext>
          </a:extLst>
        </xdr:cNvPr>
        <xdr:cNvCxnSpPr/>
      </xdr:nvCxnSpPr>
      <xdr:spPr>
        <a:xfrm>
          <a:off x="3797300" y="17512664"/>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74930</xdr:rowOff>
    </xdr:from>
    <xdr:to>
      <xdr:col>15</xdr:col>
      <xdr:colOff>101600</xdr:colOff>
      <xdr:row>102</xdr:row>
      <xdr:rowOff>5080</xdr:rowOff>
    </xdr:to>
    <xdr:sp macro="" textlink="">
      <xdr:nvSpPr>
        <xdr:cNvPr id="418" name="楕円 417">
          <a:extLst>
            <a:ext uri="{FF2B5EF4-FFF2-40B4-BE49-F238E27FC236}">
              <a16:creationId xmlns:a16="http://schemas.microsoft.com/office/drawing/2014/main" id="{51277020-ADF3-473D-A0AF-AAD42495F2A3}"/>
            </a:ext>
          </a:extLst>
        </xdr:cNvPr>
        <xdr:cNvSpPr/>
      </xdr:nvSpPr>
      <xdr:spPr>
        <a:xfrm>
          <a:off x="2857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125730</xdr:rowOff>
    </xdr:from>
    <xdr:to>
      <xdr:col>19</xdr:col>
      <xdr:colOff>177800</xdr:colOff>
      <xdr:row>102</xdr:row>
      <xdr:rowOff>24764</xdr:rowOff>
    </xdr:to>
    <xdr:cxnSp macro="">
      <xdr:nvCxnSpPr>
        <xdr:cNvPr id="419" name="直線コネクタ 418">
          <a:extLst>
            <a:ext uri="{FF2B5EF4-FFF2-40B4-BE49-F238E27FC236}">
              <a16:creationId xmlns:a16="http://schemas.microsoft.com/office/drawing/2014/main" id="{B1BF6845-0CC9-412D-89DE-6A4AA067E44D}"/>
            </a:ext>
          </a:extLst>
        </xdr:cNvPr>
        <xdr:cNvCxnSpPr/>
      </xdr:nvCxnSpPr>
      <xdr:spPr>
        <a:xfrm>
          <a:off x="2908300" y="17442180"/>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6350</xdr:rowOff>
    </xdr:from>
    <xdr:to>
      <xdr:col>10</xdr:col>
      <xdr:colOff>165100</xdr:colOff>
      <xdr:row>101</xdr:row>
      <xdr:rowOff>107950</xdr:rowOff>
    </xdr:to>
    <xdr:sp macro="" textlink="">
      <xdr:nvSpPr>
        <xdr:cNvPr id="420" name="楕円 419">
          <a:extLst>
            <a:ext uri="{FF2B5EF4-FFF2-40B4-BE49-F238E27FC236}">
              <a16:creationId xmlns:a16="http://schemas.microsoft.com/office/drawing/2014/main" id="{25B05BAD-09C6-4C28-ABAC-9B3F95676D4D}"/>
            </a:ext>
          </a:extLst>
        </xdr:cNvPr>
        <xdr:cNvSpPr/>
      </xdr:nvSpPr>
      <xdr:spPr>
        <a:xfrm>
          <a:off x="19685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57150</xdr:rowOff>
    </xdr:from>
    <xdr:to>
      <xdr:col>15</xdr:col>
      <xdr:colOff>50800</xdr:colOff>
      <xdr:row>101</xdr:row>
      <xdr:rowOff>125730</xdr:rowOff>
    </xdr:to>
    <xdr:cxnSp macro="">
      <xdr:nvCxnSpPr>
        <xdr:cNvPr id="421" name="直線コネクタ 420">
          <a:extLst>
            <a:ext uri="{FF2B5EF4-FFF2-40B4-BE49-F238E27FC236}">
              <a16:creationId xmlns:a16="http://schemas.microsoft.com/office/drawing/2014/main" id="{2D4D15C2-AF21-4F06-97A3-27B27331E1E1}"/>
            </a:ext>
          </a:extLst>
        </xdr:cNvPr>
        <xdr:cNvCxnSpPr/>
      </xdr:nvCxnSpPr>
      <xdr:spPr>
        <a:xfrm>
          <a:off x="2019300" y="17373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120650</xdr:rowOff>
    </xdr:from>
    <xdr:to>
      <xdr:col>6</xdr:col>
      <xdr:colOff>38100</xdr:colOff>
      <xdr:row>101</xdr:row>
      <xdr:rowOff>50800</xdr:rowOff>
    </xdr:to>
    <xdr:sp macro="" textlink="">
      <xdr:nvSpPr>
        <xdr:cNvPr id="422" name="楕円 421">
          <a:extLst>
            <a:ext uri="{FF2B5EF4-FFF2-40B4-BE49-F238E27FC236}">
              <a16:creationId xmlns:a16="http://schemas.microsoft.com/office/drawing/2014/main" id="{8F4DA9E8-4C25-4BCE-A572-8EBE575E02EE}"/>
            </a:ext>
          </a:extLst>
        </xdr:cNvPr>
        <xdr:cNvSpPr/>
      </xdr:nvSpPr>
      <xdr:spPr>
        <a:xfrm>
          <a:off x="10795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0</xdr:rowOff>
    </xdr:from>
    <xdr:to>
      <xdr:col>10</xdr:col>
      <xdr:colOff>114300</xdr:colOff>
      <xdr:row>101</xdr:row>
      <xdr:rowOff>57150</xdr:rowOff>
    </xdr:to>
    <xdr:cxnSp macro="">
      <xdr:nvCxnSpPr>
        <xdr:cNvPr id="423" name="直線コネクタ 422">
          <a:extLst>
            <a:ext uri="{FF2B5EF4-FFF2-40B4-BE49-F238E27FC236}">
              <a16:creationId xmlns:a16="http://schemas.microsoft.com/office/drawing/2014/main" id="{3962E1AE-9348-41A9-A490-D48E597034B9}"/>
            </a:ext>
          </a:extLst>
        </xdr:cNvPr>
        <xdr:cNvCxnSpPr/>
      </xdr:nvCxnSpPr>
      <xdr:spPr>
        <a:xfrm>
          <a:off x="1130300" y="17316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57B71509-8432-4D82-A2F7-2CD14B4A682D}"/>
            </a:ext>
          </a:extLst>
        </xdr:cNvPr>
        <xdr:cNvSpPr txBox="1"/>
      </xdr:nvSpPr>
      <xdr:spPr>
        <a:xfrm>
          <a:off x="35820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F47EDB54-5737-467B-B8D4-7F731D455268}"/>
            </a:ext>
          </a:extLst>
        </xdr:cNvPr>
        <xdr:cNvSpPr txBox="1"/>
      </xdr:nvSpPr>
      <xdr:spPr>
        <a:xfrm>
          <a:off x="27057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3E3A4EE9-845A-49EC-BCA0-8292FCC45B70}"/>
            </a:ext>
          </a:extLst>
        </xdr:cNvPr>
        <xdr:cNvSpPr txBox="1"/>
      </xdr:nvSpPr>
      <xdr:spPr>
        <a:xfrm>
          <a:off x="1816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A850F690-312C-44DE-9C58-1D5F88DED957}"/>
            </a:ext>
          </a:extLst>
        </xdr:cNvPr>
        <xdr:cNvSpPr txBox="1"/>
      </xdr:nvSpPr>
      <xdr:spPr>
        <a:xfrm>
          <a:off x="927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92091</xdr:rowOff>
    </xdr:from>
    <xdr:ext cx="405111" cy="259045"/>
    <xdr:sp macro="" textlink="">
      <xdr:nvSpPr>
        <xdr:cNvPr id="428" name="n_1mainValue【市民会館】&#10;有形固定資産減価償却率">
          <a:extLst>
            <a:ext uri="{FF2B5EF4-FFF2-40B4-BE49-F238E27FC236}">
              <a16:creationId xmlns:a16="http://schemas.microsoft.com/office/drawing/2014/main" id="{AD40FE5D-D10D-498A-963B-8701450D3656}"/>
            </a:ext>
          </a:extLst>
        </xdr:cNvPr>
        <xdr:cNvSpPr txBox="1"/>
      </xdr:nvSpPr>
      <xdr:spPr>
        <a:xfrm>
          <a:off x="3582044" y="1723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21607</xdr:rowOff>
    </xdr:from>
    <xdr:ext cx="405111" cy="259045"/>
    <xdr:sp macro="" textlink="">
      <xdr:nvSpPr>
        <xdr:cNvPr id="429" name="n_2mainValue【市民会館】&#10;有形固定資産減価償却率">
          <a:extLst>
            <a:ext uri="{FF2B5EF4-FFF2-40B4-BE49-F238E27FC236}">
              <a16:creationId xmlns:a16="http://schemas.microsoft.com/office/drawing/2014/main" id="{94958317-6AA8-4EA0-A3B9-7022E806AF7E}"/>
            </a:ext>
          </a:extLst>
        </xdr:cNvPr>
        <xdr:cNvSpPr txBox="1"/>
      </xdr:nvSpPr>
      <xdr:spPr>
        <a:xfrm>
          <a:off x="270574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124477</xdr:rowOff>
    </xdr:from>
    <xdr:ext cx="405111" cy="259045"/>
    <xdr:sp macro="" textlink="">
      <xdr:nvSpPr>
        <xdr:cNvPr id="430" name="n_3mainValue【市民会館】&#10;有形固定資産減価償却率">
          <a:extLst>
            <a:ext uri="{FF2B5EF4-FFF2-40B4-BE49-F238E27FC236}">
              <a16:creationId xmlns:a16="http://schemas.microsoft.com/office/drawing/2014/main" id="{374ACA58-8354-4BCC-A304-CAB734A7B5C2}"/>
            </a:ext>
          </a:extLst>
        </xdr:cNvPr>
        <xdr:cNvSpPr txBox="1"/>
      </xdr:nvSpPr>
      <xdr:spPr>
        <a:xfrm>
          <a:off x="181674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67327</xdr:rowOff>
    </xdr:from>
    <xdr:ext cx="405111" cy="259045"/>
    <xdr:sp macro="" textlink="">
      <xdr:nvSpPr>
        <xdr:cNvPr id="431" name="n_4mainValue【市民会館】&#10;有形固定資産減価償却率">
          <a:extLst>
            <a:ext uri="{FF2B5EF4-FFF2-40B4-BE49-F238E27FC236}">
              <a16:creationId xmlns:a16="http://schemas.microsoft.com/office/drawing/2014/main" id="{FAEFF108-9C7B-48DE-AA7F-947E4002FD4C}"/>
            </a:ext>
          </a:extLst>
        </xdr:cNvPr>
        <xdr:cNvSpPr txBox="1"/>
      </xdr:nvSpPr>
      <xdr:spPr>
        <a:xfrm>
          <a:off x="927744" y="1704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6F23CF8E-4C90-49A6-9435-CB78A187ABF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8651AB2C-852A-4BB2-B091-9B941AA7749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E50032D-4899-45EA-BC07-91BAFD2E91D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17CB22AF-6B98-4412-A537-33BD1D219A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BC6851BB-68C4-462E-ABCC-C52D96F51AB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7243AFB9-FF18-486F-9C52-62948E59A5A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DED88C7-3600-4688-9FF9-017FF2B4016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EB612F0-F1A3-4721-87F3-AF03E1CF04D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900F5224-888C-4479-AEA7-B693E41CEE1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31E08F50-7434-40C2-97BD-159DA93E7C4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49709F15-2C6C-48E5-B297-87CD5A38E3DB}"/>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9A21E66E-94D0-4AF5-BBBA-66AC1E6AE4DC}"/>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A888F70-0632-4ED1-87B6-CCA4DF626D9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467AAEBD-2514-4B80-B76B-FDBAA290A2F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392F4D15-7338-47E3-856D-0949BE69A513}"/>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E9463C1B-8DB3-4C86-9537-6E9D8FF36DC2}"/>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38A54E6C-8853-40C5-9D8D-2304AEA419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FD786F83-9FC6-4C8D-B457-6076CBF3668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2BD9392-B181-42CC-AE7E-AAB90DF8CE3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5EB6AD98-F37A-464B-A8E3-7BA9758B3E82}"/>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8B5D5678-2AB4-4444-91C0-397F0A41ADC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EA448C63-54C5-42CA-A8D1-F409F4C7E34F}"/>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82E4E91F-4CC1-4D56-8AAB-53F3E73C4A7C}"/>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C5611AC7-236C-49C2-80D0-698AA226DB31}"/>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047F238F-25FC-4818-AA7D-19A78BEB77A1}"/>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2C36922F-308A-4876-91AA-735499025623}"/>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DD4B2E6E-324B-46CD-8FE1-54DCB1451DC7}"/>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81684E50-B0A5-47EC-AEAE-AFFD0F1C2EAA}"/>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554F003D-7607-4FA4-81B6-1FB19B69A3CA}"/>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2F3105E8-545E-4302-BBD4-1C4155C5F561}"/>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6F6DEEC1-D455-4270-82E6-224468F5CD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D5D2C8BA-5EE9-47AD-8AF2-6CC9DB02E42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BC2C4E4-59D0-4EEE-B371-EC89607AD24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F82087D9-C11C-4BFA-BC56-291A8CD13EA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B38A051-3C52-4AFD-A08B-50DB781A4CC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145414</xdr:rowOff>
    </xdr:from>
    <xdr:to>
      <xdr:col>55</xdr:col>
      <xdr:colOff>50800</xdr:colOff>
      <xdr:row>106</xdr:row>
      <xdr:rowOff>75564</xdr:rowOff>
    </xdr:to>
    <xdr:sp macro="" textlink="">
      <xdr:nvSpPr>
        <xdr:cNvPr id="467" name="楕円 466">
          <a:extLst>
            <a:ext uri="{FF2B5EF4-FFF2-40B4-BE49-F238E27FC236}">
              <a16:creationId xmlns:a16="http://schemas.microsoft.com/office/drawing/2014/main" id="{F8C6E6FC-BA96-41C8-81AE-7C7B83A375F1}"/>
            </a:ext>
          </a:extLst>
        </xdr:cNvPr>
        <xdr:cNvSpPr/>
      </xdr:nvSpPr>
      <xdr:spPr>
        <a:xfrm>
          <a:off x="104267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123841</xdr:rowOff>
    </xdr:from>
    <xdr:ext cx="469744" cy="259045"/>
    <xdr:sp macro="" textlink="">
      <xdr:nvSpPr>
        <xdr:cNvPr id="468" name="【市民会館】&#10;一人当たり面積該当値テキスト">
          <a:extLst>
            <a:ext uri="{FF2B5EF4-FFF2-40B4-BE49-F238E27FC236}">
              <a16:creationId xmlns:a16="http://schemas.microsoft.com/office/drawing/2014/main" id="{D67F1E8B-5030-4392-862B-6ECD76AE821D}"/>
            </a:ext>
          </a:extLst>
        </xdr:cNvPr>
        <xdr:cNvSpPr txBox="1"/>
      </xdr:nvSpPr>
      <xdr:spPr>
        <a:xfrm>
          <a:off x="10515600" y="1812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145414</xdr:rowOff>
    </xdr:from>
    <xdr:to>
      <xdr:col>50</xdr:col>
      <xdr:colOff>165100</xdr:colOff>
      <xdr:row>106</xdr:row>
      <xdr:rowOff>75564</xdr:rowOff>
    </xdr:to>
    <xdr:sp macro="" textlink="">
      <xdr:nvSpPr>
        <xdr:cNvPr id="469" name="楕円 468">
          <a:extLst>
            <a:ext uri="{FF2B5EF4-FFF2-40B4-BE49-F238E27FC236}">
              <a16:creationId xmlns:a16="http://schemas.microsoft.com/office/drawing/2014/main" id="{518278F7-9A84-4F60-A73A-A70848C0D54A}"/>
            </a:ext>
          </a:extLst>
        </xdr:cNvPr>
        <xdr:cNvSpPr/>
      </xdr:nvSpPr>
      <xdr:spPr>
        <a:xfrm>
          <a:off x="9588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24764</xdr:rowOff>
    </xdr:from>
    <xdr:to>
      <xdr:col>55</xdr:col>
      <xdr:colOff>0</xdr:colOff>
      <xdr:row>106</xdr:row>
      <xdr:rowOff>24764</xdr:rowOff>
    </xdr:to>
    <xdr:cxnSp macro="">
      <xdr:nvCxnSpPr>
        <xdr:cNvPr id="470" name="直線コネクタ 469">
          <a:extLst>
            <a:ext uri="{FF2B5EF4-FFF2-40B4-BE49-F238E27FC236}">
              <a16:creationId xmlns:a16="http://schemas.microsoft.com/office/drawing/2014/main" id="{78F16674-6DAC-41F4-BE37-305CCABD7A96}"/>
            </a:ext>
          </a:extLst>
        </xdr:cNvPr>
        <xdr:cNvCxnSpPr/>
      </xdr:nvCxnSpPr>
      <xdr:spPr>
        <a:xfrm>
          <a:off x="9639300" y="181984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145414</xdr:rowOff>
    </xdr:from>
    <xdr:to>
      <xdr:col>46</xdr:col>
      <xdr:colOff>38100</xdr:colOff>
      <xdr:row>106</xdr:row>
      <xdr:rowOff>75564</xdr:rowOff>
    </xdr:to>
    <xdr:sp macro="" textlink="">
      <xdr:nvSpPr>
        <xdr:cNvPr id="471" name="楕円 470">
          <a:extLst>
            <a:ext uri="{FF2B5EF4-FFF2-40B4-BE49-F238E27FC236}">
              <a16:creationId xmlns:a16="http://schemas.microsoft.com/office/drawing/2014/main" id="{D8309C24-9A5F-4C16-B6B3-404FCF9CF7E9}"/>
            </a:ext>
          </a:extLst>
        </xdr:cNvPr>
        <xdr:cNvSpPr/>
      </xdr:nvSpPr>
      <xdr:spPr>
        <a:xfrm>
          <a:off x="8699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24764</xdr:rowOff>
    </xdr:from>
    <xdr:to>
      <xdr:col>50</xdr:col>
      <xdr:colOff>114300</xdr:colOff>
      <xdr:row>106</xdr:row>
      <xdr:rowOff>24764</xdr:rowOff>
    </xdr:to>
    <xdr:cxnSp macro="">
      <xdr:nvCxnSpPr>
        <xdr:cNvPr id="472" name="直線コネクタ 471">
          <a:extLst>
            <a:ext uri="{FF2B5EF4-FFF2-40B4-BE49-F238E27FC236}">
              <a16:creationId xmlns:a16="http://schemas.microsoft.com/office/drawing/2014/main" id="{3E14F51C-6E1B-42DD-9BD1-1F2000D4E03E}"/>
            </a:ext>
          </a:extLst>
        </xdr:cNvPr>
        <xdr:cNvCxnSpPr/>
      </xdr:nvCxnSpPr>
      <xdr:spPr>
        <a:xfrm>
          <a:off x="8750300" y="1819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145414</xdr:rowOff>
    </xdr:from>
    <xdr:to>
      <xdr:col>41</xdr:col>
      <xdr:colOff>101600</xdr:colOff>
      <xdr:row>106</xdr:row>
      <xdr:rowOff>75564</xdr:rowOff>
    </xdr:to>
    <xdr:sp macro="" textlink="">
      <xdr:nvSpPr>
        <xdr:cNvPr id="473" name="楕円 472">
          <a:extLst>
            <a:ext uri="{FF2B5EF4-FFF2-40B4-BE49-F238E27FC236}">
              <a16:creationId xmlns:a16="http://schemas.microsoft.com/office/drawing/2014/main" id="{868D2B3F-D55E-43BA-9363-9E692AFA22A5}"/>
            </a:ext>
          </a:extLst>
        </xdr:cNvPr>
        <xdr:cNvSpPr/>
      </xdr:nvSpPr>
      <xdr:spPr>
        <a:xfrm>
          <a:off x="7810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24764</xdr:rowOff>
    </xdr:from>
    <xdr:to>
      <xdr:col>45</xdr:col>
      <xdr:colOff>177800</xdr:colOff>
      <xdr:row>106</xdr:row>
      <xdr:rowOff>24764</xdr:rowOff>
    </xdr:to>
    <xdr:cxnSp macro="">
      <xdr:nvCxnSpPr>
        <xdr:cNvPr id="474" name="直線コネクタ 473">
          <a:extLst>
            <a:ext uri="{FF2B5EF4-FFF2-40B4-BE49-F238E27FC236}">
              <a16:creationId xmlns:a16="http://schemas.microsoft.com/office/drawing/2014/main" id="{9E61F725-E6DD-466A-81DB-89272AC5D2EE}"/>
            </a:ext>
          </a:extLst>
        </xdr:cNvPr>
        <xdr:cNvCxnSpPr/>
      </xdr:nvCxnSpPr>
      <xdr:spPr>
        <a:xfrm>
          <a:off x="7861300" y="1819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145414</xdr:rowOff>
    </xdr:from>
    <xdr:to>
      <xdr:col>36</xdr:col>
      <xdr:colOff>165100</xdr:colOff>
      <xdr:row>106</xdr:row>
      <xdr:rowOff>75564</xdr:rowOff>
    </xdr:to>
    <xdr:sp macro="" textlink="">
      <xdr:nvSpPr>
        <xdr:cNvPr id="475" name="楕円 474">
          <a:extLst>
            <a:ext uri="{FF2B5EF4-FFF2-40B4-BE49-F238E27FC236}">
              <a16:creationId xmlns:a16="http://schemas.microsoft.com/office/drawing/2014/main" id="{A77771D7-2EFF-4016-A245-8FAFEA96C039}"/>
            </a:ext>
          </a:extLst>
        </xdr:cNvPr>
        <xdr:cNvSpPr/>
      </xdr:nvSpPr>
      <xdr:spPr>
        <a:xfrm>
          <a:off x="6921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24764</xdr:rowOff>
    </xdr:from>
    <xdr:to>
      <xdr:col>41</xdr:col>
      <xdr:colOff>50800</xdr:colOff>
      <xdr:row>106</xdr:row>
      <xdr:rowOff>24764</xdr:rowOff>
    </xdr:to>
    <xdr:cxnSp macro="">
      <xdr:nvCxnSpPr>
        <xdr:cNvPr id="476" name="直線コネクタ 475">
          <a:extLst>
            <a:ext uri="{FF2B5EF4-FFF2-40B4-BE49-F238E27FC236}">
              <a16:creationId xmlns:a16="http://schemas.microsoft.com/office/drawing/2014/main" id="{B5AF8555-2C40-43F9-B09F-FDFED07110A7}"/>
            </a:ext>
          </a:extLst>
        </xdr:cNvPr>
        <xdr:cNvCxnSpPr/>
      </xdr:nvCxnSpPr>
      <xdr:spPr>
        <a:xfrm>
          <a:off x="6972300" y="1819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1CCAF72D-2FF0-4173-A15A-21D8597BAED3}"/>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2D490367-1795-493A-BDA3-CFA49F837156}"/>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366D8A98-1FF2-474A-AFF7-26093F6A2A8C}"/>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927AEA19-2F87-4CBC-A630-9E657DAA56AB}"/>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66691</xdr:rowOff>
    </xdr:from>
    <xdr:ext cx="469744" cy="259045"/>
    <xdr:sp macro="" textlink="">
      <xdr:nvSpPr>
        <xdr:cNvPr id="481" name="n_1mainValue【市民会館】&#10;一人当たり面積">
          <a:extLst>
            <a:ext uri="{FF2B5EF4-FFF2-40B4-BE49-F238E27FC236}">
              <a16:creationId xmlns:a16="http://schemas.microsoft.com/office/drawing/2014/main" id="{63BEB400-E271-4F64-B5B2-428B95402638}"/>
            </a:ext>
          </a:extLst>
        </xdr:cNvPr>
        <xdr:cNvSpPr txBox="1"/>
      </xdr:nvSpPr>
      <xdr:spPr>
        <a:xfrm>
          <a:off x="93917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66691</xdr:rowOff>
    </xdr:from>
    <xdr:ext cx="469744" cy="259045"/>
    <xdr:sp macro="" textlink="">
      <xdr:nvSpPr>
        <xdr:cNvPr id="482" name="n_2mainValue【市民会館】&#10;一人当たり面積">
          <a:extLst>
            <a:ext uri="{FF2B5EF4-FFF2-40B4-BE49-F238E27FC236}">
              <a16:creationId xmlns:a16="http://schemas.microsoft.com/office/drawing/2014/main" id="{458A61F5-3574-4BE0-860A-DA17CDEF1B90}"/>
            </a:ext>
          </a:extLst>
        </xdr:cNvPr>
        <xdr:cNvSpPr txBox="1"/>
      </xdr:nvSpPr>
      <xdr:spPr>
        <a:xfrm>
          <a:off x="85154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66691</xdr:rowOff>
    </xdr:from>
    <xdr:ext cx="469744" cy="259045"/>
    <xdr:sp macro="" textlink="">
      <xdr:nvSpPr>
        <xdr:cNvPr id="483" name="n_3mainValue【市民会館】&#10;一人当たり面積">
          <a:extLst>
            <a:ext uri="{FF2B5EF4-FFF2-40B4-BE49-F238E27FC236}">
              <a16:creationId xmlns:a16="http://schemas.microsoft.com/office/drawing/2014/main" id="{C74D6824-213C-4936-B139-A71BAE40903F}"/>
            </a:ext>
          </a:extLst>
        </xdr:cNvPr>
        <xdr:cNvSpPr txBox="1"/>
      </xdr:nvSpPr>
      <xdr:spPr>
        <a:xfrm>
          <a:off x="76264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66691</xdr:rowOff>
    </xdr:from>
    <xdr:ext cx="469744" cy="259045"/>
    <xdr:sp macro="" textlink="">
      <xdr:nvSpPr>
        <xdr:cNvPr id="484" name="n_4mainValue【市民会館】&#10;一人当たり面積">
          <a:extLst>
            <a:ext uri="{FF2B5EF4-FFF2-40B4-BE49-F238E27FC236}">
              <a16:creationId xmlns:a16="http://schemas.microsoft.com/office/drawing/2014/main" id="{DFD2C739-3632-468F-AFF1-73BE2CE77B27}"/>
            </a:ext>
          </a:extLst>
        </xdr:cNvPr>
        <xdr:cNvSpPr txBox="1"/>
      </xdr:nvSpPr>
      <xdr:spPr>
        <a:xfrm>
          <a:off x="67374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E8DB2983-3CFA-46BB-B8F0-7516CBEA689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F394AF2-EDDD-4BFC-A733-19F3CBDCD9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59F474AE-E95D-401E-B2CC-E89DADFF2E3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73BDE6E8-77C3-4073-9F8A-9FA9447FB12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968F0934-95E9-4F2B-8B27-C309BD81AA3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3585A558-B895-446B-BC25-0D1F56C9CB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26B0F2E0-2C72-4A9D-9D5D-4318C7A6985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1E482DA4-A87D-49B7-89FF-14EB3FD9EB3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E7B6F179-89BF-47A9-A14B-C550DA85CF2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96DAE5AF-EF4A-4DD6-9131-DCB60BE5A90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F9941EC6-0B9F-4F18-972B-ED861D55089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2DF58238-0511-4654-A096-2343E060C8C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92666B01-5C60-4FBE-B27D-5C9BCFEB3EB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A0991F1F-3DAB-4A34-B148-02CAF841E3B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69AD4009-DE1A-446A-8C6E-D5FBA550D16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BEC8C79D-BE53-4586-A9F4-6F30EF1C811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28C673FE-901B-4E9D-B74D-EEB5A97F5AE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1D36C2CF-AB35-42DD-A16D-ED530DB784C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12F173A2-E612-402C-8EDE-402DED067EB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BCF9E70-FC89-45F2-8F47-DC64266941D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857851F0-7CC0-4436-9614-5A568ADBBAC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28708866-B852-4290-BF28-82AA11CE957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5DE45B69-2A5B-47CF-9721-BB3F30D2850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DA537407-D697-49FB-9F91-BA7A457296C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2D46471F-F93F-4F28-8AA5-9FD4D55F470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A0841DD1-1F62-422D-ABCD-C1058D9F7C2B}"/>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EFC93B90-2AF4-4F53-A0BF-649F253FD553}"/>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88CC8C35-C0A8-4A26-970F-7835DA6A3DD2}"/>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7C2998C8-D7F7-47AE-9EC2-71952DD4348D}"/>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BF3BC348-BDB5-4B4E-9878-2F560D7A1575}"/>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AE1A2C4A-BFA4-4659-9F8D-422F14694CC8}"/>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59490F4F-7436-49F1-A461-8C247DC3D8F3}"/>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462742FA-A208-4BA5-B411-0A71AB1A11FE}"/>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370191A-3A7D-462A-8817-6D5234C93661}"/>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32760F04-6ACC-4EFA-ACBC-7C0F9956FE98}"/>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2AC3432E-4ECC-473F-A131-3F6BB84DD95B}"/>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E0F33980-2B90-4B15-9B1A-C2AB0323134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9F1C5A5-64EA-435E-82BA-80172F7B192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7D8BDDBF-7038-4270-91C0-16DE31A444D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E9D2CB7-2038-4EFB-AC3E-215EE3B2A65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F90711E-5951-414E-8F45-0C0415563C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61323</xdr:rowOff>
    </xdr:from>
    <xdr:to>
      <xdr:col>85</xdr:col>
      <xdr:colOff>177800</xdr:colOff>
      <xdr:row>37</xdr:row>
      <xdr:rowOff>162923</xdr:rowOff>
    </xdr:to>
    <xdr:sp macro="" textlink="">
      <xdr:nvSpPr>
        <xdr:cNvPr id="526" name="楕円 525">
          <a:extLst>
            <a:ext uri="{FF2B5EF4-FFF2-40B4-BE49-F238E27FC236}">
              <a16:creationId xmlns:a16="http://schemas.microsoft.com/office/drawing/2014/main" id="{B54DC6CF-5875-4651-93D9-FDE40CCE3C2E}"/>
            </a:ext>
          </a:extLst>
        </xdr:cNvPr>
        <xdr:cNvSpPr/>
      </xdr:nvSpPr>
      <xdr:spPr>
        <a:xfrm>
          <a:off x="162687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84200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C3A8B12F-F153-4B50-A13E-3F33148A1BC9}"/>
            </a:ext>
          </a:extLst>
        </xdr:cNvPr>
        <xdr:cNvSpPr txBox="1"/>
      </xdr:nvSpPr>
      <xdr:spPr>
        <a:xfrm>
          <a:off x="16357600"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154396</xdr:rowOff>
    </xdr:from>
    <xdr:to>
      <xdr:col>81</xdr:col>
      <xdr:colOff>101600</xdr:colOff>
      <xdr:row>37</xdr:row>
      <xdr:rowOff>84546</xdr:rowOff>
    </xdr:to>
    <xdr:sp macro="" textlink="">
      <xdr:nvSpPr>
        <xdr:cNvPr id="528" name="楕円 527">
          <a:extLst>
            <a:ext uri="{FF2B5EF4-FFF2-40B4-BE49-F238E27FC236}">
              <a16:creationId xmlns:a16="http://schemas.microsoft.com/office/drawing/2014/main" id="{9F211585-5C4F-49FF-8B45-AC957C345BB3}"/>
            </a:ext>
          </a:extLst>
        </xdr:cNvPr>
        <xdr:cNvSpPr/>
      </xdr:nvSpPr>
      <xdr:spPr>
        <a:xfrm>
          <a:off x="15430500" y="63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33746</xdr:rowOff>
    </xdr:from>
    <xdr:to>
      <xdr:col>85</xdr:col>
      <xdr:colOff>127000</xdr:colOff>
      <xdr:row>37</xdr:row>
      <xdr:rowOff>112123</xdr:rowOff>
    </xdr:to>
    <xdr:cxnSp macro="">
      <xdr:nvCxnSpPr>
        <xdr:cNvPr id="529" name="直線コネクタ 528">
          <a:extLst>
            <a:ext uri="{FF2B5EF4-FFF2-40B4-BE49-F238E27FC236}">
              <a16:creationId xmlns:a16="http://schemas.microsoft.com/office/drawing/2014/main" id="{EAD2DCCC-AE0A-442B-9393-32054C6EDF6C}"/>
            </a:ext>
          </a:extLst>
        </xdr:cNvPr>
        <xdr:cNvCxnSpPr/>
      </xdr:nvCxnSpPr>
      <xdr:spPr>
        <a:xfrm>
          <a:off x="15481300" y="6377396"/>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72753</xdr:rowOff>
    </xdr:from>
    <xdr:to>
      <xdr:col>76</xdr:col>
      <xdr:colOff>165100</xdr:colOff>
      <xdr:row>37</xdr:row>
      <xdr:rowOff>2903</xdr:rowOff>
    </xdr:to>
    <xdr:sp macro="" textlink="">
      <xdr:nvSpPr>
        <xdr:cNvPr id="530" name="楕円 529">
          <a:extLst>
            <a:ext uri="{FF2B5EF4-FFF2-40B4-BE49-F238E27FC236}">
              <a16:creationId xmlns:a16="http://schemas.microsoft.com/office/drawing/2014/main" id="{1B0E6814-3BA8-4389-9EAB-184502E645AD}"/>
            </a:ext>
          </a:extLst>
        </xdr:cNvPr>
        <xdr:cNvSpPr/>
      </xdr:nvSpPr>
      <xdr:spPr>
        <a:xfrm>
          <a:off x="145415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123553</xdr:rowOff>
    </xdr:from>
    <xdr:to>
      <xdr:col>81</xdr:col>
      <xdr:colOff>50800</xdr:colOff>
      <xdr:row>37</xdr:row>
      <xdr:rowOff>33746</xdr:rowOff>
    </xdr:to>
    <xdr:cxnSp macro="">
      <xdr:nvCxnSpPr>
        <xdr:cNvPr id="531" name="直線コネクタ 530">
          <a:extLst>
            <a:ext uri="{FF2B5EF4-FFF2-40B4-BE49-F238E27FC236}">
              <a16:creationId xmlns:a16="http://schemas.microsoft.com/office/drawing/2014/main" id="{28F4CB13-0F03-4F95-92D6-9F29AA584D9D}"/>
            </a:ext>
          </a:extLst>
        </xdr:cNvPr>
        <xdr:cNvCxnSpPr/>
      </xdr:nvCxnSpPr>
      <xdr:spPr>
        <a:xfrm>
          <a:off x="14592300" y="6295753"/>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164193</xdr:rowOff>
    </xdr:from>
    <xdr:to>
      <xdr:col>72</xdr:col>
      <xdr:colOff>38100</xdr:colOff>
      <xdr:row>36</xdr:row>
      <xdr:rowOff>94343</xdr:rowOff>
    </xdr:to>
    <xdr:sp macro="" textlink="">
      <xdr:nvSpPr>
        <xdr:cNvPr id="532" name="楕円 531">
          <a:extLst>
            <a:ext uri="{FF2B5EF4-FFF2-40B4-BE49-F238E27FC236}">
              <a16:creationId xmlns:a16="http://schemas.microsoft.com/office/drawing/2014/main" id="{5FF77F08-35BE-445C-B9AC-52E0FD6289B6}"/>
            </a:ext>
          </a:extLst>
        </xdr:cNvPr>
        <xdr:cNvSpPr/>
      </xdr:nvSpPr>
      <xdr:spPr>
        <a:xfrm>
          <a:off x="13652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43543</xdr:rowOff>
    </xdr:from>
    <xdr:to>
      <xdr:col>76</xdr:col>
      <xdr:colOff>114300</xdr:colOff>
      <xdr:row>36</xdr:row>
      <xdr:rowOff>123553</xdr:rowOff>
    </xdr:to>
    <xdr:cxnSp macro="">
      <xdr:nvCxnSpPr>
        <xdr:cNvPr id="533" name="直線コネクタ 532">
          <a:extLst>
            <a:ext uri="{FF2B5EF4-FFF2-40B4-BE49-F238E27FC236}">
              <a16:creationId xmlns:a16="http://schemas.microsoft.com/office/drawing/2014/main" id="{8C5E2FBF-C75E-4B1E-B3AE-9E5889C74CBC}"/>
            </a:ext>
          </a:extLst>
        </xdr:cNvPr>
        <xdr:cNvCxnSpPr/>
      </xdr:nvCxnSpPr>
      <xdr:spPr>
        <a:xfrm>
          <a:off x="13703300" y="621574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84183</xdr:rowOff>
    </xdr:from>
    <xdr:to>
      <xdr:col>67</xdr:col>
      <xdr:colOff>101600</xdr:colOff>
      <xdr:row>36</xdr:row>
      <xdr:rowOff>14333</xdr:rowOff>
    </xdr:to>
    <xdr:sp macro="" textlink="">
      <xdr:nvSpPr>
        <xdr:cNvPr id="534" name="楕円 533">
          <a:extLst>
            <a:ext uri="{FF2B5EF4-FFF2-40B4-BE49-F238E27FC236}">
              <a16:creationId xmlns:a16="http://schemas.microsoft.com/office/drawing/2014/main" id="{2816B738-9F9C-4ACD-BB3A-EE31DC75A0C9}"/>
            </a:ext>
          </a:extLst>
        </xdr:cNvPr>
        <xdr:cNvSpPr/>
      </xdr:nvSpPr>
      <xdr:spPr>
        <a:xfrm>
          <a:off x="12763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134983</xdr:rowOff>
    </xdr:from>
    <xdr:to>
      <xdr:col>71</xdr:col>
      <xdr:colOff>177800</xdr:colOff>
      <xdr:row>36</xdr:row>
      <xdr:rowOff>43543</xdr:rowOff>
    </xdr:to>
    <xdr:cxnSp macro="">
      <xdr:nvCxnSpPr>
        <xdr:cNvPr id="535" name="直線コネクタ 534">
          <a:extLst>
            <a:ext uri="{FF2B5EF4-FFF2-40B4-BE49-F238E27FC236}">
              <a16:creationId xmlns:a16="http://schemas.microsoft.com/office/drawing/2014/main" id="{858908E6-4CC0-435D-B296-F2BE8B00632B}"/>
            </a:ext>
          </a:extLst>
        </xdr:cNvPr>
        <xdr:cNvCxnSpPr/>
      </xdr:nvCxnSpPr>
      <xdr:spPr>
        <a:xfrm>
          <a:off x="12814300" y="6135733"/>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A8B3A664-85D7-4894-9D5B-9DF13DD053B7}"/>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9AA2B345-FEC8-490A-B4F4-E2E3AEEDCEB4}"/>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741C6D9A-D5C9-406F-9A62-3480630D1BC4}"/>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5FD00D7D-04ED-4BAC-968D-D4EF5F5E51C5}"/>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101073</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16C86D6E-DAA4-4F4D-AC67-04EC8C332D72}"/>
            </a:ext>
          </a:extLst>
        </xdr:cNvPr>
        <xdr:cNvSpPr txBox="1"/>
      </xdr:nvSpPr>
      <xdr:spPr>
        <a:xfrm>
          <a:off x="152660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19430</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170D69B6-8FD2-44E7-84B4-EA12876C619F}"/>
            </a:ext>
          </a:extLst>
        </xdr:cNvPr>
        <xdr:cNvSpPr txBox="1"/>
      </xdr:nvSpPr>
      <xdr:spPr>
        <a:xfrm>
          <a:off x="14389744"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110870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F98B717D-38AB-448E-BF4C-8E6735E72808}"/>
            </a:ext>
          </a:extLst>
        </xdr:cNvPr>
        <xdr:cNvSpPr txBox="1"/>
      </xdr:nvSpPr>
      <xdr:spPr>
        <a:xfrm>
          <a:off x="13500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30860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1D4B63F0-1FBC-48FF-BF80-9C4318C792B8}"/>
            </a:ext>
          </a:extLst>
        </xdr:cNvPr>
        <xdr:cNvSpPr txBox="1"/>
      </xdr:nvSpPr>
      <xdr:spPr>
        <a:xfrm>
          <a:off x="126117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1B6455D6-335C-4217-BCD3-2E2310A765D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370C1F61-CB56-4E70-B544-FC2EE32A124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BE17C355-41AD-44D0-9199-CAF3132CF5C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D017D03A-0361-4905-BE6F-59EE7951A76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296F2427-E1BB-4970-B017-D6D637BD339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A438DA24-85A4-4632-841D-7E976ED1389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2991492-3944-41B2-8CC7-E2C48A8BC2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338BB403-5F9D-4E96-B0AF-EA447A976CE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F205E41-31B9-4C94-AB58-7FDAC3CA4DC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489EE363-84AB-4979-B854-7ED0B0E01B6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47E4751D-2183-4803-AF82-5C3F22322A28}"/>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917BCC0-4AD0-4A49-B223-DDE49F18C4E3}"/>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2A065FCD-37AD-4DB7-A341-9526E8FB422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7AF7FE80-3937-4335-B472-D306D52713D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D526DB89-4711-4562-839F-6F424C526C33}"/>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FCC37D32-7672-4945-855D-E91A94D87C0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F7F09F2B-E7DD-451A-BF61-C316F1D2F11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89C891E4-984D-43C2-A0B2-CC153348F7B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8AB04B28-A85F-4302-AC02-42C9BDDE88A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54DF8EDC-1E1E-46FB-830E-8D84985E148E}"/>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3E1D5CC8-2BEA-4104-AD64-4E4FE662C43E}"/>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8D69DB75-2C8F-4D01-B869-38432D6E5BE4}"/>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691DD53B-3A4F-4F28-82F9-2C5A632BDCBA}"/>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82EFE0FF-6278-4FBD-9A15-2D4463515F35}"/>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F3CB30ED-C7EF-491F-824C-7456676C10B2}"/>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4CF6B5DE-CCD4-4505-A20E-4C2C0B87825C}"/>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E3C0064-1669-4A0C-AE76-48CC1FDA1FC1}"/>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6A8340A-C61F-44D9-A6EB-3888F6570941}"/>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A9D85EF8-58CD-4272-AA05-E7CC1705DB8B}"/>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BEE9B72C-7D05-4471-A773-8CEA0E776F59}"/>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20EA113D-783C-4CFF-ACF6-F29490A981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BB4D57BB-F317-413E-B713-EDE07313868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6FB1FFCB-952B-40A6-81CB-E185AB879A9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AECE8776-6FE6-4D76-B89C-D3B30946FE0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ED9F4418-A0D9-4FAB-9043-749918C877A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72766</xdr:rowOff>
    </xdr:from>
    <xdr:to>
      <xdr:col>116</xdr:col>
      <xdr:colOff>114300</xdr:colOff>
      <xdr:row>40</xdr:row>
      <xdr:rowOff>2916</xdr:rowOff>
    </xdr:to>
    <xdr:sp macro="" textlink="">
      <xdr:nvSpPr>
        <xdr:cNvPr id="579" name="楕円 578">
          <a:extLst>
            <a:ext uri="{FF2B5EF4-FFF2-40B4-BE49-F238E27FC236}">
              <a16:creationId xmlns:a16="http://schemas.microsoft.com/office/drawing/2014/main" id="{4A783453-B6A0-4DC0-BF7A-0E68B3BE2752}"/>
            </a:ext>
          </a:extLst>
        </xdr:cNvPr>
        <xdr:cNvSpPr/>
      </xdr:nvSpPr>
      <xdr:spPr>
        <a:xfrm>
          <a:off x="22110700" y="675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51193</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9C36763D-44C5-45EC-AE89-5D7C56FE8757}"/>
            </a:ext>
          </a:extLst>
        </xdr:cNvPr>
        <xdr:cNvSpPr txBox="1"/>
      </xdr:nvSpPr>
      <xdr:spPr>
        <a:xfrm>
          <a:off x="22199600" y="673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71834</xdr:rowOff>
    </xdr:from>
    <xdr:to>
      <xdr:col>112</xdr:col>
      <xdr:colOff>38100</xdr:colOff>
      <xdr:row>40</xdr:row>
      <xdr:rowOff>1984</xdr:rowOff>
    </xdr:to>
    <xdr:sp macro="" textlink="">
      <xdr:nvSpPr>
        <xdr:cNvPr id="581" name="楕円 580">
          <a:extLst>
            <a:ext uri="{FF2B5EF4-FFF2-40B4-BE49-F238E27FC236}">
              <a16:creationId xmlns:a16="http://schemas.microsoft.com/office/drawing/2014/main" id="{1E570C06-455E-4EF6-A71A-632736E6D03E}"/>
            </a:ext>
          </a:extLst>
        </xdr:cNvPr>
        <xdr:cNvSpPr/>
      </xdr:nvSpPr>
      <xdr:spPr>
        <a:xfrm>
          <a:off x="21272500" y="675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122634</xdr:rowOff>
    </xdr:from>
    <xdr:to>
      <xdr:col>116</xdr:col>
      <xdr:colOff>63500</xdr:colOff>
      <xdr:row>39</xdr:row>
      <xdr:rowOff>123566</xdr:rowOff>
    </xdr:to>
    <xdr:cxnSp macro="">
      <xdr:nvCxnSpPr>
        <xdr:cNvPr id="582" name="直線コネクタ 581">
          <a:extLst>
            <a:ext uri="{FF2B5EF4-FFF2-40B4-BE49-F238E27FC236}">
              <a16:creationId xmlns:a16="http://schemas.microsoft.com/office/drawing/2014/main" id="{513688A3-DD5C-4254-9381-A4356F61A34B}"/>
            </a:ext>
          </a:extLst>
        </xdr:cNvPr>
        <xdr:cNvCxnSpPr/>
      </xdr:nvCxnSpPr>
      <xdr:spPr>
        <a:xfrm>
          <a:off x="21323300" y="6809184"/>
          <a:ext cx="8382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73509</xdr:rowOff>
    </xdr:from>
    <xdr:to>
      <xdr:col>107</xdr:col>
      <xdr:colOff>101600</xdr:colOff>
      <xdr:row>40</xdr:row>
      <xdr:rowOff>3659</xdr:rowOff>
    </xdr:to>
    <xdr:sp macro="" textlink="">
      <xdr:nvSpPr>
        <xdr:cNvPr id="583" name="楕円 582">
          <a:extLst>
            <a:ext uri="{FF2B5EF4-FFF2-40B4-BE49-F238E27FC236}">
              <a16:creationId xmlns:a16="http://schemas.microsoft.com/office/drawing/2014/main" id="{D04BF372-81A7-41F4-8234-6AA5D80B1715}"/>
            </a:ext>
          </a:extLst>
        </xdr:cNvPr>
        <xdr:cNvSpPr/>
      </xdr:nvSpPr>
      <xdr:spPr>
        <a:xfrm>
          <a:off x="20383500" y="676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122634</xdr:rowOff>
    </xdr:from>
    <xdr:to>
      <xdr:col>111</xdr:col>
      <xdr:colOff>177800</xdr:colOff>
      <xdr:row>39</xdr:row>
      <xdr:rowOff>124309</xdr:rowOff>
    </xdr:to>
    <xdr:cxnSp macro="">
      <xdr:nvCxnSpPr>
        <xdr:cNvPr id="584" name="直線コネクタ 583">
          <a:extLst>
            <a:ext uri="{FF2B5EF4-FFF2-40B4-BE49-F238E27FC236}">
              <a16:creationId xmlns:a16="http://schemas.microsoft.com/office/drawing/2014/main" id="{AD2D5AFC-D849-4616-A528-FB68223B2DBE}"/>
            </a:ext>
          </a:extLst>
        </xdr:cNvPr>
        <xdr:cNvCxnSpPr/>
      </xdr:nvCxnSpPr>
      <xdr:spPr>
        <a:xfrm flipV="1">
          <a:off x="20434300" y="6809184"/>
          <a:ext cx="889000" cy="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74709</xdr:rowOff>
    </xdr:from>
    <xdr:to>
      <xdr:col>102</xdr:col>
      <xdr:colOff>165100</xdr:colOff>
      <xdr:row>40</xdr:row>
      <xdr:rowOff>4859</xdr:rowOff>
    </xdr:to>
    <xdr:sp macro="" textlink="">
      <xdr:nvSpPr>
        <xdr:cNvPr id="585" name="楕円 584">
          <a:extLst>
            <a:ext uri="{FF2B5EF4-FFF2-40B4-BE49-F238E27FC236}">
              <a16:creationId xmlns:a16="http://schemas.microsoft.com/office/drawing/2014/main" id="{C536A0CC-F71A-4764-A53F-949BBD9D33CF}"/>
            </a:ext>
          </a:extLst>
        </xdr:cNvPr>
        <xdr:cNvSpPr/>
      </xdr:nvSpPr>
      <xdr:spPr>
        <a:xfrm>
          <a:off x="19494500" y="676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124309</xdr:rowOff>
    </xdr:from>
    <xdr:to>
      <xdr:col>107</xdr:col>
      <xdr:colOff>50800</xdr:colOff>
      <xdr:row>39</xdr:row>
      <xdr:rowOff>125509</xdr:rowOff>
    </xdr:to>
    <xdr:cxnSp macro="">
      <xdr:nvCxnSpPr>
        <xdr:cNvPr id="586" name="直線コネクタ 585">
          <a:extLst>
            <a:ext uri="{FF2B5EF4-FFF2-40B4-BE49-F238E27FC236}">
              <a16:creationId xmlns:a16="http://schemas.microsoft.com/office/drawing/2014/main" id="{FA9FD8A9-2B61-4FA0-A38D-FCFC573544B8}"/>
            </a:ext>
          </a:extLst>
        </xdr:cNvPr>
        <xdr:cNvCxnSpPr/>
      </xdr:nvCxnSpPr>
      <xdr:spPr>
        <a:xfrm flipV="1">
          <a:off x="19545300" y="6810859"/>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74812</xdr:rowOff>
    </xdr:from>
    <xdr:to>
      <xdr:col>98</xdr:col>
      <xdr:colOff>38100</xdr:colOff>
      <xdr:row>40</xdr:row>
      <xdr:rowOff>4962</xdr:rowOff>
    </xdr:to>
    <xdr:sp macro="" textlink="">
      <xdr:nvSpPr>
        <xdr:cNvPr id="587" name="楕円 586">
          <a:extLst>
            <a:ext uri="{FF2B5EF4-FFF2-40B4-BE49-F238E27FC236}">
              <a16:creationId xmlns:a16="http://schemas.microsoft.com/office/drawing/2014/main" id="{F6F7255E-03C7-4B37-A35C-3335AA10DD98}"/>
            </a:ext>
          </a:extLst>
        </xdr:cNvPr>
        <xdr:cNvSpPr/>
      </xdr:nvSpPr>
      <xdr:spPr>
        <a:xfrm>
          <a:off x="18605500" y="676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125509</xdr:rowOff>
    </xdr:from>
    <xdr:to>
      <xdr:col>102</xdr:col>
      <xdr:colOff>114300</xdr:colOff>
      <xdr:row>39</xdr:row>
      <xdr:rowOff>125612</xdr:rowOff>
    </xdr:to>
    <xdr:cxnSp macro="">
      <xdr:nvCxnSpPr>
        <xdr:cNvPr id="588" name="直線コネクタ 587">
          <a:extLst>
            <a:ext uri="{FF2B5EF4-FFF2-40B4-BE49-F238E27FC236}">
              <a16:creationId xmlns:a16="http://schemas.microsoft.com/office/drawing/2014/main" id="{9B98E4DE-6ADC-443F-8861-7FB7F5F962F0}"/>
            </a:ext>
          </a:extLst>
        </xdr:cNvPr>
        <xdr:cNvCxnSpPr/>
      </xdr:nvCxnSpPr>
      <xdr:spPr>
        <a:xfrm flipV="1">
          <a:off x="18656300" y="6812059"/>
          <a:ext cx="88900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AC48F59F-35A3-4C52-A273-ACD510E8376F}"/>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278D1216-B2AE-48D3-89A6-915E3DDF1060}"/>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8A66F1CD-E4AA-4598-BCEB-CB4DF3807D85}"/>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4DD86690-0924-4D13-BDB3-647929FE26BA}"/>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164561</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12B42B8A-8636-4240-BF43-BD3273842599}"/>
            </a:ext>
          </a:extLst>
        </xdr:cNvPr>
        <xdr:cNvSpPr txBox="1"/>
      </xdr:nvSpPr>
      <xdr:spPr>
        <a:xfrm>
          <a:off x="21043411" y="685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166236</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FB3541EB-7B8B-4A3D-A67B-A38A87961EE2}"/>
            </a:ext>
          </a:extLst>
        </xdr:cNvPr>
        <xdr:cNvSpPr txBox="1"/>
      </xdr:nvSpPr>
      <xdr:spPr>
        <a:xfrm>
          <a:off x="20167111" y="685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167436</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917B6EB4-CFEF-4037-BD20-17D8B6834E4B}"/>
            </a:ext>
          </a:extLst>
        </xdr:cNvPr>
        <xdr:cNvSpPr txBox="1"/>
      </xdr:nvSpPr>
      <xdr:spPr>
        <a:xfrm>
          <a:off x="19278111" y="685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167539</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92DD7AE3-4BE2-40B5-8D0D-BEBB15E85B40}"/>
            </a:ext>
          </a:extLst>
        </xdr:cNvPr>
        <xdr:cNvSpPr txBox="1"/>
      </xdr:nvSpPr>
      <xdr:spPr>
        <a:xfrm>
          <a:off x="18389111" y="685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5CDD718D-1895-40C6-8603-ED4FF3D43CB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6BB776E6-8AA0-48E6-BA55-CD509FE44F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D032EC26-0124-4146-AA9F-BD88C1D6B5E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DDE5F6E9-A3EE-4937-AD8F-7B39CA18822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95885730-A6FB-48C4-B296-A8F401BB614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52A67FBC-E42D-4079-A3C0-34B9D246BA2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98BAC1BB-E7D6-4407-9C08-F893FA036FB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249DE74D-621C-4241-8484-A05D232B5DC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F6D8A81A-9543-4D99-80E3-9EB327E2F9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3120CEFE-E41D-4179-97F3-0BA6018533C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969A095E-F0C0-4EBC-BA17-196C60BC99E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A0CC2917-F30B-41B7-A1DF-DB02E95F6695}"/>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DCC63C0B-361E-40FF-A779-5EBC65BDED89}"/>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D7D71F01-413F-4421-B9BA-67806B79FF79}"/>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1EF4AC16-DC43-44F1-AA73-1991027871AF}"/>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34E546B2-4F37-4351-94F6-79F90E34B5C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81200F2D-6E12-44CA-9994-DD4A6CE76003}"/>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CADF65E7-2273-4875-A0B4-4C3B6DB051D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42CC2042-377D-42D6-B7FA-B7D8A3088C22}"/>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D981D794-7930-41F0-8929-C3E2267CF37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B63F75BF-8967-4E64-B4AF-817FFD5116A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0EF0261-BC1D-42F5-AD10-C9A2D6298E0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F617F342-714B-404E-A892-63B54CB228C7}"/>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B6CD9F24-9CE8-47EF-92A5-2585F4FBAE3B}"/>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A196AF10-7744-453D-81E9-111679742EA6}"/>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83D76692-490F-48E1-9A07-873DB3575EAC}"/>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D9D0B8D3-E721-46E7-8023-2B066730D583}"/>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3A9D5486-591B-451C-BF94-AAA0C5714E95}"/>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8F48FAB3-0966-4F29-9022-F3923B5BB001}"/>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67B83B46-EB45-4BC1-A174-4F84A2210E81}"/>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D4EA655B-2CA9-45E6-B455-EDE46F730CF7}"/>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123F3CCF-C88C-4BEF-8A6A-84776553C13D}"/>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3369B194-2426-463D-B65A-66FCBE9BE747}"/>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715DC0BF-221E-4E00-8D66-C56C7442FA4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E7186512-0056-47CF-B3EA-98F918448AC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726A399F-8CEA-44B2-AB65-58F50C67266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739219-4495-44AF-8738-BD49ABEFD77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A0CF81C9-84C5-4689-BE9C-E5AE5142DF9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81788</xdr:rowOff>
    </xdr:from>
    <xdr:to>
      <xdr:col>85</xdr:col>
      <xdr:colOff>177800</xdr:colOff>
      <xdr:row>60</xdr:row>
      <xdr:rowOff>11938</xdr:rowOff>
    </xdr:to>
    <xdr:sp macro="" textlink="">
      <xdr:nvSpPr>
        <xdr:cNvPr id="635" name="楕円 634">
          <a:extLst>
            <a:ext uri="{FF2B5EF4-FFF2-40B4-BE49-F238E27FC236}">
              <a16:creationId xmlns:a16="http://schemas.microsoft.com/office/drawing/2014/main" id="{E6CF7215-F0F1-4321-BC80-B5D2F718976A}"/>
            </a:ext>
          </a:extLst>
        </xdr:cNvPr>
        <xdr:cNvSpPr/>
      </xdr:nvSpPr>
      <xdr:spPr>
        <a:xfrm>
          <a:off x="16268700" y="1019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60215</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ED1ABC5C-4E00-4AAC-8B10-D6194F89DC01}"/>
            </a:ext>
          </a:extLst>
        </xdr:cNvPr>
        <xdr:cNvSpPr txBox="1"/>
      </xdr:nvSpPr>
      <xdr:spPr>
        <a:xfrm>
          <a:off x="16357600" y="101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52070</xdr:rowOff>
    </xdr:from>
    <xdr:to>
      <xdr:col>81</xdr:col>
      <xdr:colOff>101600</xdr:colOff>
      <xdr:row>59</xdr:row>
      <xdr:rowOff>153670</xdr:rowOff>
    </xdr:to>
    <xdr:sp macro="" textlink="">
      <xdr:nvSpPr>
        <xdr:cNvPr id="637" name="楕円 636">
          <a:extLst>
            <a:ext uri="{FF2B5EF4-FFF2-40B4-BE49-F238E27FC236}">
              <a16:creationId xmlns:a16="http://schemas.microsoft.com/office/drawing/2014/main" id="{DBE9D8E3-1AA9-4B0D-BE10-26AECCB118A9}"/>
            </a:ext>
          </a:extLst>
        </xdr:cNvPr>
        <xdr:cNvSpPr/>
      </xdr:nvSpPr>
      <xdr:spPr>
        <a:xfrm>
          <a:off x="15430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102870</xdr:rowOff>
    </xdr:from>
    <xdr:to>
      <xdr:col>85</xdr:col>
      <xdr:colOff>127000</xdr:colOff>
      <xdr:row>59</xdr:row>
      <xdr:rowOff>132588</xdr:rowOff>
    </xdr:to>
    <xdr:cxnSp macro="">
      <xdr:nvCxnSpPr>
        <xdr:cNvPr id="638" name="直線コネクタ 637">
          <a:extLst>
            <a:ext uri="{FF2B5EF4-FFF2-40B4-BE49-F238E27FC236}">
              <a16:creationId xmlns:a16="http://schemas.microsoft.com/office/drawing/2014/main" id="{1BAA7538-8198-441B-AB50-44A2587A8EEF}"/>
            </a:ext>
          </a:extLst>
        </xdr:cNvPr>
        <xdr:cNvCxnSpPr/>
      </xdr:nvCxnSpPr>
      <xdr:spPr>
        <a:xfrm>
          <a:off x="15481300" y="1021842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39" name="楕円 638">
          <a:extLst>
            <a:ext uri="{FF2B5EF4-FFF2-40B4-BE49-F238E27FC236}">
              <a16:creationId xmlns:a16="http://schemas.microsoft.com/office/drawing/2014/main" id="{963983B9-628D-4BCD-B175-EB2E90DAC4F6}"/>
            </a:ext>
          </a:extLst>
        </xdr:cNvPr>
        <xdr:cNvSpPr/>
      </xdr:nvSpPr>
      <xdr:spPr>
        <a:xfrm>
          <a:off x="14541500" y="10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41148</xdr:rowOff>
    </xdr:from>
    <xdr:to>
      <xdr:col>81</xdr:col>
      <xdr:colOff>50800</xdr:colOff>
      <xdr:row>59</xdr:row>
      <xdr:rowOff>102870</xdr:rowOff>
    </xdr:to>
    <xdr:cxnSp macro="">
      <xdr:nvCxnSpPr>
        <xdr:cNvPr id="640" name="直線コネクタ 639">
          <a:extLst>
            <a:ext uri="{FF2B5EF4-FFF2-40B4-BE49-F238E27FC236}">
              <a16:creationId xmlns:a16="http://schemas.microsoft.com/office/drawing/2014/main" id="{BE423D25-C79E-4882-BFF2-AC31BD3EC46F}"/>
            </a:ext>
          </a:extLst>
        </xdr:cNvPr>
        <xdr:cNvCxnSpPr/>
      </xdr:nvCxnSpPr>
      <xdr:spPr>
        <a:xfrm>
          <a:off x="14592300" y="10156698"/>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38354</xdr:rowOff>
    </xdr:from>
    <xdr:to>
      <xdr:col>72</xdr:col>
      <xdr:colOff>38100</xdr:colOff>
      <xdr:row>60</xdr:row>
      <xdr:rowOff>139954</xdr:rowOff>
    </xdr:to>
    <xdr:sp macro="" textlink="">
      <xdr:nvSpPr>
        <xdr:cNvPr id="641" name="楕円 640">
          <a:extLst>
            <a:ext uri="{FF2B5EF4-FFF2-40B4-BE49-F238E27FC236}">
              <a16:creationId xmlns:a16="http://schemas.microsoft.com/office/drawing/2014/main" id="{820B756F-8BF1-4297-A182-3C8F93EB612F}"/>
            </a:ext>
          </a:extLst>
        </xdr:cNvPr>
        <xdr:cNvSpPr/>
      </xdr:nvSpPr>
      <xdr:spPr>
        <a:xfrm>
          <a:off x="136525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41148</xdr:rowOff>
    </xdr:from>
    <xdr:to>
      <xdr:col>76</xdr:col>
      <xdr:colOff>114300</xdr:colOff>
      <xdr:row>60</xdr:row>
      <xdr:rowOff>89154</xdr:rowOff>
    </xdr:to>
    <xdr:cxnSp macro="">
      <xdr:nvCxnSpPr>
        <xdr:cNvPr id="642" name="直線コネクタ 641">
          <a:extLst>
            <a:ext uri="{FF2B5EF4-FFF2-40B4-BE49-F238E27FC236}">
              <a16:creationId xmlns:a16="http://schemas.microsoft.com/office/drawing/2014/main" id="{6BF07AF3-4A52-477A-9783-B5221A4DBE3A}"/>
            </a:ext>
          </a:extLst>
        </xdr:cNvPr>
        <xdr:cNvCxnSpPr/>
      </xdr:nvCxnSpPr>
      <xdr:spPr>
        <a:xfrm flipV="1">
          <a:off x="13703300" y="1015669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113792</xdr:rowOff>
    </xdr:from>
    <xdr:to>
      <xdr:col>67</xdr:col>
      <xdr:colOff>101600</xdr:colOff>
      <xdr:row>60</xdr:row>
      <xdr:rowOff>43942</xdr:rowOff>
    </xdr:to>
    <xdr:sp macro="" textlink="">
      <xdr:nvSpPr>
        <xdr:cNvPr id="643" name="楕円 642">
          <a:extLst>
            <a:ext uri="{FF2B5EF4-FFF2-40B4-BE49-F238E27FC236}">
              <a16:creationId xmlns:a16="http://schemas.microsoft.com/office/drawing/2014/main" id="{8631AE6C-70BF-4D09-A9BC-92D704381B2C}"/>
            </a:ext>
          </a:extLst>
        </xdr:cNvPr>
        <xdr:cNvSpPr/>
      </xdr:nvSpPr>
      <xdr:spPr>
        <a:xfrm>
          <a:off x="12763500" y="1022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164592</xdr:rowOff>
    </xdr:from>
    <xdr:to>
      <xdr:col>71</xdr:col>
      <xdr:colOff>177800</xdr:colOff>
      <xdr:row>60</xdr:row>
      <xdr:rowOff>89154</xdr:rowOff>
    </xdr:to>
    <xdr:cxnSp macro="">
      <xdr:nvCxnSpPr>
        <xdr:cNvPr id="644" name="直線コネクタ 643">
          <a:extLst>
            <a:ext uri="{FF2B5EF4-FFF2-40B4-BE49-F238E27FC236}">
              <a16:creationId xmlns:a16="http://schemas.microsoft.com/office/drawing/2014/main" id="{58C6C2D4-CCCE-41B2-A06A-C6E39C51B5CF}"/>
            </a:ext>
          </a:extLst>
        </xdr:cNvPr>
        <xdr:cNvCxnSpPr/>
      </xdr:nvCxnSpPr>
      <xdr:spPr>
        <a:xfrm>
          <a:off x="12814300" y="1028014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DD8C1017-64DE-44BC-BA13-CE0A60838F64}"/>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B94A444F-590C-47B9-9482-907408DD5A63}"/>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E582A2C0-B08F-4EC3-B5B6-EC4EF8A10852}"/>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60CCFD4-8EAC-41EE-A579-8BB598D5824A}"/>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144797</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221172AB-C32D-4B0E-A369-556B3BB93DB4}"/>
            </a:ext>
          </a:extLst>
        </xdr:cNvPr>
        <xdr:cNvSpPr txBox="1"/>
      </xdr:nvSpPr>
      <xdr:spPr>
        <a:xfrm>
          <a:off x="152660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FC828E40-00AF-487C-844F-882842DEC717}"/>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131081</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2AC12B6D-ED1C-4AD8-817A-1F8C29E81208}"/>
            </a:ext>
          </a:extLst>
        </xdr:cNvPr>
        <xdr:cNvSpPr txBox="1"/>
      </xdr:nvSpPr>
      <xdr:spPr>
        <a:xfrm>
          <a:off x="13500744" y="1041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35069</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E4BD4EAA-F157-4C0F-B2E6-941463C0A75F}"/>
            </a:ext>
          </a:extLst>
        </xdr:cNvPr>
        <xdr:cNvSpPr txBox="1"/>
      </xdr:nvSpPr>
      <xdr:spPr>
        <a:xfrm>
          <a:off x="12611744" y="1032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A96C0433-3823-4610-A83A-6702A821DFF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7BAF2A9-3ABC-432F-B1B8-F307FE0CDC2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2BA33D0A-4615-4236-8B7A-F855EE00E17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E8692C88-473E-421E-BD14-3829755C454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AFE7413F-EC33-4318-A7E2-98D7BD8C8FA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4051CF16-BD95-4D70-9903-CF7689FE98B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5E36FDA-9122-4EB1-AEE6-98D039D5620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DE176E90-765C-4DE9-894C-D6C004461AE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D55ED703-8A9B-44AA-8F72-1E45DBAAAE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8DDB51C6-B980-4AD6-BC43-B5FBECDEEB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F0D746DE-DD68-4A66-92B4-F548CF0A562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C91E8D42-5BA8-484F-84E5-4B09877BA0F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77B51D49-B41B-43CD-BBD1-2F8DB7BCAB1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C61A8BB4-3CC6-4650-977E-2FBFB23A56A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7622AC40-67D5-47FE-A678-03DCCEEE165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124A3F01-632D-4F81-85E2-0305D25E9F4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993662EA-B43A-429D-AF04-9B8D81D8870A}"/>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9BE8C34D-0388-4F08-9EEE-CA1625595DD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4785CD45-D0C2-4067-BA1D-082BA52E15C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0BC9910C-8E78-456E-B9F4-A711E112A44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98A6CCC8-C539-4871-922B-A3E2BE12878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5B9F7C31-39FB-49EE-ADD0-DE9049727291}"/>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57549AB9-8C74-4CFF-BAD7-DF1670453D2F}"/>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6B102FE5-C7B9-4D29-9CBE-FB0C84938491}"/>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F9DA34AB-827E-4122-852C-6A4FBE1606C8}"/>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C920F943-BE80-4925-A68C-60B720012161}"/>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1475ACE3-1F1A-4087-9701-A9641E6B01E7}"/>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92D6B37C-A606-4983-88B0-F4D2ACFA9DAB}"/>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E0495BF9-D263-4798-A0C7-B028A755B476}"/>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139E182F-F84B-4601-844E-B771879797AD}"/>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39CEF22B-3966-40D1-85AE-FE2ED4976981}"/>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137410EC-D17A-455C-A3D5-9185B049488E}"/>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3FAACB6E-E932-43B2-8B3B-5051217ABBB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A657A9C6-5096-4102-9568-4A9D148E915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D2D9AB2A-93A8-4ADF-80A9-23ACD39271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FDE4385A-E37F-420E-9AE5-187F562CA1F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F97D697D-BF01-46B7-B499-AA4233AD585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690" name="楕円 689">
          <a:extLst>
            <a:ext uri="{FF2B5EF4-FFF2-40B4-BE49-F238E27FC236}">
              <a16:creationId xmlns:a16="http://schemas.microsoft.com/office/drawing/2014/main" id="{6EDA7F25-8DC2-414B-9285-FD79DF0F3F4B}"/>
            </a:ext>
          </a:extLst>
        </xdr:cNvPr>
        <xdr:cNvSpPr/>
      </xdr:nvSpPr>
      <xdr:spPr>
        <a:xfrm>
          <a:off x="221107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1D3BDF24-9F8E-419C-886E-EDC879383031}"/>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692" name="楕円 691">
          <a:extLst>
            <a:ext uri="{FF2B5EF4-FFF2-40B4-BE49-F238E27FC236}">
              <a16:creationId xmlns:a16="http://schemas.microsoft.com/office/drawing/2014/main" id="{2D629B26-0039-4559-80BA-80D91FC1C5D3}"/>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693" name="直線コネクタ 692">
          <a:extLst>
            <a:ext uri="{FF2B5EF4-FFF2-40B4-BE49-F238E27FC236}">
              <a16:creationId xmlns:a16="http://schemas.microsoft.com/office/drawing/2014/main" id="{6DFE081F-5705-4819-9675-3C75D40FFE6E}"/>
            </a:ext>
          </a:extLst>
        </xdr:cNvPr>
        <xdr:cNvCxnSpPr/>
      </xdr:nvCxnSpPr>
      <xdr:spPr>
        <a:xfrm>
          <a:off x="21323300" y="1088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694" name="楕円 693">
          <a:extLst>
            <a:ext uri="{FF2B5EF4-FFF2-40B4-BE49-F238E27FC236}">
              <a16:creationId xmlns:a16="http://schemas.microsoft.com/office/drawing/2014/main" id="{554784A6-6AC3-48AF-9615-4157EDFFCB1F}"/>
            </a:ext>
          </a:extLst>
        </xdr:cNvPr>
        <xdr:cNvSpPr/>
      </xdr:nvSpPr>
      <xdr:spPr>
        <a:xfrm>
          <a:off x="20383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695" name="直線コネクタ 694">
          <a:extLst>
            <a:ext uri="{FF2B5EF4-FFF2-40B4-BE49-F238E27FC236}">
              <a16:creationId xmlns:a16="http://schemas.microsoft.com/office/drawing/2014/main" id="{62DCFCE5-164D-48D8-ADB3-1C921868DBD2}"/>
            </a:ext>
          </a:extLst>
        </xdr:cNvPr>
        <xdr:cNvCxnSpPr/>
      </xdr:nvCxnSpPr>
      <xdr:spPr>
        <a:xfrm>
          <a:off x="20434300" y="1088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42926</xdr:rowOff>
    </xdr:from>
    <xdr:to>
      <xdr:col>102</xdr:col>
      <xdr:colOff>165100</xdr:colOff>
      <xdr:row>63</xdr:row>
      <xdr:rowOff>144526</xdr:rowOff>
    </xdr:to>
    <xdr:sp macro="" textlink="">
      <xdr:nvSpPr>
        <xdr:cNvPr id="696" name="楕円 695">
          <a:extLst>
            <a:ext uri="{FF2B5EF4-FFF2-40B4-BE49-F238E27FC236}">
              <a16:creationId xmlns:a16="http://schemas.microsoft.com/office/drawing/2014/main" id="{0FC244B6-5AB1-4A8A-BE85-2958E8542B44}"/>
            </a:ext>
          </a:extLst>
        </xdr:cNvPr>
        <xdr:cNvSpPr/>
      </xdr:nvSpPr>
      <xdr:spPr>
        <a:xfrm>
          <a:off x="19494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93726</xdr:rowOff>
    </xdr:to>
    <xdr:cxnSp macro="">
      <xdr:nvCxnSpPr>
        <xdr:cNvPr id="697" name="直線コネクタ 696">
          <a:extLst>
            <a:ext uri="{FF2B5EF4-FFF2-40B4-BE49-F238E27FC236}">
              <a16:creationId xmlns:a16="http://schemas.microsoft.com/office/drawing/2014/main" id="{F76D22E0-0C25-4DF1-A056-F45FBB426171}"/>
            </a:ext>
          </a:extLst>
        </xdr:cNvPr>
        <xdr:cNvCxnSpPr/>
      </xdr:nvCxnSpPr>
      <xdr:spPr>
        <a:xfrm flipV="1">
          <a:off x="19545300" y="108813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42926</xdr:rowOff>
    </xdr:from>
    <xdr:to>
      <xdr:col>98</xdr:col>
      <xdr:colOff>38100</xdr:colOff>
      <xdr:row>63</xdr:row>
      <xdr:rowOff>144526</xdr:rowOff>
    </xdr:to>
    <xdr:sp macro="" textlink="">
      <xdr:nvSpPr>
        <xdr:cNvPr id="698" name="楕円 697">
          <a:extLst>
            <a:ext uri="{FF2B5EF4-FFF2-40B4-BE49-F238E27FC236}">
              <a16:creationId xmlns:a16="http://schemas.microsoft.com/office/drawing/2014/main" id="{51208E81-8035-4E76-9E35-9729E3F8E83F}"/>
            </a:ext>
          </a:extLst>
        </xdr:cNvPr>
        <xdr:cNvSpPr/>
      </xdr:nvSpPr>
      <xdr:spPr>
        <a:xfrm>
          <a:off x="18605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93726</xdr:rowOff>
    </xdr:from>
    <xdr:to>
      <xdr:col>102</xdr:col>
      <xdr:colOff>114300</xdr:colOff>
      <xdr:row>63</xdr:row>
      <xdr:rowOff>93726</xdr:rowOff>
    </xdr:to>
    <xdr:cxnSp macro="">
      <xdr:nvCxnSpPr>
        <xdr:cNvPr id="699" name="直線コネクタ 698">
          <a:extLst>
            <a:ext uri="{FF2B5EF4-FFF2-40B4-BE49-F238E27FC236}">
              <a16:creationId xmlns:a16="http://schemas.microsoft.com/office/drawing/2014/main" id="{F738CC5F-99F6-4E0B-9FD6-C3D8384B8FE2}"/>
            </a:ext>
          </a:extLst>
        </xdr:cNvPr>
        <xdr:cNvCxnSpPr/>
      </xdr:nvCxnSpPr>
      <xdr:spPr>
        <a:xfrm>
          <a:off x="18656300" y="1089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A813AFF2-147A-4887-8FB3-F93F488A9BF7}"/>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60AE7B52-F150-4D29-9178-54DFB02CF309}"/>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C3FC97E6-4682-476F-BB42-14C0F0303BBD}"/>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6E843ED3-3D8C-4238-B11B-50524AE4803D}"/>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704" name="n_1mainValue【保健センター・保健所】&#10;一人当たり面積">
          <a:extLst>
            <a:ext uri="{FF2B5EF4-FFF2-40B4-BE49-F238E27FC236}">
              <a16:creationId xmlns:a16="http://schemas.microsoft.com/office/drawing/2014/main" id="{335F04CB-1236-4097-BA74-AB56479961CF}"/>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705" name="n_2mainValue【保健センター・保健所】&#10;一人当たり面積">
          <a:extLst>
            <a:ext uri="{FF2B5EF4-FFF2-40B4-BE49-F238E27FC236}">
              <a16:creationId xmlns:a16="http://schemas.microsoft.com/office/drawing/2014/main" id="{9B5703A8-23A0-4A65-8083-1CF31869E89A}"/>
            </a:ext>
          </a:extLst>
        </xdr:cNvPr>
        <xdr:cNvSpPr txBox="1"/>
      </xdr:nvSpPr>
      <xdr:spPr>
        <a:xfrm>
          <a:off x="20199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135653</xdr:rowOff>
    </xdr:from>
    <xdr:ext cx="469744" cy="259045"/>
    <xdr:sp macro="" textlink="">
      <xdr:nvSpPr>
        <xdr:cNvPr id="706" name="n_3mainValue【保健センター・保健所】&#10;一人当たり面積">
          <a:extLst>
            <a:ext uri="{FF2B5EF4-FFF2-40B4-BE49-F238E27FC236}">
              <a16:creationId xmlns:a16="http://schemas.microsoft.com/office/drawing/2014/main" id="{2BEAEE4E-2B5A-4D28-8DAF-2B0CFC622537}"/>
            </a:ext>
          </a:extLst>
        </xdr:cNvPr>
        <xdr:cNvSpPr txBox="1"/>
      </xdr:nvSpPr>
      <xdr:spPr>
        <a:xfrm>
          <a:off x="19310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707" name="n_4mainValue【保健センター・保健所】&#10;一人当たり面積">
          <a:extLst>
            <a:ext uri="{FF2B5EF4-FFF2-40B4-BE49-F238E27FC236}">
              <a16:creationId xmlns:a16="http://schemas.microsoft.com/office/drawing/2014/main" id="{6DACC3DE-E84C-4B30-A15C-072EB8AA3AD8}"/>
            </a:ext>
          </a:extLst>
        </xdr:cNvPr>
        <xdr:cNvSpPr txBox="1"/>
      </xdr:nvSpPr>
      <xdr:spPr>
        <a:xfrm>
          <a:off x="18421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B35764BE-1A71-4480-AB7E-EE7EF2E3228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66A09936-7544-49AA-B460-1EB45A1912C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56216870-8599-4A37-A8C8-C26B493BE54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5C22DB83-93C7-4712-9CE4-E3318127230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12CAAF9C-66C3-44B5-9C50-273A5D57FBB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1DB5BB84-CEE8-4D26-91BB-F41EA9A0C06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C492455A-3B03-495A-96CF-A88E6808684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5423BA33-34D2-4A12-AC45-F8C59D765C7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E283CDA6-ADAF-46E9-9A18-83F74FBCBD0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FB0C5F48-C958-48DC-AEEA-8121C1F7DA0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5373E12F-436C-4A82-B563-9E28C25E3E6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C667521F-9999-486F-8BD5-B942EA20D39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176777DD-4CCB-40E6-BFD3-CBF4194F07C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E67A92FF-24B9-4DB2-9B8D-3D35BD23AA6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ED6A6075-D19A-444F-9EF1-07030AC4AD4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BC8AB901-DB44-43A6-8AA8-D9D5015AA78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BC1F61BF-DB95-48EE-9BC6-47A6C0DD1A2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9BDE5BB9-8E5B-49E5-97BA-C87F8A22CED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4C4C0743-BCA7-4891-9E13-3EF88F77886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9A968A6C-831A-48C3-AE1A-B6DA96E1041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099C516-D8D4-4BA6-A5DB-2B52C5D6679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1BEA45A6-6409-4D8F-8902-D1E7B7B837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3F4E5B94-56C3-44EC-99EF-5ECF7DB4075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1D75C3A4-6F07-43D7-9ACC-4D131BC2DFB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E6FAFD5A-7C70-4359-8E81-39037E90D75D}"/>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1BA044CD-E3D8-4BC6-A1CB-49F16BEE90DB}"/>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E7A5290E-535A-40C6-BCF8-ADB951C36B70}"/>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D823408-3499-4176-BBB3-5104ABE088D2}"/>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2EC81282-1F59-42A0-890A-CC233C518F98}"/>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6E643863-3FD0-46F0-80AA-FEED1845116B}"/>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7967EFE5-4D0D-445B-B689-A29F1CE75803}"/>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59F490A2-3AAF-4FD8-AE96-86A5C9D6F795}"/>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7301DFCF-84F9-4A0E-890D-F6AAAF1309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504C84DA-A067-4C31-B7E8-C48CAC55CA45}"/>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F05ACAC8-FA05-4431-8DFD-D31C5D8E9483}"/>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EF5421FF-51C0-4E1C-BAD7-CBBF92CA236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FBADAE26-7403-40CD-9028-24499EA7C8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6E95D240-86FF-4D9D-9023-D53030C056D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A5539770-7FC0-41B0-B5A4-933997ECA7D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5F8989F5-A770-426E-BEA4-5DD48E8500A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55880</xdr:rowOff>
    </xdr:from>
    <xdr:to>
      <xdr:col>85</xdr:col>
      <xdr:colOff>177800</xdr:colOff>
      <xdr:row>83</xdr:row>
      <xdr:rowOff>157480</xdr:rowOff>
    </xdr:to>
    <xdr:sp macro="" textlink="">
      <xdr:nvSpPr>
        <xdr:cNvPr id="748" name="楕円 747">
          <a:extLst>
            <a:ext uri="{FF2B5EF4-FFF2-40B4-BE49-F238E27FC236}">
              <a16:creationId xmlns:a16="http://schemas.microsoft.com/office/drawing/2014/main" id="{FD0FF1FE-EE06-4393-AC26-0ECEA52DDF01}"/>
            </a:ext>
          </a:extLst>
        </xdr:cNvPr>
        <xdr:cNvSpPr/>
      </xdr:nvSpPr>
      <xdr:spPr>
        <a:xfrm>
          <a:off x="16268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34307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2AA0E26F-05B1-4DE5-A717-82E6DAB1AA8E}"/>
            </a:ext>
          </a:extLst>
        </xdr:cNvPr>
        <xdr:cNvSpPr txBox="1"/>
      </xdr:nvSpPr>
      <xdr:spPr>
        <a:xfrm>
          <a:off x="16357600"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29211</xdr:rowOff>
    </xdr:from>
    <xdr:to>
      <xdr:col>81</xdr:col>
      <xdr:colOff>101600</xdr:colOff>
      <xdr:row>83</xdr:row>
      <xdr:rowOff>130811</xdr:rowOff>
    </xdr:to>
    <xdr:sp macro="" textlink="">
      <xdr:nvSpPr>
        <xdr:cNvPr id="750" name="楕円 749">
          <a:extLst>
            <a:ext uri="{FF2B5EF4-FFF2-40B4-BE49-F238E27FC236}">
              <a16:creationId xmlns:a16="http://schemas.microsoft.com/office/drawing/2014/main" id="{07E95BE3-3D79-475B-AD00-C1A3549A702D}"/>
            </a:ext>
          </a:extLst>
        </xdr:cNvPr>
        <xdr:cNvSpPr/>
      </xdr:nvSpPr>
      <xdr:spPr>
        <a:xfrm>
          <a:off x="15430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80011</xdr:rowOff>
    </xdr:from>
    <xdr:to>
      <xdr:col>85</xdr:col>
      <xdr:colOff>127000</xdr:colOff>
      <xdr:row>83</xdr:row>
      <xdr:rowOff>106680</xdr:rowOff>
    </xdr:to>
    <xdr:cxnSp macro="">
      <xdr:nvCxnSpPr>
        <xdr:cNvPr id="751" name="直線コネクタ 750">
          <a:extLst>
            <a:ext uri="{FF2B5EF4-FFF2-40B4-BE49-F238E27FC236}">
              <a16:creationId xmlns:a16="http://schemas.microsoft.com/office/drawing/2014/main" id="{708F2805-1F50-4641-931D-5EEADB4DF0BA}"/>
            </a:ext>
          </a:extLst>
        </xdr:cNvPr>
        <xdr:cNvCxnSpPr/>
      </xdr:nvCxnSpPr>
      <xdr:spPr>
        <a:xfrm>
          <a:off x="15481300" y="143103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2" name="楕円 751">
          <a:extLst>
            <a:ext uri="{FF2B5EF4-FFF2-40B4-BE49-F238E27FC236}">
              <a16:creationId xmlns:a16="http://schemas.microsoft.com/office/drawing/2014/main" id="{04BC245D-7B2F-40EA-8025-42EB9084DA1D}"/>
            </a:ext>
          </a:extLst>
        </xdr:cNvPr>
        <xdr:cNvSpPr/>
      </xdr:nvSpPr>
      <xdr:spPr>
        <a:xfrm>
          <a:off x="14541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68580</xdr:rowOff>
    </xdr:from>
    <xdr:to>
      <xdr:col>81</xdr:col>
      <xdr:colOff>50800</xdr:colOff>
      <xdr:row>83</xdr:row>
      <xdr:rowOff>80011</xdr:rowOff>
    </xdr:to>
    <xdr:cxnSp macro="">
      <xdr:nvCxnSpPr>
        <xdr:cNvPr id="753" name="直線コネクタ 752">
          <a:extLst>
            <a:ext uri="{FF2B5EF4-FFF2-40B4-BE49-F238E27FC236}">
              <a16:creationId xmlns:a16="http://schemas.microsoft.com/office/drawing/2014/main" id="{FC9C682E-F2BB-4349-BB69-A9DDAA47767F}"/>
            </a:ext>
          </a:extLst>
        </xdr:cNvPr>
        <xdr:cNvCxnSpPr/>
      </xdr:nvCxnSpPr>
      <xdr:spPr>
        <a:xfrm>
          <a:off x="14592300" y="142989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160655</xdr:rowOff>
    </xdr:from>
    <xdr:to>
      <xdr:col>72</xdr:col>
      <xdr:colOff>38100</xdr:colOff>
      <xdr:row>83</xdr:row>
      <xdr:rowOff>90805</xdr:rowOff>
    </xdr:to>
    <xdr:sp macro="" textlink="">
      <xdr:nvSpPr>
        <xdr:cNvPr id="754" name="楕円 753">
          <a:extLst>
            <a:ext uri="{FF2B5EF4-FFF2-40B4-BE49-F238E27FC236}">
              <a16:creationId xmlns:a16="http://schemas.microsoft.com/office/drawing/2014/main" id="{42C580A3-0514-4CDD-8F0A-67E8BC7DC156}"/>
            </a:ext>
          </a:extLst>
        </xdr:cNvPr>
        <xdr:cNvSpPr/>
      </xdr:nvSpPr>
      <xdr:spPr>
        <a:xfrm>
          <a:off x="13652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40005</xdr:rowOff>
    </xdr:from>
    <xdr:to>
      <xdr:col>76</xdr:col>
      <xdr:colOff>114300</xdr:colOff>
      <xdr:row>83</xdr:row>
      <xdr:rowOff>68580</xdr:rowOff>
    </xdr:to>
    <xdr:cxnSp macro="">
      <xdr:nvCxnSpPr>
        <xdr:cNvPr id="755" name="直線コネクタ 754">
          <a:extLst>
            <a:ext uri="{FF2B5EF4-FFF2-40B4-BE49-F238E27FC236}">
              <a16:creationId xmlns:a16="http://schemas.microsoft.com/office/drawing/2014/main" id="{F49C247D-ECAE-4B4B-8B38-5709FD66C118}"/>
            </a:ext>
          </a:extLst>
        </xdr:cNvPr>
        <xdr:cNvCxnSpPr/>
      </xdr:nvCxnSpPr>
      <xdr:spPr>
        <a:xfrm>
          <a:off x="13703300" y="142703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132080</xdr:rowOff>
    </xdr:from>
    <xdr:to>
      <xdr:col>67</xdr:col>
      <xdr:colOff>101600</xdr:colOff>
      <xdr:row>83</xdr:row>
      <xdr:rowOff>62230</xdr:rowOff>
    </xdr:to>
    <xdr:sp macro="" textlink="">
      <xdr:nvSpPr>
        <xdr:cNvPr id="756" name="楕円 755">
          <a:extLst>
            <a:ext uri="{FF2B5EF4-FFF2-40B4-BE49-F238E27FC236}">
              <a16:creationId xmlns:a16="http://schemas.microsoft.com/office/drawing/2014/main" id="{B1D9100C-F3E7-48D1-A47C-BB06173F00C0}"/>
            </a:ext>
          </a:extLst>
        </xdr:cNvPr>
        <xdr:cNvSpPr/>
      </xdr:nvSpPr>
      <xdr:spPr>
        <a:xfrm>
          <a:off x="12763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11430</xdr:rowOff>
    </xdr:from>
    <xdr:to>
      <xdr:col>71</xdr:col>
      <xdr:colOff>177800</xdr:colOff>
      <xdr:row>83</xdr:row>
      <xdr:rowOff>40005</xdr:rowOff>
    </xdr:to>
    <xdr:cxnSp macro="">
      <xdr:nvCxnSpPr>
        <xdr:cNvPr id="757" name="直線コネクタ 756">
          <a:extLst>
            <a:ext uri="{FF2B5EF4-FFF2-40B4-BE49-F238E27FC236}">
              <a16:creationId xmlns:a16="http://schemas.microsoft.com/office/drawing/2014/main" id="{8A9C393D-0A18-43AD-8100-F5E96BF5425B}"/>
            </a:ext>
          </a:extLst>
        </xdr:cNvPr>
        <xdr:cNvCxnSpPr/>
      </xdr:nvCxnSpPr>
      <xdr:spPr>
        <a:xfrm>
          <a:off x="12814300" y="142417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8B24AF99-4F12-4EED-A08A-4FE736D584D3}"/>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6BF36DBB-697D-46C8-A656-80E9A53877E9}"/>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1BD5B5CF-0EBC-4707-B9CA-E690581BB6E8}"/>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0A95D367-91B9-4238-8C05-7BF57B8D47CB}"/>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121938</xdr:rowOff>
    </xdr:from>
    <xdr:ext cx="405111" cy="259045"/>
    <xdr:sp macro="" textlink="">
      <xdr:nvSpPr>
        <xdr:cNvPr id="762" name="n_1mainValue【消防施設】&#10;有形固定資産減価償却率">
          <a:extLst>
            <a:ext uri="{FF2B5EF4-FFF2-40B4-BE49-F238E27FC236}">
              <a16:creationId xmlns:a16="http://schemas.microsoft.com/office/drawing/2014/main" id="{D8E09F33-2BC4-4587-A986-523CF4FDF933}"/>
            </a:ext>
          </a:extLst>
        </xdr:cNvPr>
        <xdr:cNvSpPr txBox="1"/>
      </xdr:nvSpPr>
      <xdr:spPr>
        <a:xfrm>
          <a:off x="152660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63" name="n_2mainValue【消防施設】&#10;有形固定資産減価償却率">
          <a:extLst>
            <a:ext uri="{FF2B5EF4-FFF2-40B4-BE49-F238E27FC236}">
              <a16:creationId xmlns:a16="http://schemas.microsoft.com/office/drawing/2014/main" id="{C0B006E5-8916-4DFE-BF7E-C04975709FD8}"/>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81932</xdr:rowOff>
    </xdr:from>
    <xdr:ext cx="405111" cy="259045"/>
    <xdr:sp macro="" textlink="">
      <xdr:nvSpPr>
        <xdr:cNvPr id="764" name="n_3mainValue【消防施設】&#10;有形固定資産減価償却率">
          <a:extLst>
            <a:ext uri="{FF2B5EF4-FFF2-40B4-BE49-F238E27FC236}">
              <a16:creationId xmlns:a16="http://schemas.microsoft.com/office/drawing/2014/main" id="{E9A782E2-30F7-44D7-8CCD-847E66ACAD1C}"/>
            </a:ext>
          </a:extLst>
        </xdr:cNvPr>
        <xdr:cNvSpPr txBox="1"/>
      </xdr:nvSpPr>
      <xdr:spPr>
        <a:xfrm>
          <a:off x="13500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53357</xdr:rowOff>
    </xdr:from>
    <xdr:ext cx="405111" cy="259045"/>
    <xdr:sp macro="" textlink="">
      <xdr:nvSpPr>
        <xdr:cNvPr id="765" name="n_4mainValue【消防施設】&#10;有形固定資産減価償却率">
          <a:extLst>
            <a:ext uri="{FF2B5EF4-FFF2-40B4-BE49-F238E27FC236}">
              <a16:creationId xmlns:a16="http://schemas.microsoft.com/office/drawing/2014/main" id="{E2B463BF-5B55-439A-B58C-71FA2EF6A862}"/>
            </a:ext>
          </a:extLst>
        </xdr:cNvPr>
        <xdr:cNvSpPr txBox="1"/>
      </xdr:nvSpPr>
      <xdr:spPr>
        <a:xfrm>
          <a:off x="12611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1718EEF5-59E4-46A1-B4D7-F8D9C05C88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A0E9A60D-2C99-40ED-8614-011D2FCE92C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DFAE8DCB-C35C-4911-8CC7-975F6EC584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C54D4CB8-4A9E-46BC-8C8C-0D79B54F24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1739F3C4-C9C6-4E1B-BB43-208F186293E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D2EC0874-2BD5-4ED0-AC42-5A1212CBD38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F26726CB-A477-4FED-892E-1A71B32C172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81CF2B22-075E-4E48-B3A3-115554166AA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FDD47C93-84A5-450B-B119-CEC15A280EA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FF7CAAC1-8A63-4547-9C26-E136EC1FA43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C5E8E8EC-FEA9-476A-BC32-3A39595494B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EA99B36C-3745-4D76-8BDA-9AEA81C2D14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1520D50-844E-47BC-B0EE-2A6256C6000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ADC554B5-14CD-4456-BF7E-E9A63A80480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4CA0A4F7-5562-4710-99BA-984361DAC24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CF0693A8-5249-4B46-9850-68B085FADDC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4053AE57-5BD9-44AA-90A3-574C261FEE8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C1D23B6D-BF43-4E6D-8FC4-6CF1E6B40FB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AD50CE14-9B78-4051-9FD8-C587467EDF9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9C3B2616-94E9-4722-9314-3B76B46F673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D164027-5439-4280-AB9F-13DF1B0AB63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4A24B397-D06D-407C-ABD0-3A848D43C00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9871AEAA-61B7-4C79-9604-0D008DF11E5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6614864D-1904-4942-9B37-A36DC5C4DF0E}"/>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6A535EA8-B6D2-4EDA-8519-6BB952540F2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136C4BD5-550B-474D-83FE-6CC13B0F39C4}"/>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C8DA8DD2-659F-4191-8F5D-EE4964A86CED}"/>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E8A373F9-AFE9-4B51-B9F2-BECF2ADC547D}"/>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5A9BD600-F3E1-4B5E-B281-32347C796472}"/>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D7708621-8CB0-4B33-AA7D-268785692CB7}"/>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99AAE22-13F5-4464-B1E9-236A573C9820}"/>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75FB7CD9-5812-450F-8545-FCEC796D05B3}"/>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4398F87A-CF17-433D-AF46-96C1354FD9BF}"/>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314D2314-2A9B-4A10-8A74-DD4931D1CE7E}"/>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1F168D49-AD9F-428A-B5BC-32A735E1AAF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781A1238-8668-4470-8396-EF4347E1FAE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265E430D-5E70-4EBF-B923-DB69E71FF64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F2F8E244-3637-4A90-B447-77E2283F240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701D757C-5F7A-4266-83C6-8F0F1320252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133350</xdr:rowOff>
    </xdr:from>
    <xdr:to>
      <xdr:col>116</xdr:col>
      <xdr:colOff>114300</xdr:colOff>
      <xdr:row>84</xdr:row>
      <xdr:rowOff>63500</xdr:rowOff>
    </xdr:to>
    <xdr:sp macro="" textlink="">
      <xdr:nvSpPr>
        <xdr:cNvPr id="805" name="楕円 804">
          <a:extLst>
            <a:ext uri="{FF2B5EF4-FFF2-40B4-BE49-F238E27FC236}">
              <a16:creationId xmlns:a16="http://schemas.microsoft.com/office/drawing/2014/main" id="{55EB57F0-F766-45F1-86F1-F05EF5E648CC}"/>
            </a:ext>
          </a:extLst>
        </xdr:cNvPr>
        <xdr:cNvSpPr/>
      </xdr:nvSpPr>
      <xdr:spPr>
        <a:xfrm>
          <a:off x="221107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111777</xdr:rowOff>
    </xdr:from>
    <xdr:ext cx="469744" cy="259045"/>
    <xdr:sp macro="" textlink="">
      <xdr:nvSpPr>
        <xdr:cNvPr id="806" name="【消防施設】&#10;一人当たり面積該当値テキスト">
          <a:extLst>
            <a:ext uri="{FF2B5EF4-FFF2-40B4-BE49-F238E27FC236}">
              <a16:creationId xmlns:a16="http://schemas.microsoft.com/office/drawing/2014/main" id="{D0ACD0AA-DF96-47FA-8942-20F29DE00F4B}"/>
            </a:ext>
          </a:extLst>
        </xdr:cNvPr>
        <xdr:cNvSpPr txBox="1"/>
      </xdr:nvSpPr>
      <xdr:spPr>
        <a:xfrm>
          <a:off x="22199600"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133350</xdr:rowOff>
    </xdr:from>
    <xdr:to>
      <xdr:col>112</xdr:col>
      <xdr:colOff>38100</xdr:colOff>
      <xdr:row>84</xdr:row>
      <xdr:rowOff>63500</xdr:rowOff>
    </xdr:to>
    <xdr:sp macro="" textlink="">
      <xdr:nvSpPr>
        <xdr:cNvPr id="807" name="楕円 806">
          <a:extLst>
            <a:ext uri="{FF2B5EF4-FFF2-40B4-BE49-F238E27FC236}">
              <a16:creationId xmlns:a16="http://schemas.microsoft.com/office/drawing/2014/main" id="{072CF331-F86D-4A93-B322-3654777FA547}"/>
            </a:ext>
          </a:extLst>
        </xdr:cNvPr>
        <xdr:cNvSpPr/>
      </xdr:nvSpPr>
      <xdr:spPr>
        <a:xfrm>
          <a:off x="21272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12700</xdr:rowOff>
    </xdr:from>
    <xdr:to>
      <xdr:col>116</xdr:col>
      <xdr:colOff>63500</xdr:colOff>
      <xdr:row>84</xdr:row>
      <xdr:rowOff>12700</xdr:rowOff>
    </xdr:to>
    <xdr:cxnSp macro="">
      <xdr:nvCxnSpPr>
        <xdr:cNvPr id="808" name="直線コネクタ 807">
          <a:extLst>
            <a:ext uri="{FF2B5EF4-FFF2-40B4-BE49-F238E27FC236}">
              <a16:creationId xmlns:a16="http://schemas.microsoft.com/office/drawing/2014/main" id="{CFBB88E0-1D82-4EC9-BB83-B78AC7BA4370}"/>
            </a:ext>
          </a:extLst>
        </xdr:cNvPr>
        <xdr:cNvCxnSpPr/>
      </xdr:nvCxnSpPr>
      <xdr:spPr>
        <a:xfrm>
          <a:off x="21323300" y="14414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楕円 808">
          <a:extLst>
            <a:ext uri="{FF2B5EF4-FFF2-40B4-BE49-F238E27FC236}">
              <a16:creationId xmlns:a16="http://schemas.microsoft.com/office/drawing/2014/main" id="{1DC12406-E546-4C1B-9F99-3EE5E8FC3B75}"/>
            </a:ext>
          </a:extLst>
        </xdr:cNvPr>
        <xdr:cNvSpPr/>
      </xdr:nvSpPr>
      <xdr:spPr>
        <a:xfrm>
          <a:off x="20383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12700</xdr:rowOff>
    </xdr:from>
    <xdr:to>
      <xdr:col>111</xdr:col>
      <xdr:colOff>177800</xdr:colOff>
      <xdr:row>84</xdr:row>
      <xdr:rowOff>12700</xdr:rowOff>
    </xdr:to>
    <xdr:cxnSp macro="">
      <xdr:nvCxnSpPr>
        <xdr:cNvPr id="810" name="直線コネクタ 809">
          <a:extLst>
            <a:ext uri="{FF2B5EF4-FFF2-40B4-BE49-F238E27FC236}">
              <a16:creationId xmlns:a16="http://schemas.microsoft.com/office/drawing/2014/main" id="{D0F7278C-7617-4870-9077-077C2C03C1F5}"/>
            </a:ext>
          </a:extLst>
        </xdr:cNvPr>
        <xdr:cNvCxnSpPr/>
      </xdr:nvCxnSpPr>
      <xdr:spPr>
        <a:xfrm>
          <a:off x="20434300" y="1441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11" name="楕円 810">
          <a:extLst>
            <a:ext uri="{FF2B5EF4-FFF2-40B4-BE49-F238E27FC236}">
              <a16:creationId xmlns:a16="http://schemas.microsoft.com/office/drawing/2014/main" id="{197412C7-9F20-4564-8FC9-E63AC0A979E5}"/>
            </a:ext>
          </a:extLst>
        </xdr:cNvPr>
        <xdr:cNvSpPr/>
      </xdr:nvSpPr>
      <xdr:spPr>
        <a:xfrm>
          <a:off x="19494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12700</xdr:rowOff>
    </xdr:from>
    <xdr:to>
      <xdr:col>107</xdr:col>
      <xdr:colOff>50800</xdr:colOff>
      <xdr:row>84</xdr:row>
      <xdr:rowOff>12700</xdr:rowOff>
    </xdr:to>
    <xdr:cxnSp macro="">
      <xdr:nvCxnSpPr>
        <xdr:cNvPr id="812" name="直線コネクタ 811">
          <a:extLst>
            <a:ext uri="{FF2B5EF4-FFF2-40B4-BE49-F238E27FC236}">
              <a16:creationId xmlns:a16="http://schemas.microsoft.com/office/drawing/2014/main" id="{1F7F7089-D600-4431-A62A-0DA37C6897EA}"/>
            </a:ext>
          </a:extLst>
        </xdr:cNvPr>
        <xdr:cNvCxnSpPr/>
      </xdr:nvCxnSpPr>
      <xdr:spPr>
        <a:xfrm>
          <a:off x="19545300" y="1441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9F04482F-A660-43D9-A497-50A07675CDFC}"/>
            </a:ext>
          </a:extLst>
        </xdr:cNvPr>
        <xdr:cNvSpPr/>
      </xdr:nvSpPr>
      <xdr:spPr>
        <a:xfrm>
          <a:off x="18605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12700</xdr:rowOff>
    </xdr:from>
    <xdr:to>
      <xdr:col>102</xdr:col>
      <xdr:colOff>114300</xdr:colOff>
      <xdr:row>84</xdr:row>
      <xdr:rowOff>12700</xdr:rowOff>
    </xdr:to>
    <xdr:cxnSp macro="">
      <xdr:nvCxnSpPr>
        <xdr:cNvPr id="814" name="直線コネクタ 813">
          <a:extLst>
            <a:ext uri="{FF2B5EF4-FFF2-40B4-BE49-F238E27FC236}">
              <a16:creationId xmlns:a16="http://schemas.microsoft.com/office/drawing/2014/main" id="{33838351-5DE1-4DFB-ACFF-EA229A9E0C3A}"/>
            </a:ext>
          </a:extLst>
        </xdr:cNvPr>
        <xdr:cNvCxnSpPr/>
      </xdr:nvCxnSpPr>
      <xdr:spPr>
        <a:xfrm>
          <a:off x="18656300" y="1441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971EA98D-FC9D-4EA6-AD30-99528D5E20DD}"/>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F089A054-48F4-419A-87F9-8EB4DB93FCD8}"/>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62C201A6-58B2-4A8E-97BE-E8095B380DCA}"/>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220FC12A-CF2B-4878-9CC5-ECE5F9231F47}"/>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54627</xdr:rowOff>
    </xdr:from>
    <xdr:ext cx="469744" cy="259045"/>
    <xdr:sp macro="" textlink="">
      <xdr:nvSpPr>
        <xdr:cNvPr id="819" name="n_1mainValue【消防施設】&#10;一人当たり面積">
          <a:extLst>
            <a:ext uri="{FF2B5EF4-FFF2-40B4-BE49-F238E27FC236}">
              <a16:creationId xmlns:a16="http://schemas.microsoft.com/office/drawing/2014/main" id="{BD6F0F23-89BD-42B4-AB86-75FAF7F2C499}"/>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0" name="n_2mainValue【消防施設】&#10;一人当たり面積">
          <a:extLst>
            <a:ext uri="{FF2B5EF4-FFF2-40B4-BE49-F238E27FC236}">
              <a16:creationId xmlns:a16="http://schemas.microsoft.com/office/drawing/2014/main" id="{3EEB198E-6B90-4C14-9040-7352B81F059B}"/>
            </a:ext>
          </a:extLst>
        </xdr:cNvPr>
        <xdr:cNvSpPr txBox="1"/>
      </xdr:nvSpPr>
      <xdr:spPr>
        <a:xfrm>
          <a:off x="20199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1" name="n_3mainValue【消防施設】&#10;一人当たり面積">
          <a:extLst>
            <a:ext uri="{FF2B5EF4-FFF2-40B4-BE49-F238E27FC236}">
              <a16:creationId xmlns:a16="http://schemas.microsoft.com/office/drawing/2014/main" id="{667A0CB8-4E03-4F23-8FAC-04525C4D9D6D}"/>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9E05D281-8B0D-41F4-9C53-51A81DD6A6CA}"/>
            </a:ext>
          </a:extLst>
        </xdr:cNvPr>
        <xdr:cNvSpPr txBox="1"/>
      </xdr:nvSpPr>
      <xdr:spPr>
        <a:xfrm>
          <a:off x="18421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9DB0C5BA-A94F-44FE-932A-08FD05601FB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9386A860-9F40-4394-80EA-FB7BB29B2A5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30FE826-6E20-4076-9BC4-809A13677B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B7C04C5-85D1-4BC0-843F-0554DE2E87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2BE00435-8837-45D5-BEF6-5D2FD38C24C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90410AFD-0435-4D20-A9F9-462C6FFA986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978C494A-8C45-45AE-97AD-65C3F526425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183AB62-F8EE-4CA0-A24D-F8FAC225BFB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2A752530-FDBB-4D43-B66C-FF81A0F1730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C984CF4E-DBCE-4ABC-8752-85791A27489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674C3495-6FA3-4989-85E6-93FB7A76276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FBEB4F18-D22A-447D-BC13-63709C11F6F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7C700436-58E5-4839-8590-74A7357FA73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6CB21DF8-0F7A-4592-BECE-3435FC33625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879C5F34-EB49-4B02-810D-E219B94E6D4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B17FA2D2-B511-4B96-9904-E3ADD0CF40C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862BC6F0-AE2D-41FF-A6E1-EC368271290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BB84A385-9B59-4704-BDC4-2D62D543133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63C29EC5-4B13-495F-B785-7E60748B38B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AE231112-0A4B-4E4E-B5DC-5C607469B58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92A7CFA0-DD10-495F-A3F5-9F316009494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DDA0300D-CAA4-4A37-909A-BDE18467FB7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2C53B5EC-3A3B-4ACA-A367-17D6E949E40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5A42C8D6-0F6E-4ADE-9597-D7811F77F5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D0F0F7A6-740C-4646-9425-AFF53BEF9F5A}"/>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95E16E2E-957E-490C-BE8F-093694A31C29}"/>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31C03D02-9F83-4620-BD0B-B6673EB1B776}"/>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1B3C803D-48DE-44EE-AE03-6D652CDB4609}"/>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D40F9A1C-DEC8-45A9-A79D-42F157D79D34}"/>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5ACF88F4-F104-49DB-AE3F-178EA10DA642}"/>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FB115D55-06D4-4A21-84FC-C3D2FEECC837}"/>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5AA4B742-C484-4548-A2A1-42AC991E6B58}"/>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C885AD0-C2C1-4BF8-964C-B455783B878C}"/>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4F9A83BF-D70E-4F27-AD60-EC1086606EA8}"/>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4BB799B8-4C72-4F4C-A0EF-D2620CF2609C}"/>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3087BBA6-94E8-4350-BF61-A0F9DBF5828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470F6AA9-F117-48C9-AE4D-9BCFA7E7A7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B7AFE6AA-3091-4291-A4EA-445697A5A8E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217B3BFF-E5B5-4CBA-9B05-B9ED7D9C68C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946C47C2-FF5B-48FB-ACFE-03475941B5C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160655</xdr:rowOff>
    </xdr:from>
    <xdr:to>
      <xdr:col>85</xdr:col>
      <xdr:colOff>177800</xdr:colOff>
      <xdr:row>104</xdr:row>
      <xdr:rowOff>90805</xdr:rowOff>
    </xdr:to>
    <xdr:sp macro="" textlink="">
      <xdr:nvSpPr>
        <xdr:cNvPr id="863" name="楕円 862">
          <a:extLst>
            <a:ext uri="{FF2B5EF4-FFF2-40B4-BE49-F238E27FC236}">
              <a16:creationId xmlns:a16="http://schemas.microsoft.com/office/drawing/2014/main" id="{36CDB4CD-4D2F-42CF-865E-1A604D61E222}"/>
            </a:ext>
          </a:extLst>
        </xdr:cNvPr>
        <xdr:cNvSpPr/>
      </xdr:nvSpPr>
      <xdr:spPr>
        <a:xfrm>
          <a:off x="1626870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139082</xdr:rowOff>
    </xdr:from>
    <xdr:ext cx="405111" cy="259045"/>
    <xdr:sp macro="" textlink="">
      <xdr:nvSpPr>
        <xdr:cNvPr id="864" name="【庁舎】&#10;有形固定資産減価償却率該当値テキスト">
          <a:extLst>
            <a:ext uri="{FF2B5EF4-FFF2-40B4-BE49-F238E27FC236}">
              <a16:creationId xmlns:a16="http://schemas.microsoft.com/office/drawing/2014/main" id="{3BAC845C-1BD0-454E-B17D-E127120DD48B}"/>
            </a:ext>
          </a:extLst>
        </xdr:cNvPr>
        <xdr:cNvSpPr txBox="1"/>
      </xdr:nvSpPr>
      <xdr:spPr>
        <a:xfrm>
          <a:off x="16357600"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145414</xdr:rowOff>
    </xdr:from>
    <xdr:to>
      <xdr:col>81</xdr:col>
      <xdr:colOff>101600</xdr:colOff>
      <xdr:row>104</xdr:row>
      <xdr:rowOff>75564</xdr:rowOff>
    </xdr:to>
    <xdr:sp macro="" textlink="">
      <xdr:nvSpPr>
        <xdr:cNvPr id="865" name="楕円 864">
          <a:extLst>
            <a:ext uri="{FF2B5EF4-FFF2-40B4-BE49-F238E27FC236}">
              <a16:creationId xmlns:a16="http://schemas.microsoft.com/office/drawing/2014/main" id="{09FC46A7-76F2-4D02-A1DA-2AE790553610}"/>
            </a:ext>
          </a:extLst>
        </xdr:cNvPr>
        <xdr:cNvSpPr/>
      </xdr:nvSpPr>
      <xdr:spPr>
        <a:xfrm>
          <a:off x="15430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24764</xdr:rowOff>
    </xdr:from>
    <xdr:to>
      <xdr:col>85</xdr:col>
      <xdr:colOff>127000</xdr:colOff>
      <xdr:row>104</xdr:row>
      <xdr:rowOff>40005</xdr:rowOff>
    </xdr:to>
    <xdr:cxnSp macro="">
      <xdr:nvCxnSpPr>
        <xdr:cNvPr id="866" name="直線コネクタ 865">
          <a:extLst>
            <a:ext uri="{FF2B5EF4-FFF2-40B4-BE49-F238E27FC236}">
              <a16:creationId xmlns:a16="http://schemas.microsoft.com/office/drawing/2014/main" id="{774E3269-E3E9-4EA8-A9E6-353CEBB92E03}"/>
            </a:ext>
          </a:extLst>
        </xdr:cNvPr>
        <xdr:cNvCxnSpPr/>
      </xdr:nvCxnSpPr>
      <xdr:spPr>
        <a:xfrm>
          <a:off x="15481300" y="17855564"/>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867" name="楕円 866">
          <a:extLst>
            <a:ext uri="{FF2B5EF4-FFF2-40B4-BE49-F238E27FC236}">
              <a16:creationId xmlns:a16="http://schemas.microsoft.com/office/drawing/2014/main" id="{BB1C55BB-50E9-470A-B11A-767F2B80AF69}"/>
            </a:ext>
          </a:extLst>
        </xdr:cNvPr>
        <xdr:cNvSpPr/>
      </xdr:nvSpPr>
      <xdr:spPr>
        <a:xfrm>
          <a:off x="14541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158114</xdr:rowOff>
    </xdr:from>
    <xdr:to>
      <xdr:col>81</xdr:col>
      <xdr:colOff>50800</xdr:colOff>
      <xdr:row>104</xdr:row>
      <xdr:rowOff>24764</xdr:rowOff>
    </xdr:to>
    <xdr:cxnSp macro="">
      <xdr:nvCxnSpPr>
        <xdr:cNvPr id="868" name="直線コネクタ 867">
          <a:extLst>
            <a:ext uri="{FF2B5EF4-FFF2-40B4-BE49-F238E27FC236}">
              <a16:creationId xmlns:a16="http://schemas.microsoft.com/office/drawing/2014/main" id="{63C894D6-3964-4496-B39D-D42E46064EA7}"/>
            </a:ext>
          </a:extLst>
        </xdr:cNvPr>
        <xdr:cNvCxnSpPr/>
      </xdr:nvCxnSpPr>
      <xdr:spPr>
        <a:xfrm>
          <a:off x="14592300" y="178174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141605</xdr:rowOff>
    </xdr:from>
    <xdr:to>
      <xdr:col>72</xdr:col>
      <xdr:colOff>38100</xdr:colOff>
      <xdr:row>104</xdr:row>
      <xdr:rowOff>71755</xdr:rowOff>
    </xdr:to>
    <xdr:sp macro="" textlink="">
      <xdr:nvSpPr>
        <xdr:cNvPr id="869" name="楕円 868">
          <a:extLst>
            <a:ext uri="{FF2B5EF4-FFF2-40B4-BE49-F238E27FC236}">
              <a16:creationId xmlns:a16="http://schemas.microsoft.com/office/drawing/2014/main" id="{AECB8A2F-F9E2-4D32-A59B-26E28B222880}"/>
            </a:ext>
          </a:extLst>
        </xdr:cNvPr>
        <xdr:cNvSpPr/>
      </xdr:nvSpPr>
      <xdr:spPr>
        <a:xfrm>
          <a:off x="13652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158114</xdr:rowOff>
    </xdr:from>
    <xdr:to>
      <xdr:col>76</xdr:col>
      <xdr:colOff>114300</xdr:colOff>
      <xdr:row>104</xdr:row>
      <xdr:rowOff>20955</xdr:rowOff>
    </xdr:to>
    <xdr:cxnSp macro="">
      <xdr:nvCxnSpPr>
        <xdr:cNvPr id="870" name="直線コネクタ 869">
          <a:extLst>
            <a:ext uri="{FF2B5EF4-FFF2-40B4-BE49-F238E27FC236}">
              <a16:creationId xmlns:a16="http://schemas.microsoft.com/office/drawing/2014/main" id="{71FBF8F0-49DF-4CD8-B2AB-CCAE4DAE386C}"/>
            </a:ext>
          </a:extLst>
        </xdr:cNvPr>
        <xdr:cNvCxnSpPr/>
      </xdr:nvCxnSpPr>
      <xdr:spPr>
        <a:xfrm flipV="1">
          <a:off x="13703300" y="178174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19686</xdr:rowOff>
    </xdr:from>
    <xdr:to>
      <xdr:col>67</xdr:col>
      <xdr:colOff>101600</xdr:colOff>
      <xdr:row>104</xdr:row>
      <xdr:rowOff>121286</xdr:rowOff>
    </xdr:to>
    <xdr:sp macro="" textlink="">
      <xdr:nvSpPr>
        <xdr:cNvPr id="871" name="楕円 870">
          <a:extLst>
            <a:ext uri="{FF2B5EF4-FFF2-40B4-BE49-F238E27FC236}">
              <a16:creationId xmlns:a16="http://schemas.microsoft.com/office/drawing/2014/main" id="{342DABD1-3F4D-4D6F-B61D-D9DCCBF095C5}"/>
            </a:ext>
          </a:extLst>
        </xdr:cNvPr>
        <xdr:cNvSpPr/>
      </xdr:nvSpPr>
      <xdr:spPr>
        <a:xfrm>
          <a:off x="12763500" y="178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20955</xdr:rowOff>
    </xdr:from>
    <xdr:to>
      <xdr:col>71</xdr:col>
      <xdr:colOff>177800</xdr:colOff>
      <xdr:row>104</xdr:row>
      <xdr:rowOff>70486</xdr:rowOff>
    </xdr:to>
    <xdr:cxnSp macro="">
      <xdr:nvCxnSpPr>
        <xdr:cNvPr id="872" name="直線コネクタ 871">
          <a:extLst>
            <a:ext uri="{FF2B5EF4-FFF2-40B4-BE49-F238E27FC236}">
              <a16:creationId xmlns:a16="http://schemas.microsoft.com/office/drawing/2014/main" id="{DEE60ABA-831D-48F0-90D3-A4B58D4E36AE}"/>
            </a:ext>
          </a:extLst>
        </xdr:cNvPr>
        <xdr:cNvCxnSpPr/>
      </xdr:nvCxnSpPr>
      <xdr:spPr>
        <a:xfrm flipV="1">
          <a:off x="12814300" y="178517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B926B8E4-2188-479D-BBAA-FE1CB91AD602}"/>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F7C27CB0-5366-4AB7-9A39-96FF094DD5C9}"/>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0328C1D1-BC0D-48D7-976D-E37B6417A1BC}"/>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7ACE1A79-16DE-4069-83EB-47D537FAF700}"/>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66691</xdr:rowOff>
    </xdr:from>
    <xdr:ext cx="405111" cy="259045"/>
    <xdr:sp macro="" textlink="">
      <xdr:nvSpPr>
        <xdr:cNvPr id="877" name="n_1mainValue【庁舎】&#10;有形固定資産減価償却率">
          <a:extLst>
            <a:ext uri="{FF2B5EF4-FFF2-40B4-BE49-F238E27FC236}">
              <a16:creationId xmlns:a16="http://schemas.microsoft.com/office/drawing/2014/main" id="{A11BC2F1-088E-48E0-ABC3-A8CF550149A1}"/>
            </a:ext>
          </a:extLst>
        </xdr:cNvPr>
        <xdr:cNvSpPr txBox="1"/>
      </xdr:nvSpPr>
      <xdr:spPr>
        <a:xfrm>
          <a:off x="152660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28591</xdr:rowOff>
    </xdr:from>
    <xdr:ext cx="405111" cy="259045"/>
    <xdr:sp macro="" textlink="">
      <xdr:nvSpPr>
        <xdr:cNvPr id="878" name="n_2mainValue【庁舎】&#10;有形固定資産減価償却率">
          <a:extLst>
            <a:ext uri="{FF2B5EF4-FFF2-40B4-BE49-F238E27FC236}">
              <a16:creationId xmlns:a16="http://schemas.microsoft.com/office/drawing/2014/main" id="{8F4BC66D-19FA-4C48-A054-712E35CF8D2F}"/>
            </a:ext>
          </a:extLst>
        </xdr:cNvPr>
        <xdr:cNvSpPr txBox="1"/>
      </xdr:nvSpPr>
      <xdr:spPr>
        <a:xfrm>
          <a:off x="14389744" y="1785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62882</xdr:rowOff>
    </xdr:from>
    <xdr:ext cx="405111" cy="259045"/>
    <xdr:sp macro="" textlink="">
      <xdr:nvSpPr>
        <xdr:cNvPr id="879" name="n_3mainValue【庁舎】&#10;有形固定資産減価償却率">
          <a:extLst>
            <a:ext uri="{FF2B5EF4-FFF2-40B4-BE49-F238E27FC236}">
              <a16:creationId xmlns:a16="http://schemas.microsoft.com/office/drawing/2014/main" id="{34A899D7-4BD4-46AE-A09D-582A56F5BC3F}"/>
            </a:ext>
          </a:extLst>
        </xdr:cNvPr>
        <xdr:cNvSpPr txBox="1"/>
      </xdr:nvSpPr>
      <xdr:spPr>
        <a:xfrm>
          <a:off x="13500744" y="1789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112413</xdr:rowOff>
    </xdr:from>
    <xdr:ext cx="405111" cy="259045"/>
    <xdr:sp macro="" textlink="">
      <xdr:nvSpPr>
        <xdr:cNvPr id="880" name="n_4mainValue【庁舎】&#10;有形固定資産減価償却率">
          <a:extLst>
            <a:ext uri="{FF2B5EF4-FFF2-40B4-BE49-F238E27FC236}">
              <a16:creationId xmlns:a16="http://schemas.microsoft.com/office/drawing/2014/main" id="{E05A6C9D-7E8B-4CA0-9D2E-B183E26384D4}"/>
            </a:ext>
          </a:extLst>
        </xdr:cNvPr>
        <xdr:cNvSpPr txBox="1"/>
      </xdr:nvSpPr>
      <xdr:spPr>
        <a:xfrm>
          <a:off x="12611744"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615A8F93-8C4D-4678-B7CF-4DBBB37B38F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5346ECE7-8635-4517-8EB3-4D95C40305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DC457624-61D8-4883-B07B-186D5CF7BD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54F06314-F5B0-48E2-A576-DF5F1EEF83F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76C695CB-9E17-48B3-A142-14CD5333D0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9C2E1E42-C02A-4116-BE7A-3483502F30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D91B14C8-CFF2-4FAE-A3CC-8693E024D0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4F0004DF-BE29-46BD-B150-B5875837114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1CC146D0-A27F-4740-8C66-38EAEC8B08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FAAA69F3-FCF5-4CB5-BE44-129C5D14A0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5F8565F2-7629-418D-AA13-384EB254C3D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20F19F90-BA90-4628-8DF3-2C76A23C573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64C60911-F97E-4C64-AA68-D08EC6D4DD8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768DD5FA-2156-4747-86FE-FB1AA7A37CC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B91EE651-2BFB-44F0-BAAF-72FE010E6AB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CD5B5F45-D64C-407B-B01B-3216F42A8E9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8388A9D1-6A3B-40AB-86A4-1642DC81004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9AD901E-428B-47C5-B798-0C93253F3A4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7120BEF4-A5C8-452E-A450-916C23C380C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A79CFC94-1BE3-4BAD-A0B6-859E699DDD6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94BA6B75-07DC-4327-8BF7-1FFE32EE5FD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7A977C6F-E8EB-4BE8-A467-8D2A04F4D41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6A45C924-6D52-4E1A-B61B-D24D78368F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ED2DA338-6241-4867-B287-39A7CD3B91A4}"/>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1B33EB25-E34F-482E-94B9-2E374DCEA2D6}"/>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7DB88521-9927-4D35-832B-368D13A15577}"/>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FABF41EA-60EA-4FE1-93A4-E1A5085F1444}"/>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C2C19998-F922-4BD8-95BC-5B2E77788EB3}"/>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D35066E1-DC18-4B09-81EC-93A840B72BFD}"/>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DBA80963-7D28-4AD7-8F4A-16F782319203}"/>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80451D34-9329-48E3-9E62-599A7F3F4869}"/>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C586D2F8-F679-4B60-8A8A-D69A682019F1}"/>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B05FB668-CA2A-4B0D-BB6F-203A0C56BEE5}"/>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582C2483-8E36-4D5E-816B-7C0F324F2335}"/>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32C3074E-2469-4BAC-AE30-1C7668EE10B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47391C44-1614-4577-89E7-B30C6AEECE5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1F91D5FD-C3F6-47C0-B6D4-0197693C8A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5C312E89-B2BE-423D-948F-84170F048B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83A7A058-A62A-49E7-9E87-B94F2E1EF68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113030</xdr:rowOff>
    </xdr:from>
    <xdr:to>
      <xdr:col>116</xdr:col>
      <xdr:colOff>114300</xdr:colOff>
      <xdr:row>107</xdr:row>
      <xdr:rowOff>43180</xdr:rowOff>
    </xdr:to>
    <xdr:sp macro="" textlink="">
      <xdr:nvSpPr>
        <xdr:cNvPr id="920" name="楕円 919">
          <a:extLst>
            <a:ext uri="{FF2B5EF4-FFF2-40B4-BE49-F238E27FC236}">
              <a16:creationId xmlns:a16="http://schemas.microsoft.com/office/drawing/2014/main" id="{ED627C3E-74AE-4072-B0DE-CB6DA67D51A4}"/>
            </a:ext>
          </a:extLst>
        </xdr:cNvPr>
        <xdr:cNvSpPr/>
      </xdr:nvSpPr>
      <xdr:spPr>
        <a:xfrm>
          <a:off x="221107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27957</xdr:rowOff>
    </xdr:from>
    <xdr:ext cx="469744" cy="259045"/>
    <xdr:sp macro="" textlink="">
      <xdr:nvSpPr>
        <xdr:cNvPr id="921" name="【庁舎】&#10;一人当たり面積該当値テキスト">
          <a:extLst>
            <a:ext uri="{FF2B5EF4-FFF2-40B4-BE49-F238E27FC236}">
              <a16:creationId xmlns:a16="http://schemas.microsoft.com/office/drawing/2014/main" id="{11FD03A2-17C7-4D74-833C-0902D80C5C59}"/>
            </a:ext>
          </a:extLst>
        </xdr:cNvPr>
        <xdr:cNvSpPr txBox="1"/>
      </xdr:nvSpPr>
      <xdr:spPr>
        <a:xfrm>
          <a:off x="22199600" y="182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113030</xdr:rowOff>
    </xdr:from>
    <xdr:to>
      <xdr:col>112</xdr:col>
      <xdr:colOff>38100</xdr:colOff>
      <xdr:row>107</xdr:row>
      <xdr:rowOff>43180</xdr:rowOff>
    </xdr:to>
    <xdr:sp macro="" textlink="">
      <xdr:nvSpPr>
        <xdr:cNvPr id="922" name="楕円 921">
          <a:extLst>
            <a:ext uri="{FF2B5EF4-FFF2-40B4-BE49-F238E27FC236}">
              <a16:creationId xmlns:a16="http://schemas.microsoft.com/office/drawing/2014/main" id="{C6DD56B0-1A9B-4820-B42F-96CC4C1F2308}"/>
            </a:ext>
          </a:extLst>
        </xdr:cNvPr>
        <xdr:cNvSpPr/>
      </xdr:nvSpPr>
      <xdr:spPr>
        <a:xfrm>
          <a:off x="21272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163830</xdr:rowOff>
    </xdr:from>
    <xdr:to>
      <xdr:col>116</xdr:col>
      <xdr:colOff>63500</xdr:colOff>
      <xdr:row>106</xdr:row>
      <xdr:rowOff>163830</xdr:rowOff>
    </xdr:to>
    <xdr:cxnSp macro="">
      <xdr:nvCxnSpPr>
        <xdr:cNvPr id="923" name="直線コネクタ 922">
          <a:extLst>
            <a:ext uri="{FF2B5EF4-FFF2-40B4-BE49-F238E27FC236}">
              <a16:creationId xmlns:a16="http://schemas.microsoft.com/office/drawing/2014/main" id="{78911879-6EBC-4803-8731-A85B29897044}"/>
            </a:ext>
          </a:extLst>
        </xdr:cNvPr>
        <xdr:cNvCxnSpPr/>
      </xdr:nvCxnSpPr>
      <xdr:spPr>
        <a:xfrm>
          <a:off x="21323300" y="183375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113030</xdr:rowOff>
    </xdr:from>
    <xdr:to>
      <xdr:col>107</xdr:col>
      <xdr:colOff>101600</xdr:colOff>
      <xdr:row>107</xdr:row>
      <xdr:rowOff>43180</xdr:rowOff>
    </xdr:to>
    <xdr:sp macro="" textlink="">
      <xdr:nvSpPr>
        <xdr:cNvPr id="924" name="楕円 923">
          <a:extLst>
            <a:ext uri="{FF2B5EF4-FFF2-40B4-BE49-F238E27FC236}">
              <a16:creationId xmlns:a16="http://schemas.microsoft.com/office/drawing/2014/main" id="{17760FF4-812D-4ACD-951D-4D98F303AAC9}"/>
            </a:ext>
          </a:extLst>
        </xdr:cNvPr>
        <xdr:cNvSpPr/>
      </xdr:nvSpPr>
      <xdr:spPr>
        <a:xfrm>
          <a:off x="20383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163830</xdr:rowOff>
    </xdr:from>
    <xdr:to>
      <xdr:col>111</xdr:col>
      <xdr:colOff>177800</xdr:colOff>
      <xdr:row>106</xdr:row>
      <xdr:rowOff>163830</xdr:rowOff>
    </xdr:to>
    <xdr:cxnSp macro="">
      <xdr:nvCxnSpPr>
        <xdr:cNvPr id="925" name="直線コネクタ 924">
          <a:extLst>
            <a:ext uri="{FF2B5EF4-FFF2-40B4-BE49-F238E27FC236}">
              <a16:creationId xmlns:a16="http://schemas.microsoft.com/office/drawing/2014/main" id="{2FB50B59-A509-46C7-91C1-C4E6F1D627EF}"/>
            </a:ext>
          </a:extLst>
        </xdr:cNvPr>
        <xdr:cNvCxnSpPr/>
      </xdr:nvCxnSpPr>
      <xdr:spPr>
        <a:xfrm>
          <a:off x="20434300" y="18337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926" name="楕円 925">
          <a:extLst>
            <a:ext uri="{FF2B5EF4-FFF2-40B4-BE49-F238E27FC236}">
              <a16:creationId xmlns:a16="http://schemas.microsoft.com/office/drawing/2014/main" id="{25F45C40-19B9-432B-969F-D2383FBCDBD6}"/>
            </a:ext>
          </a:extLst>
        </xdr:cNvPr>
        <xdr:cNvSpPr/>
      </xdr:nvSpPr>
      <xdr:spPr>
        <a:xfrm>
          <a:off x="19494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163830</xdr:rowOff>
    </xdr:from>
    <xdr:to>
      <xdr:col>107</xdr:col>
      <xdr:colOff>50800</xdr:colOff>
      <xdr:row>107</xdr:row>
      <xdr:rowOff>7620</xdr:rowOff>
    </xdr:to>
    <xdr:cxnSp macro="">
      <xdr:nvCxnSpPr>
        <xdr:cNvPr id="927" name="直線コネクタ 926">
          <a:extLst>
            <a:ext uri="{FF2B5EF4-FFF2-40B4-BE49-F238E27FC236}">
              <a16:creationId xmlns:a16="http://schemas.microsoft.com/office/drawing/2014/main" id="{4A84A705-585E-4C09-820A-4C220ED59214}"/>
            </a:ext>
          </a:extLst>
        </xdr:cNvPr>
        <xdr:cNvCxnSpPr/>
      </xdr:nvCxnSpPr>
      <xdr:spPr>
        <a:xfrm flipV="1">
          <a:off x="19545300" y="183375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928" name="楕円 927">
          <a:extLst>
            <a:ext uri="{FF2B5EF4-FFF2-40B4-BE49-F238E27FC236}">
              <a16:creationId xmlns:a16="http://schemas.microsoft.com/office/drawing/2014/main" id="{44DD2242-6DCD-4C21-95BC-DC66A9A18790}"/>
            </a:ext>
          </a:extLst>
        </xdr:cNvPr>
        <xdr:cNvSpPr/>
      </xdr:nvSpPr>
      <xdr:spPr>
        <a:xfrm>
          <a:off x="18605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7620</xdr:rowOff>
    </xdr:to>
    <xdr:cxnSp macro="">
      <xdr:nvCxnSpPr>
        <xdr:cNvPr id="929" name="直線コネクタ 928">
          <a:extLst>
            <a:ext uri="{FF2B5EF4-FFF2-40B4-BE49-F238E27FC236}">
              <a16:creationId xmlns:a16="http://schemas.microsoft.com/office/drawing/2014/main" id="{2916DE9A-5860-47D1-A497-38FEE26AA17B}"/>
            </a:ext>
          </a:extLst>
        </xdr:cNvPr>
        <xdr:cNvCxnSpPr/>
      </xdr:nvCxnSpPr>
      <xdr:spPr>
        <a:xfrm>
          <a:off x="18656300" y="18352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B35C8BB4-ABA9-4A10-80D1-FAB131836B8A}"/>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1631BE06-96D9-4312-8B07-4E5BA4C7CBC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9A049604-11E1-41B8-9E2A-699D85C077A1}"/>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1B0BCF37-CB4F-4B78-8863-B43D76143320}"/>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34307</xdr:rowOff>
    </xdr:from>
    <xdr:ext cx="469744" cy="259045"/>
    <xdr:sp macro="" textlink="">
      <xdr:nvSpPr>
        <xdr:cNvPr id="934" name="n_1mainValue【庁舎】&#10;一人当たり面積">
          <a:extLst>
            <a:ext uri="{FF2B5EF4-FFF2-40B4-BE49-F238E27FC236}">
              <a16:creationId xmlns:a16="http://schemas.microsoft.com/office/drawing/2014/main" id="{CED369D8-0AC4-4FAF-833E-D2345666383B}"/>
            </a:ext>
          </a:extLst>
        </xdr:cNvPr>
        <xdr:cNvSpPr txBox="1"/>
      </xdr:nvSpPr>
      <xdr:spPr>
        <a:xfrm>
          <a:off x="21075727"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34307</xdr:rowOff>
    </xdr:from>
    <xdr:ext cx="469744" cy="259045"/>
    <xdr:sp macro="" textlink="">
      <xdr:nvSpPr>
        <xdr:cNvPr id="935" name="n_2mainValue【庁舎】&#10;一人当たり面積">
          <a:extLst>
            <a:ext uri="{FF2B5EF4-FFF2-40B4-BE49-F238E27FC236}">
              <a16:creationId xmlns:a16="http://schemas.microsoft.com/office/drawing/2014/main" id="{6622D96A-35A8-401E-8598-E272764DF131}"/>
            </a:ext>
          </a:extLst>
        </xdr:cNvPr>
        <xdr:cNvSpPr txBox="1"/>
      </xdr:nvSpPr>
      <xdr:spPr>
        <a:xfrm>
          <a:off x="20199427"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936" name="n_3mainValue【庁舎】&#10;一人当たり面積">
          <a:extLst>
            <a:ext uri="{FF2B5EF4-FFF2-40B4-BE49-F238E27FC236}">
              <a16:creationId xmlns:a16="http://schemas.microsoft.com/office/drawing/2014/main" id="{ADF09ED2-75F9-4FDF-B53C-9CCDC6A64ED5}"/>
            </a:ext>
          </a:extLst>
        </xdr:cNvPr>
        <xdr:cNvSpPr txBox="1"/>
      </xdr:nvSpPr>
      <xdr:spPr>
        <a:xfrm>
          <a:off x="19310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937" name="n_4mainValue【庁舎】&#10;一人当たり面積">
          <a:extLst>
            <a:ext uri="{FF2B5EF4-FFF2-40B4-BE49-F238E27FC236}">
              <a16:creationId xmlns:a16="http://schemas.microsoft.com/office/drawing/2014/main" id="{51DD0A42-CBD6-490B-AD65-2749185812E7}"/>
            </a:ext>
          </a:extLst>
        </xdr:cNvPr>
        <xdr:cNvSpPr txBox="1"/>
      </xdr:nvSpPr>
      <xdr:spPr>
        <a:xfrm>
          <a:off x="18421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4B38F0B8-E2F8-4882-AA33-28E2AEE9D0E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E1D343BB-B856-4851-98E3-ABEA47706C4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D7520614-C616-422A-A1F2-C65C78C195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一方、保健センター、図書館及び庁舎については、令和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年度末に庄内保健センター、庄内図書館及び庄内出張所を複合化した庄内コラボセンターへ建て替えたことにより、有形固定資産減価償却率が改善し、一部の施設では類似団体平均を下回っている。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また、福祉施設については、令和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年度に児童相談所を新たに整備したことにより、有形固定資産減価償却率が改善している。体育館・プールについても、豊島公園野球場の改修を実施したことにより、同様に改善がみられる。</a:t>
          </a:r>
        </a:p>
        <a:p>
          <a:r>
            <a:rPr kumimoji="1" lang="ja-JP" altLang="en-US" sz="1300">
              <a:latin typeface="ＭＳ Ｐゴシック" panose="020B0600070205080204" pitchFamily="50" charset="-128"/>
              <a:ea typeface="ＭＳ Ｐゴシック" panose="020B0600070205080204" pitchFamily="50" charset="-128"/>
            </a:rPr>
            <a:t>　今後も複合化事業等により、有形固定資産減価償却率を下げるとともに、維持管理費用の縮小にも取り組んでいく。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pi.box.com/wopi/files/2465707276458/WOPIServiceId_TP_BOX_2/WOPIUserId_-/&#12304;&#36001;&#25919;&#29366;&#27841;&#36039;&#26009;&#38598;&#12305;_272035_&#35914;&#20013;&#24066;_2024(2&#22238;&#30446;).xlsx" TargetMode="External"/><Relationship Id="rId1" Type="http://schemas.openxmlformats.org/officeDocument/2006/relationships/externalLinkPath" Target="https://api.box.com/wopi/files/2465707276458/WOPIServiceId_TP_BOX_2/WOPIUserId_-/&#12304;&#36001;&#25919;&#29366;&#27841;&#36039;&#26009;&#38598;&#12305;_272035_&#35914;&#20013;&#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70.2</v>
          </cell>
          <cell r="BX53">
            <v>70</v>
          </cell>
          <cell r="CF53">
            <v>69.2</v>
          </cell>
          <cell r="CN53">
            <v>70.400000000000006</v>
          </cell>
          <cell r="CV53">
            <v>70.7</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row>
        <row r="75">
          <cell r="BP75">
            <v>3.1</v>
          </cell>
          <cell r="BX75">
            <v>2.8</v>
          </cell>
          <cell r="CF75">
            <v>2.5</v>
          </cell>
          <cell r="CN75">
            <v>2.2000000000000002</v>
          </cell>
          <cell r="CV75">
            <v>2</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6" zoomScaleNormal="100" workbookViewId="0"/>
  </sheetViews>
  <sheetFormatPr defaultColWidth="0" defaultRowHeight="11.25" zeroHeight="1" x14ac:dyDescent="0.15"/>
  <cols>
    <col min="1" max="11" width="2.125" style="162" customWidth="1"/>
    <col min="12" max="17" width="2.375" style="162" customWidth="1"/>
    <col min="18" max="119" width="2.125" style="162" customWidth="1"/>
    <col min="120" max="16384" width="0" style="162" hidden="1"/>
  </cols>
  <sheetData>
    <row r="1" spans="1:119" ht="33" customHeight="1" x14ac:dyDescent="0.15">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1</v>
      </c>
      <c r="C2" s="164"/>
      <c r="D2" s="165"/>
    </row>
    <row r="3" spans="1:119" ht="18.75" customHeight="1" thickBot="1" x14ac:dyDescent="0.2">
      <c r="A3" s="163"/>
      <c r="B3" s="367" t="s">
        <v>2</v>
      </c>
      <c r="C3" s="368"/>
      <c r="D3" s="368"/>
      <c r="E3" s="369"/>
      <c r="F3" s="369"/>
      <c r="G3" s="369"/>
      <c r="H3" s="369"/>
      <c r="I3" s="369"/>
      <c r="J3" s="369"/>
      <c r="K3" s="369"/>
      <c r="L3" s="369" t="s">
        <v>3</v>
      </c>
      <c r="M3" s="369"/>
      <c r="N3" s="369"/>
      <c r="O3" s="369"/>
      <c r="P3" s="369"/>
      <c r="Q3" s="369"/>
      <c r="R3" s="376"/>
      <c r="S3" s="376"/>
      <c r="T3" s="376"/>
      <c r="U3" s="376"/>
      <c r="V3" s="377"/>
      <c r="W3" s="351" t="s">
        <v>4</v>
      </c>
      <c r="X3" s="352"/>
      <c r="Y3" s="352"/>
      <c r="Z3" s="352"/>
      <c r="AA3" s="352"/>
      <c r="AB3" s="368"/>
      <c r="AC3" s="376" t="s">
        <v>5</v>
      </c>
      <c r="AD3" s="352"/>
      <c r="AE3" s="352"/>
      <c r="AF3" s="352"/>
      <c r="AG3" s="352"/>
      <c r="AH3" s="352"/>
      <c r="AI3" s="352"/>
      <c r="AJ3" s="352"/>
      <c r="AK3" s="352"/>
      <c r="AL3" s="353"/>
      <c r="AM3" s="351" t="s">
        <v>6</v>
      </c>
      <c r="AN3" s="352"/>
      <c r="AO3" s="352"/>
      <c r="AP3" s="352"/>
      <c r="AQ3" s="352"/>
      <c r="AR3" s="352"/>
      <c r="AS3" s="352"/>
      <c r="AT3" s="352"/>
      <c r="AU3" s="352"/>
      <c r="AV3" s="352"/>
      <c r="AW3" s="352"/>
      <c r="AX3" s="353"/>
      <c r="AY3" s="388" t="s">
        <v>7</v>
      </c>
      <c r="AZ3" s="389"/>
      <c r="BA3" s="389"/>
      <c r="BB3" s="389"/>
      <c r="BC3" s="389"/>
      <c r="BD3" s="389"/>
      <c r="BE3" s="389"/>
      <c r="BF3" s="389"/>
      <c r="BG3" s="389"/>
      <c r="BH3" s="389"/>
      <c r="BI3" s="389"/>
      <c r="BJ3" s="389"/>
      <c r="BK3" s="389"/>
      <c r="BL3" s="389"/>
      <c r="BM3" s="390"/>
      <c r="BN3" s="351" t="s">
        <v>8</v>
      </c>
      <c r="BO3" s="352"/>
      <c r="BP3" s="352"/>
      <c r="BQ3" s="352"/>
      <c r="BR3" s="352"/>
      <c r="BS3" s="352"/>
      <c r="BT3" s="352"/>
      <c r="BU3" s="353"/>
      <c r="BV3" s="351" t="s">
        <v>9</v>
      </c>
      <c r="BW3" s="352"/>
      <c r="BX3" s="352"/>
      <c r="BY3" s="352"/>
      <c r="BZ3" s="352"/>
      <c r="CA3" s="352"/>
      <c r="CB3" s="352"/>
      <c r="CC3" s="353"/>
      <c r="CD3" s="388" t="s">
        <v>7</v>
      </c>
      <c r="CE3" s="389"/>
      <c r="CF3" s="389"/>
      <c r="CG3" s="389"/>
      <c r="CH3" s="389"/>
      <c r="CI3" s="389"/>
      <c r="CJ3" s="389"/>
      <c r="CK3" s="389"/>
      <c r="CL3" s="389"/>
      <c r="CM3" s="389"/>
      <c r="CN3" s="389"/>
      <c r="CO3" s="389"/>
      <c r="CP3" s="389"/>
      <c r="CQ3" s="389"/>
      <c r="CR3" s="389"/>
      <c r="CS3" s="390"/>
      <c r="CT3" s="351" t="s">
        <v>10</v>
      </c>
      <c r="CU3" s="352"/>
      <c r="CV3" s="352"/>
      <c r="CW3" s="352"/>
      <c r="CX3" s="352"/>
      <c r="CY3" s="352"/>
      <c r="CZ3" s="352"/>
      <c r="DA3" s="353"/>
      <c r="DB3" s="351" t="s">
        <v>11</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12</v>
      </c>
      <c r="AZ4" s="355"/>
      <c r="BA4" s="355"/>
      <c r="BB4" s="355"/>
      <c r="BC4" s="355"/>
      <c r="BD4" s="355"/>
      <c r="BE4" s="355"/>
      <c r="BF4" s="355"/>
      <c r="BG4" s="355"/>
      <c r="BH4" s="355"/>
      <c r="BI4" s="355"/>
      <c r="BJ4" s="355"/>
      <c r="BK4" s="355"/>
      <c r="BL4" s="355"/>
      <c r="BM4" s="356"/>
      <c r="BN4" s="357">
        <v>197658373</v>
      </c>
      <c r="BO4" s="358"/>
      <c r="BP4" s="358"/>
      <c r="BQ4" s="358"/>
      <c r="BR4" s="358"/>
      <c r="BS4" s="358"/>
      <c r="BT4" s="358"/>
      <c r="BU4" s="359"/>
      <c r="BV4" s="357">
        <v>185260702</v>
      </c>
      <c r="BW4" s="358"/>
      <c r="BX4" s="358"/>
      <c r="BY4" s="358"/>
      <c r="BZ4" s="358"/>
      <c r="CA4" s="358"/>
      <c r="CB4" s="358"/>
      <c r="CC4" s="359"/>
      <c r="CD4" s="360" t="s">
        <v>13</v>
      </c>
      <c r="CE4" s="361"/>
      <c r="CF4" s="361"/>
      <c r="CG4" s="361"/>
      <c r="CH4" s="361"/>
      <c r="CI4" s="361"/>
      <c r="CJ4" s="361"/>
      <c r="CK4" s="361"/>
      <c r="CL4" s="361"/>
      <c r="CM4" s="361"/>
      <c r="CN4" s="361"/>
      <c r="CO4" s="361"/>
      <c r="CP4" s="361"/>
      <c r="CQ4" s="361"/>
      <c r="CR4" s="361"/>
      <c r="CS4" s="362"/>
      <c r="CT4" s="363">
        <v>5.2</v>
      </c>
      <c r="CU4" s="364"/>
      <c r="CV4" s="364"/>
      <c r="CW4" s="364"/>
      <c r="CX4" s="364"/>
      <c r="CY4" s="364"/>
      <c r="CZ4" s="364"/>
      <c r="DA4" s="365"/>
      <c r="DB4" s="363">
        <v>6.2</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14</v>
      </c>
      <c r="AN5" s="424"/>
      <c r="AO5" s="424"/>
      <c r="AP5" s="424"/>
      <c r="AQ5" s="424"/>
      <c r="AR5" s="424"/>
      <c r="AS5" s="424"/>
      <c r="AT5" s="425"/>
      <c r="AU5" s="426" t="s">
        <v>15</v>
      </c>
      <c r="AV5" s="427"/>
      <c r="AW5" s="427"/>
      <c r="AX5" s="427"/>
      <c r="AY5" s="428" t="s">
        <v>16</v>
      </c>
      <c r="AZ5" s="429"/>
      <c r="BA5" s="429"/>
      <c r="BB5" s="429"/>
      <c r="BC5" s="429"/>
      <c r="BD5" s="429"/>
      <c r="BE5" s="429"/>
      <c r="BF5" s="429"/>
      <c r="BG5" s="429"/>
      <c r="BH5" s="429"/>
      <c r="BI5" s="429"/>
      <c r="BJ5" s="429"/>
      <c r="BK5" s="429"/>
      <c r="BL5" s="429"/>
      <c r="BM5" s="430"/>
      <c r="BN5" s="394">
        <v>192121373</v>
      </c>
      <c r="BO5" s="395"/>
      <c r="BP5" s="395"/>
      <c r="BQ5" s="395"/>
      <c r="BR5" s="395"/>
      <c r="BS5" s="395"/>
      <c r="BT5" s="395"/>
      <c r="BU5" s="396"/>
      <c r="BV5" s="394">
        <v>178936753</v>
      </c>
      <c r="BW5" s="395"/>
      <c r="BX5" s="395"/>
      <c r="BY5" s="395"/>
      <c r="BZ5" s="395"/>
      <c r="CA5" s="395"/>
      <c r="CB5" s="395"/>
      <c r="CC5" s="396"/>
      <c r="CD5" s="397" t="s">
        <v>17</v>
      </c>
      <c r="CE5" s="398"/>
      <c r="CF5" s="398"/>
      <c r="CG5" s="398"/>
      <c r="CH5" s="398"/>
      <c r="CI5" s="398"/>
      <c r="CJ5" s="398"/>
      <c r="CK5" s="398"/>
      <c r="CL5" s="398"/>
      <c r="CM5" s="398"/>
      <c r="CN5" s="398"/>
      <c r="CO5" s="398"/>
      <c r="CP5" s="398"/>
      <c r="CQ5" s="398"/>
      <c r="CR5" s="398"/>
      <c r="CS5" s="399"/>
      <c r="CT5" s="391">
        <v>95.6</v>
      </c>
      <c r="CU5" s="392"/>
      <c r="CV5" s="392"/>
      <c r="CW5" s="392"/>
      <c r="CX5" s="392"/>
      <c r="CY5" s="392"/>
      <c r="CZ5" s="392"/>
      <c r="DA5" s="393"/>
      <c r="DB5" s="391">
        <v>92.1</v>
      </c>
      <c r="DC5" s="392"/>
      <c r="DD5" s="392"/>
      <c r="DE5" s="392"/>
      <c r="DF5" s="392"/>
      <c r="DG5" s="392"/>
      <c r="DH5" s="392"/>
      <c r="DI5" s="393"/>
    </row>
    <row r="6" spans="1:119" ht="18.75" customHeight="1" x14ac:dyDescent="0.15">
      <c r="A6" s="163"/>
      <c r="B6" s="400" t="s">
        <v>18</v>
      </c>
      <c r="C6" s="401"/>
      <c r="D6" s="401"/>
      <c r="E6" s="402"/>
      <c r="F6" s="402"/>
      <c r="G6" s="402"/>
      <c r="H6" s="402"/>
      <c r="I6" s="402"/>
      <c r="J6" s="402"/>
      <c r="K6" s="402"/>
      <c r="L6" s="402" t="s">
        <v>19</v>
      </c>
      <c r="M6" s="402"/>
      <c r="N6" s="402"/>
      <c r="O6" s="402"/>
      <c r="P6" s="402"/>
      <c r="Q6" s="402"/>
      <c r="R6" s="406"/>
      <c r="S6" s="406"/>
      <c r="T6" s="406"/>
      <c r="U6" s="406"/>
      <c r="V6" s="407"/>
      <c r="W6" s="410" t="s">
        <v>20</v>
      </c>
      <c r="X6" s="411"/>
      <c r="Y6" s="411"/>
      <c r="Z6" s="411"/>
      <c r="AA6" s="411"/>
      <c r="AB6" s="401"/>
      <c r="AC6" s="414" t="s">
        <v>21</v>
      </c>
      <c r="AD6" s="415"/>
      <c r="AE6" s="415"/>
      <c r="AF6" s="415"/>
      <c r="AG6" s="415"/>
      <c r="AH6" s="415"/>
      <c r="AI6" s="415"/>
      <c r="AJ6" s="415"/>
      <c r="AK6" s="415"/>
      <c r="AL6" s="416"/>
      <c r="AM6" s="423" t="s">
        <v>22</v>
      </c>
      <c r="AN6" s="424"/>
      <c r="AO6" s="424"/>
      <c r="AP6" s="424"/>
      <c r="AQ6" s="424"/>
      <c r="AR6" s="424"/>
      <c r="AS6" s="424"/>
      <c r="AT6" s="425"/>
      <c r="AU6" s="426" t="s">
        <v>15</v>
      </c>
      <c r="AV6" s="427"/>
      <c r="AW6" s="427"/>
      <c r="AX6" s="427"/>
      <c r="AY6" s="428" t="s">
        <v>23</v>
      </c>
      <c r="AZ6" s="429"/>
      <c r="BA6" s="429"/>
      <c r="BB6" s="429"/>
      <c r="BC6" s="429"/>
      <c r="BD6" s="429"/>
      <c r="BE6" s="429"/>
      <c r="BF6" s="429"/>
      <c r="BG6" s="429"/>
      <c r="BH6" s="429"/>
      <c r="BI6" s="429"/>
      <c r="BJ6" s="429"/>
      <c r="BK6" s="429"/>
      <c r="BL6" s="429"/>
      <c r="BM6" s="430"/>
      <c r="BN6" s="394">
        <v>5537000</v>
      </c>
      <c r="BO6" s="395"/>
      <c r="BP6" s="395"/>
      <c r="BQ6" s="395"/>
      <c r="BR6" s="395"/>
      <c r="BS6" s="395"/>
      <c r="BT6" s="395"/>
      <c r="BU6" s="396"/>
      <c r="BV6" s="394">
        <v>6323949</v>
      </c>
      <c r="BW6" s="395"/>
      <c r="BX6" s="395"/>
      <c r="BY6" s="395"/>
      <c r="BZ6" s="395"/>
      <c r="CA6" s="395"/>
      <c r="CB6" s="395"/>
      <c r="CC6" s="396"/>
      <c r="CD6" s="397" t="s">
        <v>24</v>
      </c>
      <c r="CE6" s="398"/>
      <c r="CF6" s="398"/>
      <c r="CG6" s="398"/>
      <c r="CH6" s="398"/>
      <c r="CI6" s="398"/>
      <c r="CJ6" s="398"/>
      <c r="CK6" s="398"/>
      <c r="CL6" s="398"/>
      <c r="CM6" s="398"/>
      <c r="CN6" s="398"/>
      <c r="CO6" s="398"/>
      <c r="CP6" s="398"/>
      <c r="CQ6" s="398"/>
      <c r="CR6" s="398"/>
      <c r="CS6" s="399"/>
      <c r="CT6" s="431">
        <v>96.5</v>
      </c>
      <c r="CU6" s="432"/>
      <c r="CV6" s="432"/>
      <c r="CW6" s="432"/>
      <c r="CX6" s="432"/>
      <c r="CY6" s="432"/>
      <c r="CZ6" s="432"/>
      <c r="DA6" s="433"/>
      <c r="DB6" s="431">
        <v>94</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25</v>
      </c>
      <c r="AN7" s="424"/>
      <c r="AO7" s="424"/>
      <c r="AP7" s="424"/>
      <c r="AQ7" s="424"/>
      <c r="AR7" s="424"/>
      <c r="AS7" s="424"/>
      <c r="AT7" s="425"/>
      <c r="AU7" s="426" t="s">
        <v>15</v>
      </c>
      <c r="AV7" s="427"/>
      <c r="AW7" s="427"/>
      <c r="AX7" s="427"/>
      <c r="AY7" s="428" t="s">
        <v>26</v>
      </c>
      <c r="AZ7" s="429"/>
      <c r="BA7" s="429"/>
      <c r="BB7" s="429"/>
      <c r="BC7" s="429"/>
      <c r="BD7" s="429"/>
      <c r="BE7" s="429"/>
      <c r="BF7" s="429"/>
      <c r="BG7" s="429"/>
      <c r="BH7" s="429"/>
      <c r="BI7" s="429"/>
      <c r="BJ7" s="429"/>
      <c r="BK7" s="429"/>
      <c r="BL7" s="429"/>
      <c r="BM7" s="430"/>
      <c r="BN7" s="394">
        <v>606923</v>
      </c>
      <c r="BO7" s="395"/>
      <c r="BP7" s="395"/>
      <c r="BQ7" s="395"/>
      <c r="BR7" s="395"/>
      <c r="BS7" s="395"/>
      <c r="BT7" s="395"/>
      <c r="BU7" s="396"/>
      <c r="BV7" s="394">
        <v>646384</v>
      </c>
      <c r="BW7" s="395"/>
      <c r="BX7" s="395"/>
      <c r="BY7" s="395"/>
      <c r="BZ7" s="395"/>
      <c r="CA7" s="395"/>
      <c r="CB7" s="395"/>
      <c r="CC7" s="396"/>
      <c r="CD7" s="397" t="s">
        <v>27</v>
      </c>
      <c r="CE7" s="398"/>
      <c r="CF7" s="398"/>
      <c r="CG7" s="398"/>
      <c r="CH7" s="398"/>
      <c r="CI7" s="398"/>
      <c r="CJ7" s="398"/>
      <c r="CK7" s="398"/>
      <c r="CL7" s="398"/>
      <c r="CM7" s="398"/>
      <c r="CN7" s="398"/>
      <c r="CO7" s="398"/>
      <c r="CP7" s="398"/>
      <c r="CQ7" s="398"/>
      <c r="CR7" s="398"/>
      <c r="CS7" s="399"/>
      <c r="CT7" s="394">
        <v>94539789</v>
      </c>
      <c r="CU7" s="395"/>
      <c r="CV7" s="395"/>
      <c r="CW7" s="395"/>
      <c r="CX7" s="395"/>
      <c r="CY7" s="395"/>
      <c r="CZ7" s="395"/>
      <c r="DA7" s="396"/>
      <c r="DB7" s="394">
        <v>91908899</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28</v>
      </c>
      <c r="AN8" s="424"/>
      <c r="AO8" s="424"/>
      <c r="AP8" s="424"/>
      <c r="AQ8" s="424"/>
      <c r="AR8" s="424"/>
      <c r="AS8" s="424"/>
      <c r="AT8" s="425"/>
      <c r="AU8" s="426" t="s">
        <v>29</v>
      </c>
      <c r="AV8" s="427"/>
      <c r="AW8" s="427"/>
      <c r="AX8" s="427"/>
      <c r="AY8" s="428" t="s">
        <v>30</v>
      </c>
      <c r="AZ8" s="429"/>
      <c r="BA8" s="429"/>
      <c r="BB8" s="429"/>
      <c r="BC8" s="429"/>
      <c r="BD8" s="429"/>
      <c r="BE8" s="429"/>
      <c r="BF8" s="429"/>
      <c r="BG8" s="429"/>
      <c r="BH8" s="429"/>
      <c r="BI8" s="429"/>
      <c r="BJ8" s="429"/>
      <c r="BK8" s="429"/>
      <c r="BL8" s="429"/>
      <c r="BM8" s="430"/>
      <c r="BN8" s="394">
        <v>4930077</v>
      </c>
      <c r="BO8" s="395"/>
      <c r="BP8" s="395"/>
      <c r="BQ8" s="395"/>
      <c r="BR8" s="395"/>
      <c r="BS8" s="395"/>
      <c r="BT8" s="395"/>
      <c r="BU8" s="396"/>
      <c r="BV8" s="394">
        <v>5677565</v>
      </c>
      <c r="BW8" s="395"/>
      <c r="BX8" s="395"/>
      <c r="BY8" s="395"/>
      <c r="BZ8" s="395"/>
      <c r="CA8" s="395"/>
      <c r="CB8" s="395"/>
      <c r="CC8" s="396"/>
      <c r="CD8" s="397" t="s">
        <v>31</v>
      </c>
      <c r="CE8" s="398"/>
      <c r="CF8" s="398"/>
      <c r="CG8" s="398"/>
      <c r="CH8" s="398"/>
      <c r="CI8" s="398"/>
      <c r="CJ8" s="398"/>
      <c r="CK8" s="398"/>
      <c r="CL8" s="398"/>
      <c r="CM8" s="398"/>
      <c r="CN8" s="398"/>
      <c r="CO8" s="398"/>
      <c r="CP8" s="398"/>
      <c r="CQ8" s="398"/>
      <c r="CR8" s="398"/>
      <c r="CS8" s="399"/>
      <c r="CT8" s="434">
        <v>0.85</v>
      </c>
      <c r="CU8" s="435"/>
      <c r="CV8" s="435"/>
      <c r="CW8" s="435"/>
      <c r="CX8" s="435"/>
      <c r="CY8" s="435"/>
      <c r="CZ8" s="435"/>
      <c r="DA8" s="436"/>
      <c r="DB8" s="434">
        <v>0.85</v>
      </c>
      <c r="DC8" s="435"/>
      <c r="DD8" s="435"/>
      <c r="DE8" s="435"/>
      <c r="DF8" s="435"/>
      <c r="DG8" s="435"/>
      <c r="DH8" s="435"/>
      <c r="DI8" s="436"/>
    </row>
    <row r="9" spans="1:119" ht="18.75" customHeight="1" thickBot="1" x14ac:dyDescent="0.2">
      <c r="A9" s="163"/>
      <c r="B9" s="388" t="s">
        <v>32</v>
      </c>
      <c r="C9" s="389"/>
      <c r="D9" s="389"/>
      <c r="E9" s="389"/>
      <c r="F9" s="389"/>
      <c r="G9" s="389"/>
      <c r="H9" s="389"/>
      <c r="I9" s="389"/>
      <c r="J9" s="389"/>
      <c r="K9" s="437"/>
      <c r="L9" s="438" t="s">
        <v>33</v>
      </c>
      <c r="M9" s="439"/>
      <c r="N9" s="439"/>
      <c r="O9" s="439"/>
      <c r="P9" s="439"/>
      <c r="Q9" s="440"/>
      <c r="R9" s="441">
        <v>401558</v>
      </c>
      <c r="S9" s="442"/>
      <c r="T9" s="442"/>
      <c r="U9" s="442"/>
      <c r="V9" s="443"/>
      <c r="W9" s="351" t="s">
        <v>34</v>
      </c>
      <c r="X9" s="352"/>
      <c r="Y9" s="352"/>
      <c r="Z9" s="352"/>
      <c r="AA9" s="352"/>
      <c r="AB9" s="352"/>
      <c r="AC9" s="352"/>
      <c r="AD9" s="352"/>
      <c r="AE9" s="352"/>
      <c r="AF9" s="352"/>
      <c r="AG9" s="352"/>
      <c r="AH9" s="352"/>
      <c r="AI9" s="352"/>
      <c r="AJ9" s="352"/>
      <c r="AK9" s="352"/>
      <c r="AL9" s="353"/>
      <c r="AM9" s="423" t="s">
        <v>35</v>
      </c>
      <c r="AN9" s="424"/>
      <c r="AO9" s="424"/>
      <c r="AP9" s="424"/>
      <c r="AQ9" s="424"/>
      <c r="AR9" s="424"/>
      <c r="AS9" s="424"/>
      <c r="AT9" s="425"/>
      <c r="AU9" s="426" t="s">
        <v>15</v>
      </c>
      <c r="AV9" s="427"/>
      <c r="AW9" s="427"/>
      <c r="AX9" s="427"/>
      <c r="AY9" s="428" t="s">
        <v>36</v>
      </c>
      <c r="AZ9" s="429"/>
      <c r="BA9" s="429"/>
      <c r="BB9" s="429"/>
      <c r="BC9" s="429"/>
      <c r="BD9" s="429"/>
      <c r="BE9" s="429"/>
      <c r="BF9" s="429"/>
      <c r="BG9" s="429"/>
      <c r="BH9" s="429"/>
      <c r="BI9" s="429"/>
      <c r="BJ9" s="429"/>
      <c r="BK9" s="429"/>
      <c r="BL9" s="429"/>
      <c r="BM9" s="430"/>
      <c r="BN9" s="394">
        <v>-747488</v>
      </c>
      <c r="BO9" s="395"/>
      <c r="BP9" s="395"/>
      <c r="BQ9" s="395"/>
      <c r="BR9" s="395"/>
      <c r="BS9" s="395"/>
      <c r="BT9" s="395"/>
      <c r="BU9" s="396"/>
      <c r="BV9" s="394">
        <v>-379711</v>
      </c>
      <c r="BW9" s="395"/>
      <c r="BX9" s="395"/>
      <c r="BY9" s="395"/>
      <c r="BZ9" s="395"/>
      <c r="CA9" s="395"/>
      <c r="CB9" s="395"/>
      <c r="CC9" s="396"/>
      <c r="CD9" s="397" t="s">
        <v>37</v>
      </c>
      <c r="CE9" s="398"/>
      <c r="CF9" s="398"/>
      <c r="CG9" s="398"/>
      <c r="CH9" s="398"/>
      <c r="CI9" s="398"/>
      <c r="CJ9" s="398"/>
      <c r="CK9" s="398"/>
      <c r="CL9" s="398"/>
      <c r="CM9" s="398"/>
      <c r="CN9" s="398"/>
      <c r="CO9" s="398"/>
      <c r="CP9" s="398"/>
      <c r="CQ9" s="398"/>
      <c r="CR9" s="398"/>
      <c r="CS9" s="399"/>
      <c r="CT9" s="391">
        <v>7.1</v>
      </c>
      <c r="CU9" s="392"/>
      <c r="CV9" s="392"/>
      <c r="CW9" s="392"/>
      <c r="CX9" s="392"/>
      <c r="CY9" s="392"/>
      <c r="CZ9" s="392"/>
      <c r="DA9" s="393"/>
      <c r="DB9" s="391">
        <v>7</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38</v>
      </c>
      <c r="M10" s="424"/>
      <c r="N10" s="424"/>
      <c r="O10" s="424"/>
      <c r="P10" s="424"/>
      <c r="Q10" s="425"/>
      <c r="R10" s="445">
        <v>395479</v>
      </c>
      <c r="S10" s="446"/>
      <c r="T10" s="446"/>
      <c r="U10" s="446"/>
      <c r="V10" s="447"/>
      <c r="W10" s="382"/>
      <c r="X10" s="383"/>
      <c r="Y10" s="383"/>
      <c r="Z10" s="383"/>
      <c r="AA10" s="383"/>
      <c r="AB10" s="383"/>
      <c r="AC10" s="383"/>
      <c r="AD10" s="383"/>
      <c r="AE10" s="383"/>
      <c r="AF10" s="383"/>
      <c r="AG10" s="383"/>
      <c r="AH10" s="383"/>
      <c r="AI10" s="383"/>
      <c r="AJ10" s="383"/>
      <c r="AK10" s="383"/>
      <c r="AL10" s="386"/>
      <c r="AM10" s="423" t="s">
        <v>39</v>
      </c>
      <c r="AN10" s="424"/>
      <c r="AO10" s="424"/>
      <c r="AP10" s="424"/>
      <c r="AQ10" s="424"/>
      <c r="AR10" s="424"/>
      <c r="AS10" s="424"/>
      <c r="AT10" s="425"/>
      <c r="AU10" s="426" t="s">
        <v>15</v>
      </c>
      <c r="AV10" s="427"/>
      <c r="AW10" s="427"/>
      <c r="AX10" s="427"/>
      <c r="AY10" s="428" t="s">
        <v>40</v>
      </c>
      <c r="AZ10" s="429"/>
      <c r="BA10" s="429"/>
      <c r="BB10" s="429"/>
      <c r="BC10" s="429"/>
      <c r="BD10" s="429"/>
      <c r="BE10" s="429"/>
      <c r="BF10" s="429"/>
      <c r="BG10" s="429"/>
      <c r="BH10" s="429"/>
      <c r="BI10" s="429"/>
      <c r="BJ10" s="429"/>
      <c r="BK10" s="429"/>
      <c r="BL10" s="429"/>
      <c r="BM10" s="430"/>
      <c r="BN10" s="394">
        <v>7209322</v>
      </c>
      <c r="BO10" s="395"/>
      <c r="BP10" s="395"/>
      <c r="BQ10" s="395"/>
      <c r="BR10" s="395"/>
      <c r="BS10" s="395"/>
      <c r="BT10" s="395"/>
      <c r="BU10" s="396"/>
      <c r="BV10" s="394">
        <v>6738800</v>
      </c>
      <c r="BW10" s="395"/>
      <c r="BX10" s="395"/>
      <c r="BY10" s="395"/>
      <c r="BZ10" s="395"/>
      <c r="CA10" s="395"/>
      <c r="CB10" s="395"/>
      <c r="CC10" s="396"/>
      <c r="CD10" s="338" t="s">
        <v>41</v>
      </c>
      <c r="CE10" s="339"/>
      <c r="CF10" s="339"/>
      <c r="CG10" s="339"/>
      <c r="CH10" s="339"/>
      <c r="CI10" s="339"/>
      <c r="CJ10" s="339"/>
      <c r="CK10" s="339"/>
      <c r="CL10" s="339"/>
      <c r="CM10" s="339"/>
      <c r="CN10" s="339"/>
      <c r="CO10" s="339"/>
      <c r="CP10" s="339"/>
      <c r="CQ10" s="339"/>
      <c r="CR10" s="339"/>
      <c r="CS10" s="340"/>
      <c r="CT10" s="166"/>
      <c r="CU10" s="167"/>
      <c r="CV10" s="167"/>
      <c r="CW10" s="167"/>
      <c r="CX10" s="167"/>
      <c r="CY10" s="167"/>
      <c r="CZ10" s="167"/>
      <c r="DA10" s="168"/>
      <c r="DB10" s="166"/>
      <c r="DC10" s="167"/>
      <c r="DD10" s="167"/>
      <c r="DE10" s="167"/>
      <c r="DF10" s="167"/>
      <c r="DG10" s="167"/>
      <c r="DH10" s="167"/>
      <c r="DI10" s="168"/>
    </row>
    <row r="11" spans="1:119" ht="18.75" customHeight="1" thickBot="1" x14ac:dyDescent="0.2">
      <c r="A11" s="163"/>
      <c r="B11" s="388"/>
      <c r="C11" s="389"/>
      <c r="D11" s="389"/>
      <c r="E11" s="389"/>
      <c r="F11" s="389"/>
      <c r="G11" s="389"/>
      <c r="H11" s="389"/>
      <c r="I11" s="389"/>
      <c r="J11" s="389"/>
      <c r="K11" s="437"/>
      <c r="L11" s="448" t="s">
        <v>42</v>
      </c>
      <c r="M11" s="449"/>
      <c r="N11" s="449"/>
      <c r="O11" s="449"/>
      <c r="P11" s="449"/>
      <c r="Q11" s="450"/>
      <c r="R11" s="451" t="s">
        <v>43</v>
      </c>
      <c r="S11" s="452"/>
      <c r="T11" s="452"/>
      <c r="U11" s="452"/>
      <c r="V11" s="453"/>
      <c r="W11" s="382"/>
      <c r="X11" s="383"/>
      <c r="Y11" s="383"/>
      <c r="Z11" s="383"/>
      <c r="AA11" s="383"/>
      <c r="AB11" s="383"/>
      <c r="AC11" s="383"/>
      <c r="AD11" s="383"/>
      <c r="AE11" s="383"/>
      <c r="AF11" s="383"/>
      <c r="AG11" s="383"/>
      <c r="AH11" s="383"/>
      <c r="AI11" s="383"/>
      <c r="AJ11" s="383"/>
      <c r="AK11" s="383"/>
      <c r="AL11" s="386"/>
      <c r="AM11" s="423" t="s">
        <v>44</v>
      </c>
      <c r="AN11" s="424"/>
      <c r="AO11" s="424"/>
      <c r="AP11" s="424"/>
      <c r="AQ11" s="424"/>
      <c r="AR11" s="424"/>
      <c r="AS11" s="424"/>
      <c r="AT11" s="425"/>
      <c r="AU11" s="426" t="s">
        <v>15</v>
      </c>
      <c r="AV11" s="427"/>
      <c r="AW11" s="427"/>
      <c r="AX11" s="427"/>
      <c r="AY11" s="428" t="s">
        <v>45</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46</v>
      </c>
      <c r="CE11" s="398"/>
      <c r="CF11" s="398"/>
      <c r="CG11" s="398"/>
      <c r="CH11" s="398"/>
      <c r="CI11" s="398"/>
      <c r="CJ11" s="398"/>
      <c r="CK11" s="398"/>
      <c r="CL11" s="398"/>
      <c r="CM11" s="398"/>
      <c r="CN11" s="398"/>
      <c r="CO11" s="398"/>
      <c r="CP11" s="398"/>
      <c r="CQ11" s="398"/>
      <c r="CR11" s="398"/>
      <c r="CS11" s="399"/>
      <c r="CT11" s="434" t="s">
        <v>47</v>
      </c>
      <c r="CU11" s="435"/>
      <c r="CV11" s="435"/>
      <c r="CW11" s="435"/>
      <c r="CX11" s="435"/>
      <c r="CY11" s="435"/>
      <c r="CZ11" s="435"/>
      <c r="DA11" s="436"/>
      <c r="DB11" s="434" t="s">
        <v>47</v>
      </c>
      <c r="DC11" s="435"/>
      <c r="DD11" s="435"/>
      <c r="DE11" s="435"/>
      <c r="DF11" s="435"/>
      <c r="DG11" s="435"/>
      <c r="DH11" s="435"/>
      <c r="DI11" s="436"/>
    </row>
    <row r="12" spans="1:119" ht="18.75" customHeight="1" x14ac:dyDescent="0.15">
      <c r="A12" s="163"/>
      <c r="B12" s="454" t="s">
        <v>48</v>
      </c>
      <c r="C12" s="455"/>
      <c r="D12" s="455"/>
      <c r="E12" s="455"/>
      <c r="F12" s="455"/>
      <c r="G12" s="455"/>
      <c r="H12" s="455"/>
      <c r="I12" s="455"/>
      <c r="J12" s="455"/>
      <c r="K12" s="456"/>
      <c r="L12" s="463" t="s">
        <v>49</v>
      </c>
      <c r="M12" s="464"/>
      <c r="N12" s="464"/>
      <c r="O12" s="464"/>
      <c r="P12" s="464"/>
      <c r="Q12" s="465"/>
      <c r="R12" s="466">
        <v>405955</v>
      </c>
      <c r="S12" s="467"/>
      <c r="T12" s="467"/>
      <c r="U12" s="467"/>
      <c r="V12" s="468"/>
      <c r="W12" s="469" t="s">
        <v>7</v>
      </c>
      <c r="X12" s="427"/>
      <c r="Y12" s="427"/>
      <c r="Z12" s="427"/>
      <c r="AA12" s="427"/>
      <c r="AB12" s="470"/>
      <c r="AC12" s="471" t="s">
        <v>50</v>
      </c>
      <c r="AD12" s="472"/>
      <c r="AE12" s="472"/>
      <c r="AF12" s="472"/>
      <c r="AG12" s="473"/>
      <c r="AH12" s="471" t="s">
        <v>51</v>
      </c>
      <c r="AI12" s="472"/>
      <c r="AJ12" s="472"/>
      <c r="AK12" s="472"/>
      <c r="AL12" s="474"/>
      <c r="AM12" s="423" t="s">
        <v>52</v>
      </c>
      <c r="AN12" s="424"/>
      <c r="AO12" s="424"/>
      <c r="AP12" s="424"/>
      <c r="AQ12" s="424"/>
      <c r="AR12" s="424"/>
      <c r="AS12" s="424"/>
      <c r="AT12" s="425"/>
      <c r="AU12" s="426" t="s">
        <v>15</v>
      </c>
      <c r="AV12" s="427"/>
      <c r="AW12" s="427"/>
      <c r="AX12" s="427"/>
      <c r="AY12" s="428" t="s">
        <v>53</v>
      </c>
      <c r="AZ12" s="429"/>
      <c r="BA12" s="429"/>
      <c r="BB12" s="429"/>
      <c r="BC12" s="429"/>
      <c r="BD12" s="429"/>
      <c r="BE12" s="429"/>
      <c r="BF12" s="429"/>
      <c r="BG12" s="429"/>
      <c r="BH12" s="429"/>
      <c r="BI12" s="429"/>
      <c r="BJ12" s="429"/>
      <c r="BK12" s="429"/>
      <c r="BL12" s="429"/>
      <c r="BM12" s="430"/>
      <c r="BN12" s="394">
        <v>4847461</v>
      </c>
      <c r="BO12" s="395"/>
      <c r="BP12" s="395"/>
      <c r="BQ12" s="395"/>
      <c r="BR12" s="395"/>
      <c r="BS12" s="395"/>
      <c r="BT12" s="395"/>
      <c r="BU12" s="396"/>
      <c r="BV12" s="394">
        <v>4731984</v>
      </c>
      <c r="BW12" s="395"/>
      <c r="BX12" s="395"/>
      <c r="BY12" s="395"/>
      <c r="BZ12" s="395"/>
      <c r="CA12" s="395"/>
      <c r="CB12" s="395"/>
      <c r="CC12" s="396"/>
      <c r="CD12" s="397" t="s">
        <v>54</v>
      </c>
      <c r="CE12" s="398"/>
      <c r="CF12" s="398"/>
      <c r="CG12" s="398"/>
      <c r="CH12" s="398"/>
      <c r="CI12" s="398"/>
      <c r="CJ12" s="398"/>
      <c r="CK12" s="398"/>
      <c r="CL12" s="398"/>
      <c r="CM12" s="398"/>
      <c r="CN12" s="398"/>
      <c r="CO12" s="398"/>
      <c r="CP12" s="398"/>
      <c r="CQ12" s="398"/>
      <c r="CR12" s="398"/>
      <c r="CS12" s="399"/>
      <c r="CT12" s="434" t="s">
        <v>47</v>
      </c>
      <c r="CU12" s="435"/>
      <c r="CV12" s="435"/>
      <c r="CW12" s="435"/>
      <c r="CX12" s="435"/>
      <c r="CY12" s="435"/>
      <c r="CZ12" s="435"/>
      <c r="DA12" s="436"/>
      <c r="DB12" s="434" t="s">
        <v>47</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69"/>
      <c r="M13" s="485" t="s">
        <v>55</v>
      </c>
      <c r="N13" s="486"/>
      <c r="O13" s="486"/>
      <c r="P13" s="486"/>
      <c r="Q13" s="487"/>
      <c r="R13" s="478">
        <v>398178</v>
      </c>
      <c r="S13" s="479"/>
      <c r="T13" s="479"/>
      <c r="U13" s="479"/>
      <c r="V13" s="480"/>
      <c r="W13" s="410" t="s">
        <v>56</v>
      </c>
      <c r="X13" s="411"/>
      <c r="Y13" s="411"/>
      <c r="Z13" s="411"/>
      <c r="AA13" s="411"/>
      <c r="AB13" s="401"/>
      <c r="AC13" s="445">
        <v>466</v>
      </c>
      <c r="AD13" s="446"/>
      <c r="AE13" s="446"/>
      <c r="AF13" s="446"/>
      <c r="AG13" s="488"/>
      <c r="AH13" s="445">
        <v>426</v>
      </c>
      <c r="AI13" s="446"/>
      <c r="AJ13" s="446"/>
      <c r="AK13" s="446"/>
      <c r="AL13" s="447"/>
      <c r="AM13" s="423" t="s">
        <v>57</v>
      </c>
      <c r="AN13" s="424"/>
      <c r="AO13" s="424"/>
      <c r="AP13" s="424"/>
      <c r="AQ13" s="424"/>
      <c r="AR13" s="424"/>
      <c r="AS13" s="424"/>
      <c r="AT13" s="425"/>
      <c r="AU13" s="426" t="s">
        <v>29</v>
      </c>
      <c r="AV13" s="427"/>
      <c r="AW13" s="427"/>
      <c r="AX13" s="427"/>
      <c r="AY13" s="428" t="s">
        <v>58</v>
      </c>
      <c r="AZ13" s="429"/>
      <c r="BA13" s="429"/>
      <c r="BB13" s="429"/>
      <c r="BC13" s="429"/>
      <c r="BD13" s="429"/>
      <c r="BE13" s="429"/>
      <c r="BF13" s="429"/>
      <c r="BG13" s="429"/>
      <c r="BH13" s="429"/>
      <c r="BI13" s="429"/>
      <c r="BJ13" s="429"/>
      <c r="BK13" s="429"/>
      <c r="BL13" s="429"/>
      <c r="BM13" s="430"/>
      <c r="BN13" s="394">
        <v>1614373</v>
      </c>
      <c r="BO13" s="395"/>
      <c r="BP13" s="395"/>
      <c r="BQ13" s="395"/>
      <c r="BR13" s="395"/>
      <c r="BS13" s="395"/>
      <c r="BT13" s="395"/>
      <c r="BU13" s="396"/>
      <c r="BV13" s="394">
        <v>1627105</v>
      </c>
      <c r="BW13" s="395"/>
      <c r="BX13" s="395"/>
      <c r="BY13" s="395"/>
      <c r="BZ13" s="395"/>
      <c r="CA13" s="395"/>
      <c r="CB13" s="395"/>
      <c r="CC13" s="396"/>
      <c r="CD13" s="397" t="s">
        <v>59</v>
      </c>
      <c r="CE13" s="398"/>
      <c r="CF13" s="398"/>
      <c r="CG13" s="398"/>
      <c r="CH13" s="398"/>
      <c r="CI13" s="398"/>
      <c r="CJ13" s="398"/>
      <c r="CK13" s="398"/>
      <c r="CL13" s="398"/>
      <c r="CM13" s="398"/>
      <c r="CN13" s="398"/>
      <c r="CO13" s="398"/>
      <c r="CP13" s="398"/>
      <c r="CQ13" s="398"/>
      <c r="CR13" s="398"/>
      <c r="CS13" s="399"/>
      <c r="CT13" s="391">
        <v>2</v>
      </c>
      <c r="CU13" s="392"/>
      <c r="CV13" s="392"/>
      <c r="CW13" s="392"/>
      <c r="CX13" s="392"/>
      <c r="CY13" s="392"/>
      <c r="CZ13" s="392"/>
      <c r="DA13" s="393"/>
      <c r="DB13" s="391">
        <v>2.2000000000000002</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60</v>
      </c>
      <c r="M14" s="476"/>
      <c r="N14" s="476"/>
      <c r="O14" s="476"/>
      <c r="P14" s="476"/>
      <c r="Q14" s="477"/>
      <c r="R14" s="478">
        <v>406836</v>
      </c>
      <c r="S14" s="479"/>
      <c r="T14" s="479"/>
      <c r="U14" s="479"/>
      <c r="V14" s="480"/>
      <c r="W14" s="384"/>
      <c r="X14" s="385"/>
      <c r="Y14" s="385"/>
      <c r="Z14" s="385"/>
      <c r="AA14" s="385"/>
      <c r="AB14" s="374"/>
      <c r="AC14" s="481">
        <v>0.3</v>
      </c>
      <c r="AD14" s="482"/>
      <c r="AE14" s="482"/>
      <c r="AF14" s="482"/>
      <c r="AG14" s="483"/>
      <c r="AH14" s="481">
        <v>0.3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61</v>
      </c>
      <c r="CE14" s="490"/>
      <c r="CF14" s="490"/>
      <c r="CG14" s="490"/>
      <c r="CH14" s="490"/>
      <c r="CI14" s="490"/>
      <c r="CJ14" s="490"/>
      <c r="CK14" s="490"/>
      <c r="CL14" s="490"/>
      <c r="CM14" s="490"/>
      <c r="CN14" s="490"/>
      <c r="CO14" s="490"/>
      <c r="CP14" s="490"/>
      <c r="CQ14" s="490"/>
      <c r="CR14" s="490"/>
      <c r="CS14" s="491"/>
      <c r="CT14" s="492" t="s">
        <v>47</v>
      </c>
      <c r="CU14" s="493"/>
      <c r="CV14" s="493"/>
      <c r="CW14" s="493"/>
      <c r="CX14" s="493"/>
      <c r="CY14" s="493"/>
      <c r="CZ14" s="493"/>
      <c r="DA14" s="494"/>
      <c r="DB14" s="492" t="s">
        <v>47</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69"/>
      <c r="M15" s="485" t="s">
        <v>55</v>
      </c>
      <c r="N15" s="486"/>
      <c r="O15" s="486"/>
      <c r="P15" s="486"/>
      <c r="Q15" s="487"/>
      <c r="R15" s="478">
        <v>399674</v>
      </c>
      <c r="S15" s="479"/>
      <c r="T15" s="479"/>
      <c r="U15" s="479"/>
      <c r="V15" s="480"/>
      <c r="W15" s="410" t="s">
        <v>62</v>
      </c>
      <c r="X15" s="411"/>
      <c r="Y15" s="411"/>
      <c r="Z15" s="411"/>
      <c r="AA15" s="411"/>
      <c r="AB15" s="401"/>
      <c r="AC15" s="445">
        <v>31970</v>
      </c>
      <c r="AD15" s="446"/>
      <c r="AE15" s="446"/>
      <c r="AF15" s="446"/>
      <c r="AG15" s="488"/>
      <c r="AH15" s="445">
        <v>34250</v>
      </c>
      <c r="AI15" s="446"/>
      <c r="AJ15" s="446"/>
      <c r="AK15" s="446"/>
      <c r="AL15" s="447"/>
      <c r="AM15" s="423"/>
      <c r="AN15" s="424"/>
      <c r="AO15" s="424"/>
      <c r="AP15" s="424"/>
      <c r="AQ15" s="424"/>
      <c r="AR15" s="424"/>
      <c r="AS15" s="424"/>
      <c r="AT15" s="425"/>
      <c r="AU15" s="426"/>
      <c r="AV15" s="427"/>
      <c r="AW15" s="427"/>
      <c r="AX15" s="427"/>
      <c r="AY15" s="354" t="s">
        <v>63</v>
      </c>
      <c r="AZ15" s="355"/>
      <c r="BA15" s="355"/>
      <c r="BB15" s="355"/>
      <c r="BC15" s="355"/>
      <c r="BD15" s="355"/>
      <c r="BE15" s="355"/>
      <c r="BF15" s="355"/>
      <c r="BG15" s="355"/>
      <c r="BH15" s="355"/>
      <c r="BI15" s="355"/>
      <c r="BJ15" s="355"/>
      <c r="BK15" s="355"/>
      <c r="BL15" s="355"/>
      <c r="BM15" s="356"/>
      <c r="BN15" s="357">
        <v>62764653</v>
      </c>
      <c r="BO15" s="358"/>
      <c r="BP15" s="358"/>
      <c r="BQ15" s="358"/>
      <c r="BR15" s="358"/>
      <c r="BS15" s="358"/>
      <c r="BT15" s="358"/>
      <c r="BU15" s="359"/>
      <c r="BV15" s="357">
        <v>61198087</v>
      </c>
      <c r="BW15" s="358"/>
      <c r="BX15" s="358"/>
      <c r="BY15" s="358"/>
      <c r="BZ15" s="358"/>
      <c r="CA15" s="358"/>
      <c r="CB15" s="358"/>
      <c r="CC15" s="359"/>
      <c r="CD15" s="495" t="s">
        <v>64</v>
      </c>
      <c r="CE15" s="496"/>
      <c r="CF15" s="496"/>
      <c r="CG15" s="496"/>
      <c r="CH15" s="496"/>
      <c r="CI15" s="496"/>
      <c r="CJ15" s="496"/>
      <c r="CK15" s="496"/>
      <c r="CL15" s="496"/>
      <c r="CM15" s="496"/>
      <c r="CN15" s="496"/>
      <c r="CO15" s="496"/>
      <c r="CP15" s="496"/>
      <c r="CQ15" s="496"/>
      <c r="CR15" s="496"/>
      <c r="CS15" s="497"/>
      <c r="CT15" s="170"/>
      <c r="CU15" s="171"/>
      <c r="CV15" s="171"/>
      <c r="CW15" s="171"/>
      <c r="CX15" s="171"/>
      <c r="CY15" s="171"/>
      <c r="CZ15" s="171"/>
      <c r="DA15" s="172"/>
      <c r="DB15" s="170"/>
      <c r="DC15" s="171"/>
      <c r="DD15" s="171"/>
      <c r="DE15" s="171"/>
      <c r="DF15" s="171"/>
      <c r="DG15" s="171"/>
      <c r="DH15" s="171"/>
      <c r="DI15" s="172"/>
    </row>
    <row r="16" spans="1:119" ht="18.75" customHeight="1" x14ac:dyDescent="0.15">
      <c r="A16" s="163"/>
      <c r="B16" s="457"/>
      <c r="C16" s="458"/>
      <c r="D16" s="458"/>
      <c r="E16" s="458"/>
      <c r="F16" s="458"/>
      <c r="G16" s="458"/>
      <c r="H16" s="458"/>
      <c r="I16" s="458"/>
      <c r="J16" s="458"/>
      <c r="K16" s="459"/>
      <c r="L16" s="475" t="s">
        <v>65</v>
      </c>
      <c r="M16" s="498"/>
      <c r="N16" s="498"/>
      <c r="O16" s="498"/>
      <c r="P16" s="498"/>
      <c r="Q16" s="499"/>
      <c r="R16" s="500" t="s">
        <v>66</v>
      </c>
      <c r="S16" s="501"/>
      <c r="T16" s="501"/>
      <c r="U16" s="501"/>
      <c r="V16" s="502"/>
      <c r="W16" s="384"/>
      <c r="X16" s="385"/>
      <c r="Y16" s="385"/>
      <c r="Z16" s="385"/>
      <c r="AA16" s="385"/>
      <c r="AB16" s="374"/>
      <c r="AC16" s="481">
        <v>19.2</v>
      </c>
      <c r="AD16" s="482"/>
      <c r="AE16" s="482"/>
      <c r="AF16" s="482"/>
      <c r="AG16" s="483"/>
      <c r="AH16" s="481">
        <v>21</v>
      </c>
      <c r="AI16" s="482"/>
      <c r="AJ16" s="482"/>
      <c r="AK16" s="482"/>
      <c r="AL16" s="484"/>
      <c r="AM16" s="423"/>
      <c r="AN16" s="424"/>
      <c r="AO16" s="424"/>
      <c r="AP16" s="424"/>
      <c r="AQ16" s="424"/>
      <c r="AR16" s="424"/>
      <c r="AS16" s="424"/>
      <c r="AT16" s="425"/>
      <c r="AU16" s="426"/>
      <c r="AV16" s="427"/>
      <c r="AW16" s="427"/>
      <c r="AX16" s="427"/>
      <c r="AY16" s="428" t="s">
        <v>67</v>
      </c>
      <c r="AZ16" s="429"/>
      <c r="BA16" s="429"/>
      <c r="BB16" s="429"/>
      <c r="BC16" s="429"/>
      <c r="BD16" s="429"/>
      <c r="BE16" s="429"/>
      <c r="BF16" s="429"/>
      <c r="BG16" s="429"/>
      <c r="BH16" s="429"/>
      <c r="BI16" s="429"/>
      <c r="BJ16" s="429"/>
      <c r="BK16" s="429"/>
      <c r="BL16" s="429"/>
      <c r="BM16" s="430"/>
      <c r="BN16" s="394">
        <v>75179854</v>
      </c>
      <c r="BO16" s="395"/>
      <c r="BP16" s="395"/>
      <c r="BQ16" s="395"/>
      <c r="BR16" s="395"/>
      <c r="BS16" s="395"/>
      <c r="BT16" s="395"/>
      <c r="BU16" s="396"/>
      <c r="BV16" s="394">
        <v>72113824</v>
      </c>
      <c r="BW16" s="395"/>
      <c r="BX16" s="395"/>
      <c r="BY16" s="395"/>
      <c r="BZ16" s="395"/>
      <c r="CA16" s="395"/>
      <c r="CB16" s="395"/>
      <c r="CC16" s="396"/>
      <c r="CD16" s="334"/>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73"/>
      <c r="M17" s="505" t="s">
        <v>68</v>
      </c>
      <c r="N17" s="506"/>
      <c r="O17" s="506"/>
      <c r="P17" s="506"/>
      <c r="Q17" s="507"/>
      <c r="R17" s="500" t="s">
        <v>69</v>
      </c>
      <c r="S17" s="501"/>
      <c r="T17" s="501"/>
      <c r="U17" s="501"/>
      <c r="V17" s="502"/>
      <c r="W17" s="410" t="s">
        <v>70</v>
      </c>
      <c r="X17" s="411"/>
      <c r="Y17" s="411"/>
      <c r="Z17" s="411"/>
      <c r="AA17" s="411"/>
      <c r="AB17" s="401"/>
      <c r="AC17" s="445">
        <v>134056</v>
      </c>
      <c r="AD17" s="446"/>
      <c r="AE17" s="446"/>
      <c r="AF17" s="446"/>
      <c r="AG17" s="488"/>
      <c r="AH17" s="445">
        <v>128117</v>
      </c>
      <c r="AI17" s="446"/>
      <c r="AJ17" s="446"/>
      <c r="AK17" s="446"/>
      <c r="AL17" s="447"/>
      <c r="AM17" s="423"/>
      <c r="AN17" s="424"/>
      <c r="AO17" s="424"/>
      <c r="AP17" s="424"/>
      <c r="AQ17" s="424"/>
      <c r="AR17" s="424"/>
      <c r="AS17" s="424"/>
      <c r="AT17" s="425"/>
      <c r="AU17" s="426"/>
      <c r="AV17" s="427"/>
      <c r="AW17" s="427"/>
      <c r="AX17" s="427"/>
      <c r="AY17" s="428" t="s">
        <v>71</v>
      </c>
      <c r="AZ17" s="429"/>
      <c r="BA17" s="429"/>
      <c r="BB17" s="429"/>
      <c r="BC17" s="429"/>
      <c r="BD17" s="429"/>
      <c r="BE17" s="429"/>
      <c r="BF17" s="429"/>
      <c r="BG17" s="429"/>
      <c r="BH17" s="429"/>
      <c r="BI17" s="429"/>
      <c r="BJ17" s="429"/>
      <c r="BK17" s="429"/>
      <c r="BL17" s="429"/>
      <c r="BM17" s="430"/>
      <c r="BN17" s="394">
        <v>81228593</v>
      </c>
      <c r="BO17" s="395"/>
      <c r="BP17" s="395"/>
      <c r="BQ17" s="395"/>
      <c r="BR17" s="395"/>
      <c r="BS17" s="395"/>
      <c r="BT17" s="395"/>
      <c r="BU17" s="396"/>
      <c r="BV17" s="394">
        <v>79032257</v>
      </c>
      <c r="BW17" s="395"/>
      <c r="BX17" s="395"/>
      <c r="BY17" s="395"/>
      <c r="BZ17" s="395"/>
      <c r="CA17" s="395"/>
      <c r="CB17" s="395"/>
      <c r="CC17" s="396"/>
      <c r="CD17" s="334"/>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72</v>
      </c>
      <c r="C18" s="437"/>
      <c r="D18" s="437"/>
      <c r="E18" s="517"/>
      <c r="F18" s="517"/>
      <c r="G18" s="517"/>
      <c r="H18" s="517"/>
      <c r="I18" s="517"/>
      <c r="J18" s="517"/>
      <c r="K18" s="517"/>
      <c r="L18" s="518">
        <v>36.39</v>
      </c>
      <c r="M18" s="518"/>
      <c r="N18" s="518"/>
      <c r="O18" s="518"/>
      <c r="P18" s="518"/>
      <c r="Q18" s="518"/>
      <c r="R18" s="519"/>
      <c r="S18" s="519"/>
      <c r="T18" s="519"/>
      <c r="U18" s="519"/>
      <c r="V18" s="520"/>
      <c r="W18" s="412"/>
      <c r="X18" s="413"/>
      <c r="Y18" s="413"/>
      <c r="Z18" s="413"/>
      <c r="AA18" s="413"/>
      <c r="AB18" s="404"/>
      <c r="AC18" s="521">
        <v>80.5</v>
      </c>
      <c r="AD18" s="522"/>
      <c r="AE18" s="522"/>
      <c r="AF18" s="522"/>
      <c r="AG18" s="523"/>
      <c r="AH18" s="521">
        <v>78.7</v>
      </c>
      <c r="AI18" s="522"/>
      <c r="AJ18" s="522"/>
      <c r="AK18" s="522"/>
      <c r="AL18" s="524"/>
      <c r="AM18" s="423"/>
      <c r="AN18" s="424"/>
      <c r="AO18" s="424"/>
      <c r="AP18" s="424"/>
      <c r="AQ18" s="424"/>
      <c r="AR18" s="424"/>
      <c r="AS18" s="424"/>
      <c r="AT18" s="425"/>
      <c r="AU18" s="426"/>
      <c r="AV18" s="427"/>
      <c r="AW18" s="427"/>
      <c r="AX18" s="427"/>
      <c r="AY18" s="428" t="s">
        <v>73</v>
      </c>
      <c r="AZ18" s="429"/>
      <c r="BA18" s="429"/>
      <c r="BB18" s="429"/>
      <c r="BC18" s="429"/>
      <c r="BD18" s="429"/>
      <c r="BE18" s="429"/>
      <c r="BF18" s="429"/>
      <c r="BG18" s="429"/>
      <c r="BH18" s="429"/>
      <c r="BI18" s="429"/>
      <c r="BJ18" s="429"/>
      <c r="BK18" s="429"/>
      <c r="BL18" s="429"/>
      <c r="BM18" s="430"/>
      <c r="BN18" s="394">
        <v>93563684</v>
      </c>
      <c r="BO18" s="395"/>
      <c r="BP18" s="395"/>
      <c r="BQ18" s="395"/>
      <c r="BR18" s="395"/>
      <c r="BS18" s="395"/>
      <c r="BT18" s="395"/>
      <c r="BU18" s="396"/>
      <c r="BV18" s="394">
        <v>88567619</v>
      </c>
      <c r="BW18" s="395"/>
      <c r="BX18" s="395"/>
      <c r="BY18" s="395"/>
      <c r="BZ18" s="395"/>
      <c r="CA18" s="395"/>
      <c r="CB18" s="395"/>
      <c r="CC18" s="396"/>
      <c r="CD18" s="334"/>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74</v>
      </c>
      <c r="C19" s="437"/>
      <c r="D19" s="437"/>
      <c r="E19" s="517"/>
      <c r="F19" s="517"/>
      <c r="G19" s="517"/>
      <c r="H19" s="517"/>
      <c r="I19" s="517"/>
      <c r="J19" s="517"/>
      <c r="K19" s="517"/>
      <c r="L19" s="525">
        <v>11035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75</v>
      </c>
      <c r="AZ19" s="429"/>
      <c r="BA19" s="429"/>
      <c r="BB19" s="429"/>
      <c r="BC19" s="429"/>
      <c r="BD19" s="429"/>
      <c r="BE19" s="429"/>
      <c r="BF19" s="429"/>
      <c r="BG19" s="429"/>
      <c r="BH19" s="429"/>
      <c r="BI19" s="429"/>
      <c r="BJ19" s="429"/>
      <c r="BK19" s="429"/>
      <c r="BL19" s="429"/>
      <c r="BM19" s="430"/>
      <c r="BN19" s="394">
        <v>126897473</v>
      </c>
      <c r="BO19" s="395"/>
      <c r="BP19" s="395"/>
      <c r="BQ19" s="395"/>
      <c r="BR19" s="395"/>
      <c r="BS19" s="395"/>
      <c r="BT19" s="395"/>
      <c r="BU19" s="396"/>
      <c r="BV19" s="394">
        <v>124195898</v>
      </c>
      <c r="BW19" s="395"/>
      <c r="BX19" s="395"/>
      <c r="BY19" s="395"/>
      <c r="BZ19" s="395"/>
      <c r="CA19" s="395"/>
      <c r="CB19" s="395"/>
      <c r="CC19" s="396"/>
      <c r="CD19" s="334"/>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76</v>
      </c>
      <c r="C20" s="437"/>
      <c r="D20" s="437"/>
      <c r="E20" s="517"/>
      <c r="F20" s="517"/>
      <c r="G20" s="517"/>
      <c r="H20" s="517"/>
      <c r="I20" s="517"/>
      <c r="J20" s="517"/>
      <c r="K20" s="517"/>
      <c r="L20" s="525">
        <v>176967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334"/>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77</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334"/>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78</v>
      </c>
      <c r="C22" s="538"/>
      <c r="D22" s="539"/>
      <c r="E22" s="406" t="s">
        <v>7</v>
      </c>
      <c r="F22" s="411"/>
      <c r="G22" s="411"/>
      <c r="H22" s="411"/>
      <c r="I22" s="411"/>
      <c r="J22" s="411"/>
      <c r="K22" s="401"/>
      <c r="L22" s="406" t="s">
        <v>79</v>
      </c>
      <c r="M22" s="411"/>
      <c r="N22" s="411"/>
      <c r="O22" s="411"/>
      <c r="P22" s="401"/>
      <c r="Q22" s="569" t="s">
        <v>80</v>
      </c>
      <c r="R22" s="570"/>
      <c r="S22" s="570"/>
      <c r="T22" s="570"/>
      <c r="U22" s="570"/>
      <c r="V22" s="571"/>
      <c r="W22" s="537" t="s">
        <v>81</v>
      </c>
      <c r="X22" s="538"/>
      <c r="Y22" s="539"/>
      <c r="Z22" s="406" t="s">
        <v>7</v>
      </c>
      <c r="AA22" s="411"/>
      <c r="AB22" s="411"/>
      <c r="AC22" s="411"/>
      <c r="AD22" s="411"/>
      <c r="AE22" s="411"/>
      <c r="AF22" s="411"/>
      <c r="AG22" s="401"/>
      <c r="AH22" s="575" t="s">
        <v>82</v>
      </c>
      <c r="AI22" s="411"/>
      <c r="AJ22" s="411"/>
      <c r="AK22" s="411"/>
      <c r="AL22" s="401"/>
      <c r="AM22" s="575" t="s">
        <v>83</v>
      </c>
      <c r="AN22" s="576"/>
      <c r="AO22" s="576"/>
      <c r="AP22" s="576"/>
      <c r="AQ22" s="576"/>
      <c r="AR22" s="577"/>
      <c r="AS22" s="569" t="s">
        <v>80</v>
      </c>
      <c r="AT22" s="570"/>
      <c r="AU22" s="570"/>
      <c r="AV22" s="570"/>
      <c r="AW22" s="570"/>
      <c r="AX22" s="581"/>
      <c r="AY22" s="354" t="s">
        <v>84</v>
      </c>
      <c r="AZ22" s="355"/>
      <c r="BA22" s="355"/>
      <c r="BB22" s="355"/>
      <c r="BC22" s="355"/>
      <c r="BD22" s="355"/>
      <c r="BE22" s="355"/>
      <c r="BF22" s="355"/>
      <c r="BG22" s="355"/>
      <c r="BH22" s="355"/>
      <c r="BI22" s="355"/>
      <c r="BJ22" s="355"/>
      <c r="BK22" s="355"/>
      <c r="BL22" s="355"/>
      <c r="BM22" s="356"/>
      <c r="BN22" s="357">
        <v>87662451</v>
      </c>
      <c r="BO22" s="358"/>
      <c r="BP22" s="358"/>
      <c r="BQ22" s="358"/>
      <c r="BR22" s="358"/>
      <c r="BS22" s="358"/>
      <c r="BT22" s="358"/>
      <c r="BU22" s="359"/>
      <c r="BV22" s="357">
        <v>87938690</v>
      </c>
      <c r="BW22" s="358"/>
      <c r="BX22" s="358"/>
      <c r="BY22" s="358"/>
      <c r="BZ22" s="358"/>
      <c r="CA22" s="358"/>
      <c r="CB22" s="358"/>
      <c r="CC22" s="359"/>
      <c r="CD22" s="334"/>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85</v>
      </c>
      <c r="AZ23" s="429"/>
      <c r="BA23" s="429"/>
      <c r="BB23" s="429"/>
      <c r="BC23" s="429"/>
      <c r="BD23" s="429"/>
      <c r="BE23" s="429"/>
      <c r="BF23" s="429"/>
      <c r="BG23" s="429"/>
      <c r="BH23" s="429"/>
      <c r="BI23" s="429"/>
      <c r="BJ23" s="429"/>
      <c r="BK23" s="429"/>
      <c r="BL23" s="429"/>
      <c r="BM23" s="430"/>
      <c r="BN23" s="394">
        <v>74759797</v>
      </c>
      <c r="BO23" s="395"/>
      <c r="BP23" s="395"/>
      <c r="BQ23" s="395"/>
      <c r="BR23" s="395"/>
      <c r="BS23" s="395"/>
      <c r="BT23" s="395"/>
      <c r="BU23" s="396"/>
      <c r="BV23" s="394">
        <v>79155980</v>
      </c>
      <c r="BW23" s="395"/>
      <c r="BX23" s="395"/>
      <c r="BY23" s="395"/>
      <c r="BZ23" s="395"/>
      <c r="CA23" s="395"/>
      <c r="CB23" s="395"/>
      <c r="CC23" s="396"/>
      <c r="CD23" s="334"/>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86</v>
      </c>
      <c r="F24" s="424"/>
      <c r="G24" s="424"/>
      <c r="H24" s="424"/>
      <c r="I24" s="424"/>
      <c r="J24" s="424"/>
      <c r="K24" s="425"/>
      <c r="L24" s="445">
        <v>1</v>
      </c>
      <c r="M24" s="446"/>
      <c r="N24" s="446"/>
      <c r="O24" s="446"/>
      <c r="P24" s="488"/>
      <c r="Q24" s="445">
        <v>10350</v>
      </c>
      <c r="R24" s="446"/>
      <c r="S24" s="446"/>
      <c r="T24" s="446"/>
      <c r="U24" s="446"/>
      <c r="V24" s="488"/>
      <c r="W24" s="540"/>
      <c r="X24" s="541"/>
      <c r="Y24" s="542"/>
      <c r="Z24" s="444" t="s">
        <v>87</v>
      </c>
      <c r="AA24" s="424"/>
      <c r="AB24" s="424"/>
      <c r="AC24" s="424"/>
      <c r="AD24" s="424"/>
      <c r="AE24" s="424"/>
      <c r="AF24" s="424"/>
      <c r="AG24" s="425"/>
      <c r="AH24" s="445">
        <v>2437</v>
      </c>
      <c r="AI24" s="446"/>
      <c r="AJ24" s="446"/>
      <c r="AK24" s="446"/>
      <c r="AL24" s="488"/>
      <c r="AM24" s="445">
        <v>7864199</v>
      </c>
      <c r="AN24" s="446"/>
      <c r="AO24" s="446"/>
      <c r="AP24" s="446"/>
      <c r="AQ24" s="446"/>
      <c r="AR24" s="488"/>
      <c r="AS24" s="445">
        <v>3227</v>
      </c>
      <c r="AT24" s="446"/>
      <c r="AU24" s="446"/>
      <c r="AV24" s="446"/>
      <c r="AW24" s="446"/>
      <c r="AX24" s="447"/>
      <c r="AY24" s="510" t="s">
        <v>88</v>
      </c>
      <c r="AZ24" s="511"/>
      <c r="BA24" s="511"/>
      <c r="BB24" s="511"/>
      <c r="BC24" s="511"/>
      <c r="BD24" s="511"/>
      <c r="BE24" s="511"/>
      <c r="BF24" s="511"/>
      <c r="BG24" s="511"/>
      <c r="BH24" s="511"/>
      <c r="BI24" s="511"/>
      <c r="BJ24" s="511"/>
      <c r="BK24" s="511"/>
      <c r="BL24" s="511"/>
      <c r="BM24" s="512"/>
      <c r="BN24" s="394">
        <v>31524755</v>
      </c>
      <c r="BO24" s="395"/>
      <c r="BP24" s="395"/>
      <c r="BQ24" s="395"/>
      <c r="BR24" s="395"/>
      <c r="BS24" s="395"/>
      <c r="BT24" s="395"/>
      <c r="BU24" s="396"/>
      <c r="BV24" s="394">
        <v>27566883</v>
      </c>
      <c r="BW24" s="395"/>
      <c r="BX24" s="395"/>
      <c r="BY24" s="395"/>
      <c r="BZ24" s="395"/>
      <c r="CA24" s="395"/>
      <c r="CB24" s="395"/>
      <c r="CC24" s="396"/>
      <c r="CD24" s="334"/>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89</v>
      </c>
      <c r="F25" s="424"/>
      <c r="G25" s="424"/>
      <c r="H25" s="424"/>
      <c r="I25" s="424"/>
      <c r="J25" s="424"/>
      <c r="K25" s="425"/>
      <c r="L25" s="445">
        <v>2</v>
      </c>
      <c r="M25" s="446"/>
      <c r="N25" s="446"/>
      <c r="O25" s="446"/>
      <c r="P25" s="488"/>
      <c r="Q25" s="445">
        <v>8950</v>
      </c>
      <c r="R25" s="446"/>
      <c r="S25" s="446"/>
      <c r="T25" s="446"/>
      <c r="U25" s="446"/>
      <c r="V25" s="488"/>
      <c r="W25" s="540"/>
      <c r="X25" s="541"/>
      <c r="Y25" s="542"/>
      <c r="Z25" s="444" t="s">
        <v>90</v>
      </c>
      <c r="AA25" s="424"/>
      <c r="AB25" s="424"/>
      <c r="AC25" s="424"/>
      <c r="AD25" s="424"/>
      <c r="AE25" s="424"/>
      <c r="AF25" s="424"/>
      <c r="AG25" s="425"/>
      <c r="AH25" s="445">
        <v>408</v>
      </c>
      <c r="AI25" s="446"/>
      <c r="AJ25" s="446"/>
      <c r="AK25" s="446"/>
      <c r="AL25" s="488"/>
      <c r="AM25" s="445">
        <v>1369656</v>
      </c>
      <c r="AN25" s="446"/>
      <c r="AO25" s="446"/>
      <c r="AP25" s="446"/>
      <c r="AQ25" s="446"/>
      <c r="AR25" s="488"/>
      <c r="AS25" s="445">
        <v>3357</v>
      </c>
      <c r="AT25" s="446"/>
      <c r="AU25" s="446"/>
      <c r="AV25" s="446"/>
      <c r="AW25" s="446"/>
      <c r="AX25" s="447"/>
      <c r="AY25" s="354" t="s">
        <v>91</v>
      </c>
      <c r="AZ25" s="355"/>
      <c r="BA25" s="355"/>
      <c r="BB25" s="355"/>
      <c r="BC25" s="355"/>
      <c r="BD25" s="355"/>
      <c r="BE25" s="355"/>
      <c r="BF25" s="355"/>
      <c r="BG25" s="355"/>
      <c r="BH25" s="355"/>
      <c r="BI25" s="355"/>
      <c r="BJ25" s="355"/>
      <c r="BK25" s="355"/>
      <c r="BL25" s="355"/>
      <c r="BM25" s="356"/>
      <c r="BN25" s="357">
        <v>67745402</v>
      </c>
      <c r="BO25" s="358"/>
      <c r="BP25" s="358"/>
      <c r="BQ25" s="358"/>
      <c r="BR25" s="358"/>
      <c r="BS25" s="358"/>
      <c r="BT25" s="358"/>
      <c r="BU25" s="359"/>
      <c r="BV25" s="357">
        <v>48820817</v>
      </c>
      <c r="BW25" s="358"/>
      <c r="BX25" s="358"/>
      <c r="BY25" s="358"/>
      <c r="BZ25" s="358"/>
      <c r="CA25" s="358"/>
      <c r="CB25" s="358"/>
      <c r="CC25" s="359"/>
      <c r="CD25" s="334"/>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92</v>
      </c>
      <c r="F26" s="424"/>
      <c r="G26" s="424"/>
      <c r="H26" s="424"/>
      <c r="I26" s="424"/>
      <c r="J26" s="424"/>
      <c r="K26" s="425"/>
      <c r="L26" s="445">
        <v>1</v>
      </c>
      <c r="M26" s="446"/>
      <c r="N26" s="446"/>
      <c r="O26" s="446"/>
      <c r="P26" s="488"/>
      <c r="Q26" s="445">
        <v>7850</v>
      </c>
      <c r="R26" s="446"/>
      <c r="S26" s="446"/>
      <c r="T26" s="446"/>
      <c r="U26" s="446"/>
      <c r="V26" s="488"/>
      <c r="W26" s="540"/>
      <c r="X26" s="541"/>
      <c r="Y26" s="542"/>
      <c r="Z26" s="444" t="s">
        <v>93</v>
      </c>
      <c r="AA26" s="546"/>
      <c r="AB26" s="546"/>
      <c r="AC26" s="546"/>
      <c r="AD26" s="546"/>
      <c r="AE26" s="546"/>
      <c r="AF26" s="546"/>
      <c r="AG26" s="547"/>
      <c r="AH26" s="445">
        <v>226</v>
      </c>
      <c r="AI26" s="446"/>
      <c r="AJ26" s="446"/>
      <c r="AK26" s="446"/>
      <c r="AL26" s="488"/>
      <c r="AM26" s="445">
        <v>779700</v>
      </c>
      <c r="AN26" s="446"/>
      <c r="AO26" s="446"/>
      <c r="AP26" s="446"/>
      <c r="AQ26" s="446"/>
      <c r="AR26" s="488"/>
      <c r="AS26" s="445">
        <v>3450</v>
      </c>
      <c r="AT26" s="446"/>
      <c r="AU26" s="446"/>
      <c r="AV26" s="446"/>
      <c r="AW26" s="446"/>
      <c r="AX26" s="447"/>
      <c r="AY26" s="397" t="s">
        <v>94</v>
      </c>
      <c r="AZ26" s="398"/>
      <c r="BA26" s="398"/>
      <c r="BB26" s="398"/>
      <c r="BC26" s="398"/>
      <c r="BD26" s="398"/>
      <c r="BE26" s="398"/>
      <c r="BF26" s="398"/>
      <c r="BG26" s="398"/>
      <c r="BH26" s="398"/>
      <c r="BI26" s="398"/>
      <c r="BJ26" s="398"/>
      <c r="BK26" s="398"/>
      <c r="BL26" s="398"/>
      <c r="BM26" s="399"/>
      <c r="BN26" s="394">
        <v>442686</v>
      </c>
      <c r="BO26" s="395"/>
      <c r="BP26" s="395"/>
      <c r="BQ26" s="395"/>
      <c r="BR26" s="395"/>
      <c r="BS26" s="395"/>
      <c r="BT26" s="395"/>
      <c r="BU26" s="396"/>
      <c r="BV26" s="394">
        <v>574812</v>
      </c>
      <c r="BW26" s="395"/>
      <c r="BX26" s="395"/>
      <c r="BY26" s="395"/>
      <c r="BZ26" s="395"/>
      <c r="CA26" s="395"/>
      <c r="CB26" s="395"/>
      <c r="CC26" s="396"/>
      <c r="CD26" s="334"/>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95</v>
      </c>
      <c r="F27" s="424"/>
      <c r="G27" s="424"/>
      <c r="H27" s="424"/>
      <c r="I27" s="424"/>
      <c r="J27" s="424"/>
      <c r="K27" s="425"/>
      <c r="L27" s="445">
        <v>1</v>
      </c>
      <c r="M27" s="446"/>
      <c r="N27" s="446"/>
      <c r="O27" s="446"/>
      <c r="P27" s="488"/>
      <c r="Q27" s="445">
        <v>7300</v>
      </c>
      <c r="R27" s="446"/>
      <c r="S27" s="446"/>
      <c r="T27" s="446"/>
      <c r="U27" s="446"/>
      <c r="V27" s="488"/>
      <c r="W27" s="540"/>
      <c r="X27" s="541"/>
      <c r="Y27" s="542"/>
      <c r="Z27" s="444" t="s">
        <v>96</v>
      </c>
      <c r="AA27" s="424"/>
      <c r="AB27" s="424"/>
      <c r="AC27" s="424"/>
      <c r="AD27" s="424"/>
      <c r="AE27" s="424"/>
      <c r="AF27" s="424"/>
      <c r="AG27" s="425"/>
      <c r="AH27" s="445">
        <v>77</v>
      </c>
      <c r="AI27" s="446"/>
      <c r="AJ27" s="446"/>
      <c r="AK27" s="446"/>
      <c r="AL27" s="488"/>
      <c r="AM27" s="445">
        <v>250719</v>
      </c>
      <c r="AN27" s="446"/>
      <c r="AO27" s="446"/>
      <c r="AP27" s="446"/>
      <c r="AQ27" s="446"/>
      <c r="AR27" s="488"/>
      <c r="AS27" s="445">
        <v>3256</v>
      </c>
      <c r="AT27" s="446"/>
      <c r="AU27" s="446"/>
      <c r="AV27" s="446"/>
      <c r="AW27" s="446"/>
      <c r="AX27" s="447"/>
      <c r="AY27" s="489" t="s">
        <v>97</v>
      </c>
      <c r="AZ27" s="490"/>
      <c r="BA27" s="490"/>
      <c r="BB27" s="490"/>
      <c r="BC27" s="490"/>
      <c r="BD27" s="490"/>
      <c r="BE27" s="490"/>
      <c r="BF27" s="490"/>
      <c r="BG27" s="490"/>
      <c r="BH27" s="490"/>
      <c r="BI27" s="490"/>
      <c r="BJ27" s="490"/>
      <c r="BK27" s="490"/>
      <c r="BL27" s="490"/>
      <c r="BM27" s="491"/>
      <c r="BN27" s="513">
        <v>50000</v>
      </c>
      <c r="BO27" s="514"/>
      <c r="BP27" s="514"/>
      <c r="BQ27" s="514"/>
      <c r="BR27" s="514"/>
      <c r="BS27" s="514"/>
      <c r="BT27" s="514"/>
      <c r="BU27" s="515"/>
      <c r="BV27" s="513">
        <v>50000</v>
      </c>
      <c r="BW27" s="514"/>
      <c r="BX27" s="514"/>
      <c r="BY27" s="514"/>
      <c r="BZ27" s="514"/>
      <c r="CA27" s="514"/>
      <c r="CB27" s="514"/>
      <c r="CC27" s="515"/>
      <c r="CD27" s="33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98</v>
      </c>
      <c r="F28" s="424"/>
      <c r="G28" s="424"/>
      <c r="H28" s="424"/>
      <c r="I28" s="424"/>
      <c r="J28" s="424"/>
      <c r="K28" s="425"/>
      <c r="L28" s="445">
        <v>1</v>
      </c>
      <c r="M28" s="446"/>
      <c r="N28" s="446"/>
      <c r="O28" s="446"/>
      <c r="P28" s="488"/>
      <c r="Q28" s="445">
        <v>6900</v>
      </c>
      <c r="R28" s="446"/>
      <c r="S28" s="446"/>
      <c r="T28" s="446"/>
      <c r="U28" s="446"/>
      <c r="V28" s="488"/>
      <c r="W28" s="540"/>
      <c r="X28" s="541"/>
      <c r="Y28" s="542"/>
      <c r="Z28" s="444" t="s">
        <v>99</v>
      </c>
      <c r="AA28" s="424"/>
      <c r="AB28" s="424"/>
      <c r="AC28" s="424"/>
      <c r="AD28" s="424"/>
      <c r="AE28" s="424"/>
      <c r="AF28" s="424"/>
      <c r="AG28" s="425"/>
      <c r="AH28" s="445">
        <v>2</v>
      </c>
      <c r="AI28" s="446"/>
      <c r="AJ28" s="446"/>
      <c r="AK28" s="446"/>
      <c r="AL28" s="488"/>
      <c r="AM28" s="445" t="s">
        <v>100</v>
      </c>
      <c r="AN28" s="446"/>
      <c r="AO28" s="446"/>
      <c r="AP28" s="446"/>
      <c r="AQ28" s="446"/>
      <c r="AR28" s="488"/>
      <c r="AS28" s="445" t="s">
        <v>100</v>
      </c>
      <c r="AT28" s="446"/>
      <c r="AU28" s="446"/>
      <c r="AV28" s="446"/>
      <c r="AW28" s="446"/>
      <c r="AX28" s="447"/>
      <c r="AY28" s="548" t="s">
        <v>101</v>
      </c>
      <c r="AZ28" s="549"/>
      <c r="BA28" s="549"/>
      <c r="BB28" s="550"/>
      <c r="BC28" s="354" t="s">
        <v>102</v>
      </c>
      <c r="BD28" s="355"/>
      <c r="BE28" s="355"/>
      <c r="BF28" s="355"/>
      <c r="BG28" s="355"/>
      <c r="BH28" s="355"/>
      <c r="BI28" s="355"/>
      <c r="BJ28" s="355"/>
      <c r="BK28" s="355"/>
      <c r="BL28" s="355"/>
      <c r="BM28" s="356"/>
      <c r="BN28" s="357">
        <v>17239563</v>
      </c>
      <c r="BO28" s="358"/>
      <c r="BP28" s="358"/>
      <c r="BQ28" s="358"/>
      <c r="BR28" s="358"/>
      <c r="BS28" s="358"/>
      <c r="BT28" s="358"/>
      <c r="BU28" s="359"/>
      <c r="BV28" s="357">
        <v>14877702</v>
      </c>
      <c r="BW28" s="358"/>
      <c r="BX28" s="358"/>
      <c r="BY28" s="358"/>
      <c r="BZ28" s="358"/>
      <c r="CA28" s="358"/>
      <c r="CB28" s="358"/>
      <c r="CC28" s="359"/>
      <c r="CD28" s="334"/>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103</v>
      </c>
      <c r="F29" s="424"/>
      <c r="G29" s="424"/>
      <c r="H29" s="424"/>
      <c r="I29" s="424"/>
      <c r="J29" s="424"/>
      <c r="K29" s="425"/>
      <c r="L29" s="445">
        <v>32</v>
      </c>
      <c r="M29" s="446"/>
      <c r="N29" s="446"/>
      <c r="O29" s="446"/>
      <c r="P29" s="488"/>
      <c r="Q29" s="445">
        <v>6350</v>
      </c>
      <c r="R29" s="446"/>
      <c r="S29" s="446"/>
      <c r="T29" s="446"/>
      <c r="U29" s="446"/>
      <c r="V29" s="488"/>
      <c r="W29" s="543"/>
      <c r="X29" s="544"/>
      <c r="Y29" s="545"/>
      <c r="Z29" s="444" t="s">
        <v>104</v>
      </c>
      <c r="AA29" s="424"/>
      <c r="AB29" s="424"/>
      <c r="AC29" s="424"/>
      <c r="AD29" s="424"/>
      <c r="AE29" s="424"/>
      <c r="AF29" s="424"/>
      <c r="AG29" s="425"/>
      <c r="AH29" s="445">
        <v>2516</v>
      </c>
      <c r="AI29" s="446"/>
      <c r="AJ29" s="446"/>
      <c r="AK29" s="446"/>
      <c r="AL29" s="488"/>
      <c r="AM29" s="445">
        <v>8119772</v>
      </c>
      <c r="AN29" s="446"/>
      <c r="AO29" s="446"/>
      <c r="AP29" s="446"/>
      <c r="AQ29" s="446"/>
      <c r="AR29" s="488"/>
      <c r="AS29" s="445">
        <v>3227</v>
      </c>
      <c r="AT29" s="446"/>
      <c r="AU29" s="446"/>
      <c r="AV29" s="446"/>
      <c r="AW29" s="446"/>
      <c r="AX29" s="447"/>
      <c r="AY29" s="551"/>
      <c r="AZ29" s="552"/>
      <c r="BA29" s="552"/>
      <c r="BB29" s="553"/>
      <c r="BC29" s="428" t="s">
        <v>105</v>
      </c>
      <c r="BD29" s="429"/>
      <c r="BE29" s="429"/>
      <c r="BF29" s="429"/>
      <c r="BG29" s="429"/>
      <c r="BH29" s="429"/>
      <c r="BI29" s="429"/>
      <c r="BJ29" s="429"/>
      <c r="BK29" s="429"/>
      <c r="BL29" s="429"/>
      <c r="BM29" s="430"/>
      <c r="BN29" s="394">
        <v>4628310</v>
      </c>
      <c r="BO29" s="395"/>
      <c r="BP29" s="395"/>
      <c r="BQ29" s="395"/>
      <c r="BR29" s="395"/>
      <c r="BS29" s="395"/>
      <c r="BT29" s="395"/>
      <c r="BU29" s="396"/>
      <c r="BV29" s="394">
        <v>4368719</v>
      </c>
      <c r="BW29" s="395"/>
      <c r="BX29" s="395"/>
      <c r="BY29" s="395"/>
      <c r="BZ29" s="395"/>
      <c r="CA29" s="395"/>
      <c r="CB29" s="395"/>
      <c r="CC29" s="396"/>
      <c r="CD29" s="33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106</v>
      </c>
      <c r="X30" s="562"/>
      <c r="Y30" s="562"/>
      <c r="Z30" s="562"/>
      <c r="AA30" s="562"/>
      <c r="AB30" s="562"/>
      <c r="AC30" s="562"/>
      <c r="AD30" s="562"/>
      <c r="AE30" s="562"/>
      <c r="AF30" s="562"/>
      <c r="AG30" s="563"/>
      <c r="AH30" s="521">
        <v>99.7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107</v>
      </c>
      <c r="BD30" s="511"/>
      <c r="BE30" s="511"/>
      <c r="BF30" s="511"/>
      <c r="BG30" s="511"/>
      <c r="BH30" s="511"/>
      <c r="BI30" s="511"/>
      <c r="BJ30" s="511"/>
      <c r="BK30" s="511"/>
      <c r="BL30" s="511"/>
      <c r="BM30" s="512"/>
      <c r="BN30" s="513">
        <v>14573874</v>
      </c>
      <c r="BO30" s="514"/>
      <c r="BP30" s="514"/>
      <c r="BQ30" s="514"/>
      <c r="BR30" s="514"/>
      <c r="BS30" s="514"/>
      <c r="BT30" s="514"/>
      <c r="BU30" s="515"/>
      <c r="BV30" s="513">
        <v>13292609</v>
      </c>
      <c r="BW30" s="514"/>
      <c r="BX30" s="514"/>
      <c r="BY30" s="514"/>
      <c r="BZ30" s="514"/>
      <c r="CA30" s="514"/>
      <c r="CB30" s="514"/>
      <c r="CC30" s="515"/>
      <c r="CD30" s="335"/>
      <c r="CE30" s="174"/>
      <c r="CF30" s="174"/>
      <c r="CG30" s="174"/>
      <c r="CH30" s="174"/>
      <c r="CI30" s="174"/>
      <c r="CJ30" s="174"/>
      <c r="CK30" s="174"/>
      <c r="CL30" s="174"/>
      <c r="CM30" s="174"/>
      <c r="CN30" s="174"/>
      <c r="CO30" s="174"/>
      <c r="CP30" s="174"/>
      <c r="CQ30" s="174"/>
      <c r="CR30" s="174"/>
      <c r="CS30" s="175"/>
      <c r="CT30" s="176"/>
      <c r="CU30" s="177"/>
      <c r="CV30" s="177"/>
      <c r="CW30" s="177"/>
      <c r="CX30" s="177"/>
      <c r="CY30" s="177"/>
      <c r="CZ30" s="177"/>
      <c r="DA30" s="178"/>
      <c r="DB30" s="176"/>
      <c r="DC30" s="177"/>
      <c r="DD30" s="177"/>
      <c r="DE30" s="177"/>
      <c r="DF30" s="177"/>
      <c r="DG30" s="177"/>
      <c r="DH30" s="177"/>
      <c r="DI30" s="178"/>
    </row>
    <row r="31" spans="1:113" ht="13.5" customHeight="1" x14ac:dyDescent="0.15">
      <c r="A31" s="163"/>
      <c r="B31" s="179"/>
      <c r="DI31" s="180"/>
    </row>
    <row r="32" spans="1:113" ht="13.5" customHeight="1" x14ac:dyDescent="0.15">
      <c r="A32" s="163"/>
      <c r="B32" s="181"/>
      <c r="C32" s="557" t="s">
        <v>108</v>
      </c>
      <c r="D32" s="557"/>
      <c r="E32" s="557"/>
      <c r="F32" s="557"/>
      <c r="G32" s="557"/>
      <c r="H32" s="557"/>
      <c r="I32" s="557"/>
      <c r="J32" s="557"/>
      <c r="K32" s="557"/>
      <c r="L32" s="557"/>
      <c r="M32" s="557"/>
      <c r="N32" s="557"/>
      <c r="O32" s="557"/>
      <c r="P32" s="557"/>
      <c r="Q32" s="557"/>
      <c r="R32" s="557"/>
      <c r="S32" s="557"/>
      <c r="U32" s="398" t="s">
        <v>109</v>
      </c>
      <c r="V32" s="398"/>
      <c r="W32" s="398"/>
      <c r="X32" s="398"/>
      <c r="Y32" s="398"/>
      <c r="Z32" s="398"/>
      <c r="AA32" s="398"/>
      <c r="AB32" s="398"/>
      <c r="AC32" s="398"/>
      <c r="AD32" s="398"/>
      <c r="AE32" s="398"/>
      <c r="AF32" s="398"/>
      <c r="AG32" s="398"/>
      <c r="AH32" s="398"/>
      <c r="AI32" s="398"/>
      <c r="AJ32" s="398"/>
      <c r="AK32" s="398"/>
      <c r="AM32" s="398" t="s">
        <v>110</v>
      </c>
      <c r="AN32" s="398"/>
      <c r="AO32" s="398"/>
      <c r="AP32" s="398"/>
      <c r="AQ32" s="398"/>
      <c r="AR32" s="398"/>
      <c r="AS32" s="398"/>
      <c r="AT32" s="398"/>
      <c r="AU32" s="398"/>
      <c r="AV32" s="398"/>
      <c r="AW32" s="398"/>
      <c r="AX32" s="398"/>
      <c r="AY32" s="398"/>
      <c r="AZ32" s="398"/>
      <c r="BA32" s="398"/>
      <c r="BB32" s="398"/>
      <c r="BC32" s="398"/>
      <c r="BE32" s="398" t="s">
        <v>111</v>
      </c>
      <c r="BF32" s="398"/>
      <c r="BG32" s="398"/>
      <c r="BH32" s="398"/>
      <c r="BI32" s="398"/>
      <c r="BJ32" s="398"/>
      <c r="BK32" s="398"/>
      <c r="BL32" s="398"/>
      <c r="BM32" s="398"/>
      <c r="BN32" s="398"/>
      <c r="BO32" s="398"/>
      <c r="BP32" s="398"/>
      <c r="BQ32" s="398"/>
      <c r="BR32" s="398"/>
      <c r="BS32" s="398"/>
      <c r="BT32" s="398"/>
      <c r="BU32" s="398"/>
      <c r="BW32" s="398" t="s">
        <v>112</v>
      </c>
      <c r="BX32" s="398"/>
      <c r="BY32" s="398"/>
      <c r="BZ32" s="398"/>
      <c r="CA32" s="398"/>
      <c r="CB32" s="398"/>
      <c r="CC32" s="398"/>
      <c r="CD32" s="398"/>
      <c r="CE32" s="398"/>
      <c r="CF32" s="398"/>
      <c r="CG32" s="398"/>
      <c r="CH32" s="398"/>
      <c r="CI32" s="398"/>
      <c r="CJ32" s="398"/>
      <c r="CK32" s="398"/>
      <c r="CL32" s="398"/>
      <c r="CM32" s="398"/>
      <c r="CO32" s="398" t="s">
        <v>113</v>
      </c>
      <c r="CP32" s="398"/>
      <c r="CQ32" s="398"/>
      <c r="CR32" s="398"/>
      <c r="CS32" s="398"/>
      <c r="CT32" s="398"/>
      <c r="CU32" s="398"/>
      <c r="CV32" s="398"/>
      <c r="CW32" s="398"/>
      <c r="CX32" s="398"/>
      <c r="CY32" s="398"/>
      <c r="CZ32" s="398"/>
      <c r="DA32" s="398"/>
      <c r="DB32" s="398"/>
      <c r="DC32" s="398"/>
      <c r="DD32" s="398"/>
      <c r="DE32" s="398"/>
      <c r="DI32" s="180"/>
    </row>
    <row r="33" spans="1:113" ht="13.5" customHeight="1" x14ac:dyDescent="0.15">
      <c r="A33" s="163"/>
      <c r="B33" s="181"/>
      <c r="C33" s="418" t="s">
        <v>114</v>
      </c>
      <c r="D33" s="418"/>
      <c r="E33" s="383" t="s">
        <v>115</v>
      </c>
      <c r="F33" s="383"/>
      <c r="G33" s="383"/>
      <c r="H33" s="383"/>
      <c r="I33" s="383"/>
      <c r="J33" s="383"/>
      <c r="K33" s="383"/>
      <c r="L33" s="383"/>
      <c r="M33" s="383"/>
      <c r="N33" s="383"/>
      <c r="O33" s="383"/>
      <c r="P33" s="383"/>
      <c r="Q33" s="383"/>
      <c r="R33" s="383"/>
      <c r="S33" s="383"/>
      <c r="T33" s="332"/>
      <c r="U33" s="418" t="s">
        <v>114</v>
      </c>
      <c r="V33" s="418"/>
      <c r="W33" s="383" t="s">
        <v>115</v>
      </c>
      <c r="X33" s="383"/>
      <c r="Y33" s="383"/>
      <c r="Z33" s="383"/>
      <c r="AA33" s="383"/>
      <c r="AB33" s="383"/>
      <c r="AC33" s="383"/>
      <c r="AD33" s="383"/>
      <c r="AE33" s="383"/>
      <c r="AF33" s="383"/>
      <c r="AG33" s="383"/>
      <c r="AH33" s="383"/>
      <c r="AI33" s="383"/>
      <c r="AJ33" s="383"/>
      <c r="AK33" s="383"/>
      <c r="AL33" s="332"/>
      <c r="AM33" s="418" t="s">
        <v>114</v>
      </c>
      <c r="AN33" s="418"/>
      <c r="AO33" s="383" t="s">
        <v>115</v>
      </c>
      <c r="AP33" s="383"/>
      <c r="AQ33" s="383"/>
      <c r="AR33" s="383"/>
      <c r="AS33" s="383"/>
      <c r="AT33" s="383"/>
      <c r="AU33" s="383"/>
      <c r="AV33" s="383"/>
      <c r="AW33" s="383"/>
      <c r="AX33" s="383"/>
      <c r="AY33" s="383"/>
      <c r="AZ33" s="383"/>
      <c r="BA33" s="383"/>
      <c r="BB33" s="383"/>
      <c r="BC33" s="383"/>
      <c r="BD33" s="333"/>
      <c r="BE33" s="383" t="s">
        <v>116</v>
      </c>
      <c r="BF33" s="383"/>
      <c r="BG33" s="383" t="s">
        <v>117</v>
      </c>
      <c r="BH33" s="383"/>
      <c r="BI33" s="383"/>
      <c r="BJ33" s="383"/>
      <c r="BK33" s="383"/>
      <c r="BL33" s="383"/>
      <c r="BM33" s="383"/>
      <c r="BN33" s="383"/>
      <c r="BO33" s="383"/>
      <c r="BP33" s="383"/>
      <c r="BQ33" s="383"/>
      <c r="BR33" s="383"/>
      <c r="BS33" s="383"/>
      <c r="BT33" s="383"/>
      <c r="BU33" s="383"/>
      <c r="BV33" s="333"/>
      <c r="BW33" s="418" t="s">
        <v>116</v>
      </c>
      <c r="BX33" s="418"/>
      <c r="BY33" s="383" t="s">
        <v>118</v>
      </c>
      <c r="BZ33" s="383"/>
      <c r="CA33" s="383"/>
      <c r="CB33" s="383"/>
      <c r="CC33" s="383"/>
      <c r="CD33" s="383"/>
      <c r="CE33" s="383"/>
      <c r="CF33" s="383"/>
      <c r="CG33" s="383"/>
      <c r="CH33" s="383"/>
      <c r="CI33" s="383"/>
      <c r="CJ33" s="383"/>
      <c r="CK33" s="383"/>
      <c r="CL33" s="383"/>
      <c r="CM33" s="383"/>
      <c r="CN33" s="332"/>
      <c r="CO33" s="418" t="s">
        <v>114</v>
      </c>
      <c r="CP33" s="418"/>
      <c r="CQ33" s="383" t="s">
        <v>119</v>
      </c>
      <c r="CR33" s="383"/>
      <c r="CS33" s="383"/>
      <c r="CT33" s="383"/>
      <c r="CU33" s="383"/>
      <c r="CV33" s="383"/>
      <c r="CW33" s="383"/>
      <c r="CX33" s="383"/>
      <c r="CY33" s="383"/>
      <c r="CZ33" s="383"/>
      <c r="DA33" s="383"/>
      <c r="DB33" s="383"/>
      <c r="DC33" s="383"/>
      <c r="DD33" s="383"/>
      <c r="DE33" s="383"/>
      <c r="DF33" s="332"/>
      <c r="DG33" s="583" t="s">
        <v>120</v>
      </c>
      <c r="DH33" s="583"/>
      <c r="DI33" s="337"/>
    </row>
    <row r="34" spans="1:113" ht="32.25" customHeight="1" x14ac:dyDescent="0.15">
      <c r="A34" s="163"/>
      <c r="B34" s="181"/>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4</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IF('各会計、関係団体の財政状況及び健全化判断比率'!B31="","",'各会計、関係団体の財政状況及び健全化判断比率'!B31)</f>
        <v>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豊中市伊丹市クリーンランド</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豊中市住宅協会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337"/>
    </row>
    <row r="35" spans="1:113" ht="32.25" customHeight="1" x14ac:dyDescent="0.15">
      <c r="A35" s="163"/>
      <c r="B35" s="181"/>
      <c r="C35" s="584">
        <f>IF(E35="","",C34+1)</f>
        <v>2</v>
      </c>
      <c r="D35" s="584"/>
      <c r="E35" s="585" t="str">
        <f>IF('各会計、関係団体の財政状況及び健全化判断比率'!B8="","",'各会計、関係団体の財政状況及び健全化判断比率'!B8)</f>
        <v>母子父子寡婦福祉資金貸付金特別会計</v>
      </c>
      <c r="F35" s="585"/>
      <c r="G35" s="585"/>
      <c r="H35" s="585"/>
      <c r="I35" s="585"/>
      <c r="J35" s="585"/>
      <c r="K35" s="585"/>
      <c r="L35" s="585"/>
      <c r="M35" s="585"/>
      <c r="N35" s="585"/>
      <c r="O35" s="585"/>
      <c r="P35" s="585"/>
      <c r="Q35" s="585"/>
      <c r="R35" s="585"/>
      <c r="S35" s="585"/>
      <c r="T35" s="163"/>
      <c r="U35" s="584">
        <f>IF(W35="","",U34+1)</f>
        <v>5</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IF('各会計、関係団体の財政状況及び健全化判断比率'!B32="","",'各会計、関係団体の財政状況及び健全化判断比率'!B32)</f>
        <v>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大阪府後期高齢者医療広域連合（一般会計）</v>
      </c>
      <c r="BZ35" s="585"/>
      <c r="CA35" s="585"/>
      <c r="CB35" s="585"/>
      <c r="CC35" s="585"/>
      <c r="CD35" s="585"/>
      <c r="CE35" s="585"/>
      <c r="CF35" s="585"/>
      <c r="CG35" s="585"/>
      <c r="CH35" s="585"/>
      <c r="CI35" s="585"/>
      <c r="CJ35" s="585"/>
      <c r="CK35" s="585"/>
      <c r="CL35" s="585"/>
      <c r="CM35" s="585"/>
      <c r="CN35" s="163"/>
      <c r="CO35" s="584">
        <f t="shared" ref="CO35:CO43" si="3">IF(CQ35="","",CO34+1)</f>
        <v>18</v>
      </c>
      <c r="CP35" s="584"/>
      <c r="CQ35" s="585" t="str">
        <f>IF('各会計、関係団体の財政状況及び健全化判断比率'!BS8="","",'各会計、関係団体の財政状況及び健全化判断比率'!BS8)</f>
        <v>豊中市医療保健センター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337"/>
    </row>
    <row r="36" spans="1:113" ht="32.25" customHeight="1" x14ac:dyDescent="0.15">
      <c r="A36" s="163"/>
      <c r="B36" s="181"/>
      <c r="C36" s="584">
        <f>IF(E36="","",C35+1)</f>
        <v>3</v>
      </c>
      <c r="D36" s="584"/>
      <c r="E36" s="585" t="str">
        <f>IF('各会計、関係団体の財政状況及び健全化判断比率'!B9="","",'各会計、関係団体の財政状況及び健全化判断比率'!B9)</f>
        <v>公共用地先行取得事業特別会計</v>
      </c>
      <c r="F36" s="585"/>
      <c r="G36" s="585"/>
      <c r="H36" s="585"/>
      <c r="I36" s="585"/>
      <c r="J36" s="585"/>
      <c r="K36" s="585"/>
      <c r="L36" s="585"/>
      <c r="M36" s="585"/>
      <c r="N36" s="585"/>
      <c r="O36" s="585"/>
      <c r="P36" s="585"/>
      <c r="Q36" s="585"/>
      <c r="R36" s="585"/>
      <c r="S36" s="585"/>
      <c r="T36" s="163"/>
      <c r="U36" s="584">
        <f t="shared" ref="U36:U43" si="4">IF(W36="","",U35+1)</f>
        <v>6</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IF('各会計、関係団体の財政状況及び健全化判断比率'!B33="","",'各会計、関係団体の財政状況及び健全化判断比率'!B33)</f>
        <v>公共下水道事業会計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大阪府後期高齢者医療広域連合（後期高齢者医療特別会計）</v>
      </c>
      <c r="BZ36" s="585"/>
      <c r="CA36" s="585"/>
      <c r="CB36" s="585"/>
      <c r="CC36" s="585"/>
      <c r="CD36" s="585"/>
      <c r="CE36" s="585"/>
      <c r="CF36" s="585"/>
      <c r="CG36" s="585"/>
      <c r="CH36" s="585"/>
      <c r="CI36" s="585"/>
      <c r="CJ36" s="585"/>
      <c r="CK36" s="585"/>
      <c r="CL36" s="585"/>
      <c r="CM36" s="585"/>
      <c r="CN36" s="163"/>
      <c r="CO36" s="584">
        <f t="shared" si="3"/>
        <v>19</v>
      </c>
      <c r="CP36" s="584"/>
      <c r="CQ36" s="585" t="str">
        <f>IF('各会計、関係団体の財政状況及び健全化判断比率'!BS9="","",'各会計、関係団体の財政状況及び健全化判断比率'!BS9)</f>
        <v>とよなか国際交流協会</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337"/>
    </row>
    <row r="37" spans="1:113" ht="32.25" customHeight="1" x14ac:dyDescent="0.15">
      <c r="A37" s="163"/>
      <c r="B37" s="181"/>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淀川右岸水防事務組合</v>
      </c>
      <c r="BZ37" s="585"/>
      <c r="CA37" s="585"/>
      <c r="CB37" s="585"/>
      <c r="CC37" s="585"/>
      <c r="CD37" s="585"/>
      <c r="CE37" s="585"/>
      <c r="CF37" s="585"/>
      <c r="CG37" s="585"/>
      <c r="CH37" s="585"/>
      <c r="CI37" s="585"/>
      <c r="CJ37" s="585"/>
      <c r="CK37" s="585"/>
      <c r="CL37" s="585"/>
      <c r="CM37" s="585"/>
      <c r="CN37" s="163"/>
      <c r="CO37" s="584">
        <f t="shared" si="3"/>
        <v>20</v>
      </c>
      <c r="CP37" s="584"/>
      <c r="CQ37" s="585" t="str">
        <f>IF('各会計、関係団体の財政状況及び健全化判断比率'!BS10="","",'各会計、関係団体の財政状況及び健全化判断比率'!BS10)</f>
        <v>とよなか男女共同参画推進財団</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337"/>
    </row>
    <row r="38" spans="1:113" ht="32.25" customHeight="1" x14ac:dyDescent="0.15">
      <c r="A38" s="163"/>
      <c r="B38" s="181"/>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14</v>
      </c>
      <c r="BX38" s="584"/>
      <c r="BY38" s="585" t="str">
        <f>IF('各会計、関係団体の財政状況及び健全化判断比率'!B72="","",'各会計、関係団体の財政状況及び健全化判断比率'!B72)</f>
        <v>大阪府都市ボートレース企業団</v>
      </c>
      <c r="BZ38" s="585"/>
      <c r="CA38" s="585"/>
      <c r="CB38" s="585"/>
      <c r="CC38" s="585"/>
      <c r="CD38" s="585"/>
      <c r="CE38" s="585"/>
      <c r="CF38" s="585"/>
      <c r="CG38" s="585"/>
      <c r="CH38" s="585"/>
      <c r="CI38" s="585"/>
      <c r="CJ38" s="585"/>
      <c r="CK38" s="585"/>
      <c r="CL38" s="585"/>
      <c r="CM38" s="585"/>
      <c r="CN38" s="163"/>
      <c r="CO38" s="584">
        <f t="shared" si="3"/>
        <v>21</v>
      </c>
      <c r="CP38" s="584"/>
      <c r="CQ38" s="585" t="str">
        <f>IF('各会計、関係団体の財政状況及び健全化判断比率'!BS11="","",'各会計、関係団体の財政状況及び健全化判断比率'!BS11)</f>
        <v>豊中都市管理</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337"/>
    </row>
    <row r="39" spans="1:113" ht="32.25" customHeight="1" x14ac:dyDescent="0.15">
      <c r="A39" s="163"/>
      <c r="B39" s="181"/>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15</v>
      </c>
      <c r="BX39" s="584"/>
      <c r="BY39" s="585" t="str">
        <f>IF('各会計、関係団体の財政状況及び健全化判断比率'!B73="","",'各会計、関係団体の財政状況及び健全化判断比率'!B73)</f>
        <v>大阪府広域水道企業団（水道用水供給事業）</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337"/>
    </row>
    <row r="40" spans="1:113" ht="32.25" customHeight="1" x14ac:dyDescent="0.15">
      <c r="A40" s="163"/>
      <c r="B40" s="181"/>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16</v>
      </c>
      <c r="BX40" s="584"/>
      <c r="BY40" s="585" t="str">
        <f>IF('各会計、関係団体の財政状況及び健全化判断比率'!B74="","",'各会計、関係団体の財政状況及び健全化判断比率'!B74)</f>
        <v>大阪府広域水道企業団（工業用水道事業会計）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337"/>
    </row>
    <row r="41" spans="1:113" ht="32.25" customHeight="1" x14ac:dyDescent="0.15">
      <c r="A41" s="163"/>
      <c r="B41" s="181"/>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337"/>
    </row>
    <row r="42" spans="1:113" ht="32.25" customHeight="1" x14ac:dyDescent="0.15">
      <c r="B42" s="181"/>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337"/>
    </row>
    <row r="43" spans="1:113" ht="32.25" customHeight="1" x14ac:dyDescent="0.15">
      <c r="B43" s="181"/>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337"/>
    </row>
    <row r="44" spans="1:113" ht="13.5" customHeight="1" thickBot="1" x14ac:dyDescent="0.2">
      <c r="B44" s="182"/>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4"/>
    </row>
    <row r="45" spans="1:113" x14ac:dyDescent="0.15"/>
    <row r="46" spans="1:113" x14ac:dyDescent="0.15">
      <c r="B46" s="162" t="s">
        <v>121</v>
      </c>
      <c r="E46" s="587" t="s">
        <v>122</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123</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124</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125</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126</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127</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128</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129</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EtmQNUn+NCZfp0wYE/hOfj0mEDogWzUhgPdf5pYSKwOuyWhcH29WpDQq+6J7801L/p3tVhhAabxrAMZmuskQqw==" saltValue="nfXxsJa3HUVlAugxtt3T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87" customWidth="1"/>
    <col min="2" max="2" width="2.375" style="187" customWidth="1"/>
    <col min="3" max="16" width="2.625" style="187" customWidth="1"/>
    <col min="17" max="17" width="2.375" style="187" customWidth="1"/>
    <col min="18" max="95" width="1.625" style="187" customWidth="1"/>
    <col min="96" max="133" width="1.625" style="194" customWidth="1"/>
    <col min="134" max="143" width="1.625" style="187" customWidth="1"/>
    <col min="144" max="16384" width="0" style="187" hidden="1"/>
  </cols>
  <sheetData>
    <row r="1" spans="2:143" ht="22.5" customHeight="1" thickBot="1" x14ac:dyDescent="0.2">
      <c r="B1" s="185"/>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589" t="s">
        <v>130</v>
      </c>
      <c r="DI1" s="590"/>
      <c r="DJ1" s="590"/>
      <c r="DK1" s="590"/>
      <c r="DL1" s="590"/>
      <c r="DM1" s="590"/>
      <c r="DN1" s="591"/>
      <c r="DO1" s="187"/>
      <c r="DP1" s="589" t="s">
        <v>131</v>
      </c>
      <c r="DQ1" s="590"/>
      <c r="DR1" s="590"/>
      <c r="DS1" s="590"/>
      <c r="DT1" s="590"/>
      <c r="DU1" s="590"/>
      <c r="DV1" s="590"/>
      <c r="DW1" s="590"/>
      <c r="DX1" s="590"/>
      <c r="DY1" s="590"/>
      <c r="DZ1" s="590"/>
      <c r="EA1" s="590"/>
      <c r="EB1" s="590"/>
      <c r="EC1" s="591"/>
      <c r="ED1" s="186"/>
      <c r="EE1" s="186"/>
      <c r="EF1" s="186"/>
      <c r="EG1" s="186"/>
      <c r="EH1" s="186"/>
      <c r="EI1" s="186"/>
      <c r="EJ1" s="186"/>
      <c r="EK1" s="186"/>
      <c r="EL1" s="186"/>
      <c r="EM1" s="186"/>
    </row>
    <row r="2" spans="2:143" ht="22.5" customHeight="1" x14ac:dyDescent="0.15">
      <c r="B2" s="188" t="s">
        <v>132</v>
      </c>
      <c r="R2" s="189"/>
      <c r="S2" s="189"/>
      <c r="T2" s="189"/>
      <c r="U2" s="189"/>
      <c r="V2" s="189"/>
      <c r="W2" s="189"/>
      <c r="X2" s="189"/>
      <c r="Y2" s="189"/>
      <c r="Z2" s="189"/>
      <c r="AA2" s="189"/>
      <c r="AB2" s="189"/>
      <c r="AC2" s="189"/>
      <c r="AE2" s="190"/>
      <c r="AF2" s="190"/>
      <c r="AG2" s="190"/>
      <c r="AH2" s="190"/>
      <c r="AI2" s="190"/>
      <c r="AJ2" s="189"/>
      <c r="AK2" s="189"/>
      <c r="AL2" s="189"/>
      <c r="AM2" s="189"/>
      <c r="AN2" s="189"/>
      <c r="AO2" s="189"/>
      <c r="AP2" s="189"/>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row>
    <row r="3" spans="2:143" ht="11.25" customHeight="1" x14ac:dyDescent="0.15">
      <c r="B3" s="592" t="s">
        <v>133</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134</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135</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7</v>
      </c>
      <c r="C4" s="593"/>
      <c r="D4" s="593"/>
      <c r="E4" s="593"/>
      <c r="F4" s="593"/>
      <c r="G4" s="593"/>
      <c r="H4" s="593"/>
      <c r="I4" s="593"/>
      <c r="J4" s="593"/>
      <c r="K4" s="593"/>
      <c r="L4" s="593"/>
      <c r="M4" s="593"/>
      <c r="N4" s="593"/>
      <c r="O4" s="593"/>
      <c r="P4" s="593"/>
      <c r="Q4" s="594"/>
      <c r="R4" s="592" t="s">
        <v>136</v>
      </c>
      <c r="S4" s="593"/>
      <c r="T4" s="593"/>
      <c r="U4" s="593"/>
      <c r="V4" s="593"/>
      <c r="W4" s="593"/>
      <c r="X4" s="593"/>
      <c r="Y4" s="594"/>
      <c r="Z4" s="592" t="s">
        <v>137</v>
      </c>
      <c r="AA4" s="593"/>
      <c r="AB4" s="593"/>
      <c r="AC4" s="594"/>
      <c r="AD4" s="592" t="s">
        <v>138</v>
      </c>
      <c r="AE4" s="593"/>
      <c r="AF4" s="593"/>
      <c r="AG4" s="593"/>
      <c r="AH4" s="593"/>
      <c r="AI4" s="593"/>
      <c r="AJ4" s="593"/>
      <c r="AK4" s="594"/>
      <c r="AL4" s="592" t="s">
        <v>137</v>
      </c>
      <c r="AM4" s="593"/>
      <c r="AN4" s="593"/>
      <c r="AO4" s="594"/>
      <c r="AP4" s="595" t="s">
        <v>139</v>
      </c>
      <c r="AQ4" s="595"/>
      <c r="AR4" s="595"/>
      <c r="AS4" s="595"/>
      <c r="AT4" s="595"/>
      <c r="AU4" s="595"/>
      <c r="AV4" s="595"/>
      <c r="AW4" s="595"/>
      <c r="AX4" s="595"/>
      <c r="AY4" s="595"/>
      <c r="AZ4" s="595"/>
      <c r="BA4" s="595"/>
      <c r="BB4" s="595"/>
      <c r="BC4" s="595"/>
      <c r="BD4" s="595"/>
      <c r="BE4" s="595"/>
      <c r="BF4" s="595"/>
      <c r="BG4" s="595" t="s">
        <v>140</v>
      </c>
      <c r="BH4" s="595"/>
      <c r="BI4" s="595"/>
      <c r="BJ4" s="595"/>
      <c r="BK4" s="595"/>
      <c r="BL4" s="595"/>
      <c r="BM4" s="595"/>
      <c r="BN4" s="595"/>
      <c r="BO4" s="595" t="s">
        <v>137</v>
      </c>
      <c r="BP4" s="595"/>
      <c r="BQ4" s="595"/>
      <c r="BR4" s="595"/>
      <c r="BS4" s="595" t="s">
        <v>141</v>
      </c>
      <c r="BT4" s="595"/>
      <c r="BU4" s="595"/>
      <c r="BV4" s="595"/>
      <c r="BW4" s="595"/>
      <c r="BX4" s="595"/>
      <c r="BY4" s="595"/>
      <c r="BZ4" s="595"/>
      <c r="CA4" s="595"/>
      <c r="CB4" s="595"/>
      <c r="CD4" s="592" t="s">
        <v>142</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143</v>
      </c>
      <c r="C5" s="597"/>
      <c r="D5" s="597"/>
      <c r="E5" s="597"/>
      <c r="F5" s="597"/>
      <c r="G5" s="597"/>
      <c r="H5" s="597"/>
      <c r="I5" s="597"/>
      <c r="J5" s="597"/>
      <c r="K5" s="597"/>
      <c r="L5" s="597"/>
      <c r="M5" s="597"/>
      <c r="N5" s="597"/>
      <c r="O5" s="597"/>
      <c r="P5" s="597"/>
      <c r="Q5" s="598"/>
      <c r="R5" s="599">
        <v>72704584</v>
      </c>
      <c r="S5" s="600"/>
      <c r="T5" s="600"/>
      <c r="U5" s="600"/>
      <c r="V5" s="600"/>
      <c r="W5" s="600"/>
      <c r="X5" s="600"/>
      <c r="Y5" s="601"/>
      <c r="Z5" s="602">
        <v>36.799999999999997</v>
      </c>
      <c r="AA5" s="602"/>
      <c r="AB5" s="602"/>
      <c r="AC5" s="602"/>
      <c r="AD5" s="603">
        <v>66439193</v>
      </c>
      <c r="AE5" s="603"/>
      <c r="AF5" s="603"/>
      <c r="AG5" s="603"/>
      <c r="AH5" s="603"/>
      <c r="AI5" s="603"/>
      <c r="AJ5" s="603"/>
      <c r="AK5" s="603"/>
      <c r="AL5" s="604">
        <v>68.5</v>
      </c>
      <c r="AM5" s="605"/>
      <c r="AN5" s="605"/>
      <c r="AO5" s="606"/>
      <c r="AP5" s="596" t="s">
        <v>144</v>
      </c>
      <c r="AQ5" s="597"/>
      <c r="AR5" s="597"/>
      <c r="AS5" s="597"/>
      <c r="AT5" s="597"/>
      <c r="AU5" s="597"/>
      <c r="AV5" s="597"/>
      <c r="AW5" s="597"/>
      <c r="AX5" s="597"/>
      <c r="AY5" s="597"/>
      <c r="AZ5" s="597"/>
      <c r="BA5" s="597"/>
      <c r="BB5" s="597"/>
      <c r="BC5" s="597"/>
      <c r="BD5" s="597"/>
      <c r="BE5" s="597"/>
      <c r="BF5" s="598"/>
      <c r="BG5" s="610">
        <v>65397463</v>
      </c>
      <c r="BH5" s="611"/>
      <c r="BI5" s="611"/>
      <c r="BJ5" s="611"/>
      <c r="BK5" s="611"/>
      <c r="BL5" s="611"/>
      <c r="BM5" s="611"/>
      <c r="BN5" s="612"/>
      <c r="BO5" s="613">
        <v>89.9</v>
      </c>
      <c r="BP5" s="613"/>
      <c r="BQ5" s="613"/>
      <c r="BR5" s="613"/>
      <c r="BS5" s="614">
        <v>1122036</v>
      </c>
      <c r="BT5" s="614"/>
      <c r="BU5" s="614"/>
      <c r="BV5" s="614"/>
      <c r="BW5" s="614"/>
      <c r="BX5" s="614"/>
      <c r="BY5" s="614"/>
      <c r="BZ5" s="614"/>
      <c r="CA5" s="614"/>
      <c r="CB5" s="618"/>
      <c r="CD5" s="592" t="s">
        <v>139</v>
      </c>
      <c r="CE5" s="593"/>
      <c r="CF5" s="593"/>
      <c r="CG5" s="593"/>
      <c r="CH5" s="593"/>
      <c r="CI5" s="593"/>
      <c r="CJ5" s="593"/>
      <c r="CK5" s="593"/>
      <c r="CL5" s="593"/>
      <c r="CM5" s="593"/>
      <c r="CN5" s="593"/>
      <c r="CO5" s="593"/>
      <c r="CP5" s="593"/>
      <c r="CQ5" s="594"/>
      <c r="CR5" s="592" t="s">
        <v>145</v>
      </c>
      <c r="CS5" s="593"/>
      <c r="CT5" s="593"/>
      <c r="CU5" s="593"/>
      <c r="CV5" s="593"/>
      <c r="CW5" s="593"/>
      <c r="CX5" s="593"/>
      <c r="CY5" s="594"/>
      <c r="CZ5" s="592" t="s">
        <v>137</v>
      </c>
      <c r="DA5" s="593"/>
      <c r="DB5" s="593"/>
      <c r="DC5" s="594"/>
      <c r="DD5" s="592" t="s">
        <v>146</v>
      </c>
      <c r="DE5" s="593"/>
      <c r="DF5" s="593"/>
      <c r="DG5" s="593"/>
      <c r="DH5" s="593"/>
      <c r="DI5" s="593"/>
      <c r="DJ5" s="593"/>
      <c r="DK5" s="593"/>
      <c r="DL5" s="593"/>
      <c r="DM5" s="593"/>
      <c r="DN5" s="593"/>
      <c r="DO5" s="593"/>
      <c r="DP5" s="594"/>
      <c r="DQ5" s="592" t="s">
        <v>147</v>
      </c>
      <c r="DR5" s="593"/>
      <c r="DS5" s="593"/>
      <c r="DT5" s="593"/>
      <c r="DU5" s="593"/>
      <c r="DV5" s="593"/>
      <c r="DW5" s="593"/>
      <c r="DX5" s="593"/>
      <c r="DY5" s="593"/>
      <c r="DZ5" s="593"/>
      <c r="EA5" s="593"/>
      <c r="EB5" s="593"/>
      <c r="EC5" s="594"/>
    </row>
    <row r="6" spans="2:143" ht="11.25" customHeight="1" x14ac:dyDescent="0.15">
      <c r="B6" s="607" t="s">
        <v>148</v>
      </c>
      <c r="C6" s="608"/>
      <c r="D6" s="608"/>
      <c r="E6" s="608"/>
      <c r="F6" s="608"/>
      <c r="G6" s="608"/>
      <c r="H6" s="608"/>
      <c r="I6" s="608"/>
      <c r="J6" s="608"/>
      <c r="K6" s="608"/>
      <c r="L6" s="608"/>
      <c r="M6" s="608"/>
      <c r="N6" s="608"/>
      <c r="O6" s="608"/>
      <c r="P6" s="608"/>
      <c r="Q6" s="609"/>
      <c r="R6" s="610">
        <v>1992752</v>
      </c>
      <c r="S6" s="611"/>
      <c r="T6" s="611"/>
      <c r="U6" s="611"/>
      <c r="V6" s="611"/>
      <c r="W6" s="611"/>
      <c r="X6" s="611"/>
      <c r="Y6" s="612"/>
      <c r="Z6" s="613">
        <v>1</v>
      </c>
      <c r="AA6" s="613"/>
      <c r="AB6" s="613"/>
      <c r="AC6" s="613"/>
      <c r="AD6" s="614">
        <v>1992752</v>
      </c>
      <c r="AE6" s="614"/>
      <c r="AF6" s="614"/>
      <c r="AG6" s="614"/>
      <c r="AH6" s="614"/>
      <c r="AI6" s="614"/>
      <c r="AJ6" s="614"/>
      <c r="AK6" s="614"/>
      <c r="AL6" s="615">
        <v>2.1</v>
      </c>
      <c r="AM6" s="616"/>
      <c r="AN6" s="616"/>
      <c r="AO6" s="617"/>
      <c r="AP6" s="607" t="s">
        <v>149</v>
      </c>
      <c r="AQ6" s="608"/>
      <c r="AR6" s="608"/>
      <c r="AS6" s="608"/>
      <c r="AT6" s="608"/>
      <c r="AU6" s="608"/>
      <c r="AV6" s="608"/>
      <c r="AW6" s="608"/>
      <c r="AX6" s="608"/>
      <c r="AY6" s="608"/>
      <c r="AZ6" s="608"/>
      <c r="BA6" s="608"/>
      <c r="BB6" s="608"/>
      <c r="BC6" s="608"/>
      <c r="BD6" s="608"/>
      <c r="BE6" s="608"/>
      <c r="BF6" s="609"/>
      <c r="BG6" s="610">
        <v>65397463</v>
      </c>
      <c r="BH6" s="611"/>
      <c r="BI6" s="611"/>
      <c r="BJ6" s="611"/>
      <c r="BK6" s="611"/>
      <c r="BL6" s="611"/>
      <c r="BM6" s="611"/>
      <c r="BN6" s="612"/>
      <c r="BO6" s="613">
        <v>89.9</v>
      </c>
      <c r="BP6" s="613"/>
      <c r="BQ6" s="613"/>
      <c r="BR6" s="613"/>
      <c r="BS6" s="614">
        <v>1122036</v>
      </c>
      <c r="BT6" s="614"/>
      <c r="BU6" s="614"/>
      <c r="BV6" s="614"/>
      <c r="BW6" s="614"/>
      <c r="BX6" s="614"/>
      <c r="BY6" s="614"/>
      <c r="BZ6" s="614"/>
      <c r="CA6" s="614"/>
      <c r="CB6" s="618"/>
      <c r="CD6" s="596" t="s">
        <v>150</v>
      </c>
      <c r="CE6" s="597"/>
      <c r="CF6" s="597"/>
      <c r="CG6" s="597"/>
      <c r="CH6" s="597"/>
      <c r="CI6" s="597"/>
      <c r="CJ6" s="597"/>
      <c r="CK6" s="597"/>
      <c r="CL6" s="597"/>
      <c r="CM6" s="597"/>
      <c r="CN6" s="597"/>
      <c r="CO6" s="597"/>
      <c r="CP6" s="597"/>
      <c r="CQ6" s="598"/>
      <c r="CR6" s="610">
        <v>641584</v>
      </c>
      <c r="CS6" s="611"/>
      <c r="CT6" s="611"/>
      <c r="CU6" s="611"/>
      <c r="CV6" s="611"/>
      <c r="CW6" s="611"/>
      <c r="CX6" s="611"/>
      <c r="CY6" s="612"/>
      <c r="CZ6" s="604">
        <v>0.3</v>
      </c>
      <c r="DA6" s="605"/>
      <c r="DB6" s="605"/>
      <c r="DC6" s="621"/>
      <c r="DD6" s="619" t="s">
        <v>47</v>
      </c>
      <c r="DE6" s="611"/>
      <c r="DF6" s="611"/>
      <c r="DG6" s="611"/>
      <c r="DH6" s="611"/>
      <c r="DI6" s="611"/>
      <c r="DJ6" s="611"/>
      <c r="DK6" s="611"/>
      <c r="DL6" s="611"/>
      <c r="DM6" s="611"/>
      <c r="DN6" s="611"/>
      <c r="DO6" s="611"/>
      <c r="DP6" s="612"/>
      <c r="DQ6" s="619">
        <v>641554</v>
      </c>
      <c r="DR6" s="611"/>
      <c r="DS6" s="611"/>
      <c r="DT6" s="611"/>
      <c r="DU6" s="611"/>
      <c r="DV6" s="611"/>
      <c r="DW6" s="611"/>
      <c r="DX6" s="611"/>
      <c r="DY6" s="611"/>
      <c r="DZ6" s="611"/>
      <c r="EA6" s="611"/>
      <c r="EB6" s="611"/>
      <c r="EC6" s="620"/>
    </row>
    <row r="7" spans="2:143" ht="11.25" customHeight="1" x14ac:dyDescent="0.15">
      <c r="B7" s="607" t="s">
        <v>151</v>
      </c>
      <c r="C7" s="608"/>
      <c r="D7" s="608"/>
      <c r="E7" s="608"/>
      <c r="F7" s="608"/>
      <c r="G7" s="608"/>
      <c r="H7" s="608"/>
      <c r="I7" s="608"/>
      <c r="J7" s="608"/>
      <c r="K7" s="608"/>
      <c r="L7" s="608"/>
      <c r="M7" s="608"/>
      <c r="N7" s="608"/>
      <c r="O7" s="608"/>
      <c r="P7" s="608"/>
      <c r="Q7" s="609"/>
      <c r="R7" s="610">
        <v>90451</v>
      </c>
      <c r="S7" s="611"/>
      <c r="T7" s="611"/>
      <c r="U7" s="611"/>
      <c r="V7" s="611"/>
      <c r="W7" s="611"/>
      <c r="X7" s="611"/>
      <c r="Y7" s="612"/>
      <c r="Z7" s="613">
        <v>0</v>
      </c>
      <c r="AA7" s="613"/>
      <c r="AB7" s="613"/>
      <c r="AC7" s="613"/>
      <c r="AD7" s="614">
        <v>90451</v>
      </c>
      <c r="AE7" s="614"/>
      <c r="AF7" s="614"/>
      <c r="AG7" s="614"/>
      <c r="AH7" s="614"/>
      <c r="AI7" s="614"/>
      <c r="AJ7" s="614"/>
      <c r="AK7" s="614"/>
      <c r="AL7" s="615">
        <v>0.1</v>
      </c>
      <c r="AM7" s="616"/>
      <c r="AN7" s="616"/>
      <c r="AO7" s="617"/>
      <c r="AP7" s="607" t="s">
        <v>152</v>
      </c>
      <c r="AQ7" s="608"/>
      <c r="AR7" s="608"/>
      <c r="AS7" s="608"/>
      <c r="AT7" s="608"/>
      <c r="AU7" s="608"/>
      <c r="AV7" s="608"/>
      <c r="AW7" s="608"/>
      <c r="AX7" s="608"/>
      <c r="AY7" s="608"/>
      <c r="AZ7" s="608"/>
      <c r="BA7" s="608"/>
      <c r="BB7" s="608"/>
      <c r="BC7" s="608"/>
      <c r="BD7" s="608"/>
      <c r="BE7" s="608"/>
      <c r="BF7" s="609"/>
      <c r="BG7" s="610">
        <v>35326580</v>
      </c>
      <c r="BH7" s="611"/>
      <c r="BI7" s="611"/>
      <c r="BJ7" s="611"/>
      <c r="BK7" s="611"/>
      <c r="BL7" s="611"/>
      <c r="BM7" s="611"/>
      <c r="BN7" s="612"/>
      <c r="BO7" s="613">
        <v>48.6</v>
      </c>
      <c r="BP7" s="613"/>
      <c r="BQ7" s="613"/>
      <c r="BR7" s="613"/>
      <c r="BS7" s="614">
        <v>1122036</v>
      </c>
      <c r="BT7" s="614"/>
      <c r="BU7" s="614"/>
      <c r="BV7" s="614"/>
      <c r="BW7" s="614"/>
      <c r="BX7" s="614"/>
      <c r="BY7" s="614"/>
      <c r="BZ7" s="614"/>
      <c r="CA7" s="614"/>
      <c r="CB7" s="618"/>
      <c r="CD7" s="607" t="s">
        <v>153</v>
      </c>
      <c r="CE7" s="608"/>
      <c r="CF7" s="608"/>
      <c r="CG7" s="608"/>
      <c r="CH7" s="608"/>
      <c r="CI7" s="608"/>
      <c r="CJ7" s="608"/>
      <c r="CK7" s="608"/>
      <c r="CL7" s="608"/>
      <c r="CM7" s="608"/>
      <c r="CN7" s="608"/>
      <c r="CO7" s="608"/>
      <c r="CP7" s="608"/>
      <c r="CQ7" s="609"/>
      <c r="CR7" s="610">
        <v>25804540</v>
      </c>
      <c r="CS7" s="611"/>
      <c r="CT7" s="611"/>
      <c r="CU7" s="611"/>
      <c r="CV7" s="611"/>
      <c r="CW7" s="611"/>
      <c r="CX7" s="611"/>
      <c r="CY7" s="612"/>
      <c r="CZ7" s="613">
        <v>13.4</v>
      </c>
      <c r="DA7" s="613"/>
      <c r="DB7" s="613"/>
      <c r="DC7" s="613"/>
      <c r="DD7" s="619">
        <v>728981</v>
      </c>
      <c r="DE7" s="611"/>
      <c r="DF7" s="611"/>
      <c r="DG7" s="611"/>
      <c r="DH7" s="611"/>
      <c r="DI7" s="611"/>
      <c r="DJ7" s="611"/>
      <c r="DK7" s="611"/>
      <c r="DL7" s="611"/>
      <c r="DM7" s="611"/>
      <c r="DN7" s="611"/>
      <c r="DO7" s="611"/>
      <c r="DP7" s="612"/>
      <c r="DQ7" s="619">
        <v>22834432</v>
      </c>
      <c r="DR7" s="611"/>
      <c r="DS7" s="611"/>
      <c r="DT7" s="611"/>
      <c r="DU7" s="611"/>
      <c r="DV7" s="611"/>
      <c r="DW7" s="611"/>
      <c r="DX7" s="611"/>
      <c r="DY7" s="611"/>
      <c r="DZ7" s="611"/>
      <c r="EA7" s="611"/>
      <c r="EB7" s="611"/>
      <c r="EC7" s="620"/>
    </row>
    <row r="8" spans="2:143" ht="11.25" customHeight="1" x14ac:dyDescent="0.15">
      <c r="B8" s="607" t="s">
        <v>154</v>
      </c>
      <c r="C8" s="608"/>
      <c r="D8" s="608"/>
      <c r="E8" s="608"/>
      <c r="F8" s="608"/>
      <c r="G8" s="608"/>
      <c r="H8" s="608"/>
      <c r="I8" s="608"/>
      <c r="J8" s="608"/>
      <c r="K8" s="608"/>
      <c r="L8" s="608"/>
      <c r="M8" s="608"/>
      <c r="N8" s="608"/>
      <c r="O8" s="608"/>
      <c r="P8" s="608"/>
      <c r="Q8" s="609"/>
      <c r="R8" s="610">
        <v>1003429</v>
      </c>
      <c r="S8" s="611"/>
      <c r="T8" s="611"/>
      <c r="U8" s="611"/>
      <c r="V8" s="611"/>
      <c r="W8" s="611"/>
      <c r="X8" s="611"/>
      <c r="Y8" s="612"/>
      <c r="Z8" s="613">
        <v>0.5</v>
      </c>
      <c r="AA8" s="613"/>
      <c r="AB8" s="613"/>
      <c r="AC8" s="613"/>
      <c r="AD8" s="614">
        <v>1003429</v>
      </c>
      <c r="AE8" s="614"/>
      <c r="AF8" s="614"/>
      <c r="AG8" s="614"/>
      <c r="AH8" s="614"/>
      <c r="AI8" s="614"/>
      <c r="AJ8" s="614"/>
      <c r="AK8" s="614"/>
      <c r="AL8" s="615">
        <v>1</v>
      </c>
      <c r="AM8" s="616"/>
      <c r="AN8" s="616"/>
      <c r="AO8" s="617"/>
      <c r="AP8" s="607" t="s">
        <v>155</v>
      </c>
      <c r="AQ8" s="608"/>
      <c r="AR8" s="608"/>
      <c r="AS8" s="608"/>
      <c r="AT8" s="608"/>
      <c r="AU8" s="608"/>
      <c r="AV8" s="608"/>
      <c r="AW8" s="608"/>
      <c r="AX8" s="608"/>
      <c r="AY8" s="608"/>
      <c r="AZ8" s="608"/>
      <c r="BA8" s="608"/>
      <c r="BB8" s="608"/>
      <c r="BC8" s="608"/>
      <c r="BD8" s="608"/>
      <c r="BE8" s="608"/>
      <c r="BF8" s="609"/>
      <c r="BG8" s="610">
        <v>607634</v>
      </c>
      <c r="BH8" s="611"/>
      <c r="BI8" s="611"/>
      <c r="BJ8" s="611"/>
      <c r="BK8" s="611"/>
      <c r="BL8" s="611"/>
      <c r="BM8" s="611"/>
      <c r="BN8" s="612"/>
      <c r="BO8" s="613">
        <v>0.8</v>
      </c>
      <c r="BP8" s="613"/>
      <c r="BQ8" s="613"/>
      <c r="BR8" s="613"/>
      <c r="BS8" s="614" t="s">
        <v>47</v>
      </c>
      <c r="BT8" s="614"/>
      <c r="BU8" s="614"/>
      <c r="BV8" s="614"/>
      <c r="BW8" s="614"/>
      <c r="BX8" s="614"/>
      <c r="BY8" s="614"/>
      <c r="BZ8" s="614"/>
      <c r="CA8" s="614"/>
      <c r="CB8" s="618"/>
      <c r="CD8" s="607" t="s">
        <v>156</v>
      </c>
      <c r="CE8" s="608"/>
      <c r="CF8" s="608"/>
      <c r="CG8" s="608"/>
      <c r="CH8" s="608"/>
      <c r="CI8" s="608"/>
      <c r="CJ8" s="608"/>
      <c r="CK8" s="608"/>
      <c r="CL8" s="608"/>
      <c r="CM8" s="608"/>
      <c r="CN8" s="608"/>
      <c r="CO8" s="608"/>
      <c r="CP8" s="608"/>
      <c r="CQ8" s="609"/>
      <c r="CR8" s="610">
        <v>102414942</v>
      </c>
      <c r="CS8" s="611"/>
      <c r="CT8" s="611"/>
      <c r="CU8" s="611"/>
      <c r="CV8" s="611"/>
      <c r="CW8" s="611"/>
      <c r="CX8" s="611"/>
      <c r="CY8" s="612"/>
      <c r="CZ8" s="613">
        <v>53.3</v>
      </c>
      <c r="DA8" s="613"/>
      <c r="DB8" s="613"/>
      <c r="DC8" s="613"/>
      <c r="DD8" s="619">
        <v>3602786</v>
      </c>
      <c r="DE8" s="611"/>
      <c r="DF8" s="611"/>
      <c r="DG8" s="611"/>
      <c r="DH8" s="611"/>
      <c r="DI8" s="611"/>
      <c r="DJ8" s="611"/>
      <c r="DK8" s="611"/>
      <c r="DL8" s="611"/>
      <c r="DM8" s="611"/>
      <c r="DN8" s="611"/>
      <c r="DO8" s="611"/>
      <c r="DP8" s="612"/>
      <c r="DQ8" s="619">
        <v>46737031</v>
      </c>
      <c r="DR8" s="611"/>
      <c r="DS8" s="611"/>
      <c r="DT8" s="611"/>
      <c r="DU8" s="611"/>
      <c r="DV8" s="611"/>
      <c r="DW8" s="611"/>
      <c r="DX8" s="611"/>
      <c r="DY8" s="611"/>
      <c r="DZ8" s="611"/>
      <c r="EA8" s="611"/>
      <c r="EB8" s="611"/>
      <c r="EC8" s="620"/>
    </row>
    <row r="9" spans="2:143" ht="11.25" customHeight="1" x14ac:dyDescent="0.15">
      <c r="B9" s="607" t="s">
        <v>157</v>
      </c>
      <c r="C9" s="608"/>
      <c r="D9" s="608"/>
      <c r="E9" s="608"/>
      <c r="F9" s="608"/>
      <c r="G9" s="608"/>
      <c r="H9" s="608"/>
      <c r="I9" s="608"/>
      <c r="J9" s="608"/>
      <c r="K9" s="608"/>
      <c r="L9" s="608"/>
      <c r="M9" s="608"/>
      <c r="N9" s="608"/>
      <c r="O9" s="608"/>
      <c r="P9" s="608"/>
      <c r="Q9" s="609"/>
      <c r="R9" s="610">
        <v>1320770</v>
      </c>
      <c r="S9" s="611"/>
      <c r="T9" s="611"/>
      <c r="U9" s="611"/>
      <c r="V9" s="611"/>
      <c r="W9" s="611"/>
      <c r="X9" s="611"/>
      <c r="Y9" s="612"/>
      <c r="Z9" s="613">
        <v>0.7</v>
      </c>
      <c r="AA9" s="613"/>
      <c r="AB9" s="613"/>
      <c r="AC9" s="613"/>
      <c r="AD9" s="614">
        <v>1320770</v>
      </c>
      <c r="AE9" s="614"/>
      <c r="AF9" s="614"/>
      <c r="AG9" s="614"/>
      <c r="AH9" s="614"/>
      <c r="AI9" s="614"/>
      <c r="AJ9" s="614"/>
      <c r="AK9" s="614"/>
      <c r="AL9" s="615">
        <v>1.4</v>
      </c>
      <c r="AM9" s="616"/>
      <c r="AN9" s="616"/>
      <c r="AO9" s="617"/>
      <c r="AP9" s="607" t="s">
        <v>158</v>
      </c>
      <c r="AQ9" s="608"/>
      <c r="AR9" s="608"/>
      <c r="AS9" s="608"/>
      <c r="AT9" s="608"/>
      <c r="AU9" s="608"/>
      <c r="AV9" s="608"/>
      <c r="AW9" s="608"/>
      <c r="AX9" s="608"/>
      <c r="AY9" s="608"/>
      <c r="AZ9" s="608"/>
      <c r="BA9" s="608"/>
      <c r="BB9" s="608"/>
      <c r="BC9" s="608"/>
      <c r="BD9" s="608"/>
      <c r="BE9" s="608"/>
      <c r="BF9" s="609"/>
      <c r="BG9" s="610">
        <v>30232998</v>
      </c>
      <c r="BH9" s="611"/>
      <c r="BI9" s="611"/>
      <c r="BJ9" s="611"/>
      <c r="BK9" s="611"/>
      <c r="BL9" s="611"/>
      <c r="BM9" s="611"/>
      <c r="BN9" s="612"/>
      <c r="BO9" s="613">
        <v>41.6</v>
      </c>
      <c r="BP9" s="613"/>
      <c r="BQ9" s="613"/>
      <c r="BR9" s="613"/>
      <c r="BS9" s="614" t="s">
        <v>47</v>
      </c>
      <c r="BT9" s="614"/>
      <c r="BU9" s="614"/>
      <c r="BV9" s="614"/>
      <c r="BW9" s="614"/>
      <c r="BX9" s="614"/>
      <c r="BY9" s="614"/>
      <c r="BZ9" s="614"/>
      <c r="CA9" s="614"/>
      <c r="CB9" s="618"/>
      <c r="CD9" s="607" t="s">
        <v>159</v>
      </c>
      <c r="CE9" s="608"/>
      <c r="CF9" s="608"/>
      <c r="CG9" s="608"/>
      <c r="CH9" s="608"/>
      <c r="CI9" s="608"/>
      <c r="CJ9" s="608"/>
      <c r="CK9" s="608"/>
      <c r="CL9" s="608"/>
      <c r="CM9" s="608"/>
      <c r="CN9" s="608"/>
      <c r="CO9" s="608"/>
      <c r="CP9" s="608"/>
      <c r="CQ9" s="609"/>
      <c r="CR9" s="610">
        <v>13288264</v>
      </c>
      <c r="CS9" s="611"/>
      <c r="CT9" s="611"/>
      <c r="CU9" s="611"/>
      <c r="CV9" s="611"/>
      <c r="CW9" s="611"/>
      <c r="CX9" s="611"/>
      <c r="CY9" s="612"/>
      <c r="CZ9" s="613">
        <v>6.9</v>
      </c>
      <c r="DA9" s="613"/>
      <c r="DB9" s="613"/>
      <c r="DC9" s="613"/>
      <c r="DD9" s="619">
        <v>32352</v>
      </c>
      <c r="DE9" s="611"/>
      <c r="DF9" s="611"/>
      <c r="DG9" s="611"/>
      <c r="DH9" s="611"/>
      <c r="DI9" s="611"/>
      <c r="DJ9" s="611"/>
      <c r="DK9" s="611"/>
      <c r="DL9" s="611"/>
      <c r="DM9" s="611"/>
      <c r="DN9" s="611"/>
      <c r="DO9" s="611"/>
      <c r="DP9" s="612"/>
      <c r="DQ9" s="619">
        <v>12219759</v>
      </c>
      <c r="DR9" s="611"/>
      <c r="DS9" s="611"/>
      <c r="DT9" s="611"/>
      <c r="DU9" s="611"/>
      <c r="DV9" s="611"/>
      <c r="DW9" s="611"/>
      <c r="DX9" s="611"/>
      <c r="DY9" s="611"/>
      <c r="DZ9" s="611"/>
      <c r="EA9" s="611"/>
      <c r="EB9" s="611"/>
      <c r="EC9" s="620"/>
    </row>
    <row r="10" spans="2:143" ht="11.25" customHeight="1" x14ac:dyDescent="0.15">
      <c r="B10" s="607" t="s">
        <v>160</v>
      </c>
      <c r="C10" s="608"/>
      <c r="D10" s="608"/>
      <c r="E10" s="608"/>
      <c r="F10" s="608"/>
      <c r="G10" s="608"/>
      <c r="H10" s="608"/>
      <c r="I10" s="608"/>
      <c r="J10" s="608"/>
      <c r="K10" s="608"/>
      <c r="L10" s="608"/>
      <c r="M10" s="608"/>
      <c r="N10" s="608"/>
      <c r="O10" s="608"/>
      <c r="P10" s="608"/>
      <c r="Q10" s="609"/>
      <c r="R10" s="610" t="s">
        <v>47</v>
      </c>
      <c r="S10" s="611"/>
      <c r="T10" s="611"/>
      <c r="U10" s="611"/>
      <c r="V10" s="611"/>
      <c r="W10" s="611"/>
      <c r="X10" s="611"/>
      <c r="Y10" s="612"/>
      <c r="Z10" s="613" t="s">
        <v>47</v>
      </c>
      <c r="AA10" s="613"/>
      <c r="AB10" s="613"/>
      <c r="AC10" s="613"/>
      <c r="AD10" s="614" t="s">
        <v>47</v>
      </c>
      <c r="AE10" s="614"/>
      <c r="AF10" s="614"/>
      <c r="AG10" s="614"/>
      <c r="AH10" s="614"/>
      <c r="AI10" s="614"/>
      <c r="AJ10" s="614"/>
      <c r="AK10" s="614"/>
      <c r="AL10" s="615" t="s">
        <v>47</v>
      </c>
      <c r="AM10" s="616"/>
      <c r="AN10" s="616"/>
      <c r="AO10" s="617"/>
      <c r="AP10" s="607" t="s">
        <v>161</v>
      </c>
      <c r="AQ10" s="608"/>
      <c r="AR10" s="608"/>
      <c r="AS10" s="608"/>
      <c r="AT10" s="608"/>
      <c r="AU10" s="608"/>
      <c r="AV10" s="608"/>
      <c r="AW10" s="608"/>
      <c r="AX10" s="608"/>
      <c r="AY10" s="608"/>
      <c r="AZ10" s="608"/>
      <c r="BA10" s="608"/>
      <c r="BB10" s="608"/>
      <c r="BC10" s="608"/>
      <c r="BD10" s="608"/>
      <c r="BE10" s="608"/>
      <c r="BF10" s="609"/>
      <c r="BG10" s="610">
        <v>1199547</v>
      </c>
      <c r="BH10" s="611"/>
      <c r="BI10" s="611"/>
      <c r="BJ10" s="611"/>
      <c r="BK10" s="611"/>
      <c r="BL10" s="611"/>
      <c r="BM10" s="611"/>
      <c r="BN10" s="612"/>
      <c r="BO10" s="613">
        <v>1.6</v>
      </c>
      <c r="BP10" s="613"/>
      <c r="BQ10" s="613"/>
      <c r="BR10" s="613"/>
      <c r="BS10" s="614">
        <v>198844</v>
      </c>
      <c r="BT10" s="614"/>
      <c r="BU10" s="614"/>
      <c r="BV10" s="614"/>
      <c r="BW10" s="614"/>
      <c r="BX10" s="614"/>
      <c r="BY10" s="614"/>
      <c r="BZ10" s="614"/>
      <c r="CA10" s="614"/>
      <c r="CB10" s="618"/>
      <c r="CD10" s="607" t="s">
        <v>162</v>
      </c>
      <c r="CE10" s="608"/>
      <c r="CF10" s="608"/>
      <c r="CG10" s="608"/>
      <c r="CH10" s="608"/>
      <c r="CI10" s="608"/>
      <c r="CJ10" s="608"/>
      <c r="CK10" s="608"/>
      <c r="CL10" s="608"/>
      <c r="CM10" s="608"/>
      <c r="CN10" s="608"/>
      <c r="CO10" s="608"/>
      <c r="CP10" s="608"/>
      <c r="CQ10" s="609"/>
      <c r="CR10" s="610">
        <v>249504</v>
      </c>
      <c r="CS10" s="611"/>
      <c r="CT10" s="611"/>
      <c r="CU10" s="611"/>
      <c r="CV10" s="611"/>
      <c r="CW10" s="611"/>
      <c r="CX10" s="611"/>
      <c r="CY10" s="612"/>
      <c r="CZ10" s="613">
        <v>0.1</v>
      </c>
      <c r="DA10" s="613"/>
      <c r="DB10" s="613"/>
      <c r="DC10" s="613"/>
      <c r="DD10" s="619" t="s">
        <v>47</v>
      </c>
      <c r="DE10" s="611"/>
      <c r="DF10" s="611"/>
      <c r="DG10" s="611"/>
      <c r="DH10" s="611"/>
      <c r="DI10" s="611"/>
      <c r="DJ10" s="611"/>
      <c r="DK10" s="611"/>
      <c r="DL10" s="611"/>
      <c r="DM10" s="611"/>
      <c r="DN10" s="611"/>
      <c r="DO10" s="611"/>
      <c r="DP10" s="612"/>
      <c r="DQ10" s="619">
        <v>184735</v>
      </c>
      <c r="DR10" s="611"/>
      <c r="DS10" s="611"/>
      <c r="DT10" s="611"/>
      <c r="DU10" s="611"/>
      <c r="DV10" s="611"/>
      <c r="DW10" s="611"/>
      <c r="DX10" s="611"/>
      <c r="DY10" s="611"/>
      <c r="DZ10" s="611"/>
      <c r="EA10" s="611"/>
      <c r="EB10" s="611"/>
      <c r="EC10" s="620"/>
    </row>
    <row r="11" spans="2:143" ht="11.25" customHeight="1" x14ac:dyDescent="0.15">
      <c r="B11" s="607" t="s">
        <v>163</v>
      </c>
      <c r="C11" s="608"/>
      <c r="D11" s="608"/>
      <c r="E11" s="608"/>
      <c r="F11" s="608"/>
      <c r="G11" s="608"/>
      <c r="H11" s="608"/>
      <c r="I11" s="608"/>
      <c r="J11" s="608"/>
      <c r="K11" s="608"/>
      <c r="L11" s="608"/>
      <c r="M11" s="608"/>
      <c r="N11" s="608"/>
      <c r="O11" s="608"/>
      <c r="P11" s="608"/>
      <c r="Q11" s="609"/>
      <c r="R11" s="610">
        <v>9486224</v>
      </c>
      <c r="S11" s="611"/>
      <c r="T11" s="611"/>
      <c r="U11" s="611"/>
      <c r="V11" s="611"/>
      <c r="W11" s="611"/>
      <c r="X11" s="611"/>
      <c r="Y11" s="612"/>
      <c r="Z11" s="615">
        <v>4.8</v>
      </c>
      <c r="AA11" s="616"/>
      <c r="AB11" s="616"/>
      <c r="AC11" s="622"/>
      <c r="AD11" s="619">
        <v>9486224</v>
      </c>
      <c r="AE11" s="611"/>
      <c r="AF11" s="611"/>
      <c r="AG11" s="611"/>
      <c r="AH11" s="611"/>
      <c r="AI11" s="611"/>
      <c r="AJ11" s="611"/>
      <c r="AK11" s="612"/>
      <c r="AL11" s="615">
        <v>9.8000000000000007</v>
      </c>
      <c r="AM11" s="616"/>
      <c r="AN11" s="616"/>
      <c r="AO11" s="617"/>
      <c r="AP11" s="607" t="s">
        <v>164</v>
      </c>
      <c r="AQ11" s="608"/>
      <c r="AR11" s="608"/>
      <c r="AS11" s="608"/>
      <c r="AT11" s="608"/>
      <c r="AU11" s="608"/>
      <c r="AV11" s="608"/>
      <c r="AW11" s="608"/>
      <c r="AX11" s="608"/>
      <c r="AY11" s="608"/>
      <c r="AZ11" s="608"/>
      <c r="BA11" s="608"/>
      <c r="BB11" s="608"/>
      <c r="BC11" s="608"/>
      <c r="BD11" s="608"/>
      <c r="BE11" s="608"/>
      <c r="BF11" s="609"/>
      <c r="BG11" s="610">
        <v>3286401</v>
      </c>
      <c r="BH11" s="611"/>
      <c r="BI11" s="611"/>
      <c r="BJ11" s="611"/>
      <c r="BK11" s="611"/>
      <c r="BL11" s="611"/>
      <c r="BM11" s="611"/>
      <c r="BN11" s="612"/>
      <c r="BO11" s="613">
        <v>4.5</v>
      </c>
      <c r="BP11" s="613"/>
      <c r="BQ11" s="613"/>
      <c r="BR11" s="613"/>
      <c r="BS11" s="614">
        <v>923192</v>
      </c>
      <c r="BT11" s="614"/>
      <c r="BU11" s="614"/>
      <c r="BV11" s="614"/>
      <c r="BW11" s="614"/>
      <c r="BX11" s="614"/>
      <c r="BY11" s="614"/>
      <c r="BZ11" s="614"/>
      <c r="CA11" s="614"/>
      <c r="CB11" s="618"/>
      <c r="CD11" s="607" t="s">
        <v>165</v>
      </c>
      <c r="CE11" s="608"/>
      <c r="CF11" s="608"/>
      <c r="CG11" s="608"/>
      <c r="CH11" s="608"/>
      <c r="CI11" s="608"/>
      <c r="CJ11" s="608"/>
      <c r="CK11" s="608"/>
      <c r="CL11" s="608"/>
      <c r="CM11" s="608"/>
      <c r="CN11" s="608"/>
      <c r="CO11" s="608"/>
      <c r="CP11" s="608"/>
      <c r="CQ11" s="609"/>
      <c r="CR11" s="610">
        <v>50659</v>
      </c>
      <c r="CS11" s="611"/>
      <c r="CT11" s="611"/>
      <c r="CU11" s="611"/>
      <c r="CV11" s="611"/>
      <c r="CW11" s="611"/>
      <c r="CX11" s="611"/>
      <c r="CY11" s="612"/>
      <c r="CZ11" s="613">
        <v>0</v>
      </c>
      <c r="DA11" s="613"/>
      <c r="DB11" s="613"/>
      <c r="DC11" s="613"/>
      <c r="DD11" s="619" t="s">
        <v>47</v>
      </c>
      <c r="DE11" s="611"/>
      <c r="DF11" s="611"/>
      <c r="DG11" s="611"/>
      <c r="DH11" s="611"/>
      <c r="DI11" s="611"/>
      <c r="DJ11" s="611"/>
      <c r="DK11" s="611"/>
      <c r="DL11" s="611"/>
      <c r="DM11" s="611"/>
      <c r="DN11" s="611"/>
      <c r="DO11" s="611"/>
      <c r="DP11" s="612"/>
      <c r="DQ11" s="619">
        <v>49070</v>
      </c>
      <c r="DR11" s="611"/>
      <c r="DS11" s="611"/>
      <c r="DT11" s="611"/>
      <c r="DU11" s="611"/>
      <c r="DV11" s="611"/>
      <c r="DW11" s="611"/>
      <c r="DX11" s="611"/>
      <c r="DY11" s="611"/>
      <c r="DZ11" s="611"/>
      <c r="EA11" s="611"/>
      <c r="EB11" s="611"/>
      <c r="EC11" s="620"/>
    </row>
    <row r="12" spans="2:143" ht="11.25" customHeight="1" x14ac:dyDescent="0.15">
      <c r="B12" s="607" t="s">
        <v>166</v>
      </c>
      <c r="C12" s="608"/>
      <c r="D12" s="608"/>
      <c r="E12" s="608"/>
      <c r="F12" s="608"/>
      <c r="G12" s="608"/>
      <c r="H12" s="608"/>
      <c r="I12" s="608"/>
      <c r="J12" s="608"/>
      <c r="K12" s="608"/>
      <c r="L12" s="608"/>
      <c r="M12" s="608"/>
      <c r="N12" s="608"/>
      <c r="O12" s="608"/>
      <c r="P12" s="608"/>
      <c r="Q12" s="609"/>
      <c r="R12" s="610" t="s">
        <v>47</v>
      </c>
      <c r="S12" s="611"/>
      <c r="T12" s="611"/>
      <c r="U12" s="611"/>
      <c r="V12" s="611"/>
      <c r="W12" s="611"/>
      <c r="X12" s="611"/>
      <c r="Y12" s="612"/>
      <c r="Z12" s="613" t="s">
        <v>47</v>
      </c>
      <c r="AA12" s="613"/>
      <c r="AB12" s="613"/>
      <c r="AC12" s="613"/>
      <c r="AD12" s="614" t="s">
        <v>47</v>
      </c>
      <c r="AE12" s="614"/>
      <c r="AF12" s="614"/>
      <c r="AG12" s="614"/>
      <c r="AH12" s="614"/>
      <c r="AI12" s="614"/>
      <c r="AJ12" s="614"/>
      <c r="AK12" s="614"/>
      <c r="AL12" s="615" t="s">
        <v>47</v>
      </c>
      <c r="AM12" s="616"/>
      <c r="AN12" s="616"/>
      <c r="AO12" s="617"/>
      <c r="AP12" s="607" t="s">
        <v>167</v>
      </c>
      <c r="AQ12" s="608"/>
      <c r="AR12" s="608"/>
      <c r="AS12" s="608"/>
      <c r="AT12" s="608"/>
      <c r="AU12" s="608"/>
      <c r="AV12" s="608"/>
      <c r="AW12" s="608"/>
      <c r="AX12" s="608"/>
      <c r="AY12" s="608"/>
      <c r="AZ12" s="608"/>
      <c r="BA12" s="608"/>
      <c r="BB12" s="608"/>
      <c r="BC12" s="608"/>
      <c r="BD12" s="608"/>
      <c r="BE12" s="608"/>
      <c r="BF12" s="609"/>
      <c r="BG12" s="610">
        <v>26722209</v>
      </c>
      <c r="BH12" s="611"/>
      <c r="BI12" s="611"/>
      <c r="BJ12" s="611"/>
      <c r="BK12" s="611"/>
      <c r="BL12" s="611"/>
      <c r="BM12" s="611"/>
      <c r="BN12" s="612"/>
      <c r="BO12" s="613">
        <v>36.799999999999997</v>
      </c>
      <c r="BP12" s="613"/>
      <c r="BQ12" s="613"/>
      <c r="BR12" s="613"/>
      <c r="BS12" s="614" t="s">
        <v>47</v>
      </c>
      <c r="BT12" s="614"/>
      <c r="BU12" s="614"/>
      <c r="BV12" s="614"/>
      <c r="BW12" s="614"/>
      <c r="BX12" s="614"/>
      <c r="BY12" s="614"/>
      <c r="BZ12" s="614"/>
      <c r="CA12" s="614"/>
      <c r="CB12" s="618"/>
      <c r="CD12" s="607" t="s">
        <v>168</v>
      </c>
      <c r="CE12" s="608"/>
      <c r="CF12" s="608"/>
      <c r="CG12" s="608"/>
      <c r="CH12" s="608"/>
      <c r="CI12" s="608"/>
      <c r="CJ12" s="608"/>
      <c r="CK12" s="608"/>
      <c r="CL12" s="608"/>
      <c r="CM12" s="608"/>
      <c r="CN12" s="608"/>
      <c r="CO12" s="608"/>
      <c r="CP12" s="608"/>
      <c r="CQ12" s="609"/>
      <c r="CR12" s="610">
        <v>1334153</v>
      </c>
      <c r="CS12" s="611"/>
      <c r="CT12" s="611"/>
      <c r="CU12" s="611"/>
      <c r="CV12" s="611"/>
      <c r="CW12" s="611"/>
      <c r="CX12" s="611"/>
      <c r="CY12" s="612"/>
      <c r="CZ12" s="613">
        <v>0.7</v>
      </c>
      <c r="DA12" s="613"/>
      <c r="DB12" s="613"/>
      <c r="DC12" s="613"/>
      <c r="DD12" s="619" t="s">
        <v>47</v>
      </c>
      <c r="DE12" s="611"/>
      <c r="DF12" s="611"/>
      <c r="DG12" s="611"/>
      <c r="DH12" s="611"/>
      <c r="DI12" s="611"/>
      <c r="DJ12" s="611"/>
      <c r="DK12" s="611"/>
      <c r="DL12" s="611"/>
      <c r="DM12" s="611"/>
      <c r="DN12" s="611"/>
      <c r="DO12" s="611"/>
      <c r="DP12" s="612"/>
      <c r="DQ12" s="619">
        <v>1250190</v>
      </c>
      <c r="DR12" s="611"/>
      <c r="DS12" s="611"/>
      <c r="DT12" s="611"/>
      <c r="DU12" s="611"/>
      <c r="DV12" s="611"/>
      <c r="DW12" s="611"/>
      <c r="DX12" s="611"/>
      <c r="DY12" s="611"/>
      <c r="DZ12" s="611"/>
      <c r="EA12" s="611"/>
      <c r="EB12" s="611"/>
      <c r="EC12" s="620"/>
    </row>
    <row r="13" spans="2:143" ht="11.25" customHeight="1" x14ac:dyDescent="0.15">
      <c r="B13" s="607" t="s">
        <v>169</v>
      </c>
      <c r="C13" s="608"/>
      <c r="D13" s="608"/>
      <c r="E13" s="608"/>
      <c r="F13" s="608"/>
      <c r="G13" s="608"/>
      <c r="H13" s="608"/>
      <c r="I13" s="608"/>
      <c r="J13" s="608"/>
      <c r="K13" s="608"/>
      <c r="L13" s="608"/>
      <c r="M13" s="608"/>
      <c r="N13" s="608"/>
      <c r="O13" s="608"/>
      <c r="P13" s="608"/>
      <c r="Q13" s="609"/>
      <c r="R13" s="610" t="s">
        <v>47</v>
      </c>
      <c r="S13" s="611"/>
      <c r="T13" s="611"/>
      <c r="U13" s="611"/>
      <c r="V13" s="611"/>
      <c r="W13" s="611"/>
      <c r="X13" s="611"/>
      <c r="Y13" s="612"/>
      <c r="Z13" s="613" t="s">
        <v>47</v>
      </c>
      <c r="AA13" s="613"/>
      <c r="AB13" s="613"/>
      <c r="AC13" s="613"/>
      <c r="AD13" s="614" t="s">
        <v>47</v>
      </c>
      <c r="AE13" s="614"/>
      <c r="AF13" s="614"/>
      <c r="AG13" s="614"/>
      <c r="AH13" s="614"/>
      <c r="AI13" s="614"/>
      <c r="AJ13" s="614"/>
      <c r="AK13" s="614"/>
      <c r="AL13" s="615" t="s">
        <v>47</v>
      </c>
      <c r="AM13" s="616"/>
      <c r="AN13" s="616"/>
      <c r="AO13" s="617"/>
      <c r="AP13" s="607" t="s">
        <v>170</v>
      </c>
      <c r="AQ13" s="608"/>
      <c r="AR13" s="608"/>
      <c r="AS13" s="608"/>
      <c r="AT13" s="608"/>
      <c r="AU13" s="608"/>
      <c r="AV13" s="608"/>
      <c r="AW13" s="608"/>
      <c r="AX13" s="608"/>
      <c r="AY13" s="608"/>
      <c r="AZ13" s="608"/>
      <c r="BA13" s="608"/>
      <c r="BB13" s="608"/>
      <c r="BC13" s="608"/>
      <c r="BD13" s="608"/>
      <c r="BE13" s="608"/>
      <c r="BF13" s="609"/>
      <c r="BG13" s="610">
        <v>26535124</v>
      </c>
      <c r="BH13" s="611"/>
      <c r="BI13" s="611"/>
      <c r="BJ13" s="611"/>
      <c r="BK13" s="611"/>
      <c r="BL13" s="611"/>
      <c r="BM13" s="611"/>
      <c r="BN13" s="612"/>
      <c r="BO13" s="613">
        <v>36.5</v>
      </c>
      <c r="BP13" s="613"/>
      <c r="BQ13" s="613"/>
      <c r="BR13" s="613"/>
      <c r="BS13" s="614" t="s">
        <v>47</v>
      </c>
      <c r="BT13" s="614"/>
      <c r="BU13" s="614"/>
      <c r="BV13" s="614"/>
      <c r="BW13" s="614"/>
      <c r="BX13" s="614"/>
      <c r="BY13" s="614"/>
      <c r="BZ13" s="614"/>
      <c r="CA13" s="614"/>
      <c r="CB13" s="618"/>
      <c r="CD13" s="607" t="s">
        <v>171</v>
      </c>
      <c r="CE13" s="608"/>
      <c r="CF13" s="608"/>
      <c r="CG13" s="608"/>
      <c r="CH13" s="608"/>
      <c r="CI13" s="608"/>
      <c r="CJ13" s="608"/>
      <c r="CK13" s="608"/>
      <c r="CL13" s="608"/>
      <c r="CM13" s="608"/>
      <c r="CN13" s="608"/>
      <c r="CO13" s="608"/>
      <c r="CP13" s="608"/>
      <c r="CQ13" s="609"/>
      <c r="CR13" s="610">
        <v>11085865</v>
      </c>
      <c r="CS13" s="611"/>
      <c r="CT13" s="611"/>
      <c r="CU13" s="611"/>
      <c r="CV13" s="611"/>
      <c r="CW13" s="611"/>
      <c r="CX13" s="611"/>
      <c r="CY13" s="612"/>
      <c r="CZ13" s="613">
        <v>5.8</v>
      </c>
      <c r="DA13" s="613"/>
      <c r="DB13" s="613"/>
      <c r="DC13" s="613"/>
      <c r="DD13" s="619">
        <v>3756762</v>
      </c>
      <c r="DE13" s="611"/>
      <c r="DF13" s="611"/>
      <c r="DG13" s="611"/>
      <c r="DH13" s="611"/>
      <c r="DI13" s="611"/>
      <c r="DJ13" s="611"/>
      <c r="DK13" s="611"/>
      <c r="DL13" s="611"/>
      <c r="DM13" s="611"/>
      <c r="DN13" s="611"/>
      <c r="DO13" s="611"/>
      <c r="DP13" s="612"/>
      <c r="DQ13" s="619">
        <v>9051507</v>
      </c>
      <c r="DR13" s="611"/>
      <c r="DS13" s="611"/>
      <c r="DT13" s="611"/>
      <c r="DU13" s="611"/>
      <c r="DV13" s="611"/>
      <c r="DW13" s="611"/>
      <c r="DX13" s="611"/>
      <c r="DY13" s="611"/>
      <c r="DZ13" s="611"/>
      <c r="EA13" s="611"/>
      <c r="EB13" s="611"/>
      <c r="EC13" s="620"/>
    </row>
    <row r="14" spans="2:143" ht="11.25" customHeight="1" x14ac:dyDescent="0.15">
      <c r="B14" s="607" t="s">
        <v>172</v>
      </c>
      <c r="C14" s="608"/>
      <c r="D14" s="608"/>
      <c r="E14" s="608"/>
      <c r="F14" s="608"/>
      <c r="G14" s="608"/>
      <c r="H14" s="608"/>
      <c r="I14" s="608"/>
      <c r="J14" s="608"/>
      <c r="K14" s="608"/>
      <c r="L14" s="608"/>
      <c r="M14" s="608"/>
      <c r="N14" s="608"/>
      <c r="O14" s="608"/>
      <c r="P14" s="608"/>
      <c r="Q14" s="609"/>
      <c r="R14" s="610" t="s">
        <v>47</v>
      </c>
      <c r="S14" s="611"/>
      <c r="T14" s="611"/>
      <c r="U14" s="611"/>
      <c r="V14" s="611"/>
      <c r="W14" s="611"/>
      <c r="X14" s="611"/>
      <c r="Y14" s="612"/>
      <c r="Z14" s="613" t="s">
        <v>47</v>
      </c>
      <c r="AA14" s="613"/>
      <c r="AB14" s="613"/>
      <c r="AC14" s="613"/>
      <c r="AD14" s="614" t="s">
        <v>47</v>
      </c>
      <c r="AE14" s="614"/>
      <c r="AF14" s="614"/>
      <c r="AG14" s="614"/>
      <c r="AH14" s="614"/>
      <c r="AI14" s="614"/>
      <c r="AJ14" s="614"/>
      <c r="AK14" s="614"/>
      <c r="AL14" s="615" t="s">
        <v>47</v>
      </c>
      <c r="AM14" s="616"/>
      <c r="AN14" s="616"/>
      <c r="AO14" s="617"/>
      <c r="AP14" s="607" t="s">
        <v>173</v>
      </c>
      <c r="AQ14" s="608"/>
      <c r="AR14" s="608"/>
      <c r="AS14" s="608"/>
      <c r="AT14" s="608"/>
      <c r="AU14" s="608"/>
      <c r="AV14" s="608"/>
      <c r="AW14" s="608"/>
      <c r="AX14" s="608"/>
      <c r="AY14" s="608"/>
      <c r="AZ14" s="608"/>
      <c r="BA14" s="608"/>
      <c r="BB14" s="608"/>
      <c r="BC14" s="608"/>
      <c r="BD14" s="608"/>
      <c r="BE14" s="608"/>
      <c r="BF14" s="609"/>
      <c r="BG14" s="610">
        <v>379611</v>
      </c>
      <c r="BH14" s="611"/>
      <c r="BI14" s="611"/>
      <c r="BJ14" s="611"/>
      <c r="BK14" s="611"/>
      <c r="BL14" s="611"/>
      <c r="BM14" s="611"/>
      <c r="BN14" s="612"/>
      <c r="BO14" s="613">
        <v>0.5</v>
      </c>
      <c r="BP14" s="613"/>
      <c r="BQ14" s="613"/>
      <c r="BR14" s="613"/>
      <c r="BS14" s="614" t="s">
        <v>47</v>
      </c>
      <c r="BT14" s="614"/>
      <c r="BU14" s="614"/>
      <c r="BV14" s="614"/>
      <c r="BW14" s="614"/>
      <c r="BX14" s="614"/>
      <c r="BY14" s="614"/>
      <c r="BZ14" s="614"/>
      <c r="CA14" s="614"/>
      <c r="CB14" s="618"/>
      <c r="CD14" s="607" t="s">
        <v>174</v>
      </c>
      <c r="CE14" s="608"/>
      <c r="CF14" s="608"/>
      <c r="CG14" s="608"/>
      <c r="CH14" s="608"/>
      <c r="CI14" s="608"/>
      <c r="CJ14" s="608"/>
      <c r="CK14" s="608"/>
      <c r="CL14" s="608"/>
      <c r="CM14" s="608"/>
      <c r="CN14" s="608"/>
      <c r="CO14" s="608"/>
      <c r="CP14" s="608"/>
      <c r="CQ14" s="609"/>
      <c r="CR14" s="610">
        <v>6104423</v>
      </c>
      <c r="CS14" s="611"/>
      <c r="CT14" s="611"/>
      <c r="CU14" s="611"/>
      <c r="CV14" s="611"/>
      <c r="CW14" s="611"/>
      <c r="CX14" s="611"/>
      <c r="CY14" s="612"/>
      <c r="CZ14" s="613">
        <v>3.2</v>
      </c>
      <c r="DA14" s="613"/>
      <c r="DB14" s="613"/>
      <c r="DC14" s="613"/>
      <c r="DD14" s="619">
        <v>1560661</v>
      </c>
      <c r="DE14" s="611"/>
      <c r="DF14" s="611"/>
      <c r="DG14" s="611"/>
      <c r="DH14" s="611"/>
      <c r="DI14" s="611"/>
      <c r="DJ14" s="611"/>
      <c r="DK14" s="611"/>
      <c r="DL14" s="611"/>
      <c r="DM14" s="611"/>
      <c r="DN14" s="611"/>
      <c r="DO14" s="611"/>
      <c r="DP14" s="612"/>
      <c r="DQ14" s="619">
        <v>4490217</v>
      </c>
      <c r="DR14" s="611"/>
      <c r="DS14" s="611"/>
      <c r="DT14" s="611"/>
      <c r="DU14" s="611"/>
      <c r="DV14" s="611"/>
      <c r="DW14" s="611"/>
      <c r="DX14" s="611"/>
      <c r="DY14" s="611"/>
      <c r="DZ14" s="611"/>
      <c r="EA14" s="611"/>
      <c r="EB14" s="611"/>
      <c r="EC14" s="620"/>
    </row>
    <row r="15" spans="2:143" ht="11.25" customHeight="1" x14ac:dyDescent="0.15">
      <c r="B15" s="607" t="s">
        <v>175</v>
      </c>
      <c r="C15" s="608"/>
      <c r="D15" s="608"/>
      <c r="E15" s="608"/>
      <c r="F15" s="608"/>
      <c r="G15" s="608"/>
      <c r="H15" s="608"/>
      <c r="I15" s="608"/>
      <c r="J15" s="608"/>
      <c r="K15" s="608"/>
      <c r="L15" s="608"/>
      <c r="M15" s="608"/>
      <c r="N15" s="608"/>
      <c r="O15" s="608"/>
      <c r="P15" s="608"/>
      <c r="Q15" s="609"/>
      <c r="R15" s="610">
        <v>172294</v>
      </c>
      <c r="S15" s="611"/>
      <c r="T15" s="611"/>
      <c r="U15" s="611"/>
      <c r="V15" s="611"/>
      <c r="W15" s="611"/>
      <c r="X15" s="611"/>
      <c r="Y15" s="612"/>
      <c r="Z15" s="613">
        <v>0.1</v>
      </c>
      <c r="AA15" s="613"/>
      <c r="AB15" s="613"/>
      <c r="AC15" s="613"/>
      <c r="AD15" s="614">
        <v>172294</v>
      </c>
      <c r="AE15" s="614"/>
      <c r="AF15" s="614"/>
      <c r="AG15" s="614"/>
      <c r="AH15" s="614"/>
      <c r="AI15" s="614"/>
      <c r="AJ15" s="614"/>
      <c r="AK15" s="614"/>
      <c r="AL15" s="615">
        <v>0.2</v>
      </c>
      <c r="AM15" s="616"/>
      <c r="AN15" s="616"/>
      <c r="AO15" s="617"/>
      <c r="AP15" s="607" t="s">
        <v>176</v>
      </c>
      <c r="AQ15" s="608"/>
      <c r="AR15" s="608"/>
      <c r="AS15" s="608"/>
      <c r="AT15" s="608"/>
      <c r="AU15" s="608"/>
      <c r="AV15" s="608"/>
      <c r="AW15" s="608"/>
      <c r="AX15" s="608"/>
      <c r="AY15" s="608"/>
      <c r="AZ15" s="608"/>
      <c r="BA15" s="608"/>
      <c r="BB15" s="608"/>
      <c r="BC15" s="608"/>
      <c r="BD15" s="608"/>
      <c r="BE15" s="608"/>
      <c r="BF15" s="609"/>
      <c r="BG15" s="610">
        <v>2969063</v>
      </c>
      <c r="BH15" s="611"/>
      <c r="BI15" s="611"/>
      <c r="BJ15" s="611"/>
      <c r="BK15" s="611"/>
      <c r="BL15" s="611"/>
      <c r="BM15" s="611"/>
      <c r="BN15" s="612"/>
      <c r="BO15" s="613">
        <v>4.0999999999999996</v>
      </c>
      <c r="BP15" s="613"/>
      <c r="BQ15" s="613"/>
      <c r="BR15" s="613"/>
      <c r="BS15" s="614" t="s">
        <v>47</v>
      </c>
      <c r="BT15" s="614"/>
      <c r="BU15" s="614"/>
      <c r="BV15" s="614"/>
      <c r="BW15" s="614"/>
      <c r="BX15" s="614"/>
      <c r="BY15" s="614"/>
      <c r="BZ15" s="614"/>
      <c r="CA15" s="614"/>
      <c r="CB15" s="618"/>
      <c r="CD15" s="607" t="s">
        <v>177</v>
      </c>
      <c r="CE15" s="608"/>
      <c r="CF15" s="608"/>
      <c r="CG15" s="608"/>
      <c r="CH15" s="608"/>
      <c r="CI15" s="608"/>
      <c r="CJ15" s="608"/>
      <c r="CK15" s="608"/>
      <c r="CL15" s="608"/>
      <c r="CM15" s="608"/>
      <c r="CN15" s="608"/>
      <c r="CO15" s="608"/>
      <c r="CP15" s="608"/>
      <c r="CQ15" s="609"/>
      <c r="CR15" s="610">
        <v>22087097</v>
      </c>
      <c r="CS15" s="611"/>
      <c r="CT15" s="611"/>
      <c r="CU15" s="611"/>
      <c r="CV15" s="611"/>
      <c r="CW15" s="611"/>
      <c r="CX15" s="611"/>
      <c r="CY15" s="612"/>
      <c r="CZ15" s="613">
        <v>11.5</v>
      </c>
      <c r="DA15" s="613"/>
      <c r="DB15" s="613"/>
      <c r="DC15" s="613"/>
      <c r="DD15" s="619">
        <v>6293881</v>
      </c>
      <c r="DE15" s="611"/>
      <c r="DF15" s="611"/>
      <c r="DG15" s="611"/>
      <c r="DH15" s="611"/>
      <c r="DI15" s="611"/>
      <c r="DJ15" s="611"/>
      <c r="DK15" s="611"/>
      <c r="DL15" s="611"/>
      <c r="DM15" s="611"/>
      <c r="DN15" s="611"/>
      <c r="DO15" s="611"/>
      <c r="DP15" s="612"/>
      <c r="DQ15" s="619">
        <v>14954767</v>
      </c>
      <c r="DR15" s="611"/>
      <c r="DS15" s="611"/>
      <c r="DT15" s="611"/>
      <c r="DU15" s="611"/>
      <c r="DV15" s="611"/>
      <c r="DW15" s="611"/>
      <c r="DX15" s="611"/>
      <c r="DY15" s="611"/>
      <c r="DZ15" s="611"/>
      <c r="EA15" s="611"/>
      <c r="EB15" s="611"/>
      <c r="EC15" s="620"/>
    </row>
    <row r="16" spans="2:143" ht="11.25" customHeight="1" x14ac:dyDescent="0.15">
      <c r="B16" s="607" t="s">
        <v>178</v>
      </c>
      <c r="C16" s="608"/>
      <c r="D16" s="608"/>
      <c r="E16" s="608"/>
      <c r="F16" s="608"/>
      <c r="G16" s="608"/>
      <c r="H16" s="608"/>
      <c r="I16" s="608"/>
      <c r="J16" s="608"/>
      <c r="K16" s="608"/>
      <c r="L16" s="608"/>
      <c r="M16" s="608"/>
      <c r="N16" s="608"/>
      <c r="O16" s="608"/>
      <c r="P16" s="608"/>
      <c r="Q16" s="609"/>
      <c r="R16" s="610">
        <v>1029444</v>
      </c>
      <c r="S16" s="611"/>
      <c r="T16" s="611"/>
      <c r="U16" s="611"/>
      <c r="V16" s="611"/>
      <c r="W16" s="611"/>
      <c r="X16" s="611"/>
      <c r="Y16" s="612"/>
      <c r="Z16" s="613">
        <v>0.5</v>
      </c>
      <c r="AA16" s="613"/>
      <c r="AB16" s="613"/>
      <c r="AC16" s="613"/>
      <c r="AD16" s="614">
        <v>1029444</v>
      </c>
      <c r="AE16" s="614"/>
      <c r="AF16" s="614"/>
      <c r="AG16" s="614"/>
      <c r="AH16" s="614"/>
      <c r="AI16" s="614"/>
      <c r="AJ16" s="614"/>
      <c r="AK16" s="614"/>
      <c r="AL16" s="615">
        <v>1.1000000000000001</v>
      </c>
      <c r="AM16" s="616"/>
      <c r="AN16" s="616"/>
      <c r="AO16" s="617"/>
      <c r="AP16" s="607" t="s">
        <v>179</v>
      </c>
      <c r="AQ16" s="608"/>
      <c r="AR16" s="608"/>
      <c r="AS16" s="608"/>
      <c r="AT16" s="608"/>
      <c r="AU16" s="608"/>
      <c r="AV16" s="608"/>
      <c r="AW16" s="608"/>
      <c r="AX16" s="608"/>
      <c r="AY16" s="608"/>
      <c r="AZ16" s="608"/>
      <c r="BA16" s="608"/>
      <c r="BB16" s="608"/>
      <c r="BC16" s="608"/>
      <c r="BD16" s="608"/>
      <c r="BE16" s="608"/>
      <c r="BF16" s="609"/>
      <c r="BG16" s="610" t="s">
        <v>47</v>
      </c>
      <c r="BH16" s="611"/>
      <c r="BI16" s="611"/>
      <c r="BJ16" s="611"/>
      <c r="BK16" s="611"/>
      <c r="BL16" s="611"/>
      <c r="BM16" s="611"/>
      <c r="BN16" s="612"/>
      <c r="BO16" s="613" t="s">
        <v>47</v>
      </c>
      <c r="BP16" s="613"/>
      <c r="BQ16" s="613"/>
      <c r="BR16" s="613"/>
      <c r="BS16" s="614" t="s">
        <v>47</v>
      </c>
      <c r="BT16" s="614"/>
      <c r="BU16" s="614"/>
      <c r="BV16" s="614"/>
      <c r="BW16" s="614"/>
      <c r="BX16" s="614"/>
      <c r="BY16" s="614"/>
      <c r="BZ16" s="614"/>
      <c r="CA16" s="614"/>
      <c r="CB16" s="618"/>
      <c r="CD16" s="607" t="s">
        <v>180</v>
      </c>
      <c r="CE16" s="608"/>
      <c r="CF16" s="608"/>
      <c r="CG16" s="608"/>
      <c r="CH16" s="608"/>
      <c r="CI16" s="608"/>
      <c r="CJ16" s="608"/>
      <c r="CK16" s="608"/>
      <c r="CL16" s="608"/>
      <c r="CM16" s="608"/>
      <c r="CN16" s="608"/>
      <c r="CO16" s="608"/>
      <c r="CP16" s="608"/>
      <c r="CQ16" s="609"/>
      <c r="CR16" s="610" t="s">
        <v>47</v>
      </c>
      <c r="CS16" s="611"/>
      <c r="CT16" s="611"/>
      <c r="CU16" s="611"/>
      <c r="CV16" s="611"/>
      <c r="CW16" s="611"/>
      <c r="CX16" s="611"/>
      <c r="CY16" s="612"/>
      <c r="CZ16" s="613" t="s">
        <v>47</v>
      </c>
      <c r="DA16" s="613"/>
      <c r="DB16" s="613"/>
      <c r="DC16" s="613"/>
      <c r="DD16" s="619" t="s">
        <v>47</v>
      </c>
      <c r="DE16" s="611"/>
      <c r="DF16" s="611"/>
      <c r="DG16" s="611"/>
      <c r="DH16" s="611"/>
      <c r="DI16" s="611"/>
      <c r="DJ16" s="611"/>
      <c r="DK16" s="611"/>
      <c r="DL16" s="611"/>
      <c r="DM16" s="611"/>
      <c r="DN16" s="611"/>
      <c r="DO16" s="611"/>
      <c r="DP16" s="612"/>
      <c r="DQ16" s="619" t="s">
        <v>47</v>
      </c>
      <c r="DR16" s="611"/>
      <c r="DS16" s="611"/>
      <c r="DT16" s="611"/>
      <c r="DU16" s="611"/>
      <c r="DV16" s="611"/>
      <c r="DW16" s="611"/>
      <c r="DX16" s="611"/>
      <c r="DY16" s="611"/>
      <c r="DZ16" s="611"/>
      <c r="EA16" s="611"/>
      <c r="EB16" s="611"/>
      <c r="EC16" s="620"/>
    </row>
    <row r="17" spans="2:133" ht="11.25" customHeight="1" x14ac:dyDescent="0.15">
      <c r="B17" s="607" t="s">
        <v>181</v>
      </c>
      <c r="C17" s="608"/>
      <c r="D17" s="608"/>
      <c r="E17" s="608"/>
      <c r="F17" s="608"/>
      <c r="G17" s="608"/>
      <c r="H17" s="608"/>
      <c r="I17" s="608"/>
      <c r="J17" s="608"/>
      <c r="K17" s="608"/>
      <c r="L17" s="608"/>
      <c r="M17" s="608"/>
      <c r="N17" s="608"/>
      <c r="O17" s="608"/>
      <c r="P17" s="608"/>
      <c r="Q17" s="609"/>
      <c r="R17" s="610">
        <v>2143651</v>
      </c>
      <c r="S17" s="611"/>
      <c r="T17" s="611"/>
      <c r="U17" s="611"/>
      <c r="V17" s="611"/>
      <c r="W17" s="611"/>
      <c r="X17" s="611"/>
      <c r="Y17" s="612"/>
      <c r="Z17" s="613">
        <v>1.1000000000000001</v>
      </c>
      <c r="AA17" s="613"/>
      <c r="AB17" s="613"/>
      <c r="AC17" s="613"/>
      <c r="AD17" s="614">
        <v>2143651</v>
      </c>
      <c r="AE17" s="614"/>
      <c r="AF17" s="614"/>
      <c r="AG17" s="614"/>
      <c r="AH17" s="614"/>
      <c r="AI17" s="614"/>
      <c r="AJ17" s="614"/>
      <c r="AK17" s="614"/>
      <c r="AL17" s="615">
        <v>2.2000000000000002</v>
      </c>
      <c r="AM17" s="616"/>
      <c r="AN17" s="616"/>
      <c r="AO17" s="617"/>
      <c r="AP17" s="607" t="s">
        <v>182</v>
      </c>
      <c r="AQ17" s="608"/>
      <c r="AR17" s="608"/>
      <c r="AS17" s="608"/>
      <c r="AT17" s="608"/>
      <c r="AU17" s="608"/>
      <c r="AV17" s="608"/>
      <c r="AW17" s="608"/>
      <c r="AX17" s="608"/>
      <c r="AY17" s="608"/>
      <c r="AZ17" s="608"/>
      <c r="BA17" s="608"/>
      <c r="BB17" s="608"/>
      <c r="BC17" s="608"/>
      <c r="BD17" s="608"/>
      <c r="BE17" s="608"/>
      <c r="BF17" s="609"/>
      <c r="BG17" s="610" t="s">
        <v>47</v>
      </c>
      <c r="BH17" s="611"/>
      <c r="BI17" s="611"/>
      <c r="BJ17" s="611"/>
      <c r="BK17" s="611"/>
      <c r="BL17" s="611"/>
      <c r="BM17" s="611"/>
      <c r="BN17" s="612"/>
      <c r="BO17" s="613" t="s">
        <v>47</v>
      </c>
      <c r="BP17" s="613"/>
      <c r="BQ17" s="613"/>
      <c r="BR17" s="613"/>
      <c r="BS17" s="614" t="s">
        <v>47</v>
      </c>
      <c r="BT17" s="614"/>
      <c r="BU17" s="614"/>
      <c r="BV17" s="614"/>
      <c r="BW17" s="614"/>
      <c r="BX17" s="614"/>
      <c r="BY17" s="614"/>
      <c r="BZ17" s="614"/>
      <c r="CA17" s="614"/>
      <c r="CB17" s="618"/>
      <c r="CD17" s="607" t="s">
        <v>183</v>
      </c>
      <c r="CE17" s="608"/>
      <c r="CF17" s="608"/>
      <c r="CG17" s="608"/>
      <c r="CH17" s="608"/>
      <c r="CI17" s="608"/>
      <c r="CJ17" s="608"/>
      <c r="CK17" s="608"/>
      <c r="CL17" s="608"/>
      <c r="CM17" s="608"/>
      <c r="CN17" s="608"/>
      <c r="CO17" s="608"/>
      <c r="CP17" s="608"/>
      <c r="CQ17" s="609"/>
      <c r="CR17" s="610">
        <v>9060342</v>
      </c>
      <c r="CS17" s="611"/>
      <c r="CT17" s="611"/>
      <c r="CU17" s="611"/>
      <c r="CV17" s="611"/>
      <c r="CW17" s="611"/>
      <c r="CX17" s="611"/>
      <c r="CY17" s="612"/>
      <c r="CZ17" s="613">
        <v>4.7</v>
      </c>
      <c r="DA17" s="613"/>
      <c r="DB17" s="613"/>
      <c r="DC17" s="613"/>
      <c r="DD17" s="619" t="s">
        <v>47</v>
      </c>
      <c r="DE17" s="611"/>
      <c r="DF17" s="611"/>
      <c r="DG17" s="611"/>
      <c r="DH17" s="611"/>
      <c r="DI17" s="611"/>
      <c r="DJ17" s="611"/>
      <c r="DK17" s="611"/>
      <c r="DL17" s="611"/>
      <c r="DM17" s="611"/>
      <c r="DN17" s="611"/>
      <c r="DO17" s="611"/>
      <c r="DP17" s="612"/>
      <c r="DQ17" s="619">
        <v>8947211</v>
      </c>
      <c r="DR17" s="611"/>
      <c r="DS17" s="611"/>
      <c r="DT17" s="611"/>
      <c r="DU17" s="611"/>
      <c r="DV17" s="611"/>
      <c r="DW17" s="611"/>
      <c r="DX17" s="611"/>
      <c r="DY17" s="611"/>
      <c r="DZ17" s="611"/>
      <c r="EA17" s="611"/>
      <c r="EB17" s="611"/>
      <c r="EC17" s="620"/>
    </row>
    <row r="18" spans="2:133" ht="11.25" customHeight="1" x14ac:dyDescent="0.15">
      <c r="B18" s="607" t="s">
        <v>184</v>
      </c>
      <c r="C18" s="608"/>
      <c r="D18" s="608"/>
      <c r="E18" s="608"/>
      <c r="F18" s="608"/>
      <c r="G18" s="608"/>
      <c r="H18" s="608"/>
      <c r="I18" s="608"/>
      <c r="J18" s="608"/>
      <c r="K18" s="608"/>
      <c r="L18" s="608"/>
      <c r="M18" s="608"/>
      <c r="N18" s="608"/>
      <c r="O18" s="608"/>
      <c r="P18" s="608"/>
      <c r="Q18" s="609"/>
      <c r="R18" s="610">
        <v>323687</v>
      </c>
      <c r="S18" s="611"/>
      <c r="T18" s="611"/>
      <c r="U18" s="611"/>
      <c r="V18" s="611"/>
      <c r="W18" s="611"/>
      <c r="X18" s="611"/>
      <c r="Y18" s="612"/>
      <c r="Z18" s="613">
        <v>0.2</v>
      </c>
      <c r="AA18" s="613"/>
      <c r="AB18" s="613"/>
      <c r="AC18" s="613"/>
      <c r="AD18" s="614">
        <v>323687</v>
      </c>
      <c r="AE18" s="614"/>
      <c r="AF18" s="614"/>
      <c r="AG18" s="614"/>
      <c r="AH18" s="614"/>
      <c r="AI18" s="614"/>
      <c r="AJ18" s="614"/>
      <c r="AK18" s="614"/>
      <c r="AL18" s="615">
        <v>0.3</v>
      </c>
      <c r="AM18" s="616"/>
      <c r="AN18" s="616"/>
      <c r="AO18" s="617"/>
      <c r="AP18" s="607" t="s">
        <v>185</v>
      </c>
      <c r="AQ18" s="608"/>
      <c r="AR18" s="608"/>
      <c r="AS18" s="608"/>
      <c r="AT18" s="608"/>
      <c r="AU18" s="608"/>
      <c r="AV18" s="608"/>
      <c r="AW18" s="608"/>
      <c r="AX18" s="608"/>
      <c r="AY18" s="608"/>
      <c r="AZ18" s="608"/>
      <c r="BA18" s="608"/>
      <c r="BB18" s="608"/>
      <c r="BC18" s="608"/>
      <c r="BD18" s="608"/>
      <c r="BE18" s="608"/>
      <c r="BF18" s="609"/>
      <c r="BG18" s="610" t="s">
        <v>47</v>
      </c>
      <c r="BH18" s="611"/>
      <c r="BI18" s="611"/>
      <c r="BJ18" s="611"/>
      <c r="BK18" s="611"/>
      <c r="BL18" s="611"/>
      <c r="BM18" s="611"/>
      <c r="BN18" s="612"/>
      <c r="BO18" s="613" t="s">
        <v>47</v>
      </c>
      <c r="BP18" s="613"/>
      <c r="BQ18" s="613"/>
      <c r="BR18" s="613"/>
      <c r="BS18" s="614" t="s">
        <v>47</v>
      </c>
      <c r="BT18" s="614"/>
      <c r="BU18" s="614"/>
      <c r="BV18" s="614"/>
      <c r="BW18" s="614"/>
      <c r="BX18" s="614"/>
      <c r="BY18" s="614"/>
      <c r="BZ18" s="614"/>
      <c r="CA18" s="614"/>
      <c r="CB18" s="618"/>
      <c r="CD18" s="607" t="s">
        <v>186</v>
      </c>
      <c r="CE18" s="608"/>
      <c r="CF18" s="608"/>
      <c r="CG18" s="608"/>
      <c r="CH18" s="608"/>
      <c r="CI18" s="608"/>
      <c r="CJ18" s="608"/>
      <c r="CK18" s="608"/>
      <c r="CL18" s="608"/>
      <c r="CM18" s="608"/>
      <c r="CN18" s="608"/>
      <c r="CO18" s="608"/>
      <c r="CP18" s="608"/>
      <c r="CQ18" s="609"/>
      <c r="CR18" s="610" t="s">
        <v>47</v>
      </c>
      <c r="CS18" s="611"/>
      <c r="CT18" s="611"/>
      <c r="CU18" s="611"/>
      <c r="CV18" s="611"/>
      <c r="CW18" s="611"/>
      <c r="CX18" s="611"/>
      <c r="CY18" s="612"/>
      <c r="CZ18" s="613" t="s">
        <v>47</v>
      </c>
      <c r="DA18" s="613"/>
      <c r="DB18" s="613"/>
      <c r="DC18" s="613"/>
      <c r="DD18" s="619" t="s">
        <v>47</v>
      </c>
      <c r="DE18" s="611"/>
      <c r="DF18" s="611"/>
      <c r="DG18" s="611"/>
      <c r="DH18" s="611"/>
      <c r="DI18" s="611"/>
      <c r="DJ18" s="611"/>
      <c r="DK18" s="611"/>
      <c r="DL18" s="611"/>
      <c r="DM18" s="611"/>
      <c r="DN18" s="611"/>
      <c r="DO18" s="611"/>
      <c r="DP18" s="612"/>
      <c r="DQ18" s="619" t="s">
        <v>47</v>
      </c>
      <c r="DR18" s="611"/>
      <c r="DS18" s="611"/>
      <c r="DT18" s="611"/>
      <c r="DU18" s="611"/>
      <c r="DV18" s="611"/>
      <c r="DW18" s="611"/>
      <c r="DX18" s="611"/>
      <c r="DY18" s="611"/>
      <c r="DZ18" s="611"/>
      <c r="EA18" s="611"/>
      <c r="EB18" s="611"/>
      <c r="EC18" s="620"/>
    </row>
    <row r="19" spans="2:133" ht="11.25" customHeight="1" x14ac:dyDescent="0.15">
      <c r="B19" s="607" t="s">
        <v>187</v>
      </c>
      <c r="C19" s="608"/>
      <c r="D19" s="608"/>
      <c r="E19" s="608"/>
      <c r="F19" s="608"/>
      <c r="G19" s="608"/>
      <c r="H19" s="608"/>
      <c r="I19" s="608"/>
      <c r="J19" s="608"/>
      <c r="K19" s="608"/>
      <c r="L19" s="608"/>
      <c r="M19" s="608"/>
      <c r="N19" s="608"/>
      <c r="O19" s="608"/>
      <c r="P19" s="608"/>
      <c r="Q19" s="609"/>
      <c r="R19" s="610">
        <v>1800192</v>
      </c>
      <c r="S19" s="611"/>
      <c r="T19" s="611"/>
      <c r="U19" s="611"/>
      <c r="V19" s="611"/>
      <c r="W19" s="611"/>
      <c r="X19" s="611"/>
      <c r="Y19" s="612"/>
      <c r="Z19" s="613">
        <v>0.9</v>
      </c>
      <c r="AA19" s="613"/>
      <c r="AB19" s="613"/>
      <c r="AC19" s="613"/>
      <c r="AD19" s="614">
        <v>1800192</v>
      </c>
      <c r="AE19" s="614"/>
      <c r="AF19" s="614"/>
      <c r="AG19" s="614"/>
      <c r="AH19" s="614"/>
      <c r="AI19" s="614"/>
      <c r="AJ19" s="614"/>
      <c r="AK19" s="614"/>
      <c r="AL19" s="615">
        <v>1.9</v>
      </c>
      <c r="AM19" s="616"/>
      <c r="AN19" s="616"/>
      <c r="AO19" s="617"/>
      <c r="AP19" s="607" t="s">
        <v>188</v>
      </c>
      <c r="AQ19" s="608"/>
      <c r="AR19" s="608"/>
      <c r="AS19" s="608"/>
      <c r="AT19" s="608"/>
      <c r="AU19" s="608"/>
      <c r="AV19" s="608"/>
      <c r="AW19" s="608"/>
      <c r="AX19" s="608"/>
      <c r="AY19" s="608"/>
      <c r="AZ19" s="608"/>
      <c r="BA19" s="608"/>
      <c r="BB19" s="608"/>
      <c r="BC19" s="608"/>
      <c r="BD19" s="608"/>
      <c r="BE19" s="608"/>
      <c r="BF19" s="609"/>
      <c r="BG19" s="610">
        <v>7307121</v>
      </c>
      <c r="BH19" s="611"/>
      <c r="BI19" s="611"/>
      <c r="BJ19" s="611"/>
      <c r="BK19" s="611"/>
      <c r="BL19" s="611"/>
      <c r="BM19" s="611"/>
      <c r="BN19" s="612"/>
      <c r="BO19" s="613">
        <v>10.1</v>
      </c>
      <c r="BP19" s="613"/>
      <c r="BQ19" s="613"/>
      <c r="BR19" s="613"/>
      <c r="BS19" s="614" t="s">
        <v>47</v>
      </c>
      <c r="BT19" s="614"/>
      <c r="BU19" s="614"/>
      <c r="BV19" s="614"/>
      <c r="BW19" s="614"/>
      <c r="BX19" s="614"/>
      <c r="BY19" s="614"/>
      <c r="BZ19" s="614"/>
      <c r="CA19" s="614"/>
      <c r="CB19" s="618"/>
      <c r="CD19" s="607" t="s">
        <v>189</v>
      </c>
      <c r="CE19" s="608"/>
      <c r="CF19" s="608"/>
      <c r="CG19" s="608"/>
      <c r="CH19" s="608"/>
      <c r="CI19" s="608"/>
      <c r="CJ19" s="608"/>
      <c r="CK19" s="608"/>
      <c r="CL19" s="608"/>
      <c r="CM19" s="608"/>
      <c r="CN19" s="608"/>
      <c r="CO19" s="608"/>
      <c r="CP19" s="608"/>
      <c r="CQ19" s="609"/>
      <c r="CR19" s="610" t="s">
        <v>47</v>
      </c>
      <c r="CS19" s="611"/>
      <c r="CT19" s="611"/>
      <c r="CU19" s="611"/>
      <c r="CV19" s="611"/>
      <c r="CW19" s="611"/>
      <c r="CX19" s="611"/>
      <c r="CY19" s="612"/>
      <c r="CZ19" s="613" t="s">
        <v>47</v>
      </c>
      <c r="DA19" s="613"/>
      <c r="DB19" s="613"/>
      <c r="DC19" s="613"/>
      <c r="DD19" s="619" t="s">
        <v>47</v>
      </c>
      <c r="DE19" s="611"/>
      <c r="DF19" s="611"/>
      <c r="DG19" s="611"/>
      <c r="DH19" s="611"/>
      <c r="DI19" s="611"/>
      <c r="DJ19" s="611"/>
      <c r="DK19" s="611"/>
      <c r="DL19" s="611"/>
      <c r="DM19" s="611"/>
      <c r="DN19" s="611"/>
      <c r="DO19" s="611"/>
      <c r="DP19" s="612"/>
      <c r="DQ19" s="619" t="s">
        <v>47</v>
      </c>
      <c r="DR19" s="611"/>
      <c r="DS19" s="611"/>
      <c r="DT19" s="611"/>
      <c r="DU19" s="611"/>
      <c r="DV19" s="611"/>
      <c r="DW19" s="611"/>
      <c r="DX19" s="611"/>
      <c r="DY19" s="611"/>
      <c r="DZ19" s="611"/>
      <c r="EA19" s="611"/>
      <c r="EB19" s="611"/>
      <c r="EC19" s="620"/>
    </row>
    <row r="20" spans="2:133" ht="11.25" customHeight="1" x14ac:dyDescent="0.15">
      <c r="B20" s="623" t="s">
        <v>190</v>
      </c>
      <c r="C20" s="624"/>
      <c r="D20" s="624"/>
      <c r="E20" s="624"/>
      <c r="F20" s="624"/>
      <c r="G20" s="624"/>
      <c r="H20" s="624"/>
      <c r="I20" s="624"/>
      <c r="J20" s="624"/>
      <c r="K20" s="624"/>
      <c r="L20" s="624"/>
      <c r="M20" s="624"/>
      <c r="N20" s="624"/>
      <c r="O20" s="624"/>
      <c r="P20" s="624"/>
      <c r="Q20" s="625"/>
      <c r="R20" s="610">
        <v>19772</v>
      </c>
      <c r="S20" s="611"/>
      <c r="T20" s="611"/>
      <c r="U20" s="611"/>
      <c r="V20" s="611"/>
      <c r="W20" s="611"/>
      <c r="X20" s="611"/>
      <c r="Y20" s="612"/>
      <c r="Z20" s="613">
        <v>0</v>
      </c>
      <c r="AA20" s="613"/>
      <c r="AB20" s="613"/>
      <c r="AC20" s="613"/>
      <c r="AD20" s="614">
        <v>19772</v>
      </c>
      <c r="AE20" s="614"/>
      <c r="AF20" s="614"/>
      <c r="AG20" s="614"/>
      <c r="AH20" s="614"/>
      <c r="AI20" s="614"/>
      <c r="AJ20" s="614"/>
      <c r="AK20" s="614"/>
      <c r="AL20" s="615">
        <v>0</v>
      </c>
      <c r="AM20" s="616"/>
      <c r="AN20" s="616"/>
      <c r="AO20" s="617"/>
      <c r="AP20" s="607" t="s">
        <v>191</v>
      </c>
      <c r="AQ20" s="608"/>
      <c r="AR20" s="608"/>
      <c r="AS20" s="608"/>
      <c r="AT20" s="608"/>
      <c r="AU20" s="608"/>
      <c r="AV20" s="608"/>
      <c r="AW20" s="608"/>
      <c r="AX20" s="608"/>
      <c r="AY20" s="608"/>
      <c r="AZ20" s="608"/>
      <c r="BA20" s="608"/>
      <c r="BB20" s="608"/>
      <c r="BC20" s="608"/>
      <c r="BD20" s="608"/>
      <c r="BE20" s="608"/>
      <c r="BF20" s="609"/>
      <c r="BG20" s="610">
        <v>7307121</v>
      </c>
      <c r="BH20" s="611"/>
      <c r="BI20" s="611"/>
      <c r="BJ20" s="611"/>
      <c r="BK20" s="611"/>
      <c r="BL20" s="611"/>
      <c r="BM20" s="611"/>
      <c r="BN20" s="612"/>
      <c r="BO20" s="613">
        <v>10.1</v>
      </c>
      <c r="BP20" s="613"/>
      <c r="BQ20" s="613"/>
      <c r="BR20" s="613"/>
      <c r="BS20" s="614" t="s">
        <v>47</v>
      </c>
      <c r="BT20" s="614"/>
      <c r="BU20" s="614"/>
      <c r="BV20" s="614"/>
      <c r="BW20" s="614"/>
      <c r="BX20" s="614"/>
      <c r="BY20" s="614"/>
      <c r="BZ20" s="614"/>
      <c r="CA20" s="614"/>
      <c r="CB20" s="618"/>
      <c r="CD20" s="607" t="s">
        <v>192</v>
      </c>
      <c r="CE20" s="608"/>
      <c r="CF20" s="608"/>
      <c r="CG20" s="608"/>
      <c r="CH20" s="608"/>
      <c r="CI20" s="608"/>
      <c r="CJ20" s="608"/>
      <c r="CK20" s="608"/>
      <c r="CL20" s="608"/>
      <c r="CM20" s="608"/>
      <c r="CN20" s="608"/>
      <c r="CO20" s="608"/>
      <c r="CP20" s="608"/>
      <c r="CQ20" s="609"/>
      <c r="CR20" s="610">
        <v>192121373</v>
      </c>
      <c r="CS20" s="611"/>
      <c r="CT20" s="611"/>
      <c r="CU20" s="611"/>
      <c r="CV20" s="611"/>
      <c r="CW20" s="611"/>
      <c r="CX20" s="611"/>
      <c r="CY20" s="612"/>
      <c r="CZ20" s="613">
        <v>100</v>
      </c>
      <c r="DA20" s="613"/>
      <c r="DB20" s="613"/>
      <c r="DC20" s="613"/>
      <c r="DD20" s="619">
        <v>15975423</v>
      </c>
      <c r="DE20" s="611"/>
      <c r="DF20" s="611"/>
      <c r="DG20" s="611"/>
      <c r="DH20" s="611"/>
      <c r="DI20" s="611"/>
      <c r="DJ20" s="611"/>
      <c r="DK20" s="611"/>
      <c r="DL20" s="611"/>
      <c r="DM20" s="611"/>
      <c r="DN20" s="611"/>
      <c r="DO20" s="611"/>
      <c r="DP20" s="612"/>
      <c r="DQ20" s="619">
        <v>121360473</v>
      </c>
      <c r="DR20" s="611"/>
      <c r="DS20" s="611"/>
      <c r="DT20" s="611"/>
      <c r="DU20" s="611"/>
      <c r="DV20" s="611"/>
      <c r="DW20" s="611"/>
      <c r="DX20" s="611"/>
      <c r="DY20" s="611"/>
      <c r="DZ20" s="611"/>
      <c r="EA20" s="611"/>
      <c r="EB20" s="611"/>
      <c r="EC20" s="620"/>
    </row>
    <row r="21" spans="2:133" ht="11.25" customHeight="1" x14ac:dyDescent="0.15">
      <c r="B21" s="607" t="s">
        <v>193</v>
      </c>
      <c r="C21" s="608"/>
      <c r="D21" s="608"/>
      <c r="E21" s="608"/>
      <c r="F21" s="608"/>
      <c r="G21" s="608"/>
      <c r="H21" s="608"/>
      <c r="I21" s="608"/>
      <c r="J21" s="608"/>
      <c r="K21" s="608"/>
      <c r="L21" s="608"/>
      <c r="M21" s="608"/>
      <c r="N21" s="608"/>
      <c r="O21" s="608"/>
      <c r="P21" s="608"/>
      <c r="Q21" s="609"/>
      <c r="R21" s="610">
        <v>13054466</v>
      </c>
      <c r="S21" s="611"/>
      <c r="T21" s="611"/>
      <c r="U21" s="611"/>
      <c r="V21" s="611"/>
      <c r="W21" s="611"/>
      <c r="X21" s="611"/>
      <c r="Y21" s="612"/>
      <c r="Z21" s="613">
        <v>6.6</v>
      </c>
      <c r="AA21" s="613"/>
      <c r="AB21" s="613"/>
      <c r="AC21" s="613"/>
      <c r="AD21" s="614">
        <v>12415201</v>
      </c>
      <c r="AE21" s="614"/>
      <c r="AF21" s="614"/>
      <c r="AG21" s="614"/>
      <c r="AH21" s="614"/>
      <c r="AI21" s="614"/>
      <c r="AJ21" s="614"/>
      <c r="AK21" s="614"/>
      <c r="AL21" s="615">
        <v>12.8</v>
      </c>
      <c r="AM21" s="616"/>
      <c r="AN21" s="616"/>
      <c r="AO21" s="617"/>
      <c r="AP21" s="607" t="s">
        <v>194</v>
      </c>
      <c r="AQ21" s="626"/>
      <c r="AR21" s="626"/>
      <c r="AS21" s="626"/>
      <c r="AT21" s="626"/>
      <c r="AU21" s="626"/>
      <c r="AV21" s="626"/>
      <c r="AW21" s="626"/>
      <c r="AX21" s="626"/>
      <c r="AY21" s="626"/>
      <c r="AZ21" s="626"/>
      <c r="BA21" s="626"/>
      <c r="BB21" s="626"/>
      <c r="BC21" s="626"/>
      <c r="BD21" s="626"/>
      <c r="BE21" s="626"/>
      <c r="BF21" s="627"/>
      <c r="BG21" s="610" t="s">
        <v>47</v>
      </c>
      <c r="BH21" s="611"/>
      <c r="BI21" s="611"/>
      <c r="BJ21" s="611"/>
      <c r="BK21" s="611"/>
      <c r="BL21" s="611"/>
      <c r="BM21" s="611"/>
      <c r="BN21" s="612"/>
      <c r="BO21" s="613" t="s">
        <v>47</v>
      </c>
      <c r="BP21" s="613"/>
      <c r="BQ21" s="613"/>
      <c r="BR21" s="613"/>
      <c r="BS21" s="614" t="s">
        <v>47</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195</v>
      </c>
      <c r="C22" s="608"/>
      <c r="D22" s="608"/>
      <c r="E22" s="608"/>
      <c r="F22" s="608"/>
      <c r="G22" s="608"/>
      <c r="H22" s="608"/>
      <c r="I22" s="608"/>
      <c r="J22" s="608"/>
      <c r="K22" s="608"/>
      <c r="L22" s="608"/>
      <c r="M22" s="608"/>
      <c r="N22" s="608"/>
      <c r="O22" s="608"/>
      <c r="P22" s="608"/>
      <c r="Q22" s="609"/>
      <c r="R22" s="610">
        <v>12415201</v>
      </c>
      <c r="S22" s="611"/>
      <c r="T22" s="611"/>
      <c r="U22" s="611"/>
      <c r="V22" s="611"/>
      <c r="W22" s="611"/>
      <c r="X22" s="611"/>
      <c r="Y22" s="612"/>
      <c r="Z22" s="613">
        <v>6.3</v>
      </c>
      <c r="AA22" s="613"/>
      <c r="AB22" s="613"/>
      <c r="AC22" s="613"/>
      <c r="AD22" s="614">
        <v>12415201</v>
      </c>
      <c r="AE22" s="614"/>
      <c r="AF22" s="614"/>
      <c r="AG22" s="614"/>
      <c r="AH22" s="614"/>
      <c r="AI22" s="614"/>
      <c r="AJ22" s="614"/>
      <c r="AK22" s="614"/>
      <c r="AL22" s="615">
        <v>12.8</v>
      </c>
      <c r="AM22" s="616"/>
      <c r="AN22" s="616"/>
      <c r="AO22" s="617"/>
      <c r="AP22" s="607" t="s">
        <v>196</v>
      </c>
      <c r="AQ22" s="626"/>
      <c r="AR22" s="626"/>
      <c r="AS22" s="626"/>
      <c r="AT22" s="626"/>
      <c r="AU22" s="626"/>
      <c r="AV22" s="626"/>
      <c r="AW22" s="626"/>
      <c r="AX22" s="626"/>
      <c r="AY22" s="626"/>
      <c r="AZ22" s="626"/>
      <c r="BA22" s="626"/>
      <c r="BB22" s="626"/>
      <c r="BC22" s="626"/>
      <c r="BD22" s="626"/>
      <c r="BE22" s="626"/>
      <c r="BF22" s="627"/>
      <c r="BG22" s="610">
        <v>1041730</v>
      </c>
      <c r="BH22" s="611"/>
      <c r="BI22" s="611"/>
      <c r="BJ22" s="611"/>
      <c r="BK22" s="611"/>
      <c r="BL22" s="611"/>
      <c r="BM22" s="611"/>
      <c r="BN22" s="612"/>
      <c r="BO22" s="613">
        <v>1.4</v>
      </c>
      <c r="BP22" s="613"/>
      <c r="BQ22" s="613"/>
      <c r="BR22" s="613"/>
      <c r="BS22" s="614" t="s">
        <v>47</v>
      </c>
      <c r="BT22" s="614"/>
      <c r="BU22" s="614"/>
      <c r="BV22" s="614"/>
      <c r="BW22" s="614"/>
      <c r="BX22" s="614"/>
      <c r="BY22" s="614"/>
      <c r="BZ22" s="614"/>
      <c r="CA22" s="614"/>
      <c r="CB22" s="618"/>
      <c r="CD22" s="592" t="s">
        <v>197</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198</v>
      </c>
      <c r="C23" s="608"/>
      <c r="D23" s="608"/>
      <c r="E23" s="608"/>
      <c r="F23" s="608"/>
      <c r="G23" s="608"/>
      <c r="H23" s="608"/>
      <c r="I23" s="608"/>
      <c r="J23" s="608"/>
      <c r="K23" s="608"/>
      <c r="L23" s="608"/>
      <c r="M23" s="608"/>
      <c r="N23" s="608"/>
      <c r="O23" s="608"/>
      <c r="P23" s="608"/>
      <c r="Q23" s="609"/>
      <c r="R23" s="610">
        <v>639265</v>
      </c>
      <c r="S23" s="611"/>
      <c r="T23" s="611"/>
      <c r="U23" s="611"/>
      <c r="V23" s="611"/>
      <c r="W23" s="611"/>
      <c r="X23" s="611"/>
      <c r="Y23" s="612"/>
      <c r="Z23" s="613">
        <v>0.3</v>
      </c>
      <c r="AA23" s="613"/>
      <c r="AB23" s="613"/>
      <c r="AC23" s="613"/>
      <c r="AD23" s="614" t="s">
        <v>47</v>
      </c>
      <c r="AE23" s="614"/>
      <c r="AF23" s="614"/>
      <c r="AG23" s="614"/>
      <c r="AH23" s="614"/>
      <c r="AI23" s="614"/>
      <c r="AJ23" s="614"/>
      <c r="AK23" s="614"/>
      <c r="AL23" s="615" t="s">
        <v>47</v>
      </c>
      <c r="AM23" s="616"/>
      <c r="AN23" s="616"/>
      <c r="AO23" s="617"/>
      <c r="AP23" s="607" t="s">
        <v>199</v>
      </c>
      <c r="AQ23" s="626"/>
      <c r="AR23" s="626"/>
      <c r="AS23" s="626"/>
      <c r="AT23" s="626"/>
      <c r="AU23" s="626"/>
      <c r="AV23" s="626"/>
      <c r="AW23" s="626"/>
      <c r="AX23" s="626"/>
      <c r="AY23" s="626"/>
      <c r="AZ23" s="626"/>
      <c r="BA23" s="626"/>
      <c r="BB23" s="626"/>
      <c r="BC23" s="626"/>
      <c r="BD23" s="626"/>
      <c r="BE23" s="626"/>
      <c r="BF23" s="627"/>
      <c r="BG23" s="610">
        <v>6265391</v>
      </c>
      <c r="BH23" s="611"/>
      <c r="BI23" s="611"/>
      <c r="BJ23" s="611"/>
      <c r="BK23" s="611"/>
      <c r="BL23" s="611"/>
      <c r="BM23" s="611"/>
      <c r="BN23" s="612"/>
      <c r="BO23" s="613">
        <v>8.6</v>
      </c>
      <c r="BP23" s="613"/>
      <c r="BQ23" s="613"/>
      <c r="BR23" s="613"/>
      <c r="BS23" s="614" t="s">
        <v>47</v>
      </c>
      <c r="BT23" s="614"/>
      <c r="BU23" s="614"/>
      <c r="BV23" s="614"/>
      <c r="BW23" s="614"/>
      <c r="BX23" s="614"/>
      <c r="BY23" s="614"/>
      <c r="BZ23" s="614"/>
      <c r="CA23" s="614"/>
      <c r="CB23" s="618"/>
      <c r="CD23" s="592" t="s">
        <v>139</v>
      </c>
      <c r="CE23" s="593"/>
      <c r="CF23" s="593"/>
      <c r="CG23" s="593"/>
      <c r="CH23" s="593"/>
      <c r="CI23" s="593"/>
      <c r="CJ23" s="593"/>
      <c r="CK23" s="593"/>
      <c r="CL23" s="593"/>
      <c r="CM23" s="593"/>
      <c r="CN23" s="593"/>
      <c r="CO23" s="593"/>
      <c r="CP23" s="593"/>
      <c r="CQ23" s="594"/>
      <c r="CR23" s="592" t="s">
        <v>200</v>
      </c>
      <c r="CS23" s="593"/>
      <c r="CT23" s="593"/>
      <c r="CU23" s="593"/>
      <c r="CV23" s="593"/>
      <c r="CW23" s="593"/>
      <c r="CX23" s="593"/>
      <c r="CY23" s="594"/>
      <c r="CZ23" s="592" t="s">
        <v>201</v>
      </c>
      <c r="DA23" s="593"/>
      <c r="DB23" s="593"/>
      <c r="DC23" s="594"/>
      <c r="DD23" s="592" t="s">
        <v>202</v>
      </c>
      <c r="DE23" s="593"/>
      <c r="DF23" s="593"/>
      <c r="DG23" s="593"/>
      <c r="DH23" s="593"/>
      <c r="DI23" s="593"/>
      <c r="DJ23" s="593"/>
      <c r="DK23" s="594"/>
      <c r="DL23" s="637" t="s">
        <v>203</v>
      </c>
      <c r="DM23" s="638"/>
      <c r="DN23" s="638"/>
      <c r="DO23" s="638"/>
      <c r="DP23" s="638"/>
      <c r="DQ23" s="638"/>
      <c r="DR23" s="638"/>
      <c r="DS23" s="638"/>
      <c r="DT23" s="638"/>
      <c r="DU23" s="638"/>
      <c r="DV23" s="639"/>
      <c r="DW23" s="592" t="s">
        <v>204</v>
      </c>
      <c r="DX23" s="593"/>
      <c r="DY23" s="593"/>
      <c r="DZ23" s="593"/>
      <c r="EA23" s="593"/>
      <c r="EB23" s="593"/>
      <c r="EC23" s="594"/>
    </row>
    <row r="24" spans="2:133" ht="11.25" customHeight="1" x14ac:dyDescent="0.15">
      <c r="B24" s="607" t="s">
        <v>205</v>
      </c>
      <c r="C24" s="608"/>
      <c r="D24" s="608"/>
      <c r="E24" s="608"/>
      <c r="F24" s="608"/>
      <c r="G24" s="608"/>
      <c r="H24" s="608"/>
      <c r="I24" s="608"/>
      <c r="J24" s="608"/>
      <c r="K24" s="608"/>
      <c r="L24" s="608"/>
      <c r="M24" s="608"/>
      <c r="N24" s="608"/>
      <c r="O24" s="608"/>
      <c r="P24" s="608"/>
      <c r="Q24" s="609"/>
      <c r="R24" s="610" t="s">
        <v>47</v>
      </c>
      <c r="S24" s="611"/>
      <c r="T24" s="611"/>
      <c r="U24" s="611"/>
      <c r="V24" s="611"/>
      <c r="W24" s="611"/>
      <c r="X24" s="611"/>
      <c r="Y24" s="612"/>
      <c r="Z24" s="613" t="s">
        <v>47</v>
      </c>
      <c r="AA24" s="613"/>
      <c r="AB24" s="613"/>
      <c r="AC24" s="613"/>
      <c r="AD24" s="614" t="s">
        <v>47</v>
      </c>
      <c r="AE24" s="614"/>
      <c r="AF24" s="614"/>
      <c r="AG24" s="614"/>
      <c r="AH24" s="614"/>
      <c r="AI24" s="614"/>
      <c r="AJ24" s="614"/>
      <c r="AK24" s="614"/>
      <c r="AL24" s="615" t="s">
        <v>47</v>
      </c>
      <c r="AM24" s="616"/>
      <c r="AN24" s="616"/>
      <c r="AO24" s="617"/>
      <c r="AP24" s="607" t="s">
        <v>206</v>
      </c>
      <c r="AQ24" s="626"/>
      <c r="AR24" s="626"/>
      <c r="AS24" s="626"/>
      <c r="AT24" s="626"/>
      <c r="AU24" s="626"/>
      <c r="AV24" s="626"/>
      <c r="AW24" s="626"/>
      <c r="AX24" s="626"/>
      <c r="AY24" s="626"/>
      <c r="AZ24" s="626"/>
      <c r="BA24" s="626"/>
      <c r="BB24" s="626"/>
      <c r="BC24" s="626"/>
      <c r="BD24" s="626"/>
      <c r="BE24" s="626"/>
      <c r="BF24" s="627"/>
      <c r="BG24" s="610" t="s">
        <v>47</v>
      </c>
      <c r="BH24" s="611"/>
      <c r="BI24" s="611"/>
      <c r="BJ24" s="611"/>
      <c r="BK24" s="611"/>
      <c r="BL24" s="611"/>
      <c r="BM24" s="611"/>
      <c r="BN24" s="612"/>
      <c r="BO24" s="613" t="s">
        <v>47</v>
      </c>
      <c r="BP24" s="613"/>
      <c r="BQ24" s="613"/>
      <c r="BR24" s="613"/>
      <c r="BS24" s="614" t="s">
        <v>47</v>
      </c>
      <c r="BT24" s="614"/>
      <c r="BU24" s="614"/>
      <c r="BV24" s="614"/>
      <c r="BW24" s="614"/>
      <c r="BX24" s="614"/>
      <c r="BY24" s="614"/>
      <c r="BZ24" s="614"/>
      <c r="CA24" s="614"/>
      <c r="CB24" s="618"/>
      <c r="CD24" s="596" t="s">
        <v>207</v>
      </c>
      <c r="CE24" s="597"/>
      <c r="CF24" s="597"/>
      <c r="CG24" s="597"/>
      <c r="CH24" s="597"/>
      <c r="CI24" s="597"/>
      <c r="CJ24" s="597"/>
      <c r="CK24" s="597"/>
      <c r="CL24" s="597"/>
      <c r="CM24" s="597"/>
      <c r="CN24" s="597"/>
      <c r="CO24" s="597"/>
      <c r="CP24" s="597"/>
      <c r="CQ24" s="598"/>
      <c r="CR24" s="599">
        <v>105616721</v>
      </c>
      <c r="CS24" s="600"/>
      <c r="CT24" s="600"/>
      <c r="CU24" s="600"/>
      <c r="CV24" s="600"/>
      <c r="CW24" s="600"/>
      <c r="CX24" s="600"/>
      <c r="CY24" s="601"/>
      <c r="CZ24" s="604">
        <v>55</v>
      </c>
      <c r="DA24" s="605"/>
      <c r="DB24" s="605"/>
      <c r="DC24" s="621"/>
      <c r="DD24" s="645">
        <v>57234638</v>
      </c>
      <c r="DE24" s="600"/>
      <c r="DF24" s="600"/>
      <c r="DG24" s="600"/>
      <c r="DH24" s="600"/>
      <c r="DI24" s="600"/>
      <c r="DJ24" s="600"/>
      <c r="DK24" s="601"/>
      <c r="DL24" s="645">
        <v>54607123</v>
      </c>
      <c r="DM24" s="600"/>
      <c r="DN24" s="600"/>
      <c r="DO24" s="600"/>
      <c r="DP24" s="600"/>
      <c r="DQ24" s="600"/>
      <c r="DR24" s="600"/>
      <c r="DS24" s="600"/>
      <c r="DT24" s="600"/>
      <c r="DU24" s="600"/>
      <c r="DV24" s="601"/>
      <c r="DW24" s="604">
        <v>55.8</v>
      </c>
      <c r="DX24" s="605"/>
      <c r="DY24" s="605"/>
      <c r="DZ24" s="605"/>
      <c r="EA24" s="605"/>
      <c r="EB24" s="605"/>
      <c r="EC24" s="606"/>
    </row>
    <row r="25" spans="2:133" ht="11.25" customHeight="1" x14ac:dyDescent="0.15">
      <c r="B25" s="607" t="s">
        <v>208</v>
      </c>
      <c r="C25" s="608"/>
      <c r="D25" s="608"/>
      <c r="E25" s="608"/>
      <c r="F25" s="608"/>
      <c r="G25" s="608"/>
      <c r="H25" s="608"/>
      <c r="I25" s="608"/>
      <c r="J25" s="608"/>
      <c r="K25" s="608"/>
      <c r="L25" s="608"/>
      <c r="M25" s="608"/>
      <c r="N25" s="608"/>
      <c r="O25" s="608"/>
      <c r="P25" s="608"/>
      <c r="Q25" s="609"/>
      <c r="R25" s="610">
        <v>102998065</v>
      </c>
      <c r="S25" s="611"/>
      <c r="T25" s="611"/>
      <c r="U25" s="611"/>
      <c r="V25" s="611"/>
      <c r="W25" s="611"/>
      <c r="X25" s="611"/>
      <c r="Y25" s="612"/>
      <c r="Z25" s="613">
        <v>52.1</v>
      </c>
      <c r="AA25" s="613"/>
      <c r="AB25" s="613"/>
      <c r="AC25" s="613"/>
      <c r="AD25" s="614">
        <v>96093409</v>
      </c>
      <c r="AE25" s="614"/>
      <c r="AF25" s="614"/>
      <c r="AG25" s="614"/>
      <c r="AH25" s="614"/>
      <c r="AI25" s="614"/>
      <c r="AJ25" s="614"/>
      <c r="AK25" s="614"/>
      <c r="AL25" s="615">
        <v>99.1</v>
      </c>
      <c r="AM25" s="616"/>
      <c r="AN25" s="616"/>
      <c r="AO25" s="617"/>
      <c r="AP25" s="607" t="s">
        <v>209</v>
      </c>
      <c r="AQ25" s="626"/>
      <c r="AR25" s="626"/>
      <c r="AS25" s="626"/>
      <c r="AT25" s="626"/>
      <c r="AU25" s="626"/>
      <c r="AV25" s="626"/>
      <c r="AW25" s="626"/>
      <c r="AX25" s="626"/>
      <c r="AY25" s="626"/>
      <c r="AZ25" s="626"/>
      <c r="BA25" s="626"/>
      <c r="BB25" s="626"/>
      <c r="BC25" s="626"/>
      <c r="BD25" s="626"/>
      <c r="BE25" s="626"/>
      <c r="BF25" s="627"/>
      <c r="BG25" s="610" t="s">
        <v>47</v>
      </c>
      <c r="BH25" s="611"/>
      <c r="BI25" s="611"/>
      <c r="BJ25" s="611"/>
      <c r="BK25" s="611"/>
      <c r="BL25" s="611"/>
      <c r="BM25" s="611"/>
      <c r="BN25" s="612"/>
      <c r="BO25" s="613" t="s">
        <v>47</v>
      </c>
      <c r="BP25" s="613"/>
      <c r="BQ25" s="613"/>
      <c r="BR25" s="613"/>
      <c r="BS25" s="614" t="s">
        <v>47</v>
      </c>
      <c r="BT25" s="614"/>
      <c r="BU25" s="614"/>
      <c r="BV25" s="614"/>
      <c r="BW25" s="614"/>
      <c r="BX25" s="614"/>
      <c r="BY25" s="614"/>
      <c r="BZ25" s="614"/>
      <c r="CA25" s="614"/>
      <c r="CB25" s="618"/>
      <c r="CD25" s="607" t="s">
        <v>210</v>
      </c>
      <c r="CE25" s="608"/>
      <c r="CF25" s="608"/>
      <c r="CG25" s="608"/>
      <c r="CH25" s="608"/>
      <c r="CI25" s="608"/>
      <c r="CJ25" s="608"/>
      <c r="CK25" s="608"/>
      <c r="CL25" s="608"/>
      <c r="CM25" s="608"/>
      <c r="CN25" s="608"/>
      <c r="CO25" s="608"/>
      <c r="CP25" s="608"/>
      <c r="CQ25" s="609"/>
      <c r="CR25" s="610">
        <v>30647866</v>
      </c>
      <c r="CS25" s="642"/>
      <c r="CT25" s="642"/>
      <c r="CU25" s="642"/>
      <c r="CV25" s="642"/>
      <c r="CW25" s="642"/>
      <c r="CX25" s="642"/>
      <c r="CY25" s="643"/>
      <c r="CZ25" s="615">
        <v>16</v>
      </c>
      <c r="DA25" s="640"/>
      <c r="DB25" s="640"/>
      <c r="DC25" s="644"/>
      <c r="DD25" s="619">
        <v>28454452</v>
      </c>
      <c r="DE25" s="642"/>
      <c r="DF25" s="642"/>
      <c r="DG25" s="642"/>
      <c r="DH25" s="642"/>
      <c r="DI25" s="642"/>
      <c r="DJ25" s="642"/>
      <c r="DK25" s="643"/>
      <c r="DL25" s="619">
        <v>27950172</v>
      </c>
      <c r="DM25" s="642"/>
      <c r="DN25" s="642"/>
      <c r="DO25" s="642"/>
      <c r="DP25" s="642"/>
      <c r="DQ25" s="642"/>
      <c r="DR25" s="642"/>
      <c r="DS25" s="642"/>
      <c r="DT25" s="642"/>
      <c r="DU25" s="642"/>
      <c r="DV25" s="643"/>
      <c r="DW25" s="615">
        <v>28.6</v>
      </c>
      <c r="DX25" s="640"/>
      <c r="DY25" s="640"/>
      <c r="DZ25" s="640"/>
      <c r="EA25" s="640"/>
      <c r="EB25" s="640"/>
      <c r="EC25" s="641"/>
    </row>
    <row r="26" spans="2:133" ht="11.25" customHeight="1" x14ac:dyDescent="0.15">
      <c r="B26" s="607" t="s">
        <v>211</v>
      </c>
      <c r="C26" s="608"/>
      <c r="D26" s="608"/>
      <c r="E26" s="608"/>
      <c r="F26" s="608"/>
      <c r="G26" s="608"/>
      <c r="H26" s="608"/>
      <c r="I26" s="608"/>
      <c r="J26" s="608"/>
      <c r="K26" s="608"/>
      <c r="L26" s="608"/>
      <c r="M26" s="608"/>
      <c r="N26" s="608"/>
      <c r="O26" s="608"/>
      <c r="P26" s="608"/>
      <c r="Q26" s="609"/>
      <c r="R26" s="610">
        <v>39068</v>
      </c>
      <c r="S26" s="611"/>
      <c r="T26" s="611"/>
      <c r="U26" s="611"/>
      <c r="V26" s="611"/>
      <c r="W26" s="611"/>
      <c r="X26" s="611"/>
      <c r="Y26" s="612"/>
      <c r="Z26" s="613">
        <v>0</v>
      </c>
      <c r="AA26" s="613"/>
      <c r="AB26" s="613"/>
      <c r="AC26" s="613"/>
      <c r="AD26" s="614">
        <v>39068</v>
      </c>
      <c r="AE26" s="614"/>
      <c r="AF26" s="614"/>
      <c r="AG26" s="614"/>
      <c r="AH26" s="614"/>
      <c r="AI26" s="614"/>
      <c r="AJ26" s="614"/>
      <c r="AK26" s="614"/>
      <c r="AL26" s="615">
        <v>0</v>
      </c>
      <c r="AM26" s="616"/>
      <c r="AN26" s="616"/>
      <c r="AO26" s="617"/>
      <c r="AP26" s="607" t="s">
        <v>212</v>
      </c>
      <c r="AQ26" s="626"/>
      <c r="AR26" s="626"/>
      <c r="AS26" s="626"/>
      <c r="AT26" s="626"/>
      <c r="AU26" s="626"/>
      <c r="AV26" s="626"/>
      <c r="AW26" s="626"/>
      <c r="AX26" s="626"/>
      <c r="AY26" s="626"/>
      <c r="AZ26" s="626"/>
      <c r="BA26" s="626"/>
      <c r="BB26" s="626"/>
      <c r="BC26" s="626"/>
      <c r="BD26" s="626"/>
      <c r="BE26" s="626"/>
      <c r="BF26" s="627"/>
      <c r="BG26" s="610" t="s">
        <v>47</v>
      </c>
      <c r="BH26" s="611"/>
      <c r="BI26" s="611"/>
      <c r="BJ26" s="611"/>
      <c r="BK26" s="611"/>
      <c r="BL26" s="611"/>
      <c r="BM26" s="611"/>
      <c r="BN26" s="612"/>
      <c r="BO26" s="613" t="s">
        <v>47</v>
      </c>
      <c r="BP26" s="613"/>
      <c r="BQ26" s="613"/>
      <c r="BR26" s="613"/>
      <c r="BS26" s="614" t="s">
        <v>47</v>
      </c>
      <c r="BT26" s="614"/>
      <c r="BU26" s="614"/>
      <c r="BV26" s="614"/>
      <c r="BW26" s="614"/>
      <c r="BX26" s="614"/>
      <c r="BY26" s="614"/>
      <c r="BZ26" s="614"/>
      <c r="CA26" s="614"/>
      <c r="CB26" s="618"/>
      <c r="CD26" s="607" t="s">
        <v>213</v>
      </c>
      <c r="CE26" s="608"/>
      <c r="CF26" s="608"/>
      <c r="CG26" s="608"/>
      <c r="CH26" s="608"/>
      <c r="CI26" s="608"/>
      <c r="CJ26" s="608"/>
      <c r="CK26" s="608"/>
      <c r="CL26" s="608"/>
      <c r="CM26" s="608"/>
      <c r="CN26" s="608"/>
      <c r="CO26" s="608"/>
      <c r="CP26" s="608"/>
      <c r="CQ26" s="609"/>
      <c r="CR26" s="610">
        <v>18311562</v>
      </c>
      <c r="CS26" s="611"/>
      <c r="CT26" s="611"/>
      <c r="CU26" s="611"/>
      <c r="CV26" s="611"/>
      <c r="CW26" s="611"/>
      <c r="CX26" s="611"/>
      <c r="CY26" s="612"/>
      <c r="CZ26" s="615">
        <v>9.5</v>
      </c>
      <c r="DA26" s="640"/>
      <c r="DB26" s="640"/>
      <c r="DC26" s="644"/>
      <c r="DD26" s="619">
        <v>17298581</v>
      </c>
      <c r="DE26" s="611"/>
      <c r="DF26" s="611"/>
      <c r="DG26" s="611"/>
      <c r="DH26" s="611"/>
      <c r="DI26" s="611"/>
      <c r="DJ26" s="611"/>
      <c r="DK26" s="612"/>
      <c r="DL26" s="619" t="s">
        <v>47</v>
      </c>
      <c r="DM26" s="611"/>
      <c r="DN26" s="611"/>
      <c r="DO26" s="611"/>
      <c r="DP26" s="611"/>
      <c r="DQ26" s="611"/>
      <c r="DR26" s="611"/>
      <c r="DS26" s="611"/>
      <c r="DT26" s="611"/>
      <c r="DU26" s="611"/>
      <c r="DV26" s="612"/>
      <c r="DW26" s="615" t="s">
        <v>47</v>
      </c>
      <c r="DX26" s="640"/>
      <c r="DY26" s="640"/>
      <c r="DZ26" s="640"/>
      <c r="EA26" s="640"/>
      <c r="EB26" s="640"/>
      <c r="EC26" s="641"/>
    </row>
    <row r="27" spans="2:133" ht="11.25" customHeight="1" x14ac:dyDescent="0.15">
      <c r="B27" s="607" t="s">
        <v>214</v>
      </c>
      <c r="C27" s="608"/>
      <c r="D27" s="608"/>
      <c r="E27" s="608"/>
      <c r="F27" s="608"/>
      <c r="G27" s="608"/>
      <c r="H27" s="608"/>
      <c r="I27" s="608"/>
      <c r="J27" s="608"/>
      <c r="K27" s="608"/>
      <c r="L27" s="608"/>
      <c r="M27" s="608"/>
      <c r="N27" s="608"/>
      <c r="O27" s="608"/>
      <c r="P27" s="608"/>
      <c r="Q27" s="609"/>
      <c r="R27" s="610">
        <v>1046264</v>
      </c>
      <c r="S27" s="611"/>
      <c r="T27" s="611"/>
      <c r="U27" s="611"/>
      <c r="V27" s="611"/>
      <c r="W27" s="611"/>
      <c r="X27" s="611"/>
      <c r="Y27" s="612"/>
      <c r="Z27" s="613">
        <v>0.5</v>
      </c>
      <c r="AA27" s="613"/>
      <c r="AB27" s="613"/>
      <c r="AC27" s="613"/>
      <c r="AD27" s="614" t="s">
        <v>47</v>
      </c>
      <c r="AE27" s="614"/>
      <c r="AF27" s="614"/>
      <c r="AG27" s="614"/>
      <c r="AH27" s="614"/>
      <c r="AI27" s="614"/>
      <c r="AJ27" s="614"/>
      <c r="AK27" s="614"/>
      <c r="AL27" s="615" t="s">
        <v>47</v>
      </c>
      <c r="AM27" s="616"/>
      <c r="AN27" s="616"/>
      <c r="AO27" s="617"/>
      <c r="AP27" s="607" t="s">
        <v>215</v>
      </c>
      <c r="AQ27" s="608"/>
      <c r="AR27" s="608"/>
      <c r="AS27" s="608"/>
      <c r="AT27" s="608"/>
      <c r="AU27" s="608"/>
      <c r="AV27" s="608"/>
      <c r="AW27" s="608"/>
      <c r="AX27" s="608"/>
      <c r="AY27" s="608"/>
      <c r="AZ27" s="608"/>
      <c r="BA27" s="608"/>
      <c r="BB27" s="608"/>
      <c r="BC27" s="608"/>
      <c r="BD27" s="608"/>
      <c r="BE27" s="608"/>
      <c r="BF27" s="609"/>
      <c r="BG27" s="610">
        <v>72704584</v>
      </c>
      <c r="BH27" s="611"/>
      <c r="BI27" s="611"/>
      <c r="BJ27" s="611"/>
      <c r="BK27" s="611"/>
      <c r="BL27" s="611"/>
      <c r="BM27" s="611"/>
      <c r="BN27" s="612"/>
      <c r="BO27" s="613">
        <v>100</v>
      </c>
      <c r="BP27" s="613"/>
      <c r="BQ27" s="613"/>
      <c r="BR27" s="613"/>
      <c r="BS27" s="614">
        <v>1122036</v>
      </c>
      <c r="BT27" s="614"/>
      <c r="BU27" s="614"/>
      <c r="BV27" s="614"/>
      <c r="BW27" s="614"/>
      <c r="BX27" s="614"/>
      <c r="BY27" s="614"/>
      <c r="BZ27" s="614"/>
      <c r="CA27" s="614"/>
      <c r="CB27" s="618"/>
      <c r="CD27" s="607" t="s">
        <v>216</v>
      </c>
      <c r="CE27" s="608"/>
      <c r="CF27" s="608"/>
      <c r="CG27" s="608"/>
      <c r="CH27" s="608"/>
      <c r="CI27" s="608"/>
      <c r="CJ27" s="608"/>
      <c r="CK27" s="608"/>
      <c r="CL27" s="608"/>
      <c r="CM27" s="608"/>
      <c r="CN27" s="608"/>
      <c r="CO27" s="608"/>
      <c r="CP27" s="608"/>
      <c r="CQ27" s="609"/>
      <c r="CR27" s="610">
        <v>65908513</v>
      </c>
      <c r="CS27" s="642"/>
      <c r="CT27" s="642"/>
      <c r="CU27" s="642"/>
      <c r="CV27" s="642"/>
      <c r="CW27" s="642"/>
      <c r="CX27" s="642"/>
      <c r="CY27" s="643"/>
      <c r="CZ27" s="615">
        <v>34.299999999999997</v>
      </c>
      <c r="DA27" s="640"/>
      <c r="DB27" s="640"/>
      <c r="DC27" s="644"/>
      <c r="DD27" s="619">
        <v>19832975</v>
      </c>
      <c r="DE27" s="642"/>
      <c r="DF27" s="642"/>
      <c r="DG27" s="642"/>
      <c r="DH27" s="642"/>
      <c r="DI27" s="642"/>
      <c r="DJ27" s="642"/>
      <c r="DK27" s="643"/>
      <c r="DL27" s="619">
        <v>17709740</v>
      </c>
      <c r="DM27" s="642"/>
      <c r="DN27" s="642"/>
      <c r="DO27" s="642"/>
      <c r="DP27" s="642"/>
      <c r="DQ27" s="642"/>
      <c r="DR27" s="642"/>
      <c r="DS27" s="642"/>
      <c r="DT27" s="642"/>
      <c r="DU27" s="642"/>
      <c r="DV27" s="643"/>
      <c r="DW27" s="615">
        <v>18.100000000000001</v>
      </c>
      <c r="DX27" s="640"/>
      <c r="DY27" s="640"/>
      <c r="DZ27" s="640"/>
      <c r="EA27" s="640"/>
      <c r="EB27" s="640"/>
      <c r="EC27" s="641"/>
    </row>
    <row r="28" spans="2:133" ht="11.25" customHeight="1" x14ac:dyDescent="0.15">
      <c r="B28" s="607" t="s">
        <v>217</v>
      </c>
      <c r="C28" s="608"/>
      <c r="D28" s="608"/>
      <c r="E28" s="608"/>
      <c r="F28" s="608"/>
      <c r="G28" s="608"/>
      <c r="H28" s="608"/>
      <c r="I28" s="608"/>
      <c r="J28" s="608"/>
      <c r="K28" s="608"/>
      <c r="L28" s="608"/>
      <c r="M28" s="608"/>
      <c r="N28" s="608"/>
      <c r="O28" s="608"/>
      <c r="P28" s="608"/>
      <c r="Q28" s="609"/>
      <c r="R28" s="610">
        <v>1751446</v>
      </c>
      <c r="S28" s="611"/>
      <c r="T28" s="611"/>
      <c r="U28" s="611"/>
      <c r="V28" s="611"/>
      <c r="W28" s="611"/>
      <c r="X28" s="611"/>
      <c r="Y28" s="612"/>
      <c r="Z28" s="613">
        <v>0.9</v>
      </c>
      <c r="AA28" s="613"/>
      <c r="AB28" s="613"/>
      <c r="AC28" s="613"/>
      <c r="AD28" s="614">
        <v>718132</v>
      </c>
      <c r="AE28" s="614"/>
      <c r="AF28" s="614"/>
      <c r="AG28" s="614"/>
      <c r="AH28" s="614"/>
      <c r="AI28" s="614"/>
      <c r="AJ28" s="614"/>
      <c r="AK28" s="614"/>
      <c r="AL28" s="615">
        <v>0.7</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218</v>
      </c>
      <c r="CE28" s="608"/>
      <c r="CF28" s="608"/>
      <c r="CG28" s="608"/>
      <c r="CH28" s="608"/>
      <c r="CI28" s="608"/>
      <c r="CJ28" s="608"/>
      <c r="CK28" s="608"/>
      <c r="CL28" s="608"/>
      <c r="CM28" s="608"/>
      <c r="CN28" s="608"/>
      <c r="CO28" s="608"/>
      <c r="CP28" s="608"/>
      <c r="CQ28" s="609"/>
      <c r="CR28" s="610">
        <v>9060342</v>
      </c>
      <c r="CS28" s="611"/>
      <c r="CT28" s="611"/>
      <c r="CU28" s="611"/>
      <c r="CV28" s="611"/>
      <c r="CW28" s="611"/>
      <c r="CX28" s="611"/>
      <c r="CY28" s="612"/>
      <c r="CZ28" s="615">
        <v>4.7</v>
      </c>
      <c r="DA28" s="640"/>
      <c r="DB28" s="640"/>
      <c r="DC28" s="644"/>
      <c r="DD28" s="619">
        <v>8947211</v>
      </c>
      <c r="DE28" s="611"/>
      <c r="DF28" s="611"/>
      <c r="DG28" s="611"/>
      <c r="DH28" s="611"/>
      <c r="DI28" s="611"/>
      <c r="DJ28" s="611"/>
      <c r="DK28" s="612"/>
      <c r="DL28" s="619">
        <v>8947211</v>
      </c>
      <c r="DM28" s="611"/>
      <c r="DN28" s="611"/>
      <c r="DO28" s="611"/>
      <c r="DP28" s="611"/>
      <c r="DQ28" s="611"/>
      <c r="DR28" s="611"/>
      <c r="DS28" s="611"/>
      <c r="DT28" s="611"/>
      <c r="DU28" s="611"/>
      <c r="DV28" s="612"/>
      <c r="DW28" s="615">
        <v>9.1</v>
      </c>
      <c r="DX28" s="640"/>
      <c r="DY28" s="640"/>
      <c r="DZ28" s="640"/>
      <c r="EA28" s="640"/>
      <c r="EB28" s="640"/>
      <c r="EC28" s="641"/>
    </row>
    <row r="29" spans="2:133" ht="11.25" customHeight="1" x14ac:dyDescent="0.15">
      <c r="B29" s="607" t="s">
        <v>219</v>
      </c>
      <c r="C29" s="608"/>
      <c r="D29" s="608"/>
      <c r="E29" s="608"/>
      <c r="F29" s="608"/>
      <c r="G29" s="608"/>
      <c r="H29" s="608"/>
      <c r="I29" s="608"/>
      <c r="J29" s="608"/>
      <c r="K29" s="608"/>
      <c r="L29" s="608"/>
      <c r="M29" s="608"/>
      <c r="N29" s="608"/>
      <c r="O29" s="608"/>
      <c r="P29" s="608"/>
      <c r="Q29" s="609"/>
      <c r="R29" s="610">
        <v>321323</v>
      </c>
      <c r="S29" s="611"/>
      <c r="T29" s="611"/>
      <c r="U29" s="611"/>
      <c r="V29" s="611"/>
      <c r="W29" s="611"/>
      <c r="X29" s="611"/>
      <c r="Y29" s="612"/>
      <c r="Z29" s="613">
        <v>0.2</v>
      </c>
      <c r="AA29" s="613"/>
      <c r="AB29" s="613"/>
      <c r="AC29" s="613"/>
      <c r="AD29" s="614" t="s">
        <v>47</v>
      </c>
      <c r="AE29" s="614"/>
      <c r="AF29" s="614"/>
      <c r="AG29" s="614"/>
      <c r="AH29" s="614"/>
      <c r="AI29" s="614"/>
      <c r="AJ29" s="614"/>
      <c r="AK29" s="614"/>
      <c r="AL29" s="615" t="s">
        <v>47</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220</v>
      </c>
      <c r="CE29" s="647"/>
      <c r="CF29" s="607" t="s">
        <v>221</v>
      </c>
      <c r="CG29" s="608"/>
      <c r="CH29" s="608"/>
      <c r="CI29" s="608"/>
      <c r="CJ29" s="608"/>
      <c r="CK29" s="608"/>
      <c r="CL29" s="608"/>
      <c r="CM29" s="608"/>
      <c r="CN29" s="608"/>
      <c r="CO29" s="608"/>
      <c r="CP29" s="608"/>
      <c r="CQ29" s="609"/>
      <c r="CR29" s="610">
        <v>9056669</v>
      </c>
      <c r="CS29" s="642"/>
      <c r="CT29" s="642"/>
      <c r="CU29" s="642"/>
      <c r="CV29" s="642"/>
      <c r="CW29" s="642"/>
      <c r="CX29" s="642"/>
      <c r="CY29" s="643"/>
      <c r="CZ29" s="615">
        <v>4.7</v>
      </c>
      <c r="DA29" s="640"/>
      <c r="DB29" s="640"/>
      <c r="DC29" s="644"/>
      <c r="DD29" s="619">
        <v>8943538</v>
      </c>
      <c r="DE29" s="642"/>
      <c r="DF29" s="642"/>
      <c r="DG29" s="642"/>
      <c r="DH29" s="642"/>
      <c r="DI29" s="642"/>
      <c r="DJ29" s="642"/>
      <c r="DK29" s="643"/>
      <c r="DL29" s="619">
        <v>8943538</v>
      </c>
      <c r="DM29" s="642"/>
      <c r="DN29" s="642"/>
      <c r="DO29" s="642"/>
      <c r="DP29" s="642"/>
      <c r="DQ29" s="642"/>
      <c r="DR29" s="642"/>
      <c r="DS29" s="642"/>
      <c r="DT29" s="642"/>
      <c r="DU29" s="642"/>
      <c r="DV29" s="643"/>
      <c r="DW29" s="615">
        <v>9.1</v>
      </c>
      <c r="DX29" s="640"/>
      <c r="DY29" s="640"/>
      <c r="DZ29" s="640"/>
      <c r="EA29" s="640"/>
      <c r="EB29" s="640"/>
      <c r="EC29" s="641"/>
    </row>
    <row r="30" spans="2:133" ht="11.25" customHeight="1" x14ac:dyDescent="0.15">
      <c r="B30" s="607" t="s">
        <v>222</v>
      </c>
      <c r="C30" s="608"/>
      <c r="D30" s="608"/>
      <c r="E30" s="608"/>
      <c r="F30" s="608"/>
      <c r="G30" s="608"/>
      <c r="H30" s="608"/>
      <c r="I30" s="608"/>
      <c r="J30" s="608"/>
      <c r="K30" s="608"/>
      <c r="L30" s="608"/>
      <c r="M30" s="608"/>
      <c r="N30" s="608"/>
      <c r="O30" s="608"/>
      <c r="P30" s="608"/>
      <c r="Q30" s="609"/>
      <c r="R30" s="610">
        <v>49819683</v>
      </c>
      <c r="S30" s="611"/>
      <c r="T30" s="611"/>
      <c r="U30" s="611"/>
      <c r="V30" s="611"/>
      <c r="W30" s="611"/>
      <c r="X30" s="611"/>
      <c r="Y30" s="612"/>
      <c r="Z30" s="613">
        <v>25.2</v>
      </c>
      <c r="AA30" s="613"/>
      <c r="AB30" s="613"/>
      <c r="AC30" s="613"/>
      <c r="AD30" s="614" t="s">
        <v>47</v>
      </c>
      <c r="AE30" s="614"/>
      <c r="AF30" s="614"/>
      <c r="AG30" s="614"/>
      <c r="AH30" s="614"/>
      <c r="AI30" s="614"/>
      <c r="AJ30" s="614"/>
      <c r="AK30" s="614"/>
      <c r="AL30" s="615" t="s">
        <v>47</v>
      </c>
      <c r="AM30" s="616"/>
      <c r="AN30" s="616"/>
      <c r="AO30" s="617"/>
      <c r="AP30" s="592" t="s">
        <v>139</v>
      </c>
      <c r="AQ30" s="593"/>
      <c r="AR30" s="593"/>
      <c r="AS30" s="593"/>
      <c r="AT30" s="593"/>
      <c r="AU30" s="593"/>
      <c r="AV30" s="593"/>
      <c r="AW30" s="593"/>
      <c r="AX30" s="593"/>
      <c r="AY30" s="593"/>
      <c r="AZ30" s="593"/>
      <c r="BA30" s="593"/>
      <c r="BB30" s="593"/>
      <c r="BC30" s="593"/>
      <c r="BD30" s="593"/>
      <c r="BE30" s="593"/>
      <c r="BF30" s="594"/>
      <c r="BG30" s="592" t="s">
        <v>223</v>
      </c>
      <c r="BH30" s="652"/>
      <c r="BI30" s="652"/>
      <c r="BJ30" s="652"/>
      <c r="BK30" s="652"/>
      <c r="BL30" s="652"/>
      <c r="BM30" s="652"/>
      <c r="BN30" s="652"/>
      <c r="BO30" s="652"/>
      <c r="BP30" s="652"/>
      <c r="BQ30" s="653"/>
      <c r="BR30" s="592" t="s">
        <v>224</v>
      </c>
      <c r="BS30" s="652"/>
      <c r="BT30" s="652"/>
      <c r="BU30" s="652"/>
      <c r="BV30" s="652"/>
      <c r="BW30" s="652"/>
      <c r="BX30" s="652"/>
      <c r="BY30" s="652"/>
      <c r="BZ30" s="652"/>
      <c r="CA30" s="652"/>
      <c r="CB30" s="653"/>
      <c r="CD30" s="648"/>
      <c r="CE30" s="649"/>
      <c r="CF30" s="607" t="s">
        <v>225</v>
      </c>
      <c r="CG30" s="608"/>
      <c r="CH30" s="608"/>
      <c r="CI30" s="608"/>
      <c r="CJ30" s="608"/>
      <c r="CK30" s="608"/>
      <c r="CL30" s="608"/>
      <c r="CM30" s="608"/>
      <c r="CN30" s="608"/>
      <c r="CO30" s="608"/>
      <c r="CP30" s="608"/>
      <c r="CQ30" s="609"/>
      <c r="CR30" s="610">
        <v>8799834</v>
      </c>
      <c r="CS30" s="611"/>
      <c r="CT30" s="611"/>
      <c r="CU30" s="611"/>
      <c r="CV30" s="611"/>
      <c r="CW30" s="611"/>
      <c r="CX30" s="611"/>
      <c r="CY30" s="612"/>
      <c r="CZ30" s="615">
        <v>4.5999999999999996</v>
      </c>
      <c r="DA30" s="640"/>
      <c r="DB30" s="640"/>
      <c r="DC30" s="644"/>
      <c r="DD30" s="619">
        <v>8686703</v>
      </c>
      <c r="DE30" s="611"/>
      <c r="DF30" s="611"/>
      <c r="DG30" s="611"/>
      <c r="DH30" s="611"/>
      <c r="DI30" s="611"/>
      <c r="DJ30" s="611"/>
      <c r="DK30" s="612"/>
      <c r="DL30" s="619">
        <v>8686703</v>
      </c>
      <c r="DM30" s="611"/>
      <c r="DN30" s="611"/>
      <c r="DO30" s="611"/>
      <c r="DP30" s="611"/>
      <c r="DQ30" s="611"/>
      <c r="DR30" s="611"/>
      <c r="DS30" s="611"/>
      <c r="DT30" s="611"/>
      <c r="DU30" s="611"/>
      <c r="DV30" s="612"/>
      <c r="DW30" s="615">
        <v>8.9</v>
      </c>
      <c r="DX30" s="640"/>
      <c r="DY30" s="640"/>
      <c r="DZ30" s="640"/>
      <c r="EA30" s="640"/>
      <c r="EB30" s="640"/>
      <c r="EC30" s="641"/>
    </row>
    <row r="31" spans="2:133" ht="11.25" customHeight="1" x14ac:dyDescent="0.15">
      <c r="B31" s="623" t="s">
        <v>226</v>
      </c>
      <c r="C31" s="624"/>
      <c r="D31" s="624"/>
      <c r="E31" s="624"/>
      <c r="F31" s="624"/>
      <c r="G31" s="624"/>
      <c r="H31" s="624"/>
      <c r="I31" s="624"/>
      <c r="J31" s="624"/>
      <c r="K31" s="624"/>
      <c r="L31" s="624"/>
      <c r="M31" s="624"/>
      <c r="N31" s="624"/>
      <c r="O31" s="624"/>
      <c r="P31" s="624"/>
      <c r="Q31" s="625"/>
      <c r="R31" s="610" t="s">
        <v>47</v>
      </c>
      <c r="S31" s="611"/>
      <c r="T31" s="611"/>
      <c r="U31" s="611"/>
      <c r="V31" s="611"/>
      <c r="W31" s="611"/>
      <c r="X31" s="611"/>
      <c r="Y31" s="612"/>
      <c r="Z31" s="613" t="s">
        <v>47</v>
      </c>
      <c r="AA31" s="613"/>
      <c r="AB31" s="613"/>
      <c r="AC31" s="613"/>
      <c r="AD31" s="614" t="s">
        <v>47</v>
      </c>
      <c r="AE31" s="614"/>
      <c r="AF31" s="614"/>
      <c r="AG31" s="614"/>
      <c r="AH31" s="614"/>
      <c r="AI31" s="614"/>
      <c r="AJ31" s="614"/>
      <c r="AK31" s="614"/>
      <c r="AL31" s="615" t="s">
        <v>47</v>
      </c>
      <c r="AM31" s="616"/>
      <c r="AN31" s="616"/>
      <c r="AO31" s="617"/>
      <c r="AP31" s="656" t="s">
        <v>227</v>
      </c>
      <c r="AQ31" s="657"/>
      <c r="AR31" s="657"/>
      <c r="AS31" s="657"/>
      <c r="AT31" s="662" t="s">
        <v>228</v>
      </c>
      <c r="AU31" s="345"/>
      <c r="AV31" s="345"/>
      <c r="AW31" s="345"/>
      <c r="AX31" s="596" t="s">
        <v>104</v>
      </c>
      <c r="AY31" s="597"/>
      <c r="AZ31" s="597"/>
      <c r="BA31" s="597"/>
      <c r="BB31" s="597"/>
      <c r="BC31" s="597"/>
      <c r="BD31" s="597"/>
      <c r="BE31" s="597"/>
      <c r="BF31" s="598"/>
      <c r="BG31" s="666">
        <v>99.3</v>
      </c>
      <c r="BH31" s="654"/>
      <c r="BI31" s="654"/>
      <c r="BJ31" s="654"/>
      <c r="BK31" s="654"/>
      <c r="BL31" s="654"/>
      <c r="BM31" s="605">
        <v>98.3</v>
      </c>
      <c r="BN31" s="654"/>
      <c r="BO31" s="654"/>
      <c r="BP31" s="654"/>
      <c r="BQ31" s="655"/>
      <c r="BR31" s="666">
        <v>99.4</v>
      </c>
      <c r="BS31" s="654"/>
      <c r="BT31" s="654"/>
      <c r="BU31" s="654"/>
      <c r="BV31" s="654"/>
      <c r="BW31" s="654"/>
      <c r="BX31" s="605">
        <v>98.3</v>
      </c>
      <c r="BY31" s="654"/>
      <c r="BZ31" s="654"/>
      <c r="CA31" s="654"/>
      <c r="CB31" s="655"/>
      <c r="CD31" s="648"/>
      <c r="CE31" s="649"/>
      <c r="CF31" s="607" t="s">
        <v>229</v>
      </c>
      <c r="CG31" s="608"/>
      <c r="CH31" s="608"/>
      <c r="CI31" s="608"/>
      <c r="CJ31" s="608"/>
      <c r="CK31" s="608"/>
      <c r="CL31" s="608"/>
      <c r="CM31" s="608"/>
      <c r="CN31" s="608"/>
      <c r="CO31" s="608"/>
      <c r="CP31" s="608"/>
      <c r="CQ31" s="609"/>
      <c r="CR31" s="610">
        <v>256835</v>
      </c>
      <c r="CS31" s="642"/>
      <c r="CT31" s="642"/>
      <c r="CU31" s="642"/>
      <c r="CV31" s="642"/>
      <c r="CW31" s="642"/>
      <c r="CX31" s="642"/>
      <c r="CY31" s="643"/>
      <c r="CZ31" s="615">
        <v>0.1</v>
      </c>
      <c r="DA31" s="640"/>
      <c r="DB31" s="640"/>
      <c r="DC31" s="644"/>
      <c r="DD31" s="619">
        <v>256835</v>
      </c>
      <c r="DE31" s="642"/>
      <c r="DF31" s="642"/>
      <c r="DG31" s="642"/>
      <c r="DH31" s="642"/>
      <c r="DI31" s="642"/>
      <c r="DJ31" s="642"/>
      <c r="DK31" s="643"/>
      <c r="DL31" s="619">
        <v>256835</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15">
      <c r="B32" s="607" t="s">
        <v>230</v>
      </c>
      <c r="C32" s="608"/>
      <c r="D32" s="608"/>
      <c r="E32" s="608"/>
      <c r="F32" s="608"/>
      <c r="G32" s="608"/>
      <c r="H32" s="608"/>
      <c r="I32" s="608"/>
      <c r="J32" s="608"/>
      <c r="K32" s="608"/>
      <c r="L32" s="608"/>
      <c r="M32" s="608"/>
      <c r="N32" s="608"/>
      <c r="O32" s="608"/>
      <c r="P32" s="608"/>
      <c r="Q32" s="609"/>
      <c r="R32" s="610">
        <v>15554965</v>
      </c>
      <c r="S32" s="611"/>
      <c r="T32" s="611"/>
      <c r="U32" s="611"/>
      <c r="V32" s="611"/>
      <c r="W32" s="611"/>
      <c r="X32" s="611"/>
      <c r="Y32" s="612"/>
      <c r="Z32" s="613">
        <v>7.9</v>
      </c>
      <c r="AA32" s="613"/>
      <c r="AB32" s="613"/>
      <c r="AC32" s="613"/>
      <c r="AD32" s="614" t="s">
        <v>47</v>
      </c>
      <c r="AE32" s="614"/>
      <c r="AF32" s="614"/>
      <c r="AG32" s="614"/>
      <c r="AH32" s="614"/>
      <c r="AI32" s="614"/>
      <c r="AJ32" s="614"/>
      <c r="AK32" s="614"/>
      <c r="AL32" s="615" t="s">
        <v>47</v>
      </c>
      <c r="AM32" s="616"/>
      <c r="AN32" s="616"/>
      <c r="AO32" s="617"/>
      <c r="AP32" s="658"/>
      <c r="AQ32" s="659"/>
      <c r="AR32" s="659"/>
      <c r="AS32" s="659"/>
      <c r="AT32" s="663"/>
      <c r="AU32" s="187" t="s">
        <v>231</v>
      </c>
      <c r="AX32" s="607" t="s">
        <v>232</v>
      </c>
      <c r="AY32" s="608"/>
      <c r="AZ32" s="608"/>
      <c r="BA32" s="608"/>
      <c r="BB32" s="608"/>
      <c r="BC32" s="608"/>
      <c r="BD32" s="608"/>
      <c r="BE32" s="608"/>
      <c r="BF32" s="609"/>
      <c r="BG32" s="667">
        <v>99.1</v>
      </c>
      <c r="BH32" s="642"/>
      <c r="BI32" s="642"/>
      <c r="BJ32" s="642"/>
      <c r="BK32" s="642"/>
      <c r="BL32" s="642"/>
      <c r="BM32" s="616">
        <v>97.7</v>
      </c>
      <c r="BN32" s="642"/>
      <c r="BO32" s="642"/>
      <c r="BP32" s="642"/>
      <c r="BQ32" s="665"/>
      <c r="BR32" s="667">
        <v>99.2</v>
      </c>
      <c r="BS32" s="642"/>
      <c r="BT32" s="642"/>
      <c r="BU32" s="642"/>
      <c r="BV32" s="642"/>
      <c r="BW32" s="642"/>
      <c r="BX32" s="616">
        <v>97.8</v>
      </c>
      <c r="BY32" s="642"/>
      <c r="BZ32" s="642"/>
      <c r="CA32" s="642"/>
      <c r="CB32" s="665"/>
      <c r="CD32" s="650"/>
      <c r="CE32" s="651"/>
      <c r="CF32" s="607" t="s">
        <v>233</v>
      </c>
      <c r="CG32" s="608"/>
      <c r="CH32" s="608"/>
      <c r="CI32" s="608"/>
      <c r="CJ32" s="608"/>
      <c r="CK32" s="608"/>
      <c r="CL32" s="608"/>
      <c r="CM32" s="608"/>
      <c r="CN32" s="608"/>
      <c r="CO32" s="608"/>
      <c r="CP32" s="608"/>
      <c r="CQ32" s="609"/>
      <c r="CR32" s="610">
        <v>3673</v>
      </c>
      <c r="CS32" s="611"/>
      <c r="CT32" s="611"/>
      <c r="CU32" s="611"/>
      <c r="CV32" s="611"/>
      <c r="CW32" s="611"/>
      <c r="CX32" s="611"/>
      <c r="CY32" s="612"/>
      <c r="CZ32" s="615">
        <v>0</v>
      </c>
      <c r="DA32" s="640"/>
      <c r="DB32" s="640"/>
      <c r="DC32" s="644"/>
      <c r="DD32" s="619">
        <v>3673</v>
      </c>
      <c r="DE32" s="611"/>
      <c r="DF32" s="611"/>
      <c r="DG32" s="611"/>
      <c r="DH32" s="611"/>
      <c r="DI32" s="611"/>
      <c r="DJ32" s="611"/>
      <c r="DK32" s="612"/>
      <c r="DL32" s="619">
        <v>3673</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15">
      <c r="B33" s="607" t="s">
        <v>234</v>
      </c>
      <c r="C33" s="608"/>
      <c r="D33" s="608"/>
      <c r="E33" s="608"/>
      <c r="F33" s="608"/>
      <c r="G33" s="608"/>
      <c r="H33" s="608"/>
      <c r="I33" s="608"/>
      <c r="J33" s="608"/>
      <c r="K33" s="608"/>
      <c r="L33" s="608"/>
      <c r="M33" s="608"/>
      <c r="N33" s="608"/>
      <c r="O33" s="608"/>
      <c r="P33" s="608"/>
      <c r="Q33" s="609"/>
      <c r="R33" s="610">
        <v>618892</v>
      </c>
      <c r="S33" s="611"/>
      <c r="T33" s="611"/>
      <c r="U33" s="611"/>
      <c r="V33" s="611"/>
      <c r="W33" s="611"/>
      <c r="X33" s="611"/>
      <c r="Y33" s="612"/>
      <c r="Z33" s="613">
        <v>0.3</v>
      </c>
      <c r="AA33" s="613"/>
      <c r="AB33" s="613"/>
      <c r="AC33" s="613"/>
      <c r="AD33" s="614">
        <v>113396</v>
      </c>
      <c r="AE33" s="614"/>
      <c r="AF33" s="614"/>
      <c r="AG33" s="614"/>
      <c r="AH33" s="614"/>
      <c r="AI33" s="614"/>
      <c r="AJ33" s="614"/>
      <c r="AK33" s="614"/>
      <c r="AL33" s="615">
        <v>0.1</v>
      </c>
      <c r="AM33" s="616"/>
      <c r="AN33" s="616"/>
      <c r="AO33" s="617"/>
      <c r="AP33" s="660"/>
      <c r="AQ33" s="661"/>
      <c r="AR33" s="661"/>
      <c r="AS33" s="661"/>
      <c r="AT33" s="664"/>
      <c r="AU33" s="341"/>
      <c r="AV33" s="341"/>
      <c r="AW33" s="341"/>
      <c r="AX33" s="631" t="s">
        <v>235</v>
      </c>
      <c r="AY33" s="632"/>
      <c r="AZ33" s="632"/>
      <c r="BA33" s="632"/>
      <c r="BB33" s="632"/>
      <c r="BC33" s="632"/>
      <c r="BD33" s="632"/>
      <c r="BE33" s="632"/>
      <c r="BF33" s="633"/>
      <c r="BG33" s="668">
        <v>99.5</v>
      </c>
      <c r="BH33" s="669"/>
      <c r="BI33" s="669"/>
      <c r="BJ33" s="669"/>
      <c r="BK33" s="669"/>
      <c r="BL33" s="669"/>
      <c r="BM33" s="670">
        <v>98.8</v>
      </c>
      <c r="BN33" s="669"/>
      <c r="BO33" s="669"/>
      <c r="BP33" s="669"/>
      <c r="BQ33" s="671"/>
      <c r="BR33" s="668">
        <v>99.5</v>
      </c>
      <c r="BS33" s="669"/>
      <c r="BT33" s="669"/>
      <c r="BU33" s="669"/>
      <c r="BV33" s="669"/>
      <c r="BW33" s="669"/>
      <c r="BX33" s="670">
        <v>98.7</v>
      </c>
      <c r="BY33" s="669"/>
      <c r="BZ33" s="669"/>
      <c r="CA33" s="669"/>
      <c r="CB33" s="671"/>
      <c r="CD33" s="607" t="s">
        <v>236</v>
      </c>
      <c r="CE33" s="608"/>
      <c r="CF33" s="608"/>
      <c r="CG33" s="608"/>
      <c r="CH33" s="608"/>
      <c r="CI33" s="608"/>
      <c r="CJ33" s="608"/>
      <c r="CK33" s="608"/>
      <c r="CL33" s="608"/>
      <c r="CM33" s="608"/>
      <c r="CN33" s="608"/>
      <c r="CO33" s="608"/>
      <c r="CP33" s="608"/>
      <c r="CQ33" s="609"/>
      <c r="CR33" s="610">
        <v>70529229</v>
      </c>
      <c r="CS33" s="642"/>
      <c r="CT33" s="642"/>
      <c r="CU33" s="642"/>
      <c r="CV33" s="642"/>
      <c r="CW33" s="642"/>
      <c r="CX33" s="642"/>
      <c r="CY33" s="643"/>
      <c r="CZ33" s="615">
        <v>36.700000000000003</v>
      </c>
      <c r="DA33" s="640"/>
      <c r="DB33" s="640"/>
      <c r="DC33" s="644"/>
      <c r="DD33" s="619">
        <v>59133246</v>
      </c>
      <c r="DE33" s="642"/>
      <c r="DF33" s="642"/>
      <c r="DG33" s="642"/>
      <c r="DH33" s="642"/>
      <c r="DI33" s="642"/>
      <c r="DJ33" s="642"/>
      <c r="DK33" s="643"/>
      <c r="DL33" s="619">
        <v>38956561</v>
      </c>
      <c r="DM33" s="642"/>
      <c r="DN33" s="642"/>
      <c r="DO33" s="642"/>
      <c r="DP33" s="642"/>
      <c r="DQ33" s="642"/>
      <c r="DR33" s="642"/>
      <c r="DS33" s="642"/>
      <c r="DT33" s="642"/>
      <c r="DU33" s="642"/>
      <c r="DV33" s="643"/>
      <c r="DW33" s="615">
        <v>39.799999999999997</v>
      </c>
      <c r="DX33" s="640"/>
      <c r="DY33" s="640"/>
      <c r="DZ33" s="640"/>
      <c r="EA33" s="640"/>
      <c r="EB33" s="640"/>
      <c r="EC33" s="641"/>
    </row>
    <row r="34" spans="2:133" ht="11.25" customHeight="1" x14ac:dyDescent="0.15">
      <c r="B34" s="607" t="s">
        <v>237</v>
      </c>
      <c r="C34" s="608"/>
      <c r="D34" s="608"/>
      <c r="E34" s="608"/>
      <c r="F34" s="608"/>
      <c r="G34" s="608"/>
      <c r="H34" s="608"/>
      <c r="I34" s="608"/>
      <c r="J34" s="608"/>
      <c r="K34" s="608"/>
      <c r="L34" s="608"/>
      <c r="M34" s="608"/>
      <c r="N34" s="608"/>
      <c r="O34" s="608"/>
      <c r="P34" s="608"/>
      <c r="Q34" s="609"/>
      <c r="R34" s="610">
        <v>223343</v>
      </c>
      <c r="S34" s="611"/>
      <c r="T34" s="611"/>
      <c r="U34" s="611"/>
      <c r="V34" s="611"/>
      <c r="W34" s="611"/>
      <c r="X34" s="611"/>
      <c r="Y34" s="612"/>
      <c r="Z34" s="613">
        <v>0.1</v>
      </c>
      <c r="AA34" s="613"/>
      <c r="AB34" s="613"/>
      <c r="AC34" s="613"/>
      <c r="AD34" s="614" t="s">
        <v>47</v>
      </c>
      <c r="AE34" s="614"/>
      <c r="AF34" s="614"/>
      <c r="AG34" s="614"/>
      <c r="AH34" s="614"/>
      <c r="AI34" s="614"/>
      <c r="AJ34" s="614"/>
      <c r="AK34" s="614"/>
      <c r="AL34" s="615" t="s">
        <v>47</v>
      </c>
      <c r="AM34" s="616"/>
      <c r="AN34" s="616"/>
      <c r="AO34" s="617"/>
      <c r="AP34" s="191"/>
      <c r="AQ34" s="192"/>
      <c r="AS34" s="345"/>
      <c r="AT34" s="345"/>
      <c r="AU34" s="345"/>
      <c r="AV34" s="345"/>
      <c r="AW34" s="345"/>
      <c r="AX34" s="345"/>
      <c r="AY34" s="345"/>
      <c r="AZ34" s="345"/>
      <c r="BA34" s="345"/>
      <c r="BB34" s="345"/>
      <c r="BC34" s="345"/>
      <c r="BD34" s="345"/>
      <c r="BE34" s="345"/>
      <c r="BF34" s="345"/>
      <c r="BG34" s="192"/>
      <c r="BH34" s="192"/>
      <c r="BI34" s="192"/>
      <c r="BJ34" s="192"/>
      <c r="BK34" s="192"/>
      <c r="BL34" s="192"/>
      <c r="BM34" s="192"/>
      <c r="BN34" s="192"/>
      <c r="BO34" s="192"/>
      <c r="BP34" s="192"/>
      <c r="BQ34" s="192"/>
      <c r="BR34" s="192"/>
      <c r="BS34" s="192"/>
      <c r="BT34" s="192"/>
      <c r="BU34" s="192"/>
      <c r="BV34" s="192"/>
      <c r="BW34" s="192"/>
      <c r="BX34" s="192"/>
      <c r="BY34" s="192"/>
      <c r="BZ34" s="192"/>
      <c r="CA34" s="192"/>
      <c r="CB34" s="192"/>
      <c r="CD34" s="607" t="s">
        <v>238</v>
      </c>
      <c r="CE34" s="608"/>
      <c r="CF34" s="608"/>
      <c r="CG34" s="608"/>
      <c r="CH34" s="608"/>
      <c r="CI34" s="608"/>
      <c r="CJ34" s="608"/>
      <c r="CK34" s="608"/>
      <c r="CL34" s="608"/>
      <c r="CM34" s="608"/>
      <c r="CN34" s="608"/>
      <c r="CO34" s="608"/>
      <c r="CP34" s="608"/>
      <c r="CQ34" s="609"/>
      <c r="CR34" s="610">
        <v>24433698</v>
      </c>
      <c r="CS34" s="611"/>
      <c r="CT34" s="611"/>
      <c r="CU34" s="611"/>
      <c r="CV34" s="611"/>
      <c r="CW34" s="611"/>
      <c r="CX34" s="611"/>
      <c r="CY34" s="612"/>
      <c r="CZ34" s="615">
        <v>12.7</v>
      </c>
      <c r="DA34" s="640"/>
      <c r="DB34" s="640"/>
      <c r="DC34" s="644"/>
      <c r="DD34" s="619">
        <v>18971499</v>
      </c>
      <c r="DE34" s="611"/>
      <c r="DF34" s="611"/>
      <c r="DG34" s="611"/>
      <c r="DH34" s="611"/>
      <c r="DI34" s="611"/>
      <c r="DJ34" s="611"/>
      <c r="DK34" s="612"/>
      <c r="DL34" s="619">
        <v>16165528</v>
      </c>
      <c r="DM34" s="611"/>
      <c r="DN34" s="611"/>
      <c r="DO34" s="611"/>
      <c r="DP34" s="611"/>
      <c r="DQ34" s="611"/>
      <c r="DR34" s="611"/>
      <c r="DS34" s="611"/>
      <c r="DT34" s="611"/>
      <c r="DU34" s="611"/>
      <c r="DV34" s="612"/>
      <c r="DW34" s="615">
        <v>16.5</v>
      </c>
      <c r="DX34" s="640"/>
      <c r="DY34" s="640"/>
      <c r="DZ34" s="640"/>
      <c r="EA34" s="640"/>
      <c r="EB34" s="640"/>
      <c r="EC34" s="641"/>
    </row>
    <row r="35" spans="2:133" ht="11.25" customHeight="1" x14ac:dyDescent="0.15">
      <c r="B35" s="607" t="s">
        <v>239</v>
      </c>
      <c r="C35" s="608"/>
      <c r="D35" s="608"/>
      <c r="E35" s="608"/>
      <c r="F35" s="608"/>
      <c r="G35" s="608"/>
      <c r="H35" s="608"/>
      <c r="I35" s="608"/>
      <c r="J35" s="608"/>
      <c r="K35" s="608"/>
      <c r="L35" s="608"/>
      <c r="M35" s="608"/>
      <c r="N35" s="608"/>
      <c r="O35" s="608"/>
      <c r="P35" s="608"/>
      <c r="Q35" s="609"/>
      <c r="R35" s="610">
        <v>5955782</v>
      </c>
      <c r="S35" s="611"/>
      <c r="T35" s="611"/>
      <c r="U35" s="611"/>
      <c r="V35" s="611"/>
      <c r="W35" s="611"/>
      <c r="X35" s="611"/>
      <c r="Y35" s="612"/>
      <c r="Z35" s="613">
        <v>3</v>
      </c>
      <c r="AA35" s="613"/>
      <c r="AB35" s="613"/>
      <c r="AC35" s="613"/>
      <c r="AD35" s="614" t="s">
        <v>47</v>
      </c>
      <c r="AE35" s="614"/>
      <c r="AF35" s="614"/>
      <c r="AG35" s="614"/>
      <c r="AH35" s="614"/>
      <c r="AI35" s="614"/>
      <c r="AJ35" s="614"/>
      <c r="AK35" s="614"/>
      <c r="AL35" s="615" t="s">
        <v>47</v>
      </c>
      <c r="AM35" s="616"/>
      <c r="AN35" s="616"/>
      <c r="AO35" s="617"/>
      <c r="AP35" s="193"/>
      <c r="AQ35" s="592" t="s">
        <v>240</v>
      </c>
      <c r="AR35" s="593"/>
      <c r="AS35" s="593"/>
      <c r="AT35" s="593"/>
      <c r="AU35" s="593"/>
      <c r="AV35" s="593"/>
      <c r="AW35" s="593"/>
      <c r="AX35" s="593"/>
      <c r="AY35" s="593"/>
      <c r="AZ35" s="593"/>
      <c r="BA35" s="593"/>
      <c r="BB35" s="593"/>
      <c r="BC35" s="593"/>
      <c r="BD35" s="593"/>
      <c r="BE35" s="593"/>
      <c r="BF35" s="594"/>
      <c r="BG35" s="592" t="s">
        <v>241</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242</v>
      </c>
      <c r="CE35" s="608"/>
      <c r="CF35" s="608"/>
      <c r="CG35" s="608"/>
      <c r="CH35" s="608"/>
      <c r="CI35" s="608"/>
      <c r="CJ35" s="608"/>
      <c r="CK35" s="608"/>
      <c r="CL35" s="608"/>
      <c r="CM35" s="608"/>
      <c r="CN35" s="608"/>
      <c r="CO35" s="608"/>
      <c r="CP35" s="608"/>
      <c r="CQ35" s="609"/>
      <c r="CR35" s="610">
        <v>2239364</v>
      </c>
      <c r="CS35" s="642"/>
      <c r="CT35" s="642"/>
      <c r="CU35" s="642"/>
      <c r="CV35" s="642"/>
      <c r="CW35" s="642"/>
      <c r="CX35" s="642"/>
      <c r="CY35" s="643"/>
      <c r="CZ35" s="615">
        <v>1.2</v>
      </c>
      <c r="DA35" s="640"/>
      <c r="DB35" s="640"/>
      <c r="DC35" s="644"/>
      <c r="DD35" s="619">
        <v>2143184</v>
      </c>
      <c r="DE35" s="642"/>
      <c r="DF35" s="642"/>
      <c r="DG35" s="642"/>
      <c r="DH35" s="642"/>
      <c r="DI35" s="642"/>
      <c r="DJ35" s="642"/>
      <c r="DK35" s="643"/>
      <c r="DL35" s="619">
        <v>2143184</v>
      </c>
      <c r="DM35" s="642"/>
      <c r="DN35" s="642"/>
      <c r="DO35" s="642"/>
      <c r="DP35" s="642"/>
      <c r="DQ35" s="642"/>
      <c r="DR35" s="642"/>
      <c r="DS35" s="642"/>
      <c r="DT35" s="642"/>
      <c r="DU35" s="642"/>
      <c r="DV35" s="643"/>
      <c r="DW35" s="615">
        <v>2.2000000000000002</v>
      </c>
      <c r="DX35" s="640"/>
      <c r="DY35" s="640"/>
      <c r="DZ35" s="640"/>
      <c r="EA35" s="640"/>
      <c r="EB35" s="640"/>
      <c r="EC35" s="641"/>
    </row>
    <row r="36" spans="2:133" ht="11.25" customHeight="1" x14ac:dyDescent="0.15">
      <c r="B36" s="607" t="s">
        <v>243</v>
      </c>
      <c r="C36" s="608"/>
      <c r="D36" s="608"/>
      <c r="E36" s="608"/>
      <c r="F36" s="608"/>
      <c r="G36" s="608"/>
      <c r="H36" s="608"/>
      <c r="I36" s="608"/>
      <c r="J36" s="608"/>
      <c r="K36" s="608"/>
      <c r="L36" s="608"/>
      <c r="M36" s="608"/>
      <c r="N36" s="608"/>
      <c r="O36" s="608"/>
      <c r="P36" s="608"/>
      <c r="Q36" s="609"/>
      <c r="R36" s="610">
        <v>6323949</v>
      </c>
      <c r="S36" s="611"/>
      <c r="T36" s="611"/>
      <c r="U36" s="611"/>
      <c r="V36" s="611"/>
      <c r="W36" s="611"/>
      <c r="X36" s="611"/>
      <c r="Y36" s="612"/>
      <c r="Z36" s="613">
        <v>3.2</v>
      </c>
      <c r="AA36" s="613"/>
      <c r="AB36" s="613"/>
      <c r="AC36" s="613"/>
      <c r="AD36" s="614" t="s">
        <v>47</v>
      </c>
      <c r="AE36" s="614"/>
      <c r="AF36" s="614"/>
      <c r="AG36" s="614"/>
      <c r="AH36" s="614"/>
      <c r="AI36" s="614"/>
      <c r="AJ36" s="614"/>
      <c r="AK36" s="614"/>
      <c r="AL36" s="615" t="s">
        <v>47</v>
      </c>
      <c r="AM36" s="616"/>
      <c r="AN36" s="616"/>
      <c r="AO36" s="617"/>
      <c r="AP36" s="193"/>
      <c r="AQ36" s="676" t="s">
        <v>244</v>
      </c>
      <c r="AR36" s="677"/>
      <c r="AS36" s="677"/>
      <c r="AT36" s="677"/>
      <c r="AU36" s="677"/>
      <c r="AV36" s="677"/>
      <c r="AW36" s="677"/>
      <c r="AX36" s="677"/>
      <c r="AY36" s="678"/>
      <c r="AZ36" s="599">
        <v>22704268</v>
      </c>
      <c r="BA36" s="600"/>
      <c r="BB36" s="600"/>
      <c r="BC36" s="600"/>
      <c r="BD36" s="600"/>
      <c r="BE36" s="600"/>
      <c r="BF36" s="672"/>
      <c r="BG36" s="596" t="s">
        <v>245</v>
      </c>
      <c r="BH36" s="597"/>
      <c r="BI36" s="597"/>
      <c r="BJ36" s="597"/>
      <c r="BK36" s="597"/>
      <c r="BL36" s="597"/>
      <c r="BM36" s="597"/>
      <c r="BN36" s="597"/>
      <c r="BO36" s="597"/>
      <c r="BP36" s="597"/>
      <c r="BQ36" s="597"/>
      <c r="BR36" s="597"/>
      <c r="BS36" s="597"/>
      <c r="BT36" s="597"/>
      <c r="BU36" s="598"/>
      <c r="BV36" s="599">
        <v>223290</v>
      </c>
      <c r="BW36" s="600"/>
      <c r="BX36" s="600"/>
      <c r="BY36" s="600"/>
      <c r="BZ36" s="600"/>
      <c r="CA36" s="600"/>
      <c r="CB36" s="672"/>
      <c r="CD36" s="607" t="s">
        <v>246</v>
      </c>
      <c r="CE36" s="608"/>
      <c r="CF36" s="608"/>
      <c r="CG36" s="608"/>
      <c r="CH36" s="608"/>
      <c r="CI36" s="608"/>
      <c r="CJ36" s="608"/>
      <c r="CK36" s="608"/>
      <c r="CL36" s="608"/>
      <c r="CM36" s="608"/>
      <c r="CN36" s="608"/>
      <c r="CO36" s="608"/>
      <c r="CP36" s="608"/>
      <c r="CQ36" s="609"/>
      <c r="CR36" s="610">
        <v>17286779</v>
      </c>
      <c r="CS36" s="611"/>
      <c r="CT36" s="611"/>
      <c r="CU36" s="611"/>
      <c r="CV36" s="611"/>
      <c r="CW36" s="611"/>
      <c r="CX36" s="611"/>
      <c r="CY36" s="612"/>
      <c r="CZ36" s="615">
        <v>9</v>
      </c>
      <c r="DA36" s="640"/>
      <c r="DB36" s="640"/>
      <c r="DC36" s="644"/>
      <c r="DD36" s="619">
        <v>15471548</v>
      </c>
      <c r="DE36" s="611"/>
      <c r="DF36" s="611"/>
      <c r="DG36" s="611"/>
      <c r="DH36" s="611"/>
      <c r="DI36" s="611"/>
      <c r="DJ36" s="611"/>
      <c r="DK36" s="612"/>
      <c r="DL36" s="619">
        <v>9708978</v>
      </c>
      <c r="DM36" s="611"/>
      <c r="DN36" s="611"/>
      <c r="DO36" s="611"/>
      <c r="DP36" s="611"/>
      <c r="DQ36" s="611"/>
      <c r="DR36" s="611"/>
      <c r="DS36" s="611"/>
      <c r="DT36" s="611"/>
      <c r="DU36" s="611"/>
      <c r="DV36" s="612"/>
      <c r="DW36" s="615">
        <v>9.9</v>
      </c>
      <c r="DX36" s="640"/>
      <c r="DY36" s="640"/>
      <c r="DZ36" s="640"/>
      <c r="EA36" s="640"/>
      <c r="EB36" s="640"/>
      <c r="EC36" s="641"/>
    </row>
    <row r="37" spans="2:133" ht="11.25" customHeight="1" x14ac:dyDescent="0.15">
      <c r="B37" s="607" t="s">
        <v>247</v>
      </c>
      <c r="C37" s="608"/>
      <c r="D37" s="608"/>
      <c r="E37" s="608"/>
      <c r="F37" s="608"/>
      <c r="G37" s="608"/>
      <c r="H37" s="608"/>
      <c r="I37" s="608"/>
      <c r="J37" s="608"/>
      <c r="K37" s="608"/>
      <c r="L37" s="608"/>
      <c r="M37" s="608"/>
      <c r="N37" s="608"/>
      <c r="O37" s="608"/>
      <c r="P37" s="608"/>
      <c r="Q37" s="609"/>
      <c r="R37" s="610">
        <v>4481998</v>
      </c>
      <c r="S37" s="611"/>
      <c r="T37" s="611"/>
      <c r="U37" s="611"/>
      <c r="V37" s="611"/>
      <c r="W37" s="611"/>
      <c r="X37" s="611"/>
      <c r="Y37" s="612"/>
      <c r="Z37" s="613">
        <v>2.2999999999999998</v>
      </c>
      <c r="AA37" s="613"/>
      <c r="AB37" s="613"/>
      <c r="AC37" s="613"/>
      <c r="AD37" s="614">
        <v>14766</v>
      </c>
      <c r="AE37" s="614"/>
      <c r="AF37" s="614"/>
      <c r="AG37" s="614"/>
      <c r="AH37" s="614"/>
      <c r="AI37" s="614"/>
      <c r="AJ37" s="614"/>
      <c r="AK37" s="614"/>
      <c r="AL37" s="615">
        <v>0</v>
      </c>
      <c r="AM37" s="616"/>
      <c r="AN37" s="616"/>
      <c r="AO37" s="617"/>
      <c r="AQ37" s="673" t="s">
        <v>248</v>
      </c>
      <c r="AR37" s="674"/>
      <c r="AS37" s="674"/>
      <c r="AT37" s="674"/>
      <c r="AU37" s="674"/>
      <c r="AV37" s="674"/>
      <c r="AW37" s="674"/>
      <c r="AX37" s="674"/>
      <c r="AY37" s="675"/>
      <c r="AZ37" s="610">
        <v>2954709</v>
      </c>
      <c r="BA37" s="611"/>
      <c r="BB37" s="611"/>
      <c r="BC37" s="611"/>
      <c r="BD37" s="642"/>
      <c r="BE37" s="642"/>
      <c r="BF37" s="665"/>
      <c r="BG37" s="607" t="s">
        <v>249</v>
      </c>
      <c r="BH37" s="608"/>
      <c r="BI37" s="608"/>
      <c r="BJ37" s="608"/>
      <c r="BK37" s="608"/>
      <c r="BL37" s="608"/>
      <c r="BM37" s="608"/>
      <c r="BN37" s="608"/>
      <c r="BO37" s="608"/>
      <c r="BP37" s="608"/>
      <c r="BQ37" s="608"/>
      <c r="BR37" s="608"/>
      <c r="BS37" s="608"/>
      <c r="BT37" s="608"/>
      <c r="BU37" s="609"/>
      <c r="BV37" s="610">
        <v>-493149</v>
      </c>
      <c r="BW37" s="611"/>
      <c r="BX37" s="611"/>
      <c r="BY37" s="611"/>
      <c r="BZ37" s="611"/>
      <c r="CA37" s="611"/>
      <c r="CB37" s="620"/>
      <c r="CD37" s="607" t="s">
        <v>250</v>
      </c>
      <c r="CE37" s="608"/>
      <c r="CF37" s="608"/>
      <c r="CG37" s="608"/>
      <c r="CH37" s="608"/>
      <c r="CI37" s="608"/>
      <c r="CJ37" s="608"/>
      <c r="CK37" s="608"/>
      <c r="CL37" s="608"/>
      <c r="CM37" s="608"/>
      <c r="CN37" s="608"/>
      <c r="CO37" s="608"/>
      <c r="CP37" s="608"/>
      <c r="CQ37" s="609"/>
      <c r="CR37" s="610">
        <v>1460147</v>
      </c>
      <c r="CS37" s="642"/>
      <c r="CT37" s="642"/>
      <c r="CU37" s="642"/>
      <c r="CV37" s="642"/>
      <c r="CW37" s="642"/>
      <c r="CX37" s="642"/>
      <c r="CY37" s="643"/>
      <c r="CZ37" s="615">
        <v>0.8</v>
      </c>
      <c r="DA37" s="640"/>
      <c r="DB37" s="640"/>
      <c r="DC37" s="644"/>
      <c r="DD37" s="619">
        <v>1460147</v>
      </c>
      <c r="DE37" s="642"/>
      <c r="DF37" s="642"/>
      <c r="DG37" s="642"/>
      <c r="DH37" s="642"/>
      <c r="DI37" s="642"/>
      <c r="DJ37" s="642"/>
      <c r="DK37" s="643"/>
      <c r="DL37" s="619">
        <v>1451460</v>
      </c>
      <c r="DM37" s="642"/>
      <c r="DN37" s="642"/>
      <c r="DO37" s="642"/>
      <c r="DP37" s="642"/>
      <c r="DQ37" s="642"/>
      <c r="DR37" s="642"/>
      <c r="DS37" s="642"/>
      <c r="DT37" s="642"/>
      <c r="DU37" s="642"/>
      <c r="DV37" s="643"/>
      <c r="DW37" s="615">
        <v>1.5</v>
      </c>
      <c r="DX37" s="640"/>
      <c r="DY37" s="640"/>
      <c r="DZ37" s="640"/>
      <c r="EA37" s="640"/>
      <c r="EB37" s="640"/>
      <c r="EC37" s="641"/>
    </row>
    <row r="38" spans="2:133" ht="11.25" customHeight="1" x14ac:dyDescent="0.15">
      <c r="B38" s="607" t="s">
        <v>251</v>
      </c>
      <c r="C38" s="608"/>
      <c r="D38" s="608"/>
      <c r="E38" s="608"/>
      <c r="F38" s="608"/>
      <c r="G38" s="608"/>
      <c r="H38" s="608"/>
      <c r="I38" s="608"/>
      <c r="J38" s="608"/>
      <c r="K38" s="608"/>
      <c r="L38" s="608"/>
      <c r="M38" s="608"/>
      <c r="N38" s="608"/>
      <c r="O38" s="608"/>
      <c r="P38" s="608"/>
      <c r="Q38" s="609"/>
      <c r="R38" s="610">
        <v>8523595</v>
      </c>
      <c r="S38" s="611"/>
      <c r="T38" s="611"/>
      <c r="U38" s="611"/>
      <c r="V38" s="611"/>
      <c r="W38" s="611"/>
      <c r="X38" s="611"/>
      <c r="Y38" s="612"/>
      <c r="Z38" s="613">
        <v>4.3</v>
      </c>
      <c r="AA38" s="613"/>
      <c r="AB38" s="613"/>
      <c r="AC38" s="613"/>
      <c r="AD38" s="614" t="s">
        <v>47</v>
      </c>
      <c r="AE38" s="614"/>
      <c r="AF38" s="614"/>
      <c r="AG38" s="614"/>
      <c r="AH38" s="614"/>
      <c r="AI38" s="614"/>
      <c r="AJ38" s="614"/>
      <c r="AK38" s="614"/>
      <c r="AL38" s="615" t="s">
        <v>47</v>
      </c>
      <c r="AM38" s="616"/>
      <c r="AN38" s="616"/>
      <c r="AO38" s="617"/>
      <c r="AQ38" s="673" t="s">
        <v>252</v>
      </c>
      <c r="AR38" s="674"/>
      <c r="AS38" s="674"/>
      <c r="AT38" s="674"/>
      <c r="AU38" s="674"/>
      <c r="AV38" s="674"/>
      <c r="AW38" s="674"/>
      <c r="AX38" s="674"/>
      <c r="AY38" s="675"/>
      <c r="AZ38" s="610">
        <v>2535277</v>
      </c>
      <c r="BA38" s="611"/>
      <c r="BB38" s="611"/>
      <c r="BC38" s="611"/>
      <c r="BD38" s="642"/>
      <c r="BE38" s="642"/>
      <c r="BF38" s="665"/>
      <c r="BG38" s="607" t="s">
        <v>253</v>
      </c>
      <c r="BH38" s="608"/>
      <c r="BI38" s="608"/>
      <c r="BJ38" s="608"/>
      <c r="BK38" s="608"/>
      <c r="BL38" s="608"/>
      <c r="BM38" s="608"/>
      <c r="BN38" s="608"/>
      <c r="BO38" s="608"/>
      <c r="BP38" s="608"/>
      <c r="BQ38" s="608"/>
      <c r="BR38" s="608"/>
      <c r="BS38" s="608"/>
      <c r="BT38" s="608"/>
      <c r="BU38" s="609"/>
      <c r="BV38" s="610">
        <v>44557</v>
      </c>
      <c r="BW38" s="611"/>
      <c r="BX38" s="611"/>
      <c r="BY38" s="611"/>
      <c r="BZ38" s="611"/>
      <c r="CA38" s="611"/>
      <c r="CB38" s="620"/>
      <c r="CD38" s="607" t="s">
        <v>254</v>
      </c>
      <c r="CE38" s="608"/>
      <c r="CF38" s="608"/>
      <c r="CG38" s="608"/>
      <c r="CH38" s="608"/>
      <c r="CI38" s="608"/>
      <c r="CJ38" s="608"/>
      <c r="CK38" s="608"/>
      <c r="CL38" s="608"/>
      <c r="CM38" s="608"/>
      <c r="CN38" s="608"/>
      <c r="CO38" s="608"/>
      <c r="CP38" s="608"/>
      <c r="CQ38" s="609"/>
      <c r="CR38" s="610">
        <v>17036219</v>
      </c>
      <c r="CS38" s="611"/>
      <c r="CT38" s="611"/>
      <c r="CU38" s="611"/>
      <c r="CV38" s="611"/>
      <c r="CW38" s="611"/>
      <c r="CX38" s="611"/>
      <c r="CY38" s="612"/>
      <c r="CZ38" s="615">
        <v>8.9</v>
      </c>
      <c r="DA38" s="640"/>
      <c r="DB38" s="640"/>
      <c r="DC38" s="644"/>
      <c r="DD38" s="619">
        <v>13450749</v>
      </c>
      <c r="DE38" s="611"/>
      <c r="DF38" s="611"/>
      <c r="DG38" s="611"/>
      <c r="DH38" s="611"/>
      <c r="DI38" s="611"/>
      <c r="DJ38" s="611"/>
      <c r="DK38" s="612"/>
      <c r="DL38" s="619">
        <v>10938467</v>
      </c>
      <c r="DM38" s="611"/>
      <c r="DN38" s="611"/>
      <c r="DO38" s="611"/>
      <c r="DP38" s="611"/>
      <c r="DQ38" s="611"/>
      <c r="DR38" s="611"/>
      <c r="DS38" s="611"/>
      <c r="DT38" s="611"/>
      <c r="DU38" s="611"/>
      <c r="DV38" s="612"/>
      <c r="DW38" s="615">
        <v>11.2</v>
      </c>
      <c r="DX38" s="640"/>
      <c r="DY38" s="640"/>
      <c r="DZ38" s="640"/>
      <c r="EA38" s="640"/>
      <c r="EB38" s="640"/>
      <c r="EC38" s="641"/>
    </row>
    <row r="39" spans="2:133" ht="11.25" customHeight="1" x14ac:dyDescent="0.15">
      <c r="B39" s="607" t="s">
        <v>255</v>
      </c>
      <c r="C39" s="608"/>
      <c r="D39" s="608"/>
      <c r="E39" s="608"/>
      <c r="F39" s="608"/>
      <c r="G39" s="608"/>
      <c r="H39" s="608"/>
      <c r="I39" s="608"/>
      <c r="J39" s="608"/>
      <c r="K39" s="608"/>
      <c r="L39" s="608"/>
      <c r="M39" s="608"/>
      <c r="N39" s="608"/>
      <c r="O39" s="608"/>
      <c r="P39" s="608"/>
      <c r="Q39" s="609"/>
      <c r="R39" s="610" t="s">
        <v>47</v>
      </c>
      <c r="S39" s="611"/>
      <c r="T39" s="611"/>
      <c r="U39" s="611"/>
      <c r="V39" s="611"/>
      <c r="W39" s="611"/>
      <c r="X39" s="611"/>
      <c r="Y39" s="612"/>
      <c r="Z39" s="613" t="s">
        <v>47</v>
      </c>
      <c r="AA39" s="613"/>
      <c r="AB39" s="613"/>
      <c r="AC39" s="613"/>
      <c r="AD39" s="614" t="s">
        <v>47</v>
      </c>
      <c r="AE39" s="614"/>
      <c r="AF39" s="614"/>
      <c r="AG39" s="614"/>
      <c r="AH39" s="614"/>
      <c r="AI39" s="614"/>
      <c r="AJ39" s="614"/>
      <c r="AK39" s="614"/>
      <c r="AL39" s="615" t="s">
        <v>47</v>
      </c>
      <c r="AM39" s="616"/>
      <c r="AN39" s="616"/>
      <c r="AO39" s="617"/>
      <c r="AQ39" s="673" t="s">
        <v>256</v>
      </c>
      <c r="AR39" s="674"/>
      <c r="AS39" s="674"/>
      <c r="AT39" s="674"/>
      <c r="AU39" s="674"/>
      <c r="AV39" s="674"/>
      <c r="AW39" s="674"/>
      <c r="AX39" s="674"/>
      <c r="AY39" s="675"/>
      <c r="AZ39" s="610">
        <v>178063</v>
      </c>
      <c r="BA39" s="611"/>
      <c r="BB39" s="611"/>
      <c r="BC39" s="611"/>
      <c r="BD39" s="642"/>
      <c r="BE39" s="642"/>
      <c r="BF39" s="665"/>
      <c r="BG39" s="607" t="s">
        <v>257</v>
      </c>
      <c r="BH39" s="608"/>
      <c r="BI39" s="608"/>
      <c r="BJ39" s="608"/>
      <c r="BK39" s="608"/>
      <c r="BL39" s="608"/>
      <c r="BM39" s="608"/>
      <c r="BN39" s="608"/>
      <c r="BO39" s="608"/>
      <c r="BP39" s="608"/>
      <c r="BQ39" s="608"/>
      <c r="BR39" s="608"/>
      <c r="BS39" s="608"/>
      <c r="BT39" s="608"/>
      <c r="BU39" s="609"/>
      <c r="BV39" s="610">
        <v>63172</v>
      </c>
      <c r="BW39" s="611"/>
      <c r="BX39" s="611"/>
      <c r="BY39" s="611"/>
      <c r="BZ39" s="611"/>
      <c r="CA39" s="611"/>
      <c r="CB39" s="620"/>
      <c r="CD39" s="607" t="s">
        <v>258</v>
      </c>
      <c r="CE39" s="608"/>
      <c r="CF39" s="608"/>
      <c r="CG39" s="608"/>
      <c r="CH39" s="608"/>
      <c r="CI39" s="608"/>
      <c r="CJ39" s="608"/>
      <c r="CK39" s="608"/>
      <c r="CL39" s="608"/>
      <c r="CM39" s="608"/>
      <c r="CN39" s="608"/>
      <c r="CO39" s="608"/>
      <c r="CP39" s="608"/>
      <c r="CQ39" s="609"/>
      <c r="CR39" s="610">
        <v>9491014</v>
      </c>
      <c r="CS39" s="642"/>
      <c r="CT39" s="642"/>
      <c r="CU39" s="642"/>
      <c r="CV39" s="642"/>
      <c r="CW39" s="642"/>
      <c r="CX39" s="642"/>
      <c r="CY39" s="643"/>
      <c r="CZ39" s="615">
        <v>4.9000000000000004</v>
      </c>
      <c r="DA39" s="640"/>
      <c r="DB39" s="640"/>
      <c r="DC39" s="644"/>
      <c r="DD39" s="619">
        <v>9095765</v>
      </c>
      <c r="DE39" s="642"/>
      <c r="DF39" s="642"/>
      <c r="DG39" s="642"/>
      <c r="DH39" s="642"/>
      <c r="DI39" s="642"/>
      <c r="DJ39" s="642"/>
      <c r="DK39" s="643"/>
      <c r="DL39" s="619" t="s">
        <v>47</v>
      </c>
      <c r="DM39" s="642"/>
      <c r="DN39" s="642"/>
      <c r="DO39" s="642"/>
      <c r="DP39" s="642"/>
      <c r="DQ39" s="642"/>
      <c r="DR39" s="642"/>
      <c r="DS39" s="642"/>
      <c r="DT39" s="642"/>
      <c r="DU39" s="642"/>
      <c r="DV39" s="643"/>
      <c r="DW39" s="615" t="s">
        <v>47</v>
      </c>
      <c r="DX39" s="640"/>
      <c r="DY39" s="640"/>
      <c r="DZ39" s="640"/>
      <c r="EA39" s="640"/>
      <c r="EB39" s="640"/>
      <c r="EC39" s="641"/>
    </row>
    <row r="40" spans="2:133" ht="11.25" customHeight="1" x14ac:dyDescent="0.15">
      <c r="B40" s="607" t="s">
        <v>259</v>
      </c>
      <c r="C40" s="608"/>
      <c r="D40" s="608"/>
      <c r="E40" s="608"/>
      <c r="F40" s="608"/>
      <c r="G40" s="608"/>
      <c r="H40" s="608"/>
      <c r="I40" s="608"/>
      <c r="J40" s="608"/>
      <c r="K40" s="608"/>
      <c r="L40" s="608"/>
      <c r="M40" s="608"/>
      <c r="N40" s="608"/>
      <c r="O40" s="608"/>
      <c r="P40" s="608"/>
      <c r="Q40" s="609"/>
      <c r="R40" s="610">
        <v>895995</v>
      </c>
      <c r="S40" s="611"/>
      <c r="T40" s="611"/>
      <c r="U40" s="611"/>
      <c r="V40" s="611"/>
      <c r="W40" s="611"/>
      <c r="X40" s="611"/>
      <c r="Y40" s="612"/>
      <c r="Z40" s="613">
        <v>0.5</v>
      </c>
      <c r="AA40" s="613"/>
      <c r="AB40" s="613"/>
      <c r="AC40" s="613"/>
      <c r="AD40" s="614" t="s">
        <v>47</v>
      </c>
      <c r="AE40" s="614"/>
      <c r="AF40" s="614"/>
      <c r="AG40" s="614"/>
      <c r="AH40" s="614"/>
      <c r="AI40" s="614"/>
      <c r="AJ40" s="614"/>
      <c r="AK40" s="614"/>
      <c r="AL40" s="615" t="s">
        <v>47</v>
      </c>
      <c r="AM40" s="616"/>
      <c r="AN40" s="616"/>
      <c r="AO40" s="617"/>
      <c r="AQ40" s="673" t="s">
        <v>260</v>
      </c>
      <c r="AR40" s="674"/>
      <c r="AS40" s="674"/>
      <c r="AT40" s="674"/>
      <c r="AU40" s="674"/>
      <c r="AV40" s="674"/>
      <c r="AW40" s="674"/>
      <c r="AX40" s="674"/>
      <c r="AY40" s="675"/>
      <c r="AZ40" s="610">
        <v>107374</v>
      </c>
      <c r="BA40" s="611"/>
      <c r="BB40" s="611"/>
      <c r="BC40" s="611"/>
      <c r="BD40" s="642"/>
      <c r="BE40" s="642"/>
      <c r="BF40" s="665"/>
      <c r="BG40" s="658" t="s">
        <v>261</v>
      </c>
      <c r="BH40" s="659"/>
      <c r="BI40" s="659"/>
      <c r="BJ40" s="659"/>
      <c r="BK40" s="659"/>
      <c r="BL40" s="343"/>
      <c r="BM40" s="608" t="s">
        <v>262</v>
      </c>
      <c r="BN40" s="608"/>
      <c r="BO40" s="608"/>
      <c r="BP40" s="608"/>
      <c r="BQ40" s="608"/>
      <c r="BR40" s="608"/>
      <c r="BS40" s="608"/>
      <c r="BT40" s="608"/>
      <c r="BU40" s="609"/>
      <c r="BV40" s="610">
        <v>128</v>
      </c>
      <c r="BW40" s="611"/>
      <c r="BX40" s="611"/>
      <c r="BY40" s="611"/>
      <c r="BZ40" s="611"/>
      <c r="CA40" s="611"/>
      <c r="CB40" s="620"/>
      <c r="CD40" s="607" t="s">
        <v>263</v>
      </c>
      <c r="CE40" s="608"/>
      <c r="CF40" s="608"/>
      <c r="CG40" s="608"/>
      <c r="CH40" s="608"/>
      <c r="CI40" s="608"/>
      <c r="CJ40" s="608"/>
      <c r="CK40" s="608"/>
      <c r="CL40" s="608"/>
      <c r="CM40" s="608"/>
      <c r="CN40" s="608"/>
      <c r="CO40" s="608"/>
      <c r="CP40" s="608"/>
      <c r="CQ40" s="609"/>
      <c r="CR40" s="610">
        <v>42155</v>
      </c>
      <c r="CS40" s="611"/>
      <c r="CT40" s="611"/>
      <c r="CU40" s="611"/>
      <c r="CV40" s="611"/>
      <c r="CW40" s="611"/>
      <c r="CX40" s="611"/>
      <c r="CY40" s="612"/>
      <c r="CZ40" s="615">
        <v>0</v>
      </c>
      <c r="DA40" s="640"/>
      <c r="DB40" s="640"/>
      <c r="DC40" s="644"/>
      <c r="DD40" s="619">
        <v>501</v>
      </c>
      <c r="DE40" s="611"/>
      <c r="DF40" s="611"/>
      <c r="DG40" s="611"/>
      <c r="DH40" s="611"/>
      <c r="DI40" s="611"/>
      <c r="DJ40" s="611"/>
      <c r="DK40" s="612"/>
      <c r="DL40" s="619">
        <v>404</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15">
      <c r="B41" s="631" t="s">
        <v>264</v>
      </c>
      <c r="C41" s="632"/>
      <c r="D41" s="632"/>
      <c r="E41" s="632"/>
      <c r="F41" s="632"/>
      <c r="G41" s="632"/>
      <c r="H41" s="632"/>
      <c r="I41" s="632"/>
      <c r="J41" s="632"/>
      <c r="K41" s="632"/>
      <c r="L41" s="632"/>
      <c r="M41" s="632"/>
      <c r="N41" s="632"/>
      <c r="O41" s="632"/>
      <c r="P41" s="632"/>
      <c r="Q41" s="633"/>
      <c r="R41" s="682">
        <v>197658373</v>
      </c>
      <c r="S41" s="683"/>
      <c r="T41" s="683"/>
      <c r="U41" s="683"/>
      <c r="V41" s="683"/>
      <c r="W41" s="683"/>
      <c r="X41" s="683"/>
      <c r="Y41" s="687"/>
      <c r="Z41" s="688">
        <v>100</v>
      </c>
      <c r="AA41" s="688"/>
      <c r="AB41" s="688"/>
      <c r="AC41" s="688"/>
      <c r="AD41" s="689">
        <v>96978771</v>
      </c>
      <c r="AE41" s="689"/>
      <c r="AF41" s="689"/>
      <c r="AG41" s="689"/>
      <c r="AH41" s="689"/>
      <c r="AI41" s="689"/>
      <c r="AJ41" s="689"/>
      <c r="AK41" s="689"/>
      <c r="AL41" s="690">
        <v>100</v>
      </c>
      <c r="AM41" s="670"/>
      <c r="AN41" s="670"/>
      <c r="AO41" s="691"/>
      <c r="AQ41" s="673" t="s">
        <v>265</v>
      </c>
      <c r="AR41" s="674"/>
      <c r="AS41" s="674"/>
      <c r="AT41" s="674"/>
      <c r="AU41" s="674"/>
      <c r="AV41" s="674"/>
      <c r="AW41" s="674"/>
      <c r="AX41" s="674"/>
      <c r="AY41" s="675"/>
      <c r="AZ41" s="610">
        <v>4416732</v>
      </c>
      <c r="BA41" s="611"/>
      <c r="BB41" s="611"/>
      <c r="BC41" s="611"/>
      <c r="BD41" s="642"/>
      <c r="BE41" s="642"/>
      <c r="BF41" s="665"/>
      <c r="BG41" s="658"/>
      <c r="BH41" s="659"/>
      <c r="BI41" s="659"/>
      <c r="BJ41" s="659"/>
      <c r="BK41" s="659"/>
      <c r="BL41" s="343"/>
      <c r="BM41" s="608" t="s">
        <v>266</v>
      </c>
      <c r="BN41" s="608"/>
      <c r="BO41" s="608"/>
      <c r="BP41" s="608"/>
      <c r="BQ41" s="608"/>
      <c r="BR41" s="608"/>
      <c r="BS41" s="608"/>
      <c r="BT41" s="608"/>
      <c r="BU41" s="609"/>
      <c r="BV41" s="610" t="s">
        <v>47</v>
      </c>
      <c r="BW41" s="611"/>
      <c r="BX41" s="611"/>
      <c r="BY41" s="611"/>
      <c r="BZ41" s="611"/>
      <c r="CA41" s="611"/>
      <c r="CB41" s="620"/>
      <c r="CD41" s="607" t="s">
        <v>267</v>
      </c>
      <c r="CE41" s="608"/>
      <c r="CF41" s="608"/>
      <c r="CG41" s="608"/>
      <c r="CH41" s="608"/>
      <c r="CI41" s="608"/>
      <c r="CJ41" s="608"/>
      <c r="CK41" s="608"/>
      <c r="CL41" s="608"/>
      <c r="CM41" s="608"/>
      <c r="CN41" s="608"/>
      <c r="CO41" s="608"/>
      <c r="CP41" s="608"/>
      <c r="CQ41" s="609"/>
      <c r="CR41" s="610" t="s">
        <v>47</v>
      </c>
      <c r="CS41" s="642"/>
      <c r="CT41" s="642"/>
      <c r="CU41" s="642"/>
      <c r="CV41" s="642"/>
      <c r="CW41" s="642"/>
      <c r="CX41" s="642"/>
      <c r="CY41" s="643"/>
      <c r="CZ41" s="615" t="s">
        <v>47</v>
      </c>
      <c r="DA41" s="640"/>
      <c r="DB41" s="640"/>
      <c r="DC41" s="644"/>
      <c r="DD41" s="619" t="s">
        <v>47</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268</v>
      </c>
      <c r="AR42" s="680"/>
      <c r="AS42" s="680"/>
      <c r="AT42" s="680"/>
      <c r="AU42" s="680"/>
      <c r="AV42" s="680"/>
      <c r="AW42" s="680"/>
      <c r="AX42" s="680"/>
      <c r="AY42" s="681"/>
      <c r="AZ42" s="682">
        <v>12512113</v>
      </c>
      <c r="BA42" s="683"/>
      <c r="BB42" s="683"/>
      <c r="BC42" s="683"/>
      <c r="BD42" s="669"/>
      <c r="BE42" s="669"/>
      <c r="BF42" s="671"/>
      <c r="BG42" s="660"/>
      <c r="BH42" s="661"/>
      <c r="BI42" s="661"/>
      <c r="BJ42" s="661"/>
      <c r="BK42" s="661"/>
      <c r="BL42" s="344"/>
      <c r="BM42" s="632" t="s">
        <v>269</v>
      </c>
      <c r="BN42" s="632"/>
      <c r="BO42" s="632"/>
      <c r="BP42" s="632"/>
      <c r="BQ42" s="632"/>
      <c r="BR42" s="632"/>
      <c r="BS42" s="632"/>
      <c r="BT42" s="632"/>
      <c r="BU42" s="633"/>
      <c r="BV42" s="682">
        <v>392</v>
      </c>
      <c r="BW42" s="683"/>
      <c r="BX42" s="683"/>
      <c r="BY42" s="683"/>
      <c r="BZ42" s="683"/>
      <c r="CA42" s="683"/>
      <c r="CB42" s="692"/>
      <c r="CD42" s="607" t="s">
        <v>270</v>
      </c>
      <c r="CE42" s="608"/>
      <c r="CF42" s="608"/>
      <c r="CG42" s="608"/>
      <c r="CH42" s="608"/>
      <c r="CI42" s="608"/>
      <c r="CJ42" s="608"/>
      <c r="CK42" s="608"/>
      <c r="CL42" s="608"/>
      <c r="CM42" s="608"/>
      <c r="CN42" s="608"/>
      <c r="CO42" s="608"/>
      <c r="CP42" s="608"/>
      <c r="CQ42" s="609"/>
      <c r="CR42" s="610">
        <v>15975423</v>
      </c>
      <c r="CS42" s="642"/>
      <c r="CT42" s="642"/>
      <c r="CU42" s="642"/>
      <c r="CV42" s="642"/>
      <c r="CW42" s="642"/>
      <c r="CX42" s="642"/>
      <c r="CY42" s="643"/>
      <c r="CZ42" s="615">
        <v>8.3000000000000007</v>
      </c>
      <c r="DA42" s="640"/>
      <c r="DB42" s="640"/>
      <c r="DC42" s="644"/>
      <c r="DD42" s="619">
        <v>4992589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87" t="s">
        <v>271</v>
      </c>
      <c r="CD43" s="607" t="s">
        <v>272</v>
      </c>
      <c r="CE43" s="608"/>
      <c r="CF43" s="608"/>
      <c r="CG43" s="608"/>
      <c r="CH43" s="608"/>
      <c r="CI43" s="608"/>
      <c r="CJ43" s="608"/>
      <c r="CK43" s="608"/>
      <c r="CL43" s="608"/>
      <c r="CM43" s="608"/>
      <c r="CN43" s="608"/>
      <c r="CO43" s="608"/>
      <c r="CP43" s="608"/>
      <c r="CQ43" s="609"/>
      <c r="CR43" s="610">
        <v>18622</v>
      </c>
      <c r="CS43" s="642"/>
      <c r="CT43" s="642"/>
      <c r="CU43" s="642"/>
      <c r="CV43" s="642"/>
      <c r="CW43" s="642"/>
      <c r="CX43" s="642"/>
      <c r="CY43" s="643"/>
      <c r="CZ43" s="615">
        <v>0</v>
      </c>
      <c r="DA43" s="640"/>
      <c r="DB43" s="640"/>
      <c r="DC43" s="644"/>
      <c r="DD43" s="619">
        <v>18622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273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220</v>
      </c>
      <c r="CE44" s="647"/>
      <c r="CF44" s="607" t="s">
        <v>274</v>
      </c>
      <c r="CG44" s="608"/>
      <c r="CH44" s="608"/>
      <c r="CI44" s="608"/>
      <c r="CJ44" s="608"/>
      <c r="CK44" s="608"/>
      <c r="CL44" s="608"/>
      <c r="CM44" s="608"/>
      <c r="CN44" s="608"/>
      <c r="CO44" s="608"/>
      <c r="CP44" s="608"/>
      <c r="CQ44" s="609"/>
      <c r="CR44" s="610">
        <v>15975423</v>
      </c>
      <c r="CS44" s="611"/>
      <c r="CT44" s="611"/>
      <c r="CU44" s="611"/>
      <c r="CV44" s="611"/>
      <c r="CW44" s="611"/>
      <c r="CX44" s="611"/>
      <c r="CY44" s="612"/>
      <c r="CZ44" s="615">
        <v>8.3000000000000007</v>
      </c>
      <c r="DA44" s="616"/>
      <c r="DB44" s="616"/>
      <c r="DC44" s="622"/>
      <c r="DD44" s="619">
        <v>4992589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275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276</v>
      </c>
      <c r="CG45" s="608"/>
      <c r="CH45" s="608"/>
      <c r="CI45" s="608"/>
      <c r="CJ45" s="608"/>
      <c r="CK45" s="608"/>
      <c r="CL45" s="608"/>
      <c r="CM45" s="608"/>
      <c r="CN45" s="608"/>
      <c r="CO45" s="608"/>
      <c r="CP45" s="608"/>
      <c r="CQ45" s="609"/>
      <c r="CR45" s="610">
        <v>4206618</v>
      </c>
      <c r="CS45" s="642"/>
      <c r="CT45" s="642"/>
      <c r="CU45" s="642"/>
      <c r="CV45" s="642"/>
      <c r="CW45" s="642"/>
      <c r="CX45" s="642"/>
      <c r="CY45" s="643"/>
      <c r="CZ45" s="615">
        <v>2.2000000000000002</v>
      </c>
      <c r="DA45" s="640"/>
      <c r="DB45" s="640"/>
      <c r="DC45" s="644"/>
      <c r="DD45" s="619">
        <v>360599</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342"/>
      <c r="CD46" s="648"/>
      <c r="CE46" s="649"/>
      <c r="CF46" s="607" t="s">
        <v>277</v>
      </c>
      <c r="CG46" s="608"/>
      <c r="CH46" s="608"/>
      <c r="CI46" s="608"/>
      <c r="CJ46" s="608"/>
      <c r="CK46" s="608"/>
      <c r="CL46" s="608"/>
      <c r="CM46" s="608"/>
      <c r="CN46" s="608"/>
      <c r="CO46" s="608"/>
      <c r="CP46" s="608"/>
      <c r="CQ46" s="609"/>
      <c r="CR46" s="610">
        <v>11768805</v>
      </c>
      <c r="CS46" s="611"/>
      <c r="CT46" s="611"/>
      <c r="CU46" s="611"/>
      <c r="CV46" s="611"/>
      <c r="CW46" s="611"/>
      <c r="CX46" s="611"/>
      <c r="CY46" s="612"/>
      <c r="CZ46" s="615">
        <v>6.1</v>
      </c>
      <c r="DA46" s="616"/>
      <c r="DB46" s="616"/>
      <c r="DC46" s="622"/>
      <c r="DD46" s="619">
        <v>4631990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342"/>
      <c r="CD47" s="648"/>
      <c r="CE47" s="649"/>
      <c r="CF47" s="607" t="s">
        <v>278</v>
      </c>
      <c r="CG47" s="608"/>
      <c r="CH47" s="608"/>
      <c r="CI47" s="608"/>
      <c r="CJ47" s="608"/>
      <c r="CK47" s="608"/>
      <c r="CL47" s="608"/>
      <c r="CM47" s="608"/>
      <c r="CN47" s="608"/>
      <c r="CO47" s="608"/>
      <c r="CP47" s="608"/>
      <c r="CQ47" s="609"/>
      <c r="CR47" s="610" t="s">
        <v>47</v>
      </c>
      <c r="CS47" s="642"/>
      <c r="CT47" s="642"/>
      <c r="CU47" s="642"/>
      <c r="CV47" s="642"/>
      <c r="CW47" s="642"/>
      <c r="CX47" s="642"/>
      <c r="CY47" s="643"/>
      <c r="CZ47" s="615" t="s">
        <v>47</v>
      </c>
      <c r="DA47" s="640"/>
      <c r="DB47" s="640"/>
      <c r="DC47" s="644"/>
      <c r="DD47" s="619" t="s">
        <v>47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342"/>
      <c r="CD48" s="650"/>
      <c r="CE48" s="651"/>
      <c r="CF48" s="607" t="s">
        <v>279</v>
      </c>
      <c r="CG48" s="608"/>
      <c r="CH48" s="608"/>
      <c r="CI48" s="608"/>
      <c r="CJ48" s="608"/>
      <c r="CK48" s="608"/>
      <c r="CL48" s="608"/>
      <c r="CM48" s="608"/>
      <c r="CN48" s="608"/>
      <c r="CO48" s="608"/>
      <c r="CP48" s="608"/>
      <c r="CQ48" s="609"/>
      <c r="CR48" s="610" t="s">
        <v>47</v>
      </c>
      <c r="CS48" s="611"/>
      <c r="CT48" s="611"/>
      <c r="CU48" s="611"/>
      <c r="CV48" s="611"/>
      <c r="CW48" s="611"/>
      <c r="CX48" s="611"/>
      <c r="CY48" s="612"/>
      <c r="CZ48" s="615" t="s">
        <v>47</v>
      </c>
      <c r="DA48" s="616"/>
      <c r="DB48" s="616"/>
      <c r="DC48" s="622"/>
      <c r="DD48" s="619" t="s">
        <v>47</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342"/>
      <c r="CD49" s="631" t="s">
        <v>280</v>
      </c>
      <c r="CE49" s="632"/>
      <c r="CF49" s="632"/>
      <c r="CG49" s="632"/>
      <c r="CH49" s="632"/>
      <c r="CI49" s="632"/>
      <c r="CJ49" s="632"/>
      <c r="CK49" s="632"/>
      <c r="CL49" s="632"/>
      <c r="CM49" s="632"/>
      <c r="CN49" s="632"/>
      <c r="CO49" s="632"/>
      <c r="CP49" s="632"/>
      <c r="CQ49" s="633"/>
      <c r="CR49" s="682">
        <v>192121373</v>
      </c>
      <c r="CS49" s="669"/>
      <c r="CT49" s="669"/>
      <c r="CU49" s="669"/>
      <c r="CV49" s="669"/>
      <c r="CW49" s="669"/>
      <c r="CX49" s="669"/>
      <c r="CY49" s="698"/>
      <c r="CZ49" s="690">
        <v>100</v>
      </c>
      <c r="DA49" s="699"/>
      <c r="DB49" s="699"/>
      <c r="DC49" s="700"/>
      <c r="DD49" s="701">
        <v>121360473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VVRvuEBj9MYgoGbed/F4kovf0UQo5VmXQtuMBP+NhtZvsr3o59g4yUsOKmauO5i5rxaB3LmzOG/yqZ8FOGRBGQ==" saltValue="PI1LmDxnML4et4KUqzQ+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 zoomScaleNormal="100" zoomScaleSheetLayoutView="70" workbookViewId="0"/>
  </sheetViews>
  <sheetFormatPr defaultColWidth="0" defaultRowHeight="13.5" zeroHeight="1" x14ac:dyDescent="0.15"/>
  <cols>
    <col min="1" max="130" width="2.625" style="199" customWidth="1"/>
    <col min="131" max="131" width="1.625" style="199" customWidth="1"/>
    <col min="132" max="16384" width="9" style="199" hidden="1"/>
  </cols>
  <sheetData>
    <row r="1" spans="1:13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6"/>
      <c r="DQ1" s="197"/>
      <c r="DR1" s="197"/>
      <c r="DS1" s="197"/>
      <c r="DT1" s="197"/>
      <c r="DU1" s="197"/>
      <c r="DV1" s="197"/>
      <c r="DW1" s="197"/>
      <c r="DX1" s="197"/>
      <c r="DY1" s="197"/>
      <c r="DZ1" s="197"/>
      <c r="EA1" s="198"/>
    </row>
    <row r="2" spans="1:131" ht="26.25" customHeight="1" thickBot="1" x14ac:dyDescent="0.2">
      <c r="A2" s="708" t="s">
        <v>281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709" t="s">
        <v>282</v>
      </c>
      <c r="DK2" s="710"/>
      <c r="DL2" s="710"/>
      <c r="DM2" s="710"/>
      <c r="DN2" s="710"/>
      <c r="DO2" s="711"/>
      <c r="DP2" s="196"/>
      <c r="DQ2" s="709" t="s">
        <v>283</v>
      </c>
      <c r="DR2" s="710"/>
      <c r="DS2" s="710"/>
      <c r="DT2" s="710"/>
      <c r="DU2" s="710"/>
      <c r="DV2" s="710"/>
      <c r="DW2" s="710"/>
      <c r="DX2" s="710"/>
      <c r="DY2" s="710"/>
      <c r="DZ2" s="711"/>
      <c r="EA2" s="198"/>
    </row>
    <row r="3" spans="1:13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8"/>
    </row>
    <row r="4" spans="1:131" s="202" customFormat="1" ht="26.25" customHeight="1" thickBot="1" x14ac:dyDescent="0.2">
      <c r="A4" s="712" t="s">
        <v>284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348"/>
      <c r="BA4" s="348"/>
      <c r="BB4" s="348"/>
      <c r="BC4" s="348"/>
      <c r="BD4" s="348"/>
      <c r="BE4" s="200"/>
      <c r="BF4" s="200"/>
      <c r="BG4" s="200"/>
      <c r="BH4" s="200"/>
      <c r="BI4" s="200"/>
      <c r="BJ4" s="200"/>
      <c r="BK4" s="200"/>
      <c r="BL4" s="200"/>
      <c r="BM4" s="200"/>
      <c r="BN4" s="200"/>
      <c r="BO4" s="200"/>
      <c r="BP4" s="200"/>
      <c r="BQ4" s="713" t="s">
        <v>285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01"/>
    </row>
    <row r="5" spans="1:131" s="202" customFormat="1" ht="26.25" customHeight="1" x14ac:dyDescent="0.15">
      <c r="A5" s="714" t="s">
        <v>286</v>
      </c>
      <c r="B5" s="715"/>
      <c r="C5" s="715"/>
      <c r="D5" s="715"/>
      <c r="E5" s="715"/>
      <c r="F5" s="715"/>
      <c r="G5" s="715"/>
      <c r="H5" s="715"/>
      <c r="I5" s="715"/>
      <c r="J5" s="715"/>
      <c r="K5" s="715"/>
      <c r="L5" s="715"/>
      <c r="M5" s="715"/>
      <c r="N5" s="715"/>
      <c r="O5" s="715"/>
      <c r="P5" s="716"/>
      <c r="Q5" s="720" t="s">
        <v>287</v>
      </c>
      <c r="R5" s="721"/>
      <c r="S5" s="721"/>
      <c r="T5" s="721"/>
      <c r="U5" s="722"/>
      <c r="V5" s="720" t="s">
        <v>288</v>
      </c>
      <c r="W5" s="721"/>
      <c r="X5" s="721"/>
      <c r="Y5" s="721"/>
      <c r="Z5" s="722"/>
      <c r="AA5" s="720" t="s">
        <v>289</v>
      </c>
      <c r="AB5" s="721"/>
      <c r="AC5" s="721"/>
      <c r="AD5" s="721"/>
      <c r="AE5" s="721"/>
      <c r="AF5" s="726" t="s">
        <v>290</v>
      </c>
      <c r="AG5" s="721"/>
      <c r="AH5" s="721"/>
      <c r="AI5" s="721"/>
      <c r="AJ5" s="727"/>
      <c r="AK5" s="721" t="s">
        <v>291</v>
      </c>
      <c r="AL5" s="721"/>
      <c r="AM5" s="721"/>
      <c r="AN5" s="721"/>
      <c r="AO5" s="722"/>
      <c r="AP5" s="720" t="s">
        <v>292</v>
      </c>
      <c r="AQ5" s="721"/>
      <c r="AR5" s="721"/>
      <c r="AS5" s="721"/>
      <c r="AT5" s="722"/>
      <c r="AU5" s="720" t="s">
        <v>293</v>
      </c>
      <c r="AV5" s="721"/>
      <c r="AW5" s="721"/>
      <c r="AX5" s="721"/>
      <c r="AY5" s="727"/>
      <c r="AZ5" s="348"/>
      <c r="BA5" s="348"/>
      <c r="BB5" s="348"/>
      <c r="BC5" s="348"/>
      <c r="BD5" s="348"/>
      <c r="BE5" s="200"/>
      <c r="BF5" s="200"/>
      <c r="BG5" s="200"/>
      <c r="BH5" s="200"/>
      <c r="BI5" s="200"/>
      <c r="BJ5" s="200"/>
      <c r="BK5" s="200"/>
      <c r="BL5" s="200"/>
      <c r="BM5" s="200"/>
      <c r="BN5" s="200"/>
      <c r="BO5" s="200"/>
      <c r="BP5" s="200"/>
      <c r="BQ5" s="714" t="s">
        <v>294</v>
      </c>
      <c r="BR5" s="715"/>
      <c r="BS5" s="715"/>
      <c r="BT5" s="715"/>
      <c r="BU5" s="715"/>
      <c r="BV5" s="715"/>
      <c r="BW5" s="715"/>
      <c r="BX5" s="715"/>
      <c r="BY5" s="715"/>
      <c r="BZ5" s="715"/>
      <c r="CA5" s="715"/>
      <c r="CB5" s="715"/>
      <c r="CC5" s="715"/>
      <c r="CD5" s="715"/>
      <c r="CE5" s="715"/>
      <c r="CF5" s="715"/>
      <c r="CG5" s="716"/>
      <c r="CH5" s="720" t="s">
        <v>295</v>
      </c>
      <c r="CI5" s="721"/>
      <c r="CJ5" s="721"/>
      <c r="CK5" s="721"/>
      <c r="CL5" s="722"/>
      <c r="CM5" s="720" t="s">
        <v>296</v>
      </c>
      <c r="CN5" s="721"/>
      <c r="CO5" s="721"/>
      <c r="CP5" s="721"/>
      <c r="CQ5" s="722"/>
      <c r="CR5" s="720" t="s">
        <v>297</v>
      </c>
      <c r="CS5" s="721"/>
      <c r="CT5" s="721"/>
      <c r="CU5" s="721"/>
      <c r="CV5" s="722"/>
      <c r="CW5" s="720" t="s">
        <v>298</v>
      </c>
      <c r="CX5" s="721"/>
      <c r="CY5" s="721"/>
      <c r="CZ5" s="721"/>
      <c r="DA5" s="722"/>
      <c r="DB5" s="720" t="s">
        <v>299</v>
      </c>
      <c r="DC5" s="721"/>
      <c r="DD5" s="721"/>
      <c r="DE5" s="721"/>
      <c r="DF5" s="722"/>
      <c r="DG5" s="750" t="s">
        <v>300</v>
      </c>
      <c r="DH5" s="751"/>
      <c r="DI5" s="751"/>
      <c r="DJ5" s="751"/>
      <c r="DK5" s="752"/>
      <c r="DL5" s="750" t="s">
        <v>301</v>
      </c>
      <c r="DM5" s="751"/>
      <c r="DN5" s="751"/>
      <c r="DO5" s="751"/>
      <c r="DP5" s="752"/>
      <c r="DQ5" s="720" t="s">
        <v>302</v>
      </c>
      <c r="DR5" s="721"/>
      <c r="DS5" s="721"/>
      <c r="DT5" s="721"/>
      <c r="DU5" s="722"/>
      <c r="DV5" s="720" t="s">
        <v>293</v>
      </c>
      <c r="DW5" s="721"/>
      <c r="DX5" s="721"/>
      <c r="DY5" s="721"/>
      <c r="DZ5" s="727"/>
      <c r="EA5" s="201"/>
    </row>
    <row r="6" spans="1:131" s="202"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348"/>
      <c r="BA6" s="348"/>
      <c r="BB6" s="348"/>
      <c r="BC6" s="348"/>
      <c r="BD6" s="348"/>
      <c r="BE6" s="200"/>
      <c r="BF6" s="200"/>
      <c r="BG6" s="200"/>
      <c r="BH6" s="200"/>
      <c r="BI6" s="200"/>
      <c r="BJ6" s="200"/>
      <c r="BK6" s="200"/>
      <c r="BL6" s="200"/>
      <c r="BM6" s="200"/>
      <c r="BN6" s="200"/>
      <c r="BO6" s="200"/>
      <c r="BP6" s="200"/>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01"/>
    </row>
    <row r="7" spans="1:131" s="202" customFormat="1" ht="26.25" customHeight="1" thickTop="1" x14ac:dyDescent="0.15">
      <c r="A7" s="203">
        <v>1</v>
      </c>
      <c r="B7" s="736" t="s">
        <v>303</v>
      </c>
      <c r="C7" s="737"/>
      <c r="D7" s="737"/>
      <c r="E7" s="737"/>
      <c r="F7" s="737"/>
      <c r="G7" s="737"/>
      <c r="H7" s="737"/>
      <c r="I7" s="737"/>
      <c r="J7" s="737"/>
      <c r="K7" s="737"/>
      <c r="L7" s="737"/>
      <c r="M7" s="737"/>
      <c r="N7" s="737"/>
      <c r="O7" s="737"/>
      <c r="P7" s="738"/>
      <c r="Q7" s="739">
        <v>197263</v>
      </c>
      <c r="R7" s="740"/>
      <c r="S7" s="740"/>
      <c r="T7" s="740"/>
      <c r="U7" s="740"/>
      <c r="V7" s="740">
        <v>191790</v>
      </c>
      <c r="W7" s="740"/>
      <c r="X7" s="740"/>
      <c r="Y7" s="740"/>
      <c r="Z7" s="740"/>
      <c r="AA7" s="740">
        <v>5472</v>
      </c>
      <c r="AB7" s="740"/>
      <c r="AC7" s="740"/>
      <c r="AD7" s="740"/>
      <c r="AE7" s="741"/>
      <c r="AF7" s="742">
        <v>4930</v>
      </c>
      <c r="AG7" s="743"/>
      <c r="AH7" s="743"/>
      <c r="AI7" s="743"/>
      <c r="AJ7" s="744"/>
      <c r="AK7" s="745">
        <v>8943</v>
      </c>
      <c r="AL7" s="746"/>
      <c r="AM7" s="746"/>
      <c r="AN7" s="746"/>
      <c r="AO7" s="746"/>
      <c r="AP7" s="746">
        <v>86808</v>
      </c>
      <c r="AQ7" s="746"/>
      <c r="AR7" s="746"/>
      <c r="AS7" s="746"/>
      <c r="AT7" s="746"/>
      <c r="AU7" s="747"/>
      <c r="AV7" s="747"/>
      <c r="AW7" s="747"/>
      <c r="AX7" s="747"/>
      <c r="AY7" s="748"/>
      <c r="AZ7" s="348"/>
      <c r="BA7" s="348"/>
      <c r="BB7" s="348"/>
      <c r="BC7" s="348"/>
      <c r="BD7" s="348"/>
      <c r="BE7" s="200"/>
      <c r="BF7" s="200"/>
      <c r="BG7" s="200"/>
      <c r="BH7" s="200"/>
      <c r="BI7" s="200"/>
      <c r="BJ7" s="200"/>
      <c r="BK7" s="200"/>
      <c r="BL7" s="200"/>
      <c r="BM7" s="200"/>
      <c r="BN7" s="200"/>
      <c r="BO7" s="200"/>
      <c r="BP7" s="200"/>
      <c r="BQ7" s="203">
        <v>1</v>
      </c>
      <c r="BR7" s="204"/>
      <c r="BS7" s="733" t="s">
        <v>304</v>
      </c>
      <c r="BT7" s="734"/>
      <c r="BU7" s="734"/>
      <c r="BV7" s="734"/>
      <c r="BW7" s="734"/>
      <c r="BX7" s="734"/>
      <c r="BY7" s="734"/>
      <c r="BZ7" s="734"/>
      <c r="CA7" s="734"/>
      <c r="CB7" s="734"/>
      <c r="CC7" s="734"/>
      <c r="CD7" s="734"/>
      <c r="CE7" s="734"/>
      <c r="CF7" s="734"/>
      <c r="CG7" s="749"/>
      <c r="CH7" s="730">
        <v>-24</v>
      </c>
      <c r="CI7" s="731"/>
      <c r="CJ7" s="731"/>
      <c r="CK7" s="731"/>
      <c r="CL7" s="732"/>
      <c r="CM7" s="730">
        <v>1503</v>
      </c>
      <c r="CN7" s="731"/>
      <c r="CO7" s="731"/>
      <c r="CP7" s="731"/>
      <c r="CQ7" s="732"/>
      <c r="CR7" s="730">
        <v>5</v>
      </c>
      <c r="CS7" s="731"/>
      <c r="CT7" s="731"/>
      <c r="CU7" s="731"/>
      <c r="CV7" s="732"/>
      <c r="CW7" s="730">
        <v>11</v>
      </c>
      <c r="CX7" s="731"/>
      <c r="CY7" s="731"/>
      <c r="CZ7" s="731"/>
      <c r="DA7" s="732"/>
      <c r="DB7" s="730" t="s">
        <v>305</v>
      </c>
      <c r="DC7" s="731"/>
      <c r="DD7" s="731"/>
      <c r="DE7" s="731"/>
      <c r="DF7" s="732"/>
      <c r="DG7" s="730" t="s">
        <v>305</v>
      </c>
      <c r="DH7" s="731"/>
      <c r="DI7" s="731"/>
      <c r="DJ7" s="731"/>
      <c r="DK7" s="732"/>
      <c r="DL7" s="730" t="s">
        <v>305</v>
      </c>
      <c r="DM7" s="731"/>
      <c r="DN7" s="731"/>
      <c r="DO7" s="731"/>
      <c r="DP7" s="732"/>
      <c r="DQ7" s="730" t="s">
        <v>305</v>
      </c>
      <c r="DR7" s="731"/>
      <c r="DS7" s="731"/>
      <c r="DT7" s="731"/>
      <c r="DU7" s="732"/>
      <c r="DV7" s="733"/>
      <c r="DW7" s="734"/>
      <c r="DX7" s="734"/>
      <c r="DY7" s="734"/>
      <c r="DZ7" s="735"/>
      <c r="EA7" s="201"/>
    </row>
    <row r="8" spans="1:131" s="202" customFormat="1" ht="26.25" customHeight="1" x14ac:dyDescent="0.15">
      <c r="A8" s="205">
        <v>2</v>
      </c>
      <c r="B8" s="767" t="s">
        <v>306</v>
      </c>
      <c r="C8" s="768"/>
      <c r="D8" s="768"/>
      <c r="E8" s="768"/>
      <c r="F8" s="768"/>
      <c r="G8" s="768"/>
      <c r="H8" s="768"/>
      <c r="I8" s="768"/>
      <c r="J8" s="768"/>
      <c r="K8" s="768"/>
      <c r="L8" s="768"/>
      <c r="M8" s="768"/>
      <c r="N8" s="768"/>
      <c r="O8" s="768"/>
      <c r="P8" s="769"/>
      <c r="Q8" s="770">
        <v>112</v>
      </c>
      <c r="R8" s="771"/>
      <c r="S8" s="771"/>
      <c r="T8" s="771"/>
      <c r="U8" s="771"/>
      <c r="V8" s="771">
        <v>82</v>
      </c>
      <c r="W8" s="771"/>
      <c r="X8" s="771"/>
      <c r="Y8" s="771"/>
      <c r="Z8" s="771"/>
      <c r="AA8" s="771">
        <v>30</v>
      </c>
      <c r="AB8" s="771"/>
      <c r="AC8" s="771"/>
      <c r="AD8" s="771"/>
      <c r="AE8" s="772"/>
      <c r="AF8" s="773" t="s">
        <v>47</v>
      </c>
      <c r="AG8" s="774"/>
      <c r="AH8" s="774"/>
      <c r="AI8" s="774"/>
      <c r="AJ8" s="775"/>
      <c r="AK8" s="756">
        <v>0</v>
      </c>
      <c r="AL8" s="757"/>
      <c r="AM8" s="757"/>
      <c r="AN8" s="757"/>
      <c r="AO8" s="757"/>
      <c r="AP8" s="757">
        <v>131</v>
      </c>
      <c r="AQ8" s="757"/>
      <c r="AR8" s="757"/>
      <c r="AS8" s="757"/>
      <c r="AT8" s="757"/>
      <c r="AU8" s="758"/>
      <c r="AV8" s="758"/>
      <c r="AW8" s="758"/>
      <c r="AX8" s="758"/>
      <c r="AY8" s="759"/>
      <c r="AZ8" s="348"/>
      <c r="BA8" s="348"/>
      <c r="BB8" s="348"/>
      <c r="BC8" s="348"/>
      <c r="BD8" s="348"/>
      <c r="BE8" s="200"/>
      <c r="BF8" s="200"/>
      <c r="BG8" s="200"/>
      <c r="BH8" s="200"/>
      <c r="BI8" s="200"/>
      <c r="BJ8" s="200"/>
      <c r="BK8" s="200"/>
      <c r="BL8" s="200"/>
      <c r="BM8" s="200"/>
      <c r="BN8" s="200"/>
      <c r="BO8" s="200"/>
      <c r="BP8" s="200"/>
      <c r="BQ8" s="205">
        <v>2</v>
      </c>
      <c r="BR8" s="206"/>
      <c r="BS8" s="760" t="s">
        <v>307</v>
      </c>
      <c r="BT8" s="761"/>
      <c r="BU8" s="761"/>
      <c r="BV8" s="761"/>
      <c r="BW8" s="761"/>
      <c r="BX8" s="761"/>
      <c r="BY8" s="761"/>
      <c r="BZ8" s="761"/>
      <c r="CA8" s="761"/>
      <c r="CB8" s="761"/>
      <c r="CC8" s="761"/>
      <c r="CD8" s="761"/>
      <c r="CE8" s="761"/>
      <c r="CF8" s="761"/>
      <c r="CG8" s="762"/>
      <c r="CH8" s="763">
        <v>-9</v>
      </c>
      <c r="CI8" s="764"/>
      <c r="CJ8" s="764"/>
      <c r="CK8" s="764"/>
      <c r="CL8" s="765"/>
      <c r="CM8" s="763">
        <v>495</v>
      </c>
      <c r="CN8" s="764"/>
      <c r="CO8" s="764"/>
      <c r="CP8" s="764"/>
      <c r="CQ8" s="765"/>
      <c r="CR8" s="763" t="s">
        <v>305</v>
      </c>
      <c r="CS8" s="764"/>
      <c r="CT8" s="764"/>
      <c r="CU8" s="764"/>
      <c r="CV8" s="765"/>
      <c r="CW8" s="763">
        <v>295</v>
      </c>
      <c r="CX8" s="764"/>
      <c r="CY8" s="764"/>
      <c r="CZ8" s="764"/>
      <c r="DA8" s="765"/>
      <c r="DB8" s="763">
        <v>250</v>
      </c>
      <c r="DC8" s="764"/>
      <c r="DD8" s="764"/>
      <c r="DE8" s="764"/>
      <c r="DF8" s="765"/>
      <c r="DG8" s="763" t="s">
        <v>305</v>
      </c>
      <c r="DH8" s="764"/>
      <c r="DI8" s="764"/>
      <c r="DJ8" s="764"/>
      <c r="DK8" s="765"/>
      <c r="DL8" s="763" t="s">
        <v>305</v>
      </c>
      <c r="DM8" s="764"/>
      <c r="DN8" s="764"/>
      <c r="DO8" s="764"/>
      <c r="DP8" s="765"/>
      <c r="DQ8" s="763" t="s">
        <v>305</v>
      </c>
      <c r="DR8" s="764"/>
      <c r="DS8" s="764"/>
      <c r="DT8" s="764"/>
      <c r="DU8" s="765"/>
      <c r="DV8" s="760"/>
      <c r="DW8" s="761"/>
      <c r="DX8" s="761"/>
      <c r="DY8" s="761"/>
      <c r="DZ8" s="766"/>
      <c r="EA8" s="201"/>
    </row>
    <row r="9" spans="1:131" s="202" customFormat="1" ht="26.25" customHeight="1" x14ac:dyDescent="0.15">
      <c r="A9" s="205">
        <v>3</v>
      </c>
      <c r="B9" s="767" t="s">
        <v>308</v>
      </c>
      <c r="C9" s="768"/>
      <c r="D9" s="768"/>
      <c r="E9" s="768"/>
      <c r="F9" s="768"/>
      <c r="G9" s="768"/>
      <c r="H9" s="768"/>
      <c r="I9" s="768"/>
      <c r="J9" s="768"/>
      <c r="K9" s="768"/>
      <c r="L9" s="768"/>
      <c r="M9" s="768"/>
      <c r="N9" s="768"/>
      <c r="O9" s="768"/>
      <c r="P9" s="769"/>
      <c r="Q9" s="770">
        <v>1316</v>
      </c>
      <c r="R9" s="771"/>
      <c r="S9" s="771"/>
      <c r="T9" s="771"/>
      <c r="U9" s="771"/>
      <c r="V9" s="771">
        <v>1281</v>
      </c>
      <c r="W9" s="771"/>
      <c r="X9" s="771"/>
      <c r="Y9" s="771"/>
      <c r="Z9" s="771"/>
      <c r="AA9" s="771">
        <v>35</v>
      </c>
      <c r="AB9" s="771"/>
      <c r="AC9" s="771"/>
      <c r="AD9" s="771"/>
      <c r="AE9" s="772"/>
      <c r="AF9" s="773" t="s">
        <v>47</v>
      </c>
      <c r="AG9" s="774"/>
      <c r="AH9" s="774"/>
      <c r="AI9" s="774"/>
      <c r="AJ9" s="775"/>
      <c r="AK9" s="756">
        <v>547</v>
      </c>
      <c r="AL9" s="757"/>
      <c r="AM9" s="757"/>
      <c r="AN9" s="757"/>
      <c r="AO9" s="757"/>
      <c r="AP9" s="757">
        <v>1071</v>
      </c>
      <c r="AQ9" s="757"/>
      <c r="AR9" s="757"/>
      <c r="AS9" s="757"/>
      <c r="AT9" s="757"/>
      <c r="AU9" s="758"/>
      <c r="AV9" s="758"/>
      <c r="AW9" s="758"/>
      <c r="AX9" s="758"/>
      <c r="AY9" s="759"/>
      <c r="AZ9" s="348"/>
      <c r="BA9" s="348"/>
      <c r="BB9" s="348"/>
      <c r="BC9" s="348"/>
      <c r="BD9" s="348"/>
      <c r="BE9" s="200"/>
      <c r="BF9" s="200"/>
      <c r="BG9" s="200"/>
      <c r="BH9" s="200"/>
      <c r="BI9" s="200"/>
      <c r="BJ9" s="200"/>
      <c r="BK9" s="200"/>
      <c r="BL9" s="200"/>
      <c r="BM9" s="200"/>
      <c r="BN9" s="200"/>
      <c r="BO9" s="200"/>
      <c r="BP9" s="200"/>
      <c r="BQ9" s="205">
        <v>3</v>
      </c>
      <c r="BR9" s="206"/>
      <c r="BS9" s="760" t="s">
        <v>309</v>
      </c>
      <c r="BT9" s="761"/>
      <c r="BU9" s="761"/>
      <c r="BV9" s="761"/>
      <c r="BW9" s="761"/>
      <c r="BX9" s="761"/>
      <c r="BY9" s="761"/>
      <c r="BZ9" s="761"/>
      <c r="CA9" s="761"/>
      <c r="CB9" s="761"/>
      <c r="CC9" s="761"/>
      <c r="CD9" s="761"/>
      <c r="CE9" s="761"/>
      <c r="CF9" s="761"/>
      <c r="CG9" s="762"/>
      <c r="CH9" s="763">
        <v>2</v>
      </c>
      <c r="CI9" s="764"/>
      <c r="CJ9" s="764"/>
      <c r="CK9" s="764"/>
      <c r="CL9" s="765"/>
      <c r="CM9" s="763">
        <v>229</v>
      </c>
      <c r="CN9" s="764"/>
      <c r="CO9" s="764"/>
      <c r="CP9" s="764"/>
      <c r="CQ9" s="765"/>
      <c r="CR9" s="763">
        <v>199</v>
      </c>
      <c r="CS9" s="764"/>
      <c r="CT9" s="764"/>
      <c r="CU9" s="764"/>
      <c r="CV9" s="765"/>
      <c r="CW9" s="763" t="s">
        <v>305</v>
      </c>
      <c r="CX9" s="764"/>
      <c r="CY9" s="764"/>
      <c r="CZ9" s="764"/>
      <c r="DA9" s="765"/>
      <c r="DB9" s="763" t="s">
        <v>305</v>
      </c>
      <c r="DC9" s="764"/>
      <c r="DD9" s="764"/>
      <c r="DE9" s="764"/>
      <c r="DF9" s="765"/>
      <c r="DG9" s="763" t="s">
        <v>305</v>
      </c>
      <c r="DH9" s="764"/>
      <c r="DI9" s="764"/>
      <c r="DJ9" s="764"/>
      <c r="DK9" s="765"/>
      <c r="DL9" s="763" t="s">
        <v>305</v>
      </c>
      <c r="DM9" s="764"/>
      <c r="DN9" s="764"/>
      <c r="DO9" s="764"/>
      <c r="DP9" s="765"/>
      <c r="DQ9" s="763" t="s">
        <v>305</v>
      </c>
      <c r="DR9" s="764"/>
      <c r="DS9" s="764"/>
      <c r="DT9" s="764"/>
      <c r="DU9" s="765"/>
      <c r="DV9" s="760"/>
      <c r="DW9" s="761"/>
      <c r="DX9" s="761"/>
      <c r="DY9" s="761"/>
      <c r="DZ9" s="766"/>
      <c r="EA9" s="201"/>
    </row>
    <row r="10" spans="1:131" s="202" customFormat="1" ht="26.25" customHeight="1" x14ac:dyDescent="0.15">
      <c r="A10" s="205">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348"/>
      <c r="BA10" s="348"/>
      <c r="BB10" s="348"/>
      <c r="BC10" s="348"/>
      <c r="BD10" s="348"/>
      <c r="BE10" s="200"/>
      <c r="BF10" s="200"/>
      <c r="BG10" s="200"/>
      <c r="BH10" s="200"/>
      <c r="BI10" s="200"/>
      <c r="BJ10" s="200"/>
      <c r="BK10" s="200"/>
      <c r="BL10" s="200"/>
      <c r="BM10" s="200"/>
      <c r="BN10" s="200"/>
      <c r="BO10" s="200"/>
      <c r="BP10" s="200"/>
      <c r="BQ10" s="205">
        <v>4</v>
      </c>
      <c r="BR10" s="206"/>
      <c r="BS10" s="760" t="s">
        <v>310</v>
      </c>
      <c r="BT10" s="761"/>
      <c r="BU10" s="761"/>
      <c r="BV10" s="761"/>
      <c r="BW10" s="761"/>
      <c r="BX10" s="761"/>
      <c r="BY10" s="761"/>
      <c r="BZ10" s="761"/>
      <c r="CA10" s="761"/>
      <c r="CB10" s="761"/>
      <c r="CC10" s="761"/>
      <c r="CD10" s="761"/>
      <c r="CE10" s="761"/>
      <c r="CF10" s="761"/>
      <c r="CG10" s="762"/>
      <c r="CH10" s="763">
        <v>2</v>
      </c>
      <c r="CI10" s="764"/>
      <c r="CJ10" s="764"/>
      <c r="CK10" s="764"/>
      <c r="CL10" s="765"/>
      <c r="CM10" s="763">
        <v>184</v>
      </c>
      <c r="CN10" s="764"/>
      <c r="CO10" s="764"/>
      <c r="CP10" s="764"/>
      <c r="CQ10" s="765"/>
      <c r="CR10" s="763">
        <v>139</v>
      </c>
      <c r="CS10" s="764"/>
      <c r="CT10" s="764"/>
      <c r="CU10" s="764"/>
      <c r="CV10" s="765"/>
      <c r="CW10" s="763" t="s">
        <v>305</v>
      </c>
      <c r="CX10" s="764"/>
      <c r="CY10" s="764"/>
      <c r="CZ10" s="764"/>
      <c r="DA10" s="765"/>
      <c r="DB10" s="763" t="s">
        <v>305</v>
      </c>
      <c r="DC10" s="764"/>
      <c r="DD10" s="764"/>
      <c r="DE10" s="764"/>
      <c r="DF10" s="765"/>
      <c r="DG10" s="763" t="s">
        <v>305</v>
      </c>
      <c r="DH10" s="764"/>
      <c r="DI10" s="764"/>
      <c r="DJ10" s="764"/>
      <c r="DK10" s="765"/>
      <c r="DL10" s="763" t="s">
        <v>305</v>
      </c>
      <c r="DM10" s="764"/>
      <c r="DN10" s="764"/>
      <c r="DO10" s="764"/>
      <c r="DP10" s="765"/>
      <c r="DQ10" s="763" t="s">
        <v>305</v>
      </c>
      <c r="DR10" s="764"/>
      <c r="DS10" s="764"/>
      <c r="DT10" s="764"/>
      <c r="DU10" s="765"/>
      <c r="DV10" s="760"/>
      <c r="DW10" s="761"/>
      <c r="DX10" s="761"/>
      <c r="DY10" s="761"/>
      <c r="DZ10" s="766"/>
      <c r="EA10" s="201"/>
    </row>
    <row r="11" spans="1:131" s="202" customFormat="1" ht="26.25" customHeight="1" x14ac:dyDescent="0.15">
      <c r="A11" s="205">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348"/>
      <c r="BA11" s="348"/>
      <c r="BB11" s="348"/>
      <c r="BC11" s="348"/>
      <c r="BD11" s="348"/>
      <c r="BE11" s="200"/>
      <c r="BF11" s="200"/>
      <c r="BG11" s="200"/>
      <c r="BH11" s="200"/>
      <c r="BI11" s="200"/>
      <c r="BJ11" s="200"/>
      <c r="BK11" s="200"/>
      <c r="BL11" s="200"/>
      <c r="BM11" s="200"/>
      <c r="BN11" s="200"/>
      <c r="BO11" s="200"/>
      <c r="BP11" s="200"/>
      <c r="BQ11" s="205">
        <v>5</v>
      </c>
      <c r="BR11" s="206"/>
      <c r="BS11" s="760" t="s">
        <v>311</v>
      </c>
      <c r="BT11" s="761"/>
      <c r="BU11" s="761"/>
      <c r="BV11" s="761"/>
      <c r="BW11" s="761"/>
      <c r="BX11" s="761"/>
      <c r="BY11" s="761"/>
      <c r="BZ11" s="761"/>
      <c r="CA11" s="761"/>
      <c r="CB11" s="761"/>
      <c r="CC11" s="761"/>
      <c r="CD11" s="761"/>
      <c r="CE11" s="761"/>
      <c r="CF11" s="761"/>
      <c r="CG11" s="762"/>
      <c r="CH11" s="763">
        <v>8</v>
      </c>
      <c r="CI11" s="764"/>
      <c r="CJ11" s="764"/>
      <c r="CK11" s="764"/>
      <c r="CL11" s="765"/>
      <c r="CM11" s="763">
        <v>268</v>
      </c>
      <c r="CN11" s="764"/>
      <c r="CO11" s="764"/>
      <c r="CP11" s="764"/>
      <c r="CQ11" s="765"/>
      <c r="CR11" s="763">
        <v>10</v>
      </c>
      <c r="CS11" s="764"/>
      <c r="CT11" s="764"/>
      <c r="CU11" s="764"/>
      <c r="CV11" s="765"/>
      <c r="CW11" s="763" t="s">
        <v>305</v>
      </c>
      <c r="CX11" s="764"/>
      <c r="CY11" s="764"/>
      <c r="CZ11" s="764"/>
      <c r="DA11" s="765"/>
      <c r="DB11" s="763" t="s">
        <v>305</v>
      </c>
      <c r="DC11" s="764"/>
      <c r="DD11" s="764"/>
      <c r="DE11" s="764"/>
      <c r="DF11" s="765"/>
      <c r="DG11" s="763" t="s">
        <v>305</v>
      </c>
      <c r="DH11" s="764"/>
      <c r="DI11" s="764"/>
      <c r="DJ11" s="764"/>
      <c r="DK11" s="765"/>
      <c r="DL11" s="763" t="s">
        <v>305</v>
      </c>
      <c r="DM11" s="764"/>
      <c r="DN11" s="764"/>
      <c r="DO11" s="764"/>
      <c r="DP11" s="765"/>
      <c r="DQ11" s="763" t="s">
        <v>305</v>
      </c>
      <c r="DR11" s="764"/>
      <c r="DS11" s="764"/>
      <c r="DT11" s="764"/>
      <c r="DU11" s="765"/>
      <c r="DV11" s="760"/>
      <c r="DW11" s="761"/>
      <c r="DX11" s="761"/>
      <c r="DY11" s="761"/>
      <c r="DZ11" s="766"/>
      <c r="EA11" s="201"/>
    </row>
    <row r="12" spans="1:131" s="202" customFormat="1" ht="26.25" customHeight="1" x14ac:dyDescent="0.15">
      <c r="A12" s="205">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348"/>
      <c r="BA12" s="348"/>
      <c r="BB12" s="348"/>
      <c r="BC12" s="348"/>
      <c r="BD12" s="348"/>
      <c r="BE12" s="200"/>
      <c r="BF12" s="200"/>
      <c r="BG12" s="200"/>
      <c r="BH12" s="200"/>
      <c r="BI12" s="200"/>
      <c r="BJ12" s="200"/>
      <c r="BK12" s="200"/>
      <c r="BL12" s="200"/>
      <c r="BM12" s="200"/>
      <c r="BN12" s="200"/>
      <c r="BO12" s="200"/>
      <c r="BP12" s="200"/>
      <c r="BQ12" s="205">
        <v>6</v>
      </c>
      <c r="BR12" s="206"/>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01"/>
    </row>
    <row r="13" spans="1:131" s="202" customFormat="1" ht="26.25" customHeight="1" x14ac:dyDescent="0.15">
      <c r="A13" s="205">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348"/>
      <c r="BA13" s="348"/>
      <c r="BB13" s="348"/>
      <c r="BC13" s="348"/>
      <c r="BD13" s="348"/>
      <c r="BE13" s="200"/>
      <c r="BF13" s="200"/>
      <c r="BG13" s="200"/>
      <c r="BH13" s="200"/>
      <c r="BI13" s="200"/>
      <c r="BJ13" s="200"/>
      <c r="BK13" s="200"/>
      <c r="BL13" s="200"/>
      <c r="BM13" s="200"/>
      <c r="BN13" s="200"/>
      <c r="BO13" s="200"/>
      <c r="BP13" s="200"/>
      <c r="BQ13" s="205">
        <v>7</v>
      </c>
      <c r="BR13" s="206"/>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01"/>
    </row>
    <row r="14" spans="1:131" s="202" customFormat="1" ht="26.25" customHeight="1" x14ac:dyDescent="0.15">
      <c r="A14" s="205">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348"/>
      <c r="BA14" s="348"/>
      <c r="BB14" s="348"/>
      <c r="BC14" s="348"/>
      <c r="BD14" s="348"/>
      <c r="BE14" s="200"/>
      <c r="BF14" s="200"/>
      <c r="BG14" s="200"/>
      <c r="BH14" s="200"/>
      <c r="BI14" s="200"/>
      <c r="BJ14" s="200"/>
      <c r="BK14" s="200"/>
      <c r="BL14" s="200"/>
      <c r="BM14" s="200"/>
      <c r="BN14" s="200"/>
      <c r="BO14" s="200"/>
      <c r="BP14" s="200"/>
      <c r="BQ14" s="205">
        <v>8</v>
      </c>
      <c r="BR14" s="206"/>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01"/>
    </row>
    <row r="15" spans="1:131" s="202" customFormat="1" ht="26.25" customHeight="1" x14ac:dyDescent="0.15">
      <c r="A15" s="205">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348"/>
      <c r="BA15" s="348"/>
      <c r="BB15" s="348"/>
      <c r="BC15" s="348"/>
      <c r="BD15" s="348"/>
      <c r="BE15" s="200"/>
      <c r="BF15" s="200"/>
      <c r="BG15" s="200"/>
      <c r="BH15" s="200"/>
      <c r="BI15" s="200"/>
      <c r="BJ15" s="200"/>
      <c r="BK15" s="200"/>
      <c r="BL15" s="200"/>
      <c r="BM15" s="200"/>
      <c r="BN15" s="200"/>
      <c r="BO15" s="200"/>
      <c r="BP15" s="200"/>
      <c r="BQ15" s="205">
        <v>9</v>
      </c>
      <c r="BR15" s="206"/>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01"/>
    </row>
    <row r="16" spans="1:131" s="202" customFormat="1" ht="26.25" customHeight="1" x14ac:dyDescent="0.15">
      <c r="A16" s="205">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348"/>
      <c r="BA16" s="348"/>
      <c r="BB16" s="348"/>
      <c r="BC16" s="348"/>
      <c r="BD16" s="348"/>
      <c r="BE16" s="200"/>
      <c r="BF16" s="200"/>
      <c r="BG16" s="200"/>
      <c r="BH16" s="200"/>
      <c r="BI16" s="200"/>
      <c r="BJ16" s="200"/>
      <c r="BK16" s="200"/>
      <c r="BL16" s="200"/>
      <c r="BM16" s="200"/>
      <c r="BN16" s="200"/>
      <c r="BO16" s="200"/>
      <c r="BP16" s="200"/>
      <c r="BQ16" s="205">
        <v>10</v>
      </c>
      <c r="BR16" s="206"/>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01"/>
    </row>
    <row r="17" spans="1:131" s="202" customFormat="1" ht="26.25" customHeight="1" x14ac:dyDescent="0.15">
      <c r="A17" s="205">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348"/>
      <c r="BA17" s="348"/>
      <c r="BB17" s="348"/>
      <c r="BC17" s="348"/>
      <c r="BD17" s="348"/>
      <c r="BE17" s="200"/>
      <c r="BF17" s="200"/>
      <c r="BG17" s="200"/>
      <c r="BH17" s="200"/>
      <c r="BI17" s="200"/>
      <c r="BJ17" s="200"/>
      <c r="BK17" s="200"/>
      <c r="BL17" s="200"/>
      <c r="BM17" s="200"/>
      <c r="BN17" s="200"/>
      <c r="BO17" s="200"/>
      <c r="BP17" s="200"/>
      <c r="BQ17" s="205">
        <v>11</v>
      </c>
      <c r="BR17" s="206"/>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01"/>
    </row>
    <row r="18" spans="1:131" s="202" customFormat="1" ht="26.25" customHeight="1" x14ac:dyDescent="0.15">
      <c r="A18" s="205">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348"/>
      <c r="BA18" s="348"/>
      <c r="BB18" s="348"/>
      <c r="BC18" s="348"/>
      <c r="BD18" s="348"/>
      <c r="BE18" s="200"/>
      <c r="BF18" s="200"/>
      <c r="BG18" s="200"/>
      <c r="BH18" s="200"/>
      <c r="BI18" s="200"/>
      <c r="BJ18" s="200"/>
      <c r="BK18" s="200"/>
      <c r="BL18" s="200"/>
      <c r="BM18" s="200"/>
      <c r="BN18" s="200"/>
      <c r="BO18" s="200"/>
      <c r="BP18" s="200"/>
      <c r="BQ18" s="205">
        <v>12</v>
      </c>
      <c r="BR18" s="206"/>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01"/>
    </row>
    <row r="19" spans="1:131" s="202" customFormat="1" ht="26.25" customHeight="1" x14ac:dyDescent="0.15">
      <c r="A19" s="205">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348"/>
      <c r="BA19" s="348"/>
      <c r="BB19" s="348"/>
      <c r="BC19" s="348"/>
      <c r="BD19" s="348"/>
      <c r="BE19" s="200"/>
      <c r="BF19" s="200"/>
      <c r="BG19" s="200"/>
      <c r="BH19" s="200"/>
      <c r="BI19" s="200"/>
      <c r="BJ19" s="200"/>
      <c r="BK19" s="200"/>
      <c r="BL19" s="200"/>
      <c r="BM19" s="200"/>
      <c r="BN19" s="200"/>
      <c r="BO19" s="200"/>
      <c r="BP19" s="200"/>
      <c r="BQ19" s="205">
        <v>13</v>
      </c>
      <c r="BR19" s="206"/>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01"/>
    </row>
    <row r="20" spans="1:131" s="202" customFormat="1" ht="26.25" customHeight="1" x14ac:dyDescent="0.15">
      <c r="A20" s="205">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348"/>
      <c r="BA20" s="348"/>
      <c r="BB20" s="348"/>
      <c r="BC20" s="348"/>
      <c r="BD20" s="348"/>
      <c r="BE20" s="200"/>
      <c r="BF20" s="200"/>
      <c r="BG20" s="200"/>
      <c r="BH20" s="200"/>
      <c r="BI20" s="200"/>
      <c r="BJ20" s="200"/>
      <c r="BK20" s="200"/>
      <c r="BL20" s="200"/>
      <c r="BM20" s="200"/>
      <c r="BN20" s="200"/>
      <c r="BO20" s="200"/>
      <c r="BP20" s="200"/>
      <c r="BQ20" s="205">
        <v>14</v>
      </c>
      <c r="BR20" s="206"/>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01"/>
    </row>
    <row r="21" spans="1:131" s="202" customFormat="1" ht="26.25" customHeight="1" thickBot="1" x14ac:dyDescent="0.2">
      <c r="A21" s="205">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348"/>
      <c r="BA21" s="348"/>
      <c r="BB21" s="348"/>
      <c r="BC21" s="348"/>
      <c r="BD21" s="348"/>
      <c r="BE21" s="200"/>
      <c r="BF21" s="200"/>
      <c r="BG21" s="200"/>
      <c r="BH21" s="200"/>
      <c r="BI21" s="200"/>
      <c r="BJ21" s="200"/>
      <c r="BK21" s="200"/>
      <c r="BL21" s="200"/>
      <c r="BM21" s="200"/>
      <c r="BN21" s="200"/>
      <c r="BO21" s="200"/>
      <c r="BP21" s="200"/>
      <c r="BQ21" s="205">
        <v>15</v>
      </c>
      <c r="BR21" s="206"/>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01"/>
    </row>
    <row r="22" spans="1:131" s="202" customFormat="1" ht="26.25" customHeight="1" x14ac:dyDescent="0.15">
      <c r="A22" s="205">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312</v>
      </c>
      <c r="BA22" s="793"/>
      <c r="BB22" s="793"/>
      <c r="BC22" s="793"/>
      <c r="BD22" s="794"/>
      <c r="BE22" s="200"/>
      <c r="BF22" s="200"/>
      <c r="BG22" s="200"/>
      <c r="BH22" s="200"/>
      <c r="BI22" s="200"/>
      <c r="BJ22" s="200"/>
      <c r="BK22" s="200"/>
      <c r="BL22" s="200"/>
      <c r="BM22" s="200"/>
      <c r="BN22" s="200"/>
      <c r="BO22" s="200"/>
      <c r="BP22" s="200"/>
      <c r="BQ22" s="205">
        <v>16</v>
      </c>
      <c r="BR22" s="206"/>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01"/>
    </row>
    <row r="23" spans="1:131" s="202" customFormat="1" ht="26.25" customHeight="1" thickBot="1" x14ac:dyDescent="0.2">
      <c r="A23" s="207" t="s">
        <v>313</v>
      </c>
      <c r="B23" s="776" t="s">
        <v>314</v>
      </c>
      <c r="C23" s="777"/>
      <c r="D23" s="777"/>
      <c r="E23" s="777"/>
      <c r="F23" s="777"/>
      <c r="G23" s="777"/>
      <c r="H23" s="777"/>
      <c r="I23" s="777"/>
      <c r="J23" s="777"/>
      <c r="K23" s="777"/>
      <c r="L23" s="777"/>
      <c r="M23" s="777"/>
      <c r="N23" s="777"/>
      <c r="O23" s="777"/>
      <c r="P23" s="778"/>
      <c r="Q23" s="779">
        <v>197658</v>
      </c>
      <c r="R23" s="780"/>
      <c r="S23" s="780"/>
      <c r="T23" s="780"/>
      <c r="U23" s="780"/>
      <c r="V23" s="780">
        <v>192121</v>
      </c>
      <c r="W23" s="780"/>
      <c r="X23" s="780"/>
      <c r="Y23" s="780"/>
      <c r="Z23" s="780"/>
      <c r="AA23" s="780">
        <v>5537</v>
      </c>
      <c r="AB23" s="780"/>
      <c r="AC23" s="780"/>
      <c r="AD23" s="780"/>
      <c r="AE23" s="781"/>
      <c r="AF23" s="782">
        <v>4930</v>
      </c>
      <c r="AG23" s="780"/>
      <c r="AH23" s="780"/>
      <c r="AI23" s="780"/>
      <c r="AJ23" s="783"/>
      <c r="AK23" s="784"/>
      <c r="AL23" s="785"/>
      <c r="AM23" s="785"/>
      <c r="AN23" s="785"/>
      <c r="AO23" s="785"/>
      <c r="AP23" s="780">
        <v>88010</v>
      </c>
      <c r="AQ23" s="780"/>
      <c r="AR23" s="780"/>
      <c r="AS23" s="780"/>
      <c r="AT23" s="780"/>
      <c r="AU23" s="796"/>
      <c r="AV23" s="796"/>
      <c r="AW23" s="796"/>
      <c r="AX23" s="796"/>
      <c r="AY23" s="797"/>
      <c r="AZ23" s="798" t="s">
        <v>47</v>
      </c>
      <c r="BA23" s="799"/>
      <c r="BB23" s="799"/>
      <c r="BC23" s="799"/>
      <c r="BD23" s="800"/>
      <c r="BE23" s="200"/>
      <c r="BF23" s="200"/>
      <c r="BG23" s="200"/>
      <c r="BH23" s="200"/>
      <c r="BI23" s="200"/>
      <c r="BJ23" s="200"/>
      <c r="BK23" s="200"/>
      <c r="BL23" s="200"/>
      <c r="BM23" s="200"/>
      <c r="BN23" s="200"/>
      <c r="BO23" s="200"/>
      <c r="BP23" s="200"/>
      <c r="BQ23" s="205">
        <v>17</v>
      </c>
      <c r="BR23" s="206"/>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01"/>
    </row>
    <row r="24" spans="1:131" s="202" customFormat="1" ht="26.25" customHeight="1" x14ac:dyDescent="0.15">
      <c r="A24" s="795" t="s">
        <v>315</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348"/>
      <c r="BA24" s="348"/>
      <c r="BB24" s="348"/>
      <c r="BC24" s="348"/>
      <c r="BD24" s="348"/>
      <c r="BE24" s="200"/>
      <c r="BF24" s="200"/>
      <c r="BG24" s="200"/>
      <c r="BH24" s="200"/>
      <c r="BI24" s="200"/>
      <c r="BJ24" s="200"/>
      <c r="BK24" s="200"/>
      <c r="BL24" s="200"/>
      <c r="BM24" s="200"/>
      <c r="BN24" s="200"/>
      <c r="BO24" s="200"/>
      <c r="BP24" s="200"/>
      <c r="BQ24" s="205">
        <v>18</v>
      </c>
      <c r="BR24" s="206"/>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01"/>
    </row>
    <row r="25" spans="1:131" ht="26.25" customHeight="1" thickBot="1" x14ac:dyDescent="0.2">
      <c r="A25" s="712" t="s">
        <v>316</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348"/>
      <c r="BK25" s="348"/>
      <c r="BL25" s="348"/>
      <c r="BM25" s="348"/>
      <c r="BN25" s="348"/>
      <c r="BO25" s="208"/>
      <c r="BP25" s="208"/>
      <c r="BQ25" s="205">
        <v>19</v>
      </c>
      <c r="BR25" s="206"/>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198"/>
    </row>
    <row r="26" spans="1:131" ht="26.25" customHeight="1" x14ac:dyDescent="0.15">
      <c r="A26" s="714" t="s">
        <v>286</v>
      </c>
      <c r="B26" s="715"/>
      <c r="C26" s="715"/>
      <c r="D26" s="715"/>
      <c r="E26" s="715"/>
      <c r="F26" s="715"/>
      <c r="G26" s="715"/>
      <c r="H26" s="715"/>
      <c r="I26" s="715"/>
      <c r="J26" s="715"/>
      <c r="K26" s="715"/>
      <c r="L26" s="715"/>
      <c r="M26" s="715"/>
      <c r="N26" s="715"/>
      <c r="O26" s="715"/>
      <c r="P26" s="716"/>
      <c r="Q26" s="720" t="s">
        <v>317</v>
      </c>
      <c r="R26" s="721"/>
      <c r="S26" s="721"/>
      <c r="T26" s="721"/>
      <c r="U26" s="722"/>
      <c r="V26" s="720" t="s">
        <v>318</v>
      </c>
      <c r="W26" s="721"/>
      <c r="X26" s="721"/>
      <c r="Y26" s="721"/>
      <c r="Z26" s="722"/>
      <c r="AA26" s="720" t="s">
        <v>319</v>
      </c>
      <c r="AB26" s="721"/>
      <c r="AC26" s="721"/>
      <c r="AD26" s="721"/>
      <c r="AE26" s="721"/>
      <c r="AF26" s="801" t="s">
        <v>320</v>
      </c>
      <c r="AG26" s="802"/>
      <c r="AH26" s="802"/>
      <c r="AI26" s="802"/>
      <c r="AJ26" s="803"/>
      <c r="AK26" s="721" t="s">
        <v>321</v>
      </c>
      <c r="AL26" s="721"/>
      <c r="AM26" s="721"/>
      <c r="AN26" s="721"/>
      <c r="AO26" s="722"/>
      <c r="AP26" s="720" t="s">
        <v>322</v>
      </c>
      <c r="AQ26" s="721"/>
      <c r="AR26" s="721"/>
      <c r="AS26" s="721"/>
      <c r="AT26" s="722"/>
      <c r="AU26" s="720" t="s">
        <v>323</v>
      </c>
      <c r="AV26" s="721"/>
      <c r="AW26" s="721"/>
      <c r="AX26" s="721"/>
      <c r="AY26" s="722"/>
      <c r="AZ26" s="720" t="s">
        <v>324</v>
      </c>
      <c r="BA26" s="721"/>
      <c r="BB26" s="721"/>
      <c r="BC26" s="721"/>
      <c r="BD26" s="722"/>
      <c r="BE26" s="720" t="s">
        <v>293</v>
      </c>
      <c r="BF26" s="721"/>
      <c r="BG26" s="721"/>
      <c r="BH26" s="721"/>
      <c r="BI26" s="727"/>
      <c r="BJ26" s="348"/>
      <c r="BK26" s="348"/>
      <c r="BL26" s="348"/>
      <c r="BM26" s="348"/>
      <c r="BN26" s="348"/>
      <c r="BO26" s="208"/>
      <c r="BP26" s="208"/>
      <c r="BQ26" s="205">
        <v>20</v>
      </c>
      <c r="BR26" s="206"/>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198"/>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348"/>
      <c r="BK27" s="348"/>
      <c r="BL27" s="348"/>
      <c r="BM27" s="348"/>
      <c r="BN27" s="348"/>
      <c r="BO27" s="208"/>
      <c r="BP27" s="208"/>
      <c r="BQ27" s="205">
        <v>21</v>
      </c>
      <c r="BR27" s="206"/>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198"/>
    </row>
    <row r="28" spans="1:131" ht="26.25" customHeight="1" thickTop="1" x14ac:dyDescent="0.15">
      <c r="A28" s="209">
        <v>1</v>
      </c>
      <c r="B28" s="736" t="s">
        <v>325</v>
      </c>
      <c r="C28" s="737"/>
      <c r="D28" s="737"/>
      <c r="E28" s="737"/>
      <c r="F28" s="737"/>
      <c r="G28" s="737"/>
      <c r="H28" s="737"/>
      <c r="I28" s="737"/>
      <c r="J28" s="737"/>
      <c r="K28" s="737"/>
      <c r="L28" s="737"/>
      <c r="M28" s="737"/>
      <c r="N28" s="737"/>
      <c r="O28" s="737"/>
      <c r="P28" s="738"/>
      <c r="Q28" s="809">
        <v>38570</v>
      </c>
      <c r="R28" s="810"/>
      <c r="S28" s="810"/>
      <c r="T28" s="810"/>
      <c r="U28" s="810"/>
      <c r="V28" s="810">
        <v>38347</v>
      </c>
      <c r="W28" s="810"/>
      <c r="X28" s="810"/>
      <c r="Y28" s="810"/>
      <c r="Z28" s="810"/>
      <c r="AA28" s="810">
        <v>223</v>
      </c>
      <c r="AB28" s="810"/>
      <c r="AC28" s="810"/>
      <c r="AD28" s="810"/>
      <c r="AE28" s="811"/>
      <c r="AF28" s="812">
        <v>223</v>
      </c>
      <c r="AG28" s="810"/>
      <c r="AH28" s="810"/>
      <c r="AI28" s="810"/>
      <c r="AJ28" s="813"/>
      <c r="AK28" s="814">
        <v>4620</v>
      </c>
      <c r="AL28" s="815"/>
      <c r="AM28" s="815"/>
      <c r="AN28" s="815"/>
      <c r="AO28" s="815"/>
      <c r="AP28" s="815" t="s">
        <v>305</v>
      </c>
      <c r="AQ28" s="815"/>
      <c r="AR28" s="815"/>
      <c r="AS28" s="815"/>
      <c r="AT28" s="815"/>
      <c r="AU28" s="815" t="s">
        <v>305</v>
      </c>
      <c r="AV28" s="815"/>
      <c r="AW28" s="815"/>
      <c r="AX28" s="815"/>
      <c r="AY28" s="815"/>
      <c r="AZ28" s="816" t="s">
        <v>305</v>
      </c>
      <c r="BA28" s="816"/>
      <c r="BB28" s="816"/>
      <c r="BC28" s="816"/>
      <c r="BD28" s="816"/>
      <c r="BE28" s="807"/>
      <c r="BF28" s="807"/>
      <c r="BG28" s="807"/>
      <c r="BH28" s="807"/>
      <c r="BI28" s="808"/>
      <c r="BJ28" s="348"/>
      <c r="BK28" s="348"/>
      <c r="BL28" s="348"/>
      <c r="BM28" s="348"/>
      <c r="BN28" s="348"/>
      <c r="BO28" s="208"/>
      <c r="BP28" s="208"/>
      <c r="BQ28" s="205">
        <v>22</v>
      </c>
      <c r="BR28" s="206"/>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198"/>
    </row>
    <row r="29" spans="1:131" ht="26.25" customHeight="1" x14ac:dyDescent="0.15">
      <c r="A29" s="209">
        <v>2</v>
      </c>
      <c r="B29" s="767" t="s">
        <v>326</v>
      </c>
      <c r="C29" s="768"/>
      <c r="D29" s="768"/>
      <c r="E29" s="768"/>
      <c r="F29" s="768"/>
      <c r="G29" s="768"/>
      <c r="H29" s="768"/>
      <c r="I29" s="768"/>
      <c r="J29" s="768"/>
      <c r="K29" s="768"/>
      <c r="L29" s="768"/>
      <c r="M29" s="768"/>
      <c r="N29" s="768"/>
      <c r="O29" s="768"/>
      <c r="P29" s="769"/>
      <c r="Q29" s="770">
        <v>42529</v>
      </c>
      <c r="R29" s="771"/>
      <c r="S29" s="771"/>
      <c r="T29" s="771"/>
      <c r="U29" s="771"/>
      <c r="V29" s="771">
        <v>41852</v>
      </c>
      <c r="W29" s="771"/>
      <c r="X29" s="771"/>
      <c r="Y29" s="771"/>
      <c r="Z29" s="771"/>
      <c r="AA29" s="771">
        <v>677</v>
      </c>
      <c r="AB29" s="771"/>
      <c r="AC29" s="771"/>
      <c r="AD29" s="771"/>
      <c r="AE29" s="772"/>
      <c r="AF29" s="773">
        <v>677</v>
      </c>
      <c r="AG29" s="774"/>
      <c r="AH29" s="774"/>
      <c r="AI29" s="774"/>
      <c r="AJ29" s="775"/>
      <c r="AK29" s="821">
        <v>7108</v>
      </c>
      <c r="AL29" s="817"/>
      <c r="AM29" s="817"/>
      <c r="AN29" s="817"/>
      <c r="AO29" s="817"/>
      <c r="AP29" s="817" t="s">
        <v>305</v>
      </c>
      <c r="AQ29" s="817"/>
      <c r="AR29" s="817"/>
      <c r="AS29" s="817"/>
      <c r="AT29" s="817"/>
      <c r="AU29" s="817" t="s">
        <v>305</v>
      </c>
      <c r="AV29" s="817"/>
      <c r="AW29" s="817"/>
      <c r="AX29" s="817"/>
      <c r="AY29" s="817"/>
      <c r="AZ29" s="818" t="s">
        <v>305</v>
      </c>
      <c r="BA29" s="818"/>
      <c r="BB29" s="818"/>
      <c r="BC29" s="818"/>
      <c r="BD29" s="818"/>
      <c r="BE29" s="819"/>
      <c r="BF29" s="819"/>
      <c r="BG29" s="819"/>
      <c r="BH29" s="819"/>
      <c r="BI29" s="820"/>
      <c r="BJ29" s="348"/>
      <c r="BK29" s="348"/>
      <c r="BL29" s="348"/>
      <c r="BM29" s="348"/>
      <c r="BN29" s="348"/>
      <c r="BO29" s="208"/>
      <c r="BP29" s="208"/>
      <c r="BQ29" s="205">
        <v>23</v>
      </c>
      <c r="BR29" s="206"/>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198"/>
    </row>
    <row r="30" spans="1:131" ht="26.25" customHeight="1" x14ac:dyDescent="0.15">
      <c r="A30" s="209">
        <v>3</v>
      </c>
      <c r="B30" s="767" t="s">
        <v>327</v>
      </c>
      <c r="C30" s="768"/>
      <c r="D30" s="768"/>
      <c r="E30" s="768"/>
      <c r="F30" s="768"/>
      <c r="G30" s="768"/>
      <c r="H30" s="768"/>
      <c r="I30" s="768"/>
      <c r="J30" s="768"/>
      <c r="K30" s="768"/>
      <c r="L30" s="768"/>
      <c r="M30" s="768"/>
      <c r="N30" s="768"/>
      <c r="O30" s="768"/>
      <c r="P30" s="769"/>
      <c r="Q30" s="770">
        <v>8509</v>
      </c>
      <c r="R30" s="771"/>
      <c r="S30" s="771"/>
      <c r="T30" s="771"/>
      <c r="U30" s="771"/>
      <c r="V30" s="771">
        <v>8178</v>
      </c>
      <c r="W30" s="771"/>
      <c r="X30" s="771"/>
      <c r="Y30" s="771"/>
      <c r="Z30" s="771"/>
      <c r="AA30" s="771">
        <v>331</v>
      </c>
      <c r="AB30" s="771"/>
      <c r="AC30" s="771"/>
      <c r="AD30" s="771"/>
      <c r="AE30" s="772"/>
      <c r="AF30" s="773">
        <v>331</v>
      </c>
      <c r="AG30" s="774"/>
      <c r="AH30" s="774"/>
      <c r="AI30" s="774"/>
      <c r="AJ30" s="775"/>
      <c r="AK30" s="821">
        <v>1456</v>
      </c>
      <c r="AL30" s="817"/>
      <c r="AM30" s="817"/>
      <c r="AN30" s="817"/>
      <c r="AO30" s="817"/>
      <c r="AP30" s="817" t="s">
        <v>305</v>
      </c>
      <c r="AQ30" s="817"/>
      <c r="AR30" s="817"/>
      <c r="AS30" s="817"/>
      <c r="AT30" s="817"/>
      <c r="AU30" s="817" t="s">
        <v>305</v>
      </c>
      <c r="AV30" s="817"/>
      <c r="AW30" s="817"/>
      <c r="AX30" s="817"/>
      <c r="AY30" s="817"/>
      <c r="AZ30" s="818" t="s">
        <v>305</v>
      </c>
      <c r="BA30" s="818"/>
      <c r="BB30" s="818"/>
      <c r="BC30" s="818"/>
      <c r="BD30" s="818"/>
      <c r="BE30" s="819"/>
      <c r="BF30" s="819"/>
      <c r="BG30" s="819"/>
      <c r="BH30" s="819"/>
      <c r="BI30" s="820"/>
      <c r="BJ30" s="348"/>
      <c r="BK30" s="348"/>
      <c r="BL30" s="348"/>
      <c r="BM30" s="348"/>
      <c r="BN30" s="348"/>
      <c r="BO30" s="208"/>
      <c r="BP30" s="208"/>
      <c r="BQ30" s="205">
        <v>24</v>
      </c>
      <c r="BR30" s="206"/>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198"/>
    </row>
    <row r="31" spans="1:131" ht="26.25" customHeight="1" x14ac:dyDescent="0.15">
      <c r="A31" s="209">
        <v>4</v>
      </c>
      <c r="B31" s="767" t="s">
        <v>328</v>
      </c>
      <c r="C31" s="768"/>
      <c r="D31" s="768"/>
      <c r="E31" s="768"/>
      <c r="F31" s="768"/>
      <c r="G31" s="768"/>
      <c r="H31" s="768"/>
      <c r="I31" s="768"/>
      <c r="J31" s="768"/>
      <c r="K31" s="768"/>
      <c r="L31" s="768"/>
      <c r="M31" s="768"/>
      <c r="N31" s="768"/>
      <c r="O31" s="768"/>
      <c r="P31" s="769"/>
      <c r="Q31" s="770">
        <v>21953</v>
      </c>
      <c r="R31" s="771"/>
      <c r="S31" s="771"/>
      <c r="T31" s="771"/>
      <c r="U31" s="771"/>
      <c r="V31" s="771">
        <v>23284</v>
      </c>
      <c r="W31" s="771"/>
      <c r="X31" s="771"/>
      <c r="Y31" s="771"/>
      <c r="Z31" s="771"/>
      <c r="AA31" s="771">
        <v>-1331</v>
      </c>
      <c r="AB31" s="771"/>
      <c r="AC31" s="771"/>
      <c r="AD31" s="771"/>
      <c r="AE31" s="772"/>
      <c r="AF31" s="773">
        <v>7077</v>
      </c>
      <c r="AG31" s="774"/>
      <c r="AH31" s="774"/>
      <c r="AI31" s="774"/>
      <c r="AJ31" s="775"/>
      <c r="AK31" s="821">
        <v>2564</v>
      </c>
      <c r="AL31" s="817"/>
      <c r="AM31" s="817"/>
      <c r="AN31" s="817"/>
      <c r="AO31" s="817"/>
      <c r="AP31" s="817">
        <v>5485</v>
      </c>
      <c r="AQ31" s="817"/>
      <c r="AR31" s="817"/>
      <c r="AS31" s="817"/>
      <c r="AT31" s="817"/>
      <c r="AU31" s="817">
        <v>3472</v>
      </c>
      <c r="AV31" s="817"/>
      <c r="AW31" s="817"/>
      <c r="AX31" s="817"/>
      <c r="AY31" s="817"/>
      <c r="AZ31" s="818" t="s">
        <v>305</v>
      </c>
      <c r="BA31" s="818"/>
      <c r="BB31" s="818"/>
      <c r="BC31" s="818"/>
      <c r="BD31" s="818"/>
      <c r="BE31" s="819" t="s">
        <v>329</v>
      </c>
      <c r="BF31" s="819"/>
      <c r="BG31" s="819"/>
      <c r="BH31" s="819"/>
      <c r="BI31" s="820"/>
      <c r="BJ31" s="348"/>
      <c r="BK31" s="348"/>
      <c r="BL31" s="348"/>
      <c r="BM31" s="348"/>
      <c r="BN31" s="348"/>
      <c r="BO31" s="208"/>
      <c r="BP31" s="208"/>
      <c r="BQ31" s="205">
        <v>25</v>
      </c>
      <c r="BR31" s="206"/>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198"/>
    </row>
    <row r="32" spans="1:131" ht="26.25" customHeight="1" x14ac:dyDescent="0.15">
      <c r="A32" s="209">
        <v>5</v>
      </c>
      <c r="B32" s="767" t="s">
        <v>330</v>
      </c>
      <c r="C32" s="768"/>
      <c r="D32" s="768"/>
      <c r="E32" s="768"/>
      <c r="F32" s="768"/>
      <c r="G32" s="768"/>
      <c r="H32" s="768"/>
      <c r="I32" s="768"/>
      <c r="J32" s="768"/>
      <c r="K32" s="768"/>
      <c r="L32" s="768"/>
      <c r="M32" s="768"/>
      <c r="N32" s="768"/>
      <c r="O32" s="768"/>
      <c r="P32" s="769"/>
      <c r="Q32" s="770">
        <v>7515</v>
      </c>
      <c r="R32" s="771"/>
      <c r="S32" s="771"/>
      <c r="T32" s="771"/>
      <c r="U32" s="771"/>
      <c r="V32" s="771">
        <v>7174</v>
      </c>
      <c r="W32" s="771"/>
      <c r="X32" s="771"/>
      <c r="Y32" s="771"/>
      <c r="Z32" s="771"/>
      <c r="AA32" s="771">
        <v>341</v>
      </c>
      <c r="AB32" s="771"/>
      <c r="AC32" s="771"/>
      <c r="AD32" s="771"/>
      <c r="AE32" s="772"/>
      <c r="AF32" s="773">
        <v>3778</v>
      </c>
      <c r="AG32" s="774"/>
      <c r="AH32" s="774"/>
      <c r="AI32" s="774"/>
      <c r="AJ32" s="775"/>
      <c r="AK32" s="821">
        <v>276</v>
      </c>
      <c r="AL32" s="817"/>
      <c r="AM32" s="817"/>
      <c r="AN32" s="817"/>
      <c r="AO32" s="817"/>
      <c r="AP32" s="817">
        <v>22667</v>
      </c>
      <c r="AQ32" s="817"/>
      <c r="AR32" s="817"/>
      <c r="AS32" s="817"/>
      <c r="AT32" s="817"/>
      <c r="AU32" s="817">
        <v>884</v>
      </c>
      <c r="AV32" s="817"/>
      <c r="AW32" s="817"/>
      <c r="AX32" s="817"/>
      <c r="AY32" s="817"/>
      <c r="AZ32" s="818" t="s">
        <v>305</v>
      </c>
      <c r="BA32" s="818"/>
      <c r="BB32" s="818"/>
      <c r="BC32" s="818"/>
      <c r="BD32" s="818"/>
      <c r="BE32" s="819" t="s">
        <v>329</v>
      </c>
      <c r="BF32" s="819"/>
      <c r="BG32" s="819"/>
      <c r="BH32" s="819"/>
      <c r="BI32" s="820"/>
      <c r="BJ32" s="348"/>
      <c r="BK32" s="348"/>
      <c r="BL32" s="348"/>
      <c r="BM32" s="348"/>
      <c r="BN32" s="348"/>
      <c r="BO32" s="208"/>
      <c r="BP32" s="208"/>
      <c r="BQ32" s="205">
        <v>26</v>
      </c>
      <c r="BR32" s="206"/>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198"/>
    </row>
    <row r="33" spans="1:131" ht="26.25" customHeight="1" x14ac:dyDescent="0.15">
      <c r="A33" s="209">
        <v>6</v>
      </c>
      <c r="B33" s="767" t="s">
        <v>331</v>
      </c>
      <c r="C33" s="768"/>
      <c r="D33" s="768"/>
      <c r="E33" s="768"/>
      <c r="F33" s="768"/>
      <c r="G33" s="768"/>
      <c r="H33" s="768"/>
      <c r="I33" s="768"/>
      <c r="J33" s="768"/>
      <c r="K33" s="768"/>
      <c r="L33" s="768"/>
      <c r="M33" s="768"/>
      <c r="N33" s="768"/>
      <c r="O33" s="768"/>
      <c r="P33" s="769"/>
      <c r="Q33" s="770">
        <v>10671</v>
      </c>
      <c r="R33" s="771"/>
      <c r="S33" s="771"/>
      <c r="T33" s="771"/>
      <c r="U33" s="771"/>
      <c r="V33" s="771">
        <v>10470</v>
      </c>
      <c r="W33" s="771"/>
      <c r="X33" s="771"/>
      <c r="Y33" s="771"/>
      <c r="Z33" s="771"/>
      <c r="AA33" s="771">
        <v>201</v>
      </c>
      <c r="AB33" s="771"/>
      <c r="AC33" s="771"/>
      <c r="AD33" s="771"/>
      <c r="AE33" s="772"/>
      <c r="AF33" s="773">
        <v>5522</v>
      </c>
      <c r="AG33" s="774"/>
      <c r="AH33" s="774"/>
      <c r="AI33" s="774"/>
      <c r="AJ33" s="775"/>
      <c r="AK33" s="821">
        <v>3097</v>
      </c>
      <c r="AL33" s="817"/>
      <c r="AM33" s="817"/>
      <c r="AN33" s="817"/>
      <c r="AO33" s="817"/>
      <c r="AP33" s="817">
        <v>25947</v>
      </c>
      <c r="AQ33" s="817"/>
      <c r="AR33" s="817"/>
      <c r="AS33" s="817"/>
      <c r="AT33" s="817"/>
      <c r="AU33" s="817">
        <v>24676</v>
      </c>
      <c r="AV33" s="817"/>
      <c r="AW33" s="817"/>
      <c r="AX33" s="817"/>
      <c r="AY33" s="817"/>
      <c r="AZ33" s="818" t="s">
        <v>305</v>
      </c>
      <c r="BA33" s="818"/>
      <c r="BB33" s="818"/>
      <c r="BC33" s="818"/>
      <c r="BD33" s="818"/>
      <c r="BE33" s="819" t="s">
        <v>329</v>
      </c>
      <c r="BF33" s="819"/>
      <c r="BG33" s="819"/>
      <c r="BH33" s="819"/>
      <c r="BI33" s="820"/>
      <c r="BJ33" s="348"/>
      <c r="BK33" s="348"/>
      <c r="BL33" s="348"/>
      <c r="BM33" s="348"/>
      <c r="BN33" s="348"/>
      <c r="BO33" s="208"/>
      <c r="BP33" s="208"/>
      <c r="BQ33" s="205">
        <v>27</v>
      </c>
      <c r="BR33" s="206"/>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198"/>
    </row>
    <row r="34" spans="1:131" ht="26.25" customHeight="1" x14ac:dyDescent="0.15">
      <c r="A34" s="209">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348"/>
      <c r="BK34" s="348"/>
      <c r="BL34" s="348"/>
      <c r="BM34" s="348"/>
      <c r="BN34" s="348"/>
      <c r="BO34" s="208"/>
      <c r="BP34" s="208"/>
      <c r="BQ34" s="205">
        <v>28</v>
      </c>
      <c r="BR34" s="206"/>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198"/>
    </row>
    <row r="35" spans="1:131" ht="26.25" customHeight="1" x14ac:dyDescent="0.15">
      <c r="A35" s="209">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348"/>
      <c r="BK35" s="348"/>
      <c r="BL35" s="348"/>
      <c r="BM35" s="348"/>
      <c r="BN35" s="348"/>
      <c r="BO35" s="208"/>
      <c r="BP35" s="208"/>
      <c r="BQ35" s="205">
        <v>29</v>
      </c>
      <c r="BR35" s="206"/>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198"/>
    </row>
    <row r="36" spans="1:131" ht="26.25" customHeight="1" x14ac:dyDescent="0.15">
      <c r="A36" s="209">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348"/>
      <c r="BK36" s="348"/>
      <c r="BL36" s="348"/>
      <c r="BM36" s="348"/>
      <c r="BN36" s="348"/>
      <c r="BO36" s="208"/>
      <c r="BP36" s="208"/>
      <c r="BQ36" s="205">
        <v>30</v>
      </c>
      <c r="BR36" s="206"/>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198"/>
    </row>
    <row r="37" spans="1:131" ht="26.25" customHeight="1" x14ac:dyDescent="0.15">
      <c r="A37" s="209">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348"/>
      <c r="BK37" s="348"/>
      <c r="BL37" s="348"/>
      <c r="BM37" s="348"/>
      <c r="BN37" s="348"/>
      <c r="BO37" s="208"/>
      <c r="BP37" s="208"/>
      <c r="BQ37" s="205">
        <v>31</v>
      </c>
      <c r="BR37" s="206"/>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198"/>
    </row>
    <row r="38" spans="1:131" ht="26.25" customHeight="1" x14ac:dyDescent="0.15">
      <c r="A38" s="209">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348"/>
      <c r="BK38" s="348"/>
      <c r="BL38" s="348"/>
      <c r="BM38" s="348"/>
      <c r="BN38" s="348"/>
      <c r="BO38" s="208"/>
      <c r="BP38" s="208"/>
      <c r="BQ38" s="205">
        <v>32</v>
      </c>
      <c r="BR38" s="206"/>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198"/>
    </row>
    <row r="39" spans="1:131" ht="26.25" customHeight="1" x14ac:dyDescent="0.15">
      <c r="A39" s="209">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348"/>
      <c r="BK39" s="348"/>
      <c r="BL39" s="348"/>
      <c r="BM39" s="348"/>
      <c r="BN39" s="348"/>
      <c r="BO39" s="208"/>
      <c r="BP39" s="208"/>
      <c r="BQ39" s="205">
        <v>33</v>
      </c>
      <c r="BR39" s="206"/>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198"/>
    </row>
    <row r="40" spans="1:131" ht="26.25" customHeight="1" x14ac:dyDescent="0.15">
      <c r="A40" s="205">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348"/>
      <c r="BK40" s="348"/>
      <c r="BL40" s="348"/>
      <c r="BM40" s="348"/>
      <c r="BN40" s="348"/>
      <c r="BO40" s="208"/>
      <c r="BP40" s="208"/>
      <c r="BQ40" s="205">
        <v>34</v>
      </c>
      <c r="BR40" s="206"/>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198"/>
    </row>
    <row r="41" spans="1:131" ht="26.25" customHeight="1" x14ac:dyDescent="0.15">
      <c r="A41" s="205">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348"/>
      <c r="BK41" s="348"/>
      <c r="BL41" s="348"/>
      <c r="BM41" s="348"/>
      <c r="BN41" s="348"/>
      <c r="BO41" s="208"/>
      <c r="BP41" s="208"/>
      <c r="BQ41" s="205">
        <v>35</v>
      </c>
      <c r="BR41" s="206"/>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198"/>
    </row>
    <row r="42" spans="1:131" ht="26.25" customHeight="1" x14ac:dyDescent="0.15">
      <c r="A42" s="205">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348"/>
      <c r="BK42" s="348"/>
      <c r="BL42" s="348"/>
      <c r="BM42" s="348"/>
      <c r="BN42" s="348"/>
      <c r="BO42" s="208"/>
      <c r="BP42" s="208"/>
      <c r="BQ42" s="205">
        <v>36</v>
      </c>
      <c r="BR42" s="206"/>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198"/>
    </row>
    <row r="43" spans="1:131" ht="26.25" customHeight="1" x14ac:dyDescent="0.15">
      <c r="A43" s="205">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348"/>
      <c r="BK43" s="348"/>
      <c r="BL43" s="348"/>
      <c r="BM43" s="348"/>
      <c r="BN43" s="348"/>
      <c r="BO43" s="208"/>
      <c r="BP43" s="208"/>
      <c r="BQ43" s="205">
        <v>37</v>
      </c>
      <c r="BR43" s="206"/>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198"/>
    </row>
    <row r="44" spans="1:131" ht="26.25" customHeight="1" x14ac:dyDescent="0.15">
      <c r="A44" s="205">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348"/>
      <c r="BK44" s="348"/>
      <c r="BL44" s="348"/>
      <c r="BM44" s="348"/>
      <c r="BN44" s="348"/>
      <c r="BO44" s="208"/>
      <c r="BP44" s="208"/>
      <c r="BQ44" s="205">
        <v>38</v>
      </c>
      <c r="BR44" s="206"/>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198"/>
    </row>
    <row r="45" spans="1:131" ht="26.25" customHeight="1" x14ac:dyDescent="0.15">
      <c r="A45" s="205">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348"/>
      <c r="BK45" s="348"/>
      <c r="BL45" s="348"/>
      <c r="BM45" s="348"/>
      <c r="BN45" s="348"/>
      <c r="BO45" s="208"/>
      <c r="BP45" s="208"/>
      <c r="BQ45" s="205">
        <v>39</v>
      </c>
      <c r="BR45" s="206"/>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198"/>
    </row>
    <row r="46" spans="1:131" ht="26.25" customHeight="1" x14ac:dyDescent="0.15">
      <c r="A46" s="205">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348"/>
      <c r="BK46" s="348"/>
      <c r="BL46" s="348"/>
      <c r="BM46" s="348"/>
      <c r="BN46" s="348"/>
      <c r="BO46" s="208"/>
      <c r="BP46" s="208"/>
      <c r="BQ46" s="205">
        <v>40</v>
      </c>
      <c r="BR46" s="206"/>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198"/>
    </row>
    <row r="47" spans="1:131" ht="26.25" customHeight="1" x14ac:dyDescent="0.15">
      <c r="A47" s="205">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348"/>
      <c r="BK47" s="348"/>
      <c r="BL47" s="348"/>
      <c r="BM47" s="348"/>
      <c r="BN47" s="348"/>
      <c r="BO47" s="208"/>
      <c r="BP47" s="208"/>
      <c r="BQ47" s="205">
        <v>41</v>
      </c>
      <c r="BR47" s="206"/>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198"/>
    </row>
    <row r="48" spans="1:131" ht="26.25" customHeight="1" x14ac:dyDescent="0.15">
      <c r="A48" s="205">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348"/>
      <c r="BK48" s="348"/>
      <c r="BL48" s="348"/>
      <c r="BM48" s="348"/>
      <c r="BN48" s="348"/>
      <c r="BO48" s="208"/>
      <c r="BP48" s="208"/>
      <c r="BQ48" s="205">
        <v>42</v>
      </c>
      <c r="BR48" s="206"/>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198"/>
    </row>
    <row r="49" spans="1:131" ht="26.25" customHeight="1" x14ac:dyDescent="0.15">
      <c r="A49" s="205">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348"/>
      <c r="BK49" s="348"/>
      <c r="BL49" s="348"/>
      <c r="BM49" s="348"/>
      <c r="BN49" s="348"/>
      <c r="BO49" s="208"/>
      <c r="BP49" s="208"/>
      <c r="BQ49" s="205">
        <v>43</v>
      </c>
      <c r="BR49" s="206"/>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198"/>
    </row>
    <row r="50" spans="1:131" ht="26.25" customHeight="1" x14ac:dyDescent="0.15">
      <c r="A50" s="205">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348"/>
      <c r="BK50" s="348"/>
      <c r="BL50" s="348"/>
      <c r="BM50" s="348"/>
      <c r="BN50" s="348"/>
      <c r="BO50" s="208"/>
      <c r="BP50" s="208"/>
      <c r="BQ50" s="205">
        <v>44</v>
      </c>
      <c r="BR50" s="206"/>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198"/>
    </row>
    <row r="51" spans="1:131" ht="26.25" customHeight="1" x14ac:dyDescent="0.15">
      <c r="A51" s="205">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348"/>
      <c r="BK51" s="348"/>
      <c r="BL51" s="348"/>
      <c r="BM51" s="348"/>
      <c r="BN51" s="348"/>
      <c r="BO51" s="208"/>
      <c r="BP51" s="208"/>
      <c r="BQ51" s="205">
        <v>45</v>
      </c>
      <c r="BR51" s="206"/>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198"/>
    </row>
    <row r="52" spans="1:131" ht="26.25" customHeight="1" x14ac:dyDescent="0.15">
      <c r="A52" s="205">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348"/>
      <c r="BK52" s="348"/>
      <c r="BL52" s="348"/>
      <c r="BM52" s="348"/>
      <c r="BN52" s="348"/>
      <c r="BO52" s="208"/>
      <c r="BP52" s="208"/>
      <c r="BQ52" s="205">
        <v>46</v>
      </c>
      <c r="BR52" s="206"/>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198"/>
    </row>
    <row r="53" spans="1:131" ht="26.25" customHeight="1" x14ac:dyDescent="0.15">
      <c r="A53" s="205">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348"/>
      <c r="BK53" s="348"/>
      <c r="BL53" s="348"/>
      <c r="BM53" s="348"/>
      <c r="BN53" s="348"/>
      <c r="BO53" s="208"/>
      <c r="BP53" s="208"/>
      <c r="BQ53" s="205">
        <v>47</v>
      </c>
      <c r="BR53" s="206"/>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198"/>
    </row>
    <row r="54" spans="1:131" ht="26.25" customHeight="1" x14ac:dyDescent="0.15">
      <c r="A54" s="205">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348"/>
      <c r="BK54" s="348"/>
      <c r="BL54" s="348"/>
      <c r="BM54" s="348"/>
      <c r="BN54" s="348"/>
      <c r="BO54" s="208"/>
      <c r="BP54" s="208"/>
      <c r="BQ54" s="205">
        <v>48</v>
      </c>
      <c r="BR54" s="206"/>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198"/>
    </row>
    <row r="55" spans="1:131" ht="26.25" customHeight="1" x14ac:dyDescent="0.15">
      <c r="A55" s="205">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348"/>
      <c r="BK55" s="348"/>
      <c r="BL55" s="348"/>
      <c r="BM55" s="348"/>
      <c r="BN55" s="348"/>
      <c r="BO55" s="208"/>
      <c r="BP55" s="208"/>
      <c r="BQ55" s="205">
        <v>49</v>
      </c>
      <c r="BR55" s="206"/>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198"/>
    </row>
    <row r="56" spans="1:131" ht="26.25" customHeight="1" x14ac:dyDescent="0.15">
      <c r="A56" s="205">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348"/>
      <c r="BK56" s="348"/>
      <c r="BL56" s="348"/>
      <c r="BM56" s="348"/>
      <c r="BN56" s="348"/>
      <c r="BO56" s="208"/>
      <c r="BP56" s="208"/>
      <c r="BQ56" s="205">
        <v>50</v>
      </c>
      <c r="BR56" s="206"/>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198"/>
    </row>
    <row r="57" spans="1:131" ht="26.25" customHeight="1" x14ac:dyDescent="0.15">
      <c r="A57" s="205">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348"/>
      <c r="BK57" s="348"/>
      <c r="BL57" s="348"/>
      <c r="BM57" s="348"/>
      <c r="BN57" s="348"/>
      <c r="BO57" s="208"/>
      <c r="BP57" s="208"/>
      <c r="BQ57" s="205">
        <v>51</v>
      </c>
      <c r="BR57" s="206"/>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198"/>
    </row>
    <row r="58" spans="1:131" ht="26.25" customHeight="1" x14ac:dyDescent="0.15">
      <c r="A58" s="205">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348"/>
      <c r="BK58" s="348"/>
      <c r="BL58" s="348"/>
      <c r="BM58" s="348"/>
      <c r="BN58" s="348"/>
      <c r="BO58" s="208"/>
      <c r="BP58" s="208"/>
      <c r="BQ58" s="205">
        <v>52</v>
      </c>
      <c r="BR58" s="206"/>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198"/>
    </row>
    <row r="59" spans="1:131" ht="26.25" customHeight="1" x14ac:dyDescent="0.15">
      <c r="A59" s="205">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348"/>
      <c r="BK59" s="348"/>
      <c r="BL59" s="348"/>
      <c r="BM59" s="348"/>
      <c r="BN59" s="348"/>
      <c r="BO59" s="208"/>
      <c r="BP59" s="208"/>
      <c r="BQ59" s="205">
        <v>53</v>
      </c>
      <c r="BR59" s="206"/>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198"/>
    </row>
    <row r="60" spans="1:131" ht="26.25" customHeight="1" x14ac:dyDescent="0.15">
      <c r="A60" s="205">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348"/>
      <c r="BK60" s="348"/>
      <c r="BL60" s="348"/>
      <c r="BM60" s="348"/>
      <c r="BN60" s="348"/>
      <c r="BO60" s="208"/>
      <c r="BP60" s="208"/>
      <c r="BQ60" s="205">
        <v>54</v>
      </c>
      <c r="BR60" s="206"/>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198"/>
    </row>
    <row r="61" spans="1:131" ht="26.25" customHeight="1" thickBot="1" x14ac:dyDescent="0.2">
      <c r="A61" s="205">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348"/>
      <c r="BK61" s="348"/>
      <c r="BL61" s="348"/>
      <c r="BM61" s="348"/>
      <c r="BN61" s="348"/>
      <c r="BO61" s="208"/>
      <c r="BP61" s="208"/>
      <c r="BQ61" s="205">
        <v>55</v>
      </c>
      <c r="BR61" s="206"/>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198"/>
    </row>
    <row r="62" spans="1:131" ht="26.25" customHeight="1" x14ac:dyDescent="0.15">
      <c r="A62" s="205">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332</v>
      </c>
      <c r="BK62" s="793"/>
      <c r="BL62" s="793"/>
      <c r="BM62" s="793"/>
      <c r="BN62" s="794"/>
      <c r="BO62" s="208"/>
      <c r="BP62" s="208"/>
      <c r="BQ62" s="205">
        <v>56</v>
      </c>
      <c r="BR62" s="206"/>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198"/>
    </row>
    <row r="63" spans="1:131" ht="26.25" customHeight="1" thickBot="1" x14ac:dyDescent="0.2">
      <c r="A63" s="207" t="s">
        <v>313</v>
      </c>
      <c r="B63" s="776" t="s">
        <v>333</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17608</v>
      </c>
      <c r="AG63" s="831"/>
      <c r="AH63" s="831"/>
      <c r="AI63" s="831"/>
      <c r="AJ63" s="832"/>
      <c r="AK63" s="833"/>
      <c r="AL63" s="828"/>
      <c r="AM63" s="828"/>
      <c r="AN63" s="828"/>
      <c r="AO63" s="828"/>
      <c r="AP63" s="831">
        <v>54099</v>
      </c>
      <c r="AQ63" s="831"/>
      <c r="AR63" s="831"/>
      <c r="AS63" s="831"/>
      <c r="AT63" s="831"/>
      <c r="AU63" s="831">
        <v>29032</v>
      </c>
      <c r="AV63" s="831"/>
      <c r="AW63" s="831"/>
      <c r="AX63" s="831"/>
      <c r="AY63" s="831"/>
      <c r="AZ63" s="835"/>
      <c r="BA63" s="835"/>
      <c r="BB63" s="835"/>
      <c r="BC63" s="835"/>
      <c r="BD63" s="835"/>
      <c r="BE63" s="836"/>
      <c r="BF63" s="836"/>
      <c r="BG63" s="836"/>
      <c r="BH63" s="836"/>
      <c r="BI63" s="837"/>
      <c r="BJ63" s="838" t="s">
        <v>47</v>
      </c>
      <c r="BK63" s="839"/>
      <c r="BL63" s="839"/>
      <c r="BM63" s="839"/>
      <c r="BN63" s="840"/>
      <c r="BO63" s="208"/>
      <c r="BP63" s="208"/>
      <c r="BQ63" s="205">
        <v>57</v>
      </c>
      <c r="BR63" s="206"/>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198"/>
    </row>
    <row r="64" spans="1:131" ht="26.25" customHeight="1" x14ac:dyDescent="0.15">
      <c r="A64" s="208"/>
      <c r="B64" s="208"/>
      <c r="C64" s="208"/>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c r="AE64" s="208"/>
      <c r="AF64" s="208"/>
      <c r="AG64" s="208"/>
      <c r="AH64" s="208"/>
      <c r="AI64" s="208"/>
      <c r="AJ64" s="208"/>
      <c r="AK64" s="208"/>
      <c r="AL64" s="208"/>
      <c r="AM64" s="208"/>
      <c r="AN64" s="208"/>
      <c r="AO64" s="208"/>
      <c r="AP64" s="208"/>
      <c r="AQ64" s="208"/>
      <c r="AR64" s="208"/>
      <c r="AS64" s="208"/>
      <c r="AT64" s="208"/>
      <c r="AU64" s="208"/>
      <c r="AV64" s="208"/>
      <c r="AW64" s="208"/>
      <c r="AX64" s="208"/>
      <c r="AY64" s="208"/>
      <c r="AZ64" s="208"/>
      <c r="BA64" s="208"/>
      <c r="BB64" s="208"/>
      <c r="BC64" s="208"/>
      <c r="BD64" s="208"/>
      <c r="BE64" s="208"/>
      <c r="BF64" s="208"/>
      <c r="BG64" s="208"/>
      <c r="BH64" s="208"/>
      <c r="BI64" s="208"/>
      <c r="BJ64" s="208"/>
      <c r="BK64" s="208"/>
      <c r="BL64" s="208"/>
      <c r="BM64" s="208"/>
      <c r="BN64" s="208"/>
      <c r="BO64" s="208"/>
      <c r="BP64" s="208"/>
      <c r="BQ64" s="205">
        <v>58</v>
      </c>
      <c r="BR64" s="206"/>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198"/>
    </row>
    <row r="65" spans="1:131" ht="26.25" customHeight="1" thickBot="1" x14ac:dyDescent="0.2">
      <c r="A65" s="348" t="s">
        <v>334</v>
      </c>
      <c r="B65" s="348"/>
      <c r="C65" s="348"/>
      <c r="D65" s="348"/>
      <c r="E65" s="348"/>
      <c r="F65" s="348"/>
      <c r="G65" s="348"/>
      <c r="H65" s="348"/>
      <c r="I65" s="348"/>
      <c r="J65" s="348"/>
      <c r="K65" s="348"/>
      <c r="L65" s="348"/>
      <c r="M65" s="348"/>
      <c r="N65" s="348"/>
      <c r="O65" s="348"/>
      <c r="P65" s="348"/>
      <c r="Q65" s="348"/>
      <c r="R65" s="348"/>
      <c r="S65" s="348"/>
      <c r="T65" s="348"/>
      <c r="U65" s="348"/>
      <c r="V65" s="348"/>
      <c r="W65" s="348"/>
      <c r="X65" s="348"/>
      <c r="Y65" s="348"/>
      <c r="Z65" s="348"/>
      <c r="AA65" s="348"/>
      <c r="AB65" s="348"/>
      <c r="AC65" s="348"/>
      <c r="AD65" s="348"/>
      <c r="AE65" s="348"/>
      <c r="AF65" s="348"/>
      <c r="AG65" s="348"/>
      <c r="AH65" s="348"/>
      <c r="AI65" s="348"/>
      <c r="AJ65" s="348"/>
      <c r="AK65" s="348"/>
      <c r="AL65" s="348"/>
      <c r="AM65" s="348"/>
      <c r="AN65" s="348"/>
      <c r="AO65" s="348"/>
      <c r="AP65" s="348"/>
      <c r="AQ65" s="348"/>
      <c r="AR65" s="348"/>
      <c r="AS65" s="348"/>
      <c r="AT65" s="348"/>
      <c r="AU65" s="348"/>
      <c r="AV65" s="348"/>
      <c r="AW65" s="348"/>
      <c r="AX65" s="348"/>
      <c r="AY65" s="348"/>
      <c r="AZ65" s="348"/>
      <c r="BA65" s="348"/>
      <c r="BB65" s="348"/>
      <c r="BC65" s="348"/>
      <c r="BD65" s="348"/>
      <c r="BE65" s="208"/>
      <c r="BF65" s="208"/>
      <c r="BG65" s="208"/>
      <c r="BH65" s="208"/>
      <c r="BI65" s="208"/>
      <c r="BJ65" s="208"/>
      <c r="BK65" s="208"/>
      <c r="BL65" s="208"/>
      <c r="BM65" s="208"/>
      <c r="BN65" s="208"/>
      <c r="BO65" s="208"/>
      <c r="BP65" s="208"/>
      <c r="BQ65" s="205">
        <v>59</v>
      </c>
      <c r="BR65" s="206"/>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198"/>
    </row>
    <row r="66" spans="1:131" ht="26.25" customHeight="1" x14ac:dyDescent="0.15">
      <c r="A66" s="714" t="s">
        <v>335</v>
      </c>
      <c r="B66" s="715"/>
      <c r="C66" s="715"/>
      <c r="D66" s="715"/>
      <c r="E66" s="715"/>
      <c r="F66" s="715"/>
      <c r="G66" s="715"/>
      <c r="H66" s="715"/>
      <c r="I66" s="715"/>
      <c r="J66" s="715"/>
      <c r="K66" s="715"/>
      <c r="L66" s="715"/>
      <c r="M66" s="715"/>
      <c r="N66" s="715"/>
      <c r="O66" s="715"/>
      <c r="P66" s="716"/>
      <c r="Q66" s="720" t="s">
        <v>317</v>
      </c>
      <c r="R66" s="721"/>
      <c r="S66" s="721"/>
      <c r="T66" s="721"/>
      <c r="U66" s="722"/>
      <c r="V66" s="720" t="s">
        <v>318</v>
      </c>
      <c r="W66" s="721"/>
      <c r="X66" s="721"/>
      <c r="Y66" s="721"/>
      <c r="Z66" s="722"/>
      <c r="AA66" s="720" t="s">
        <v>319</v>
      </c>
      <c r="AB66" s="721"/>
      <c r="AC66" s="721"/>
      <c r="AD66" s="721"/>
      <c r="AE66" s="722"/>
      <c r="AF66" s="841" t="s">
        <v>320</v>
      </c>
      <c r="AG66" s="802"/>
      <c r="AH66" s="802"/>
      <c r="AI66" s="802"/>
      <c r="AJ66" s="842"/>
      <c r="AK66" s="720" t="s">
        <v>321</v>
      </c>
      <c r="AL66" s="715"/>
      <c r="AM66" s="715"/>
      <c r="AN66" s="715"/>
      <c r="AO66" s="716"/>
      <c r="AP66" s="720" t="s">
        <v>322</v>
      </c>
      <c r="AQ66" s="721"/>
      <c r="AR66" s="721"/>
      <c r="AS66" s="721"/>
      <c r="AT66" s="722"/>
      <c r="AU66" s="720" t="s">
        <v>336</v>
      </c>
      <c r="AV66" s="721"/>
      <c r="AW66" s="721"/>
      <c r="AX66" s="721"/>
      <c r="AY66" s="722"/>
      <c r="AZ66" s="720" t="s">
        <v>293</v>
      </c>
      <c r="BA66" s="721"/>
      <c r="BB66" s="721"/>
      <c r="BC66" s="721"/>
      <c r="BD66" s="727"/>
      <c r="BE66" s="208"/>
      <c r="BF66" s="208"/>
      <c r="BG66" s="208"/>
      <c r="BH66" s="208"/>
      <c r="BI66" s="208"/>
      <c r="BJ66" s="208"/>
      <c r="BK66" s="208"/>
      <c r="BL66" s="208"/>
      <c r="BM66" s="208"/>
      <c r="BN66" s="208"/>
      <c r="BO66" s="208"/>
      <c r="BP66" s="208"/>
      <c r="BQ66" s="205">
        <v>60</v>
      </c>
      <c r="BR66" s="210"/>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198"/>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08"/>
      <c r="BF67" s="208"/>
      <c r="BG67" s="208"/>
      <c r="BH67" s="208"/>
      <c r="BI67" s="208"/>
      <c r="BJ67" s="208"/>
      <c r="BK67" s="208"/>
      <c r="BL67" s="208"/>
      <c r="BM67" s="208"/>
      <c r="BN67" s="208"/>
      <c r="BO67" s="208"/>
      <c r="BP67" s="208"/>
      <c r="BQ67" s="205">
        <v>61</v>
      </c>
      <c r="BR67" s="210"/>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198"/>
    </row>
    <row r="68" spans="1:131" ht="26.25" customHeight="1" thickTop="1" x14ac:dyDescent="0.15">
      <c r="A68" s="203">
        <v>1</v>
      </c>
      <c r="B68" s="856" t="s">
        <v>337</v>
      </c>
      <c r="C68" s="857"/>
      <c r="D68" s="857"/>
      <c r="E68" s="857"/>
      <c r="F68" s="857"/>
      <c r="G68" s="857"/>
      <c r="H68" s="857"/>
      <c r="I68" s="857"/>
      <c r="J68" s="857"/>
      <c r="K68" s="857"/>
      <c r="L68" s="857"/>
      <c r="M68" s="857"/>
      <c r="N68" s="857"/>
      <c r="O68" s="857"/>
      <c r="P68" s="858"/>
      <c r="Q68" s="859">
        <v>4495</v>
      </c>
      <c r="R68" s="853"/>
      <c r="S68" s="853"/>
      <c r="T68" s="853"/>
      <c r="U68" s="853"/>
      <c r="V68" s="853">
        <v>3946</v>
      </c>
      <c r="W68" s="853"/>
      <c r="X68" s="853"/>
      <c r="Y68" s="853"/>
      <c r="Z68" s="853"/>
      <c r="AA68" s="853">
        <v>549</v>
      </c>
      <c r="AB68" s="853"/>
      <c r="AC68" s="853"/>
      <c r="AD68" s="853"/>
      <c r="AE68" s="853"/>
      <c r="AF68" s="853">
        <v>549</v>
      </c>
      <c r="AG68" s="853"/>
      <c r="AH68" s="853"/>
      <c r="AI68" s="853"/>
      <c r="AJ68" s="853"/>
      <c r="AK68" s="853" t="s">
        <v>305</v>
      </c>
      <c r="AL68" s="853"/>
      <c r="AM68" s="853"/>
      <c r="AN68" s="853"/>
      <c r="AO68" s="853"/>
      <c r="AP68" s="853">
        <v>4564</v>
      </c>
      <c r="AQ68" s="853"/>
      <c r="AR68" s="853"/>
      <c r="AS68" s="853"/>
      <c r="AT68" s="853"/>
      <c r="AU68" s="853">
        <v>3083</v>
      </c>
      <c r="AV68" s="853"/>
      <c r="AW68" s="853"/>
      <c r="AX68" s="853"/>
      <c r="AY68" s="853"/>
      <c r="AZ68" s="854"/>
      <c r="BA68" s="854"/>
      <c r="BB68" s="854"/>
      <c r="BC68" s="854"/>
      <c r="BD68" s="855"/>
      <c r="BE68" s="208"/>
      <c r="BF68" s="208"/>
      <c r="BG68" s="208"/>
      <c r="BH68" s="208"/>
      <c r="BI68" s="208"/>
      <c r="BJ68" s="208"/>
      <c r="BK68" s="208"/>
      <c r="BL68" s="208"/>
      <c r="BM68" s="208"/>
      <c r="BN68" s="208"/>
      <c r="BO68" s="208"/>
      <c r="BP68" s="208"/>
      <c r="BQ68" s="205">
        <v>62</v>
      </c>
      <c r="BR68" s="210"/>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198"/>
    </row>
    <row r="69" spans="1:131" ht="26.25" customHeight="1" x14ac:dyDescent="0.15">
      <c r="A69" s="205">
        <v>2</v>
      </c>
      <c r="B69" s="860" t="s">
        <v>338</v>
      </c>
      <c r="C69" s="861"/>
      <c r="D69" s="861"/>
      <c r="E69" s="861"/>
      <c r="F69" s="861"/>
      <c r="G69" s="861"/>
      <c r="H69" s="861"/>
      <c r="I69" s="861"/>
      <c r="J69" s="861"/>
      <c r="K69" s="861"/>
      <c r="L69" s="861"/>
      <c r="M69" s="861"/>
      <c r="N69" s="861"/>
      <c r="O69" s="861"/>
      <c r="P69" s="862"/>
      <c r="Q69" s="863">
        <v>290</v>
      </c>
      <c r="R69" s="817"/>
      <c r="S69" s="817"/>
      <c r="T69" s="817"/>
      <c r="U69" s="817"/>
      <c r="V69" s="817">
        <v>250</v>
      </c>
      <c r="W69" s="817"/>
      <c r="X69" s="817"/>
      <c r="Y69" s="817"/>
      <c r="Z69" s="817"/>
      <c r="AA69" s="817">
        <v>40</v>
      </c>
      <c r="AB69" s="817"/>
      <c r="AC69" s="817"/>
      <c r="AD69" s="817"/>
      <c r="AE69" s="817"/>
      <c r="AF69" s="817">
        <v>40</v>
      </c>
      <c r="AG69" s="817"/>
      <c r="AH69" s="817"/>
      <c r="AI69" s="817"/>
      <c r="AJ69" s="817"/>
      <c r="AK69" s="817" t="s">
        <v>305</v>
      </c>
      <c r="AL69" s="817"/>
      <c r="AM69" s="817"/>
      <c r="AN69" s="817"/>
      <c r="AO69" s="817"/>
      <c r="AP69" s="817" t="s">
        <v>305</v>
      </c>
      <c r="AQ69" s="817"/>
      <c r="AR69" s="817"/>
      <c r="AS69" s="817"/>
      <c r="AT69" s="817"/>
      <c r="AU69" s="817" t="s">
        <v>305</v>
      </c>
      <c r="AV69" s="817"/>
      <c r="AW69" s="817"/>
      <c r="AX69" s="817"/>
      <c r="AY69" s="817"/>
      <c r="AZ69" s="819"/>
      <c r="BA69" s="819"/>
      <c r="BB69" s="819"/>
      <c r="BC69" s="819"/>
      <c r="BD69" s="820"/>
      <c r="BE69" s="208"/>
      <c r="BF69" s="208"/>
      <c r="BG69" s="208"/>
      <c r="BH69" s="208"/>
      <c r="BI69" s="208"/>
      <c r="BJ69" s="208"/>
      <c r="BK69" s="208"/>
      <c r="BL69" s="208"/>
      <c r="BM69" s="208"/>
      <c r="BN69" s="208"/>
      <c r="BO69" s="208"/>
      <c r="BP69" s="208"/>
      <c r="BQ69" s="205">
        <v>63</v>
      </c>
      <c r="BR69" s="210"/>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198"/>
    </row>
    <row r="70" spans="1:131" ht="26.25" customHeight="1" x14ac:dyDescent="0.15">
      <c r="A70" s="205">
        <v>3</v>
      </c>
      <c r="B70" s="860" t="s">
        <v>339</v>
      </c>
      <c r="C70" s="861"/>
      <c r="D70" s="861"/>
      <c r="E70" s="861"/>
      <c r="F70" s="861"/>
      <c r="G70" s="861"/>
      <c r="H70" s="861"/>
      <c r="I70" s="861"/>
      <c r="J70" s="861"/>
      <c r="K70" s="861"/>
      <c r="L70" s="861"/>
      <c r="M70" s="861"/>
      <c r="N70" s="861"/>
      <c r="O70" s="861"/>
      <c r="P70" s="862"/>
      <c r="Q70" s="863">
        <v>1428744</v>
      </c>
      <c r="R70" s="817"/>
      <c r="S70" s="817"/>
      <c r="T70" s="817"/>
      <c r="U70" s="817"/>
      <c r="V70" s="817">
        <v>1401874</v>
      </c>
      <c r="W70" s="817"/>
      <c r="X70" s="817"/>
      <c r="Y70" s="817"/>
      <c r="Z70" s="817"/>
      <c r="AA70" s="817">
        <v>26871</v>
      </c>
      <c r="AB70" s="817"/>
      <c r="AC70" s="817"/>
      <c r="AD70" s="817"/>
      <c r="AE70" s="817"/>
      <c r="AF70" s="817">
        <v>26871</v>
      </c>
      <c r="AG70" s="817"/>
      <c r="AH70" s="817"/>
      <c r="AI70" s="817"/>
      <c r="AJ70" s="817"/>
      <c r="AK70" s="817">
        <v>12578</v>
      </c>
      <c r="AL70" s="817"/>
      <c r="AM70" s="817"/>
      <c r="AN70" s="817"/>
      <c r="AO70" s="817"/>
      <c r="AP70" s="817" t="s">
        <v>305</v>
      </c>
      <c r="AQ70" s="817"/>
      <c r="AR70" s="817"/>
      <c r="AS70" s="817"/>
      <c r="AT70" s="817"/>
      <c r="AU70" s="817" t="s">
        <v>305</v>
      </c>
      <c r="AV70" s="817"/>
      <c r="AW70" s="817"/>
      <c r="AX70" s="817"/>
      <c r="AY70" s="817"/>
      <c r="AZ70" s="819"/>
      <c r="BA70" s="819"/>
      <c r="BB70" s="819"/>
      <c r="BC70" s="819"/>
      <c r="BD70" s="820"/>
      <c r="BE70" s="208"/>
      <c r="BF70" s="208"/>
      <c r="BG70" s="208"/>
      <c r="BH70" s="208"/>
      <c r="BI70" s="208"/>
      <c r="BJ70" s="208"/>
      <c r="BK70" s="208"/>
      <c r="BL70" s="208"/>
      <c r="BM70" s="208"/>
      <c r="BN70" s="208"/>
      <c r="BO70" s="208"/>
      <c r="BP70" s="208"/>
      <c r="BQ70" s="205">
        <v>64</v>
      </c>
      <c r="BR70" s="210"/>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198"/>
    </row>
    <row r="71" spans="1:131" ht="26.25" customHeight="1" x14ac:dyDescent="0.15">
      <c r="A71" s="205">
        <v>4</v>
      </c>
      <c r="B71" s="860" t="s">
        <v>340</v>
      </c>
      <c r="C71" s="861"/>
      <c r="D71" s="861"/>
      <c r="E71" s="861"/>
      <c r="F71" s="861"/>
      <c r="G71" s="861"/>
      <c r="H71" s="861"/>
      <c r="I71" s="861"/>
      <c r="J71" s="861"/>
      <c r="K71" s="861"/>
      <c r="L71" s="861"/>
      <c r="M71" s="861"/>
      <c r="N71" s="861"/>
      <c r="O71" s="861"/>
      <c r="P71" s="862"/>
      <c r="Q71" s="863">
        <v>153</v>
      </c>
      <c r="R71" s="817"/>
      <c r="S71" s="817"/>
      <c r="T71" s="817"/>
      <c r="U71" s="817"/>
      <c r="V71" s="817">
        <v>148</v>
      </c>
      <c r="W71" s="817"/>
      <c r="X71" s="817"/>
      <c r="Y71" s="817"/>
      <c r="Z71" s="817"/>
      <c r="AA71" s="817">
        <v>5</v>
      </c>
      <c r="AB71" s="817"/>
      <c r="AC71" s="817"/>
      <c r="AD71" s="817"/>
      <c r="AE71" s="817"/>
      <c r="AF71" s="817">
        <v>5</v>
      </c>
      <c r="AG71" s="817"/>
      <c r="AH71" s="817"/>
      <c r="AI71" s="817"/>
      <c r="AJ71" s="817"/>
      <c r="AK71" s="817" t="s">
        <v>305</v>
      </c>
      <c r="AL71" s="817"/>
      <c r="AM71" s="817"/>
      <c r="AN71" s="817"/>
      <c r="AO71" s="817"/>
      <c r="AP71" s="817" t="s">
        <v>305</v>
      </c>
      <c r="AQ71" s="817"/>
      <c r="AR71" s="817"/>
      <c r="AS71" s="817"/>
      <c r="AT71" s="817"/>
      <c r="AU71" s="817" t="s">
        <v>305</v>
      </c>
      <c r="AV71" s="817"/>
      <c r="AW71" s="817"/>
      <c r="AX71" s="817"/>
      <c r="AY71" s="817"/>
      <c r="AZ71" s="819"/>
      <c r="BA71" s="819"/>
      <c r="BB71" s="819"/>
      <c r="BC71" s="819"/>
      <c r="BD71" s="820"/>
      <c r="BE71" s="208"/>
      <c r="BF71" s="208"/>
      <c r="BG71" s="208"/>
      <c r="BH71" s="208"/>
      <c r="BI71" s="208"/>
      <c r="BJ71" s="208"/>
      <c r="BK71" s="208"/>
      <c r="BL71" s="208"/>
      <c r="BM71" s="208"/>
      <c r="BN71" s="208"/>
      <c r="BO71" s="208"/>
      <c r="BP71" s="208"/>
      <c r="BQ71" s="205">
        <v>65</v>
      </c>
      <c r="BR71" s="210"/>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198"/>
    </row>
    <row r="72" spans="1:131" ht="26.25" customHeight="1" x14ac:dyDescent="0.15">
      <c r="A72" s="205">
        <v>5</v>
      </c>
      <c r="B72" s="860" t="s">
        <v>341</v>
      </c>
      <c r="C72" s="861"/>
      <c r="D72" s="861"/>
      <c r="E72" s="861"/>
      <c r="F72" s="861"/>
      <c r="G72" s="861"/>
      <c r="H72" s="861"/>
      <c r="I72" s="861"/>
      <c r="J72" s="861"/>
      <c r="K72" s="861"/>
      <c r="L72" s="861"/>
      <c r="M72" s="861"/>
      <c r="N72" s="861"/>
      <c r="O72" s="861"/>
      <c r="P72" s="862"/>
      <c r="Q72" s="863">
        <v>116561</v>
      </c>
      <c r="R72" s="817"/>
      <c r="S72" s="817"/>
      <c r="T72" s="817"/>
      <c r="U72" s="817"/>
      <c r="V72" s="817">
        <v>108305</v>
      </c>
      <c r="W72" s="817"/>
      <c r="X72" s="817"/>
      <c r="Y72" s="817"/>
      <c r="Z72" s="817"/>
      <c r="AA72" s="817">
        <v>8256</v>
      </c>
      <c r="AB72" s="817"/>
      <c r="AC72" s="817"/>
      <c r="AD72" s="817"/>
      <c r="AE72" s="817"/>
      <c r="AF72" s="817">
        <v>15120</v>
      </c>
      <c r="AG72" s="817"/>
      <c r="AH72" s="817"/>
      <c r="AI72" s="817"/>
      <c r="AJ72" s="817"/>
      <c r="AK72" s="817" t="s">
        <v>305</v>
      </c>
      <c r="AL72" s="817"/>
      <c r="AM72" s="817"/>
      <c r="AN72" s="817"/>
      <c r="AO72" s="817"/>
      <c r="AP72" s="817" t="s">
        <v>305</v>
      </c>
      <c r="AQ72" s="817"/>
      <c r="AR72" s="817"/>
      <c r="AS72" s="817"/>
      <c r="AT72" s="817"/>
      <c r="AU72" s="817" t="s">
        <v>305</v>
      </c>
      <c r="AV72" s="817"/>
      <c r="AW72" s="817"/>
      <c r="AX72" s="817"/>
      <c r="AY72" s="817"/>
      <c r="AZ72" s="819"/>
      <c r="BA72" s="819"/>
      <c r="BB72" s="819"/>
      <c r="BC72" s="819"/>
      <c r="BD72" s="820"/>
      <c r="BE72" s="208"/>
      <c r="BF72" s="208"/>
      <c r="BG72" s="208"/>
      <c r="BH72" s="208"/>
      <c r="BI72" s="208"/>
      <c r="BJ72" s="208"/>
      <c r="BK72" s="208"/>
      <c r="BL72" s="208"/>
      <c r="BM72" s="208"/>
      <c r="BN72" s="208"/>
      <c r="BO72" s="208"/>
      <c r="BP72" s="208"/>
      <c r="BQ72" s="205">
        <v>66</v>
      </c>
      <c r="BR72" s="210"/>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198"/>
    </row>
    <row r="73" spans="1:131" ht="26.25" customHeight="1" x14ac:dyDescent="0.15">
      <c r="A73" s="205">
        <v>6</v>
      </c>
      <c r="B73" s="860" t="s">
        <v>342</v>
      </c>
      <c r="C73" s="861"/>
      <c r="D73" s="861"/>
      <c r="E73" s="861"/>
      <c r="F73" s="861"/>
      <c r="G73" s="861"/>
      <c r="H73" s="861"/>
      <c r="I73" s="861"/>
      <c r="J73" s="861"/>
      <c r="K73" s="861"/>
      <c r="L73" s="861"/>
      <c r="M73" s="861"/>
      <c r="N73" s="861"/>
      <c r="O73" s="861"/>
      <c r="P73" s="862"/>
      <c r="Q73" s="863">
        <v>38877</v>
      </c>
      <c r="R73" s="817"/>
      <c r="S73" s="817"/>
      <c r="T73" s="817"/>
      <c r="U73" s="817"/>
      <c r="V73" s="817">
        <v>35991</v>
      </c>
      <c r="W73" s="817"/>
      <c r="X73" s="817"/>
      <c r="Y73" s="817"/>
      <c r="Z73" s="817"/>
      <c r="AA73" s="817">
        <v>2886</v>
      </c>
      <c r="AB73" s="817"/>
      <c r="AC73" s="817"/>
      <c r="AD73" s="817"/>
      <c r="AE73" s="817"/>
      <c r="AF73" s="817">
        <v>27482</v>
      </c>
      <c r="AG73" s="817"/>
      <c r="AH73" s="817"/>
      <c r="AI73" s="817"/>
      <c r="AJ73" s="817"/>
      <c r="AK73" s="817" t="s">
        <v>305</v>
      </c>
      <c r="AL73" s="817"/>
      <c r="AM73" s="817"/>
      <c r="AN73" s="817"/>
      <c r="AO73" s="817"/>
      <c r="AP73" s="817">
        <v>96454</v>
      </c>
      <c r="AQ73" s="817"/>
      <c r="AR73" s="817"/>
      <c r="AS73" s="817"/>
      <c r="AT73" s="817"/>
      <c r="AU73" s="817" t="s">
        <v>305</v>
      </c>
      <c r="AV73" s="817"/>
      <c r="AW73" s="817"/>
      <c r="AX73" s="817"/>
      <c r="AY73" s="817"/>
      <c r="AZ73" s="819"/>
      <c r="BA73" s="819"/>
      <c r="BB73" s="819"/>
      <c r="BC73" s="819"/>
      <c r="BD73" s="820"/>
      <c r="BE73" s="208"/>
      <c r="BF73" s="208"/>
      <c r="BG73" s="208"/>
      <c r="BH73" s="208"/>
      <c r="BI73" s="208"/>
      <c r="BJ73" s="208"/>
      <c r="BK73" s="208"/>
      <c r="BL73" s="208"/>
      <c r="BM73" s="208"/>
      <c r="BN73" s="208"/>
      <c r="BO73" s="208"/>
      <c r="BP73" s="208"/>
      <c r="BQ73" s="205">
        <v>67</v>
      </c>
      <c r="BR73" s="210"/>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198"/>
    </row>
    <row r="74" spans="1:131" ht="26.25" customHeight="1" x14ac:dyDescent="0.15">
      <c r="A74" s="205">
        <v>7</v>
      </c>
      <c r="B74" s="860" t="s">
        <v>343</v>
      </c>
      <c r="C74" s="861"/>
      <c r="D74" s="861"/>
      <c r="E74" s="861"/>
      <c r="F74" s="861"/>
      <c r="G74" s="861"/>
      <c r="H74" s="861"/>
      <c r="I74" s="861"/>
      <c r="J74" s="861"/>
      <c r="K74" s="861"/>
      <c r="L74" s="861"/>
      <c r="M74" s="861"/>
      <c r="N74" s="861"/>
      <c r="O74" s="861"/>
      <c r="P74" s="862"/>
      <c r="Q74" s="863">
        <v>6104</v>
      </c>
      <c r="R74" s="817"/>
      <c r="S74" s="817"/>
      <c r="T74" s="817"/>
      <c r="U74" s="817"/>
      <c r="V74" s="817">
        <v>5983</v>
      </c>
      <c r="W74" s="817"/>
      <c r="X74" s="817"/>
      <c r="Y74" s="817"/>
      <c r="Z74" s="817"/>
      <c r="AA74" s="817">
        <v>121</v>
      </c>
      <c r="AB74" s="817"/>
      <c r="AC74" s="817"/>
      <c r="AD74" s="817"/>
      <c r="AE74" s="817"/>
      <c r="AF74" s="817">
        <v>17694</v>
      </c>
      <c r="AG74" s="817"/>
      <c r="AH74" s="817"/>
      <c r="AI74" s="817"/>
      <c r="AJ74" s="817"/>
      <c r="AK74" s="817" t="s">
        <v>305</v>
      </c>
      <c r="AL74" s="817"/>
      <c r="AM74" s="817"/>
      <c r="AN74" s="817"/>
      <c r="AO74" s="817"/>
      <c r="AP74" s="817">
        <v>24010</v>
      </c>
      <c r="AQ74" s="817"/>
      <c r="AR74" s="817"/>
      <c r="AS74" s="817"/>
      <c r="AT74" s="817"/>
      <c r="AU74" s="817" t="s">
        <v>305</v>
      </c>
      <c r="AV74" s="817"/>
      <c r="AW74" s="817"/>
      <c r="AX74" s="817"/>
      <c r="AY74" s="817"/>
      <c r="AZ74" s="819"/>
      <c r="BA74" s="819"/>
      <c r="BB74" s="819"/>
      <c r="BC74" s="819"/>
      <c r="BD74" s="820"/>
      <c r="BE74" s="208"/>
      <c r="BF74" s="208"/>
      <c r="BG74" s="208"/>
      <c r="BH74" s="208"/>
      <c r="BI74" s="208"/>
      <c r="BJ74" s="208"/>
      <c r="BK74" s="208"/>
      <c r="BL74" s="208"/>
      <c r="BM74" s="208"/>
      <c r="BN74" s="208"/>
      <c r="BO74" s="208"/>
      <c r="BP74" s="208"/>
      <c r="BQ74" s="205">
        <v>68</v>
      </c>
      <c r="BR74" s="210"/>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198"/>
    </row>
    <row r="75" spans="1:131" ht="26.25" customHeight="1" x14ac:dyDescent="0.15">
      <c r="A75" s="205">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08"/>
      <c r="BF75" s="208"/>
      <c r="BG75" s="208"/>
      <c r="BH75" s="208"/>
      <c r="BI75" s="208"/>
      <c r="BJ75" s="208"/>
      <c r="BK75" s="208"/>
      <c r="BL75" s="208"/>
      <c r="BM75" s="208"/>
      <c r="BN75" s="208"/>
      <c r="BO75" s="208"/>
      <c r="BP75" s="208"/>
      <c r="BQ75" s="205">
        <v>69</v>
      </c>
      <c r="BR75" s="210"/>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198"/>
    </row>
    <row r="76" spans="1:131" ht="26.25" customHeight="1" x14ac:dyDescent="0.15">
      <c r="A76" s="205">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08"/>
      <c r="BF76" s="208"/>
      <c r="BG76" s="208"/>
      <c r="BH76" s="208"/>
      <c r="BI76" s="208"/>
      <c r="BJ76" s="208"/>
      <c r="BK76" s="208"/>
      <c r="BL76" s="208"/>
      <c r="BM76" s="208"/>
      <c r="BN76" s="208"/>
      <c r="BO76" s="208"/>
      <c r="BP76" s="208"/>
      <c r="BQ76" s="205">
        <v>70</v>
      </c>
      <c r="BR76" s="210"/>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198"/>
    </row>
    <row r="77" spans="1:131" ht="26.25" customHeight="1" x14ac:dyDescent="0.15">
      <c r="A77" s="205">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08"/>
      <c r="BF77" s="208"/>
      <c r="BG77" s="208"/>
      <c r="BH77" s="208"/>
      <c r="BI77" s="208"/>
      <c r="BJ77" s="208"/>
      <c r="BK77" s="208"/>
      <c r="BL77" s="208"/>
      <c r="BM77" s="208"/>
      <c r="BN77" s="208"/>
      <c r="BO77" s="208"/>
      <c r="BP77" s="208"/>
      <c r="BQ77" s="205">
        <v>71</v>
      </c>
      <c r="BR77" s="210"/>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198"/>
    </row>
    <row r="78" spans="1:131" ht="26.25" customHeight="1" x14ac:dyDescent="0.15">
      <c r="A78" s="205">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08"/>
      <c r="BF78" s="208"/>
      <c r="BG78" s="208"/>
      <c r="BH78" s="208"/>
      <c r="BI78" s="208"/>
      <c r="BJ78" s="198"/>
      <c r="BK78" s="198"/>
      <c r="BL78" s="198"/>
      <c r="BM78" s="198"/>
      <c r="BN78" s="198"/>
      <c r="BO78" s="208"/>
      <c r="BP78" s="208"/>
      <c r="BQ78" s="205">
        <v>72</v>
      </c>
      <c r="BR78" s="210"/>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198"/>
    </row>
    <row r="79" spans="1:131" ht="26.25" customHeight="1" x14ac:dyDescent="0.15">
      <c r="A79" s="205">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08"/>
      <c r="BF79" s="208"/>
      <c r="BG79" s="208"/>
      <c r="BH79" s="208"/>
      <c r="BI79" s="208"/>
      <c r="BJ79" s="198"/>
      <c r="BK79" s="198"/>
      <c r="BL79" s="198"/>
      <c r="BM79" s="198"/>
      <c r="BN79" s="198"/>
      <c r="BO79" s="208"/>
      <c r="BP79" s="208"/>
      <c r="BQ79" s="205">
        <v>73</v>
      </c>
      <c r="BR79" s="210"/>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198"/>
    </row>
    <row r="80" spans="1:131" ht="26.25" customHeight="1" x14ac:dyDescent="0.15">
      <c r="A80" s="205">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08"/>
      <c r="BF80" s="208"/>
      <c r="BG80" s="208"/>
      <c r="BH80" s="208"/>
      <c r="BI80" s="208"/>
      <c r="BJ80" s="208"/>
      <c r="BK80" s="208"/>
      <c r="BL80" s="208"/>
      <c r="BM80" s="208"/>
      <c r="BN80" s="208"/>
      <c r="BO80" s="208"/>
      <c r="BP80" s="208"/>
      <c r="BQ80" s="205">
        <v>74</v>
      </c>
      <c r="BR80" s="210"/>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198"/>
    </row>
    <row r="81" spans="1:131" ht="26.25" customHeight="1" x14ac:dyDescent="0.15">
      <c r="A81" s="205">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08"/>
      <c r="BF81" s="208"/>
      <c r="BG81" s="208"/>
      <c r="BH81" s="208"/>
      <c r="BI81" s="208"/>
      <c r="BJ81" s="208"/>
      <c r="BK81" s="208"/>
      <c r="BL81" s="208"/>
      <c r="BM81" s="208"/>
      <c r="BN81" s="208"/>
      <c r="BO81" s="208"/>
      <c r="BP81" s="208"/>
      <c r="BQ81" s="205">
        <v>75</v>
      </c>
      <c r="BR81" s="210"/>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198"/>
    </row>
    <row r="82" spans="1:131" ht="26.25" customHeight="1" x14ac:dyDescent="0.15">
      <c r="A82" s="205">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08"/>
      <c r="BF82" s="208"/>
      <c r="BG82" s="208"/>
      <c r="BH82" s="208"/>
      <c r="BI82" s="208"/>
      <c r="BJ82" s="208"/>
      <c r="BK82" s="208"/>
      <c r="BL82" s="208"/>
      <c r="BM82" s="208"/>
      <c r="BN82" s="208"/>
      <c r="BO82" s="208"/>
      <c r="BP82" s="208"/>
      <c r="BQ82" s="205">
        <v>76</v>
      </c>
      <c r="BR82" s="210"/>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198"/>
    </row>
    <row r="83" spans="1:131" ht="26.25" customHeight="1" x14ac:dyDescent="0.15">
      <c r="A83" s="205">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08"/>
      <c r="BF83" s="208"/>
      <c r="BG83" s="208"/>
      <c r="BH83" s="208"/>
      <c r="BI83" s="208"/>
      <c r="BJ83" s="208"/>
      <c r="BK83" s="208"/>
      <c r="BL83" s="208"/>
      <c r="BM83" s="208"/>
      <c r="BN83" s="208"/>
      <c r="BO83" s="208"/>
      <c r="BP83" s="208"/>
      <c r="BQ83" s="205">
        <v>77</v>
      </c>
      <c r="BR83" s="210"/>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198"/>
    </row>
    <row r="84" spans="1:131" ht="26.25" customHeight="1" x14ac:dyDescent="0.15">
      <c r="A84" s="205">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08"/>
      <c r="BF84" s="208"/>
      <c r="BG84" s="208"/>
      <c r="BH84" s="208"/>
      <c r="BI84" s="208"/>
      <c r="BJ84" s="208"/>
      <c r="BK84" s="208"/>
      <c r="BL84" s="208"/>
      <c r="BM84" s="208"/>
      <c r="BN84" s="208"/>
      <c r="BO84" s="208"/>
      <c r="BP84" s="208"/>
      <c r="BQ84" s="205">
        <v>78</v>
      </c>
      <c r="BR84" s="210"/>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198"/>
    </row>
    <row r="85" spans="1:131" ht="26.25" customHeight="1" x14ac:dyDescent="0.15">
      <c r="A85" s="205">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08"/>
      <c r="BF85" s="208"/>
      <c r="BG85" s="208"/>
      <c r="BH85" s="208"/>
      <c r="BI85" s="208"/>
      <c r="BJ85" s="208"/>
      <c r="BK85" s="208"/>
      <c r="BL85" s="208"/>
      <c r="BM85" s="208"/>
      <c r="BN85" s="208"/>
      <c r="BO85" s="208"/>
      <c r="BP85" s="208"/>
      <c r="BQ85" s="205">
        <v>79</v>
      </c>
      <c r="BR85" s="210"/>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198"/>
    </row>
    <row r="86" spans="1:131" ht="26.25" customHeight="1" x14ac:dyDescent="0.15">
      <c r="A86" s="205">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08"/>
      <c r="BF86" s="208"/>
      <c r="BG86" s="208"/>
      <c r="BH86" s="208"/>
      <c r="BI86" s="208"/>
      <c r="BJ86" s="208"/>
      <c r="BK86" s="208"/>
      <c r="BL86" s="208"/>
      <c r="BM86" s="208"/>
      <c r="BN86" s="208"/>
      <c r="BO86" s="208"/>
      <c r="BP86" s="208"/>
      <c r="BQ86" s="205">
        <v>80</v>
      </c>
      <c r="BR86" s="210"/>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198"/>
    </row>
    <row r="87" spans="1:131" ht="26.25" customHeight="1" x14ac:dyDescent="0.15">
      <c r="A87" s="211">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08"/>
      <c r="BF87" s="208"/>
      <c r="BG87" s="208"/>
      <c r="BH87" s="208"/>
      <c r="BI87" s="208"/>
      <c r="BJ87" s="208"/>
      <c r="BK87" s="208"/>
      <c r="BL87" s="208"/>
      <c r="BM87" s="208"/>
      <c r="BN87" s="208"/>
      <c r="BO87" s="208"/>
      <c r="BP87" s="208"/>
      <c r="BQ87" s="205">
        <v>81</v>
      </c>
      <c r="BR87" s="210"/>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198"/>
    </row>
    <row r="88" spans="1:131" ht="26.25" customHeight="1" thickBot="1" x14ac:dyDescent="0.2">
      <c r="A88" s="207" t="s">
        <v>313</v>
      </c>
      <c r="B88" s="776" t="s">
        <v>344</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87761</v>
      </c>
      <c r="AG88" s="831"/>
      <c r="AH88" s="831"/>
      <c r="AI88" s="831"/>
      <c r="AJ88" s="831"/>
      <c r="AK88" s="828"/>
      <c r="AL88" s="828"/>
      <c r="AM88" s="828"/>
      <c r="AN88" s="828"/>
      <c r="AO88" s="828"/>
      <c r="AP88" s="831">
        <v>125028</v>
      </c>
      <c r="AQ88" s="831"/>
      <c r="AR88" s="831"/>
      <c r="AS88" s="831"/>
      <c r="AT88" s="831"/>
      <c r="AU88" s="831">
        <v>3083</v>
      </c>
      <c r="AV88" s="831"/>
      <c r="AW88" s="831"/>
      <c r="AX88" s="831"/>
      <c r="AY88" s="831"/>
      <c r="AZ88" s="836"/>
      <c r="BA88" s="836"/>
      <c r="BB88" s="836"/>
      <c r="BC88" s="836"/>
      <c r="BD88" s="837"/>
      <c r="BE88" s="208"/>
      <c r="BF88" s="208"/>
      <c r="BG88" s="208"/>
      <c r="BH88" s="208"/>
      <c r="BI88" s="208"/>
      <c r="BJ88" s="208"/>
      <c r="BK88" s="208"/>
      <c r="BL88" s="208"/>
      <c r="BM88" s="208"/>
      <c r="BN88" s="208"/>
      <c r="BO88" s="208"/>
      <c r="BP88" s="208"/>
      <c r="BQ88" s="205">
        <v>82</v>
      </c>
      <c r="BR88" s="210"/>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198"/>
    </row>
    <row r="89" spans="1:131" ht="26.25" hidden="1" customHeight="1" x14ac:dyDescent="0.15">
      <c r="A89" s="212"/>
      <c r="B89" s="213"/>
      <c r="C89" s="213"/>
      <c r="D89" s="213"/>
      <c r="E89" s="213"/>
      <c r="F89" s="213"/>
      <c r="G89" s="213"/>
      <c r="H89" s="213"/>
      <c r="I89" s="213"/>
      <c r="J89" s="213"/>
      <c r="K89" s="213"/>
      <c r="L89" s="213"/>
      <c r="M89" s="213"/>
      <c r="N89" s="213"/>
      <c r="O89" s="213"/>
      <c r="P89" s="213"/>
      <c r="Q89" s="214"/>
      <c r="R89" s="214"/>
      <c r="S89" s="214"/>
      <c r="T89" s="214"/>
      <c r="U89" s="214"/>
      <c r="V89" s="214"/>
      <c r="W89" s="214"/>
      <c r="X89" s="214"/>
      <c r="Y89" s="214"/>
      <c r="Z89" s="214"/>
      <c r="AA89" s="214"/>
      <c r="AB89" s="214"/>
      <c r="AC89" s="214"/>
      <c r="AD89" s="214"/>
      <c r="AE89" s="214"/>
      <c r="AF89" s="214"/>
      <c r="AG89" s="214"/>
      <c r="AH89" s="214"/>
      <c r="AI89" s="214"/>
      <c r="AJ89" s="214"/>
      <c r="AK89" s="214"/>
      <c r="AL89" s="214"/>
      <c r="AM89" s="214"/>
      <c r="AN89" s="214"/>
      <c r="AO89" s="214"/>
      <c r="AP89" s="214"/>
      <c r="AQ89" s="214"/>
      <c r="AR89" s="214"/>
      <c r="AS89" s="214"/>
      <c r="AT89" s="214"/>
      <c r="AU89" s="214"/>
      <c r="AV89" s="214"/>
      <c r="AW89" s="214"/>
      <c r="AX89" s="214"/>
      <c r="AY89" s="214"/>
      <c r="AZ89" s="215"/>
      <c r="BA89" s="215"/>
      <c r="BB89" s="215"/>
      <c r="BC89" s="215"/>
      <c r="BD89" s="215"/>
      <c r="BE89" s="208"/>
      <c r="BF89" s="208"/>
      <c r="BG89" s="208"/>
      <c r="BH89" s="208"/>
      <c r="BI89" s="208"/>
      <c r="BJ89" s="208"/>
      <c r="BK89" s="208"/>
      <c r="BL89" s="208"/>
      <c r="BM89" s="208"/>
      <c r="BN89" s="208"/>
      <c r="BO89" s="208"/>
      <c r="BP89" s="208"/>
      <c r="BQ89" s="205">
        <v>83</v>
      </c>
      <c r="BR89" s="210"/>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198"/>
    </row>
    <row r="90" spans="1:131" ht="26.25" hidden="1" customHeight="1" x14ac:dyDescent="0.15">
      <c r="A90" s="212"/>
      <c r="B90" s="213"/>
      <c r="C90" s="213"/>
      <c r="D90" s="213"/>
      <c r="E90" s="213"/>
      <c r="F90" s="213"/>
      <c r="G90" s="213"/>
      <c r="H90" s="213"/>
      <c r="I90" s="213"/>
      <c r="J90" s="213"/>
      <c r="K90" s="213"/>
      <c r="L90" s="213"/>
      <c r="M90" s="213"/>
      <c r="N90" s="213"/>
      <c r="O90" s="213"/>
      <c r="P90" s="213"/>
      <c r="Q90" s="214"/>
      <c r="R90" s="214"/>
      <c r="S90" s="214"/>
      <c r="T90" s="214"/>
      <c r="U90" s="214"/>
      <c r="V90" s="214"/>
      <c r="W90" s="214"/>
      <c r="X90" s="214"/>
      <c r="Y90" s="214"/>
      <c r="Z90" s="214"/>
      <c r="AA90" s="214"/>
      <c r="AB90" s="214"/>
      <c r="AC90" s="214"/>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5"/>
      <c r="BA90" s="215"/>
      <c r="BB90" s="215"/>
      <c r="BC90" s="215"/>
      <c r="BD90" s="215"/>
      <c r="BE90" s="208"/>
      <c r="BF90" s="208"/>
      <c r="BG90" s="208"/>
      <c r="BH90" s="208"/>
      <c r="BI90" s="208"/>
      <c r="BJ90" s="208"/>
      <c r="BK90" s="208"/>
      <c r="BL90" s="208"/>
      <c r="BM90" s="208"/>
      <c r="BN90" s="208"/>
      <c r="BO90" s="208"/>
      <c r="BP90" s="208"/>
      <c r="BQ90" s="205">
        <v>84</v>
      </c>
      <c r="BR90" s="210"/>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198"/>
    </row>
    <row r="91" spans="1:131" ht="26.25" hidden="1" customHeight="1" x14ac:dyDescent="0.15">
      <c r="A91" s="212"/>
      <c r="B91" s="213"/>
      <c r="C91" s="213"/>
      <c r="D91" s="213"/>
      <c r="E91" s="213"/>
      <c r="F91" s="213"/>
      <c r="G91" s="213"/>
      <c r="H91" s="213"/>
      <c r="I91" s="213"/>
      <c r="J91" s="213"/>
      <c r="K91" s="213"/>
      <c r="L91" s="213"/>
      <c r="M91" s="213"/>
      <c r="N91" s="213"/>
      <c r="O91" s="213"/>
      <c r="P91" s="213"/>
      <c r="Q91" s="214"/>
      <c r="R91" s="214"/>
      <c r="S91" s="214"/>
      <c r="T91" s="214"/>
      <c r="U91" s="214"/>
      <c r="V91" s="214"/>
      <c r="W91" s="214"/>
      <c r="X91" s="214"/>
      <c r="Y91" s="214"/>
      <c r="Z91" s="214"/>
      <c r="AA91" s="214"/>
      <c r="AB91" s="214"/>
      <c r="AC91" s="214"/>
      <c r="AD91" s="214"/>
      <c r="AE91" s="214"/>
      <c r="AF91" s="214"/>
      <c r="AG91" s="214"/>
      <c r="AH91" s="214"/>
      <c r="AI91" s="214"/>
      <c r="AJ91" s="214"/>
      <c r="AK91" s="214"/>
      <c r="AL91" s="214"/>
      <c r="AM91" s="214"/>
      <c r="AN91" s="214"/>
      <c r="AO91" s="214"/>
      <c r="AP91" s="214"/>
      <c r="AQ91" s="214"/>
      <c r="AR91" s="214"/>
      <c r="AS91" s="214"/>
      <c r="AT91" s="214"/>
      <c r="AU91" s="214"/>
      <c r="AV91" s="214"/>
      <c r="AW91" s="214"/>
      <c r="AX91" s="214"/>
      <c r="AY91" s="214"/>
      <c r="AZ91" s="215"/>
      <c r="BA91" s="215"/>
      <c r="BB91" s="215"/>
      <c r="BC91" s="215"/>
      <c r="BD91" s="215"/>
      <c r="BE91" s="208"/>
      <c r="BF91" s="208"/>
      <c r="BG91" s="208"/>
      <c r="BH91" s="208"/>
      <c r="BI91" s="208"/>
      <c r="BJ91" s="208"/>
      <c r="BK91" s="208"/>
      <c r="BL91" s="208"/>
      <c r="BM91" s="208"/>
      <c r="BN91" s="208"/>
      <c r="BO91" s="208"/>
      <c r="BP91" s="208"/>
      <c r="BQ91" s="205">
        <v>85</v>
      </c>
      <c r="BR91" s="210"/>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198"/>
    </row>
    <row r="92" spans="1:131" ht="26.25" hidden="1" customHeight="1" x14ac:dyDescent="0.15">
      <c r="A92" s="212"/>
      <c r="B92" s="213"/>
      <c r="C92" s="213"/>
      <c r="D92" s="213"/>
      <c r="E92" s="213"/>
      <c r="F92" s="213"/>
      <c r="G92" s="213"/>
      <c r="H92" s="213"/>
      <c r="I92" s="213"/>
      <c r="J92" s="213"/>
      <c r="K92" s="213"/>
      <c r="L92" s="213"/>
      <c r="M92" s="213"/>
      <c r="N92" s="213"/>
      <c r="O92" s="213"/>
      <c r="P92" s="213"/>
      <c r="Q92" s="214"/>
      <c r="R92" s="214"/>
      <c r="S92" s="214"/>
      <c r="T92" s="214"/>
      <c r="U92" s="214"/>
      <c r="V92" s="214"/>
      <c r="W92" s="214"/>
      <c r="X92" s="214"/>
      <c r="Y92" s="214"/>
      <c r="Z92" s="214"/>
      <c r="AA92" s="214"/>
      <c r="AB92" s="214"/>
      <c r="AC92" s="214"/>
      <c r="AD92" s="214"/>
      <c r="AE92" s="214"/>
      <c r="AF92" s="214"/>
      <c r="AG92" s="214"/>
      <c r="AH92" s="214"/>
      <c r="AI92" s="214"/>
      <c r="AJ92" s="214"/>
      <c r="AK92" s="214"/>
      <c r="AL92" s="214"/>
      <c r="AM92" s="214"/>
      <c r="AN92" s="214"/>
      <c r="AO92" s="214"/>
      <c r="AP92" s="214"/>
      <c r="AQ92" s="214"/>
      <c r="AR92" s="214"/>
      <c r="AS92" s="214"/>
      <c r="AT92" s="214"/>
      <c r="AU92" s="214"/>
      <c r="AV92" s="214"/>
      <c r="AW92" s="214"/>
      <c r="AX92" s="214"/>
      <c r="AY92" s="214"/>
      <c r="AZ92" s="215"/>
      <c r="BA92" s="215"/>
      <c r="BB92" s="215"/>
      <c r="BC92" s="215"/>
      <c r="BD92" s="215"/>
      <c r="BE92" s="208"/>
      <c r="BF92" s="208"/>
      <c r="BG92" s="208"/>
      <c r="BH92" s="208"/>
      <c r="BI92" s="208"/>
      <c r="BJ92" s="208"/>
      <c r="BK92" s="208"/>
      <c r="BL92" s="208"/>
      <c r="BM92" s="208"/>
      <c r="BN92" s="208"/>
      <c r="BO92" s="208"/>
      <c r="BP92" s="208"/>
      <c r="BQ92" s="205">
        <v>86</v>
      </c>
      <c r="BR92" s="210"/>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198"/>
    </row>
    <row r="93" spans="1:131" ht="26.25" hidden="1" customHeight="1" x14ac:dyDescent="0.15">
      <c r="A93" s="212"/>
      <c r="B93" s="213"/>
      <c r="C93" s="213"/>
      <c r="D93" s="213"/>
      <c r="E93" s="213"/>
      <c r="F93" s="213"/>
      <c r="G93" s="213"/>
      <c r="H93" s="213"/>
      <c r="I93" s="213"/>
      <c r="J93" s="213"/>
      <c r="K93" s="213"/>
      <c r="L93" s="213"/>
      <c r="M93" s="213"/>
      <c r="N93" s="213"/>
      <c r="O93" s="213"/>
      <c r="P93" s="213"/>
      <c r="Q93" s="214"/>
      <c r="R93" s="214"/>
      <c r="S93" s="214"/>
      <c r="T93" s="214"/>
      <c r="U93" s="214"/>
      <c r="V93" s="214"/>
      <c r="W93" s="214"/>
      <c r="X93" s="214"/>
      <c r="Y93" s="214"/>
      <c r="Z93" s="214"/>
      <c r="AA93" s="214"/>
      <c r="AB93" s="214"/>
      <c r="AC93" s="214"/>
      <c r="AD93" s="214"/>
      <c r="AE93" s="214"/>
      <c r="AF93" s="214"/>
      <c r="AG93" s="214"/>
      <c r="AH93" s="214"/>
      <c r="AI93" s="214"/>
      <c r="AJ93" s="214"/>
      <c r="AK93" s="214"/>
      <c r="AL93" s="214"/>
      <c r="AM93" s="214"/>
      <c r="AN93" s="214"/>
      <c r="AO93" s="214"/>
      <c r="AP93" s="214"/>
      <c r="AQ93" s="214"/>
      <c r="AR93" s="214"/>
      <c r="AS93" s="214"/>
      <c r="AT93" s="214"/>
      <c r="AU93" s="214"/>
      <c r="AV93" s="214"/>
      <c r="AW93" s="214"/>
      <c r="AX93" s="214"/>
      <c r="AY93" s="214"/>
      <c r="AZ93" s="215"/>
      <c r="BA93" s="215"/>
      <c r="BB93" s="215"/>
      <c r="BC93" s="215"/>
      <c r="BD93" s="215"/>
      <c r="BE93" s="208"/>
      <c r="BF93" s="208"/>
      <c r="BG93" s="208"/>
      <c r="BH93" s="208"/>
      <c r="BI93" s="208"/>
      <c r="BJ93" s="208"/>
      <c r="BK93" s="208"/>
      <c r="BL93" s="208"/>
      <c r="BM93" s="208"/>
      <c r="BN93" s="208"/>
      <c r="BO93" s="208"/>
      <c r="BP93" s="208"/>
      <c r="BQ93" s="205">
        <v>87</v>
      </c>
      <c r="BR93" s="210"/>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198"/>
    </row>
    <row r="94" spans="1:131" ht="26.25" hidden="1" customHeight="1" x14ac:dyDescent="0.15">
      <c r="A94" s="212"/>
      <c r="B94" s="213"/>
      <c r="C94" s="213"/>
      <c r="D94" s="213"/>
      <c r="E94" s="213"/>
      <c r="F94" s="213"/>
      <c r="G94" s="213"/>
      <c r="H94" s="213"/>
      <c r="I94" s="213"/>
      <c r="J94" s="213"/>
      <c r="K94" s="213"/>
      <c r="L94" s="213"/>
      <c r="M94" s="213"/>
      <c r="N94" s="213"/>
      <c r="O94" s="213"/>
      <c r="P94" s="213"/>
      <c r="Q94" s="214"/>
      <c r="R94" s="214"/>
      <c r="S94" s="214"/>
      <c r="T94" s="214"/>
      <c r="U94" s="214"/>
      <c r="V94" s="214"/>
      <c r="W94" s="214"/>
      <c r="X94" s="214"/>
      <c r="Y94" s="214"/>
      <c r="Z94" s="214"/>
      <c r="AA94" s="214"/>
      <c r="AB94" s="214"/>
      <c r="AC94" s="214"/>
      <c r="AD94" s="214"/>
      <c r="AE94" s="214"/>
      <c r="AF94" s="214"/>
      <c r="AG94" s="214"/>
      <c r="AH94" s="214"/>
      <c r="AI94" s="214"/>
      <c r="AJ94" s="214"/>
      <c r="AK94" s="214"/>
      <c r="AL94" s="214"/>
      <c r="AM94" s="214"/>
      <c r="AN94" s="214"/>
      <c r="AO94" s="214"/>
      <c r="AP94" s="214"/>
      <c r="AQ94" s="214"/>
      <c r="AR94" s="214"/>
      <c r="AS94" s="214"/>
      <c r="AT94" s="214"/>
      <c r="AU94" s="214"/>
      <c r="AV94" s="214"/>
      <c r="AW94" s="214"/>
      <c r="AX94" s="214"/>
      <c r="AY94" s="214"/>
      <c r="AZ94" s="215"/>
      <c r="BA94" s="215"/>
      <c r="BB94" s="215"/>
      <c r="BC94" s="215"/>
      <c r="BD94" s="215"/>
      <c r="BE94" s="208"/>
      <c r="BF94" s="208"/>
      <c r="BG94" s="208"/>
      <c r="BH94" s="208"/>
      <c r="BI94" s="208"/>
      <c r="BJ94" s="208"/>
      <c r="BK94" s="208"/>
      <c r="BL94" s="208"/>
      <c r="BM94" s="208"/>
      <c r="BN94" s="208"/>
      <c r="BO94" s="208"/>
      <c r="BP94" s="208"/>
      <c r="BQ94" s="205">
        <v>88</v>
      </c>
      <c r="BR94" s="210"/>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198"/>
    </row>
    <row r="95" spans="1:131" ht="26.25" hidden="1" customHeight="1" x14ac:dyDescent="0.15">
      <c r="A95" s="212"/>
      <c r="B95" s="213"/>
      <c r="C95" s="213"/>
      <c r="D95" s="213"/>
      <c r="E95" s="213"/>
      <c r="F95" s="213"/>
      <c r="G95" s="213"/>
      <c r="H95" s="213"/>
      <c r="I95" s="213"/>
      <c r="J95" s="213"/>
      <c r="K95" s="213"/>
      <c r="L95" s="213"/>
      <c r="M95" s="213"/>
      <c r="N95" s="213"/>
      <c r="O95" s="213"/>
      <c r="P95" s="213"/>
      <c r="Q95" s="214"/>
      <c r="R95" s="214"/>
      <c r="S95" s="214"/>
      <c r="T95" s="214"/>
      <c r="U95" s="214"/>
      <c r="V95" s="214"/>
      <c r="W95" s="214"/>
      <c r="X95" s="214"/>
      <c r="Y95" s="214"/>
      <c r="Z95" s="214"/>
      <c r="AA95" s="214"/>
      <c r="AB95" s="214"/>
      <c r="AC95" s="214"/>
      <c r="AD95" s="214"/>
      <c r="AE95" s="214"/>
      <c r="AF95" s="214"/>
      <c r="AG95" s="214"/>
      <c r="AH95" s="214"/>
      <c r="AI95" s="214"/>
      <c r="AJ95" s="214"/>
      <c r="AK95" s="214"/>
      <c r="AL95" s="214"/>
      <c r="AM95" s="214"/>
      <c r="AN95" s="214"/>
      <c r="AO95" s="214"/>
      <c r="AP95" s="214"/>
      <c r="AQ95" s="214"/>
      <c r="AR95" s="214"/>
      <c r="AS95" s="214"/>
      <c r="AT95" s="214"/>
      <c r="AU95" s="214"/>
      <c r="AV95" s="214"/>
      <c r="AW95" s="214"/>
      <c r="AX95" s="214"/>
      <c r="AY95" s="214"/>
      <c r="AZ95" s="215"/>
      <c r="BA95" s="215"/>
      <c r="BB95" s="215"/>
      <c r="BC95" s="215"/>
      <c r="BD95" s="215"/>
      <c r="BE95" s="208"/>
      <c r="BF95" s="208"/>
      <c r="BG95" s="208"/>
      <c r="BH95" s="208"/>
      <c r="BI95" s="208"/>
      <c r="BJ95" s="208"/>
      <c r="BK95" s="208"/>
      <c r="BL95" s="208"/>
      <c r="BM95" s="208"/>
      <c r="BN95" s="208"/>
      <c r="BO95" s="208"/>
      <c r="BP95" s="208"/>
      <c r="BQ95" s="205">
        <v>89</v>
      </c>
      <c r="BR95" s="210"/>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198"/>
    </row>
    <row r="96" spans="1:131" ht="26.25" hidden="1" customHeight="1" x14ac:dyDescent="0.15">
      <c r="A96" s="212"/>
      <c r="B96" s="213"/>
      <c r="C96" s="213"/>
      <c r="D96" s="213"/>
      <c r="E96" s="213"/>
      <c r="F96" s="213"/>
      <c r="G96" s="213"/>
      <c r="H96" s="213"/>
      <c r="I96" s="213"/>
      <c r="J96" s="213"/>
      <c r="K96" s="213"/>
      <c r="L96" s="213"/>
      <c r="M96" s="213"/>
      <c r="N96" s="213"/>
      <c r="O96" s="213"/>
      <c r="P96" s="213"/>
      <c r="Q96" s="214"/>
      <c r="R96" s="214"/>
      <c r="S96" s="214"/>
      <c r="T96" s="214"/>
      <c r="U96" s="214"/>
      <c r="V96" s="214"/>
      <c r="W96" s="214"/>
      <c r="X96" s="214"/>
      <c r="Y96" s="214"/>
      <c r="Z96" s="214"/>
      <c r="AA96" s="214"/>
      <c r="AB96" s="214"/>
      <c r="AC96" s="214"/>
      <c r="AD96" s="214"/>
      <c r="AE96" s="214"/>
      <c r="AF96" s="214"/>
      <c r="AG96" s="214"/>
      <c r="AH96" s="214"/>
      <c r="AI96" s="214"/>
      <c r="AJ96" s="214"/>
      <c r="AK96" s="214"/>
      <c r="AL96" s="214"/>
      <c r="AM96" s="214"/>
      <c r="AN96" s="214"/>
      <c r="AO96" s="214"/>
      <c r="AP96" s="214"/>
      <c r="AQ96" s="214"/>
      <c r="AR96" s="214"/>
      <c r="AS96" s="214"/>
      <c r="AT96" s="214"/>
      <c r="AU96" s="214"/>
      <c r="AV96" s="214"/>
      <c r="AW96" s="214"/>
      <c r="AX96" s="214"/>
      <c r="AY96" s="214"/>
      <c r="AZ96" s="215"/>
      <c r="BA96" s="215"/>
      <c r="BB96" s="215"/>
      <c r="BC96" s="215"/>
      <c r="BD96" s="215"/>
      <c r="BE96" s="208"/>
      <c r="BF96" s="208"/>
      <c r="BG96" s="208"/>
      <c r="BH96" s="208"/>
      <c r="BI96" s="208"/>
      <c r="BJ96" s="208"/>
      <c r="BK96" s="208"/>
      <c r="BL96" s="208"/>
      <c r="BM96" s="208"/>
      <c r="BN96" s="208"/>
      <c r="BO96" s="208"/>
      <c r="BP96" s="208"/>
      <c r="BQ96" s="205">
        <v>90</v>
      </c>
      <c r="BR96" s="210"/>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198"/>
    </row>
    <row r="97" spans="1:131" ht="26.25" hidden="1" customHeight="1" x14ac:dyDescent="0.15">
      <c r="A97" s="212"/>
      <c r="B97" s="213"/>
      <c r="C97" s="213"/>
      <c r="D97" s="213"/>
      <c r="E97" s="213"/>
      <c r="F97" s="213"/>
      <c r="G97" s="213"/>
      <c r="H97" s="213"/>
      <c r="I97" s="213"/>
      <c r="J97" s="213"/>
      <c r="K97" s="213"/>
      <c r="L97" s="213"/>
      <c r="M97" s="213"/>
      <c r="N97" s="213"/>
      <c r="O97" s="213"/>
      <c r="P97" s="213"/>
      <c r="Q97" s="214"/>
      <c r="R97" s="214"/>
      <c r="S97" s="214"/>
      <c r="T97" s="214"/>
      <c r="U97" s="214"/>
      <c r="V97" s="214"/>
      <c r="W97" s="214"/>
      <c r="X97" s="214"/>
      <c r="Y97" s="214"/>
      <c r="Z97" s="214"/>
      <c r="AA97" s="214"/>
      <c r="AB97" s="214"/>
      <c r="AC97" s="214"/>
      <c r="AD97" s="214"/>
      <c r="AE97" s="214"/>
      <c r="AF97" s="214"/>
      <c r="AG97" s="214"/>
      <c r="AH97" s="214"/>
      <c r="AI97" s="214"/>
      <c r="AJ97" s="214"/>
      <c r="AK97" s="214"/>
      <c r="AL97" s="214"/>
      <c r="AM97" s="214"/>
      <c r="AN97" s="214"/>
      <c r="AO97" s="214"/>
      <c r="AP97" s="214"/>
      <c r="AQ97" s="214"/>
      <c r="AR97" s="214"/>
      <c r="AS97" s="214"/>
      <c r="AT97" s="214"/>
      <c r="AU97" s="214"/>
      <c r="AV97" s="214"/>
      <c r="AW97" s="214"/>
      <c r="AX97" s="214"/>
      <c r="AY97" s="214"/>
      <c r="AZ97" s="215"/>
      <c r="BA97" s="215"/>
      <c r="BB97" s="215"/>
      <c r="BC97" s="215"/>
      <c r="BD97" s="215"/>
      <c r="BE97" s="208"/>
      <c r="BF97" s="208"/>
      <c r="BG97" s="208"/>
      <c r="BH97" s="208"/>
      <c r="BI97" s="208"/>
      <c r="BJ97" s="208"/>
      <c r="BK97" s="208"/>
      <c r="BL97" s="208"/>
      <c r="BM97" s="208"/>
      <c r="BN97" s="208"/>
      <c r="BO97" s="208"/>
      <c r="BP97" s="208"/>
      <c r="BQ97" s="205">
        <v>91</v>
      </c>
      <c r="BR97" s="210"/>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198"/>
    </row>
    <row r="98" spans="1:131" ht="26.25" hidden="1" customHeight="1" x14ac:dyDescent="0.15">
      <c r="A98" s="212"/>
      <c r="B98" s="213"/>
      <c r="C98" s="213"/>
      <c r="D98" s="213"/>
      <c r="E98" s="213"/>
      <c r="F98" s="213"/>
      <c r="G98" s="213"/>
      <c r="H98" s="213"/>
      <c r="I98" s="213"/>
      <c r="J98" s="213"/>
      <c r="K98" s="213"/>
      <c r="L98" s="213"/>
      <c r="M98" s="213"/>
      <c r="N98" s="213"/>
      <c r="O98" s="213"/>
      <c r="P98" s="213"/>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5"/>
      <c r="BA98" s="215"/>
      <c r="BB98" s="215"/>
      <c r="BC98" s="215"/>
      <c r="BD98" s="215"/>
      <c r="BE98" s="208"/>
      <c r="BF98" s="208"/>
      <c r="BG98" s="208"/>
      <c r="BH98" s="208"/>
      <c r="BI98" s="208"/>
      <c r="BJ98" s="208"/>
      <c r="BK98" s="208"/>
      <c r="BL98" s="208"/>
      <c r="BM98" s="208"/>
      <c r="BN98" s="208"/>
      <c r="BO98" s="208"/>
      <c r="BP98" s="208"/>
      <c r="BQ98" s="205">
        <v>92</v>
      </c>
      <c r="BR98" s="210"/>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198"/>
    </row>
    <row r="99" spans="1:131" ht="26.25" hidden="1" customHeight="1" x14ac:dyDescent="0.15">
      <c r="A99" s="212"/>
      <c r="B99" s="213"/>
      <c r="C99" s="213"/>
      <c r="D99" s="213"/>
      <c r="E99" s="213"/>
      <c r="F99" s="213"/>
      <c r="G99" s="213"/>
      <c r="H99" s="213"/>
      <c r="I99" s="213"/>
      <c r="J99" s="213"/>
      <c r="K99" s="213"/>
      <c r="L99" s="213"/>
      <c r="M99" s="213"/>
      <c r="N99" s="213"/>
      <c r="O99" s="213"/>
      <c r="P99" s="213"/>
      <c r="Q99" s="214"/>
      <c r="R99" s="214"/>
      <c r="S99" s="214"/>
      <c r="T99" s="214"/>
      <c r="U99" s="214"/>
      <c r="V99" s="214"/>
      <c r="W99" s="214"/>
      <c r="X99" s="214"/>
      <c r="Y99" s="214"/>
      <c r="Z99" s="214"/>
      <c r="AA99" s="214"/>
      <c r="AB99" s="214"/>
      <c r="AC99" s="214"/>
      <c r="AD99" s="214"/>
      <c r="AE99" s="214"/>
      <c r="AF99" s="214"/>
      <c r="AG99" s="214"/>
      <c r="AH99" s="214"/>
      <c r="AI99" s="214"/>
      <c r="AJ99" s="214"/>
      <c r="AK99" s="214"/>
      <c r="AL99" s="214"/>
      <c r="AM99" s="214"/>
      <c r="AN99" s="214"/>
      <c r="AO99" s="214"/>
      <c r="AP99" s="214"/>
      <c r="AQ99" s="214"/>
      <c r="AR99" s="214"/>
      <c r="AS99" s="214"/>
      <c r="AT99" s="214"/>
      <c r="AU99" s="214"/>
      <c r="AV99" s="214"/>
      <c r="AW99" s="214"/>
      <c r="AX99" s="214"/>
      <c r="AY99" s="214"/>
      <c r="AZ99" s="215"/>
      <c r="BA99" s="215"/>
      <c r="BB99" s="215"/>
      <c r="BC99" s="215"/>
      <c r="BD99" s="215"/>
      <c r="BE99" s="208"/>
      <c r="BF99" s="208"/>
      <c r="BG99" s="208"/>
      <c r="BH99" s="208"/>
      <c r="BI99" s="208"/>
      <c r="BJ99" s="208"/>
      <c r="BK99" s="208"/>
      <c r="BL99" s="208"/>
      <c r="BM99" s="208"/>
      <c r="BN99" s="208"/>
      <c r="BO99" s="208"/>
      <c r="BP99" s="208"/>
      <c r="BQ99" s="205">
        <v>93</v>
      </c>
      <c r="BR99" s="210"/>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198"/>
    </row>
    <row r="100" spans="1:131" ht="26.25" hidden="1" customHeight="1" x14ac:dyDescent="0.15">
      <c r="A100" s="212"/>
      <c r="B100" s="213"/>
      <c r="C100" s="213"/>
      <c r="D100" s="213"/>
      <c r="E100" s="213"/>
      <c r="F100" s="213"/>
      <c r="G100" s="213"/>
      <c r="H100" s="213"/>
      <c r="I100" s="213"/>
      <c r="J100" s="213"/>
      <c r="K100" s="213"/>
      <c r="L100" s="213"/>
      <c r="M100" s="213"/>
      <c r="N100" s="213"/>
      <c r="O100" s="213"/>
      <c r="P100" s="213"/>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5"/>
      <c r="BA100" s="215"/>
      <c r="BB100" s="215"/>
      <c r="BC100" s="215"/>
      <c r="BD100" s="215"/>
      <c r="BE100" s="208"/>
      <c r="BF100" s="208"/>
      <c r="BG100" s="208"/>
      <c r="BH100" s="208"/>
      <c r="BI100" s="208"/>
      <c r="BJ100" s="208"/>
      <c r="BK100" s="208"/>
      <c r="BL100" s="208"/>
      <c r="BM100" s="208"/>
      <c r="BN100" s="208"/>
      <c r="BO100" s="208"/>
      <c r="BP100" s="208"/>
      <c r="BQ100" s="205">
        <v>94</v>
      </c>
      <c r="BR100" s="210"/>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198"/>
    </row>
    <row r="101" spans="1:131" ht="26.25" hidden="1" customHeight="1" x14ac:dyDescent="0.15">
      <c r="A101" s="212"/>
      <c r="B101" s="213"/>
      <c r="C101" s="213"/>
      <c r="D101" s="213"/>
      <c r="E101" s="213"/>
      <c r="F101" s="213"/>
      <c r="G101" s="213"/>
      <c r="H101" s="213"/>
      <c r="I101" s="213"/>
      <c r="J101" s="213"/>
      <c r="K101" s="213"/>
      <c r="L101" s="213"/>
      <c r="M101" s="213"/>
      <c r="N101" s="213"/>
      <c r="O101" s="213"/>
      <c r="P101" s="213"/>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5"/>
      <c r="BA101" s="215"/>
      <c r="BB101" s="215"/>
      <c r="BC101" s="215"/>
      <c r="BD101" s="215"/>
      <c r="BE101" s="208"/>
      <c r="BF101" s="208"/>
      <c r="BG101" s="208"/>
      <c r="BH101" s="208"/>
      <c r="BI101" s="208"/>
      <c r="BJ101" s="208"/>
      <c r="BK101" s="208"/>
      <c r="BL101" s="208"/>
      <c r="BM101" s="208"/>
      <c r="BN101" s="208"/>
      <c r="BO101" s="208"/>
      <c r="BP101" s="208"/>
      <c r="BQ101" s="205">
        <v>95</v>
      </c>
      <c r="BR101" s="210"/>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198"/>
    </row>
    <row r="102" spans="1:131" ht="26.25" customHeight="1" thickBot="1" x14ac:dyDescent="0.2">
      <c r="A102" s="212"/>
      <c r="B102" s="213"/>
      <c r="C102" s="213"/>
      <c r="D102" s="213"/>
      <c r="E102" s="213"/>
      <c r="F102" s="213"/>
      <c r="G102" s="213"/>
      <c r="H102" s="213"/>
      <c r="I102" s="213"/>
      <c r="J102" s="213"/>
      <c r="K102" s="213"/>
      <c r="L102" s="213"/>
      <c r="M102" s="213"/>
      <c r="N102" s="213"/>
      <c r="O102" s="213"/>
      <c r="P102" s="213"/>
      <c r="Q102" s="214"/>
      <c r="R102" s="214"/>
      <c r="S102" s="214"/>
      <c r="T102" s="214"/>
      <c r="U102" s="214"/>
      <c r="V102" s="214"/>
      <c r="W102" s="214"/>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5"/>
      <c r="BA102" s="215"/>
      <c r="BB102" s="215"/>
      <c r="BC102" s="215"/>
      <c r="BD102" s="215"/>
      <c r="BE102" s="208"/>
      <c r="BF102" s="208"/>
      <c r="BG102" s="208"/>
      <c r="BH102" s="208"/>
      <c r="BI102" s="208"/>
      <c r="BJ102" s="208"/>
      <c r="BK102" s="208"/>
      <c r="BL102" s="208"/>
      <c r="BM102" s="208"/>
      <c r="BN102" s="208"/>
      <c r="BO102" s="208"/>
      <c r="BP102" s="208"/>
      <c r="BQ102" s="207" t="s">
        <v>313</v>
      </c>
      <c r="BR102" s="776" t="s">
        <v>345</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353</v>
      </c>
      <c r="CS102" s="839"/>
      <c r="CT102" s="839"/>
      <c r="CU102" s="839"/>
      <c r="CV102" s="878"/>
      <c r="CW102" s="877">
        <v>306</v>
      </c>
      <c r="CX102" s="839"/>
      <c r="CY102" s="839"/>
      <c r="CZ102" s="839"/>
      <c r="DA102" s="878"/>
      <c r="DB102" s="877">
        <v>250</v>
      </c>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198"/>
    </row>
    <row r="103" spans="1:131" ht="26.25" customHeight="1" x14ac:dyDescent="0.15">
      <c r="A103" s="212"/>
      <c r="B103" s="213"/>
      <c r="C103" s="213"/>
      <c r="D103" s="213"/>
      <c r="E103" s="213"/>
      <c r="F103" s="213"/>
      <c r="G103" s="213"/>
      <c r="H103" s="213"/>
      <c r="I103" s="213"/>
      <c r="J103" s="213"/>
      <c r="K103" s="213"/>
      <c r="L103" s="213"/>
      <c r="M103" s="213"/>
      <c r="N103" s="213"/>
      <c r="O103" s="213"/>
      <c r="P103" s="213"/>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5"/>
      <c r="BA103" s="215"/>
      <c r="BB103" s="215"/>
      <c r="BC103" s="215"/>
      <c r="BD103" s="215"/>
      <c r="BE103" s="208"/>
      <c r="BF103" s="208"/>
      <c r="BG103" s="208"/>
      <c r="BH103" s="208"/>
      <c r="BI103" s="208"/>
      <c r="BJ103" s="208"/>
      <c r="BK103" s="208"/>
      <c r="BL103" s="208"/>
      <c r="BM103" s="208"/>
      <c r="BN103" s="208"/>
      <c r="BO103" s="208"/>
      <c r="BP103" s="208"/>
      <c r="BQ103" s="902" t="s">
        <v>346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198"/>
    </row>
    <row r="104" spans="1:131" ht="26.25" customHeight="1" x14ac:dyDescent="0.15">
      <c r="A104" s="212"/>
      <c r="B104" s="213"/>
      <c r="C104" s="213"/>
      <c r="D104" s="213"/>
      <c r="E104" s="213"/>
      <c r="F104" s="213"/>
      <c r="G104" s="213"/>
      <c r="H104" s="213"/>
      <c r="I104" s="213"/>
      <c r="J104" s="213"/>
      <c r="K104" s="213"/>
      <c r="L104" s="213"/>
      <c r="M104" s="213"/>
      <c r="N104" s="213"/>
      <c r="O104" s="213"/>
      <c r="P104" s="213"/>
      <c r="Q104" s="214"/>
      <c r="R104" s="214"/>
      <c r="S104" s="214"/>
      <c r="T104" s="214"/>
      <c r="U104" s="214"/>
      <c r="V104" s="214"/>
      <c r="W104" s="214"/>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5"/>
      <c r="BA104" s="215"/>
      <c r="BB104" s="215"/>
      <c r="BC104" s="215"/>
      <c r="BD104" s="215"/>
      <c r="BE104" s="208"/>
      <c r="BF104" s="208"/>
      <c r="BG104" s="208"/>
      <c r="BH104" s="208"/>
      <c r="BI104" s="208"/>
      <c r="BJ104" s="208"/>
      <c r="BK104" s="208"/>
      <c r="BL104" s="208"/>
      <c r="BM104" s="208"/>
      <c r="BN104" s="208"/>
      <c r="BO104" s="208"/>
      <c r="BP104" s="208"/>
      <c r="BQ104" s="903" t="s">
        <v>347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198"/>
    </row>
    <row r="105" spans="1:131" ht="11.25" customHeight="1" x14ac:dyDescent="0.15">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8"/>
      <c r="AZ105" s="208"/>
      <c r="BA105" s="208"/>
      <c r="BB105" s="208"/>
      <c r="BC105" s="208"/>
      <c r="BD105" s="208"/>
      <c r="BE105" s="208"/>
      <c r="BF105" s="208"/>
      <c r="BG105" s="208"/>
      <c r="BH105" s="208"/>
      <c r="BI105" s="208"/>
      <c r="BJ105" s="208"/>
      <c r="BK105" s="208"/>
      <c r="BL105" s="208"/>
      <c r="BM105" s="208"/>
      <c r="BN105" s="208"/>
      <c r="BO105" s="208"/>
      <c r="BP105" s="208"/>
      <c r="BQ105" s="198"/>
      <c r="BR105" s="198"/>
      <c r="BS105" s="198"/>
      <c r="BT105" s="198"/>
      <c r="BU105" s="198"/>
      <c r="BV105" s="198"/>
      <c r="BW105" s="198"/>
      <c r="BX105" s="198"/>
      <c r="BY105" s="198"/>
      <c r="BZ105" s="198"/>
      <c r="CA105" s="198"/>
      <c r="CB105" s="198"/>
      <c r="CC105" s="198"/>
      <c r="CD105" s="198"/>
      <c r="CE105" s="198"/>
      <c r="CF105" s="198"/>
      <c r="CG105" s="198"/>
      <c r="CH105" s="198"/>
      <c r="CI105" s="198"/>
      <c r="CJ105" s="198"/>
      <c r="CK105" s="198"/>
      <c r="CL105" s="198"/>
      <c r="CM105" s="198"/>
      <c r="CN105" s="198"/>
      <c r="CO105" s="198"/>
      <c r="CP105" s="198"/>
      <c r="CQ105" s="198"/>
      <c r="CR105" s="198"/>
      <c r="CS105" s="198"/>
      <c r="CT105" s="198"/>
      <c r="CU105" s="198"/>
      <c r="CV105" s="198"/>
      <c r="CW105" s="198"/>
      <c r="CX105" s="198"/>
      <c r="CY105" s="198"/>
      <c r="CZ105" s="198"/>
      <c r="DA105" s="198"/>
      <c r="DB105" s="198"/>
      <c r="DC105" s="198"/>
      <c r="DD105" s="198"/>
      <c r="DE105" s="198"/>
      <c r="DF105" s="198"/>
      <c r="DG105" s="198"/>
      <c r="DH105" s="198"/>
      <c r="DI105" s="198"/>
      <c r="DJ105" s="198"/>
      <c r="DK105" s="198"/>
      <c r="DL105" s="198"/>
      <c r="DM105" s="198"/>
      <c r="DN105" s="198"/>
      <c r="DO105" s="198"/>
      <c r="DP105" s="198"/>
      <c r="DQ105" s="198"/>
      <c r="DR105" s="198"/>
      <c r="DS105" s="198"/>
      <c r="DT105" s="198"/>
      <c r="DU105" s="198"/>
      <c r="DV105" s="198"/>
      <c r="DW105" s="198"/>
      <c r="DX105" s="198"/>
      <c r="DY105" s="198"/>
      <c r="DZ105" s="198"/>
      <c r="EA105" s="198"/>
    </row>
    <row r="106" spans="1:131" ht="11.25" customHeight="1" x14ac:dyDescent="0.15">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8"/>
      <c r="AZ106" s="208"/>
      <c r="BA106" s="208"/>
      <c r="BB106" s="208"/>
      <c r="BC106" s="208"/>
      <c r="BD106" s="208"/>
      <c r="BE106" s="208"/>
      <c r="BF106" s="208"/>
      <c r="BG106" s="208"/>
      <c r="BH106" s="208"/>
      <c r="BI106" s="208"/>
      <c r="BJ106" s="208"/>
      <c r="BK106" s="208"/>
      <c r="BL106" s="208"/>
      <c r="BM106" s="208"/>
      <c r="BN106" s="208"/>
      <c r="BO106" s="208"/>
      <c r="BP106" s="208"/>
      <c r="BQ106" s="198"/>
      <c r="BR106" s="198"/>
      <c r="BS106" s="198"/>
      <c r="BT106" s="198"/>
      <c r="BU106" s="198"/>
      <c r="BV106" s="198"/>
      <c r="BW106" s="198"/>
      <c r="BX106" s="198"/>
      <c r="BY106" s="198"/>
      <c r="BZ106" s="198"/>
      <c r="CA106" s="198"/>
      <c r="CB106" s="198"/>
      <c r="CC106" s="198"/>
      <c r="CD106" s="198"/>
      <c r="CE106" s="198"/>
      <c r="CF106" s="198"/>
      <c r="CG106" s="198"/>
      <c r="CH106" s="198"/>
      <c r="CI106" s="198"/>
      <c r="CJ106" s="198"/>
      <c r="CK106" s="198"/>
      <c r="CL106" s="198"/>
      <c r="CM106" s="198"/>
      <c r="CN106" s="198"/>
      <c r="CO106" s="198"/>
      <c r="CP106" s="198"/>
      <c r="CQ106" s="198"/>
      <c r="CR106" s="198"/>
      <c r="CS106" s="198"/>
      <c r="CT106" s="198"/>
      <c r="CU106" s="198"/>
      <c r="CV106" s="198"/>
      <c r="CW106" s="198"/>
      <c r="CX106" s="198"/>
      <c r="CY106" s="198"/>
      <c r="CZ106" s="198"/>
      <c r="DA106" s="198"/>
      <c r="DB106" s="198"/>
      <c r="DC106" s="198"/>
      <c r="DD106" s="198"/>
      <c r="DE106" s="198"/>
      <c r="DF106" s="198"/>
      <c r="DG106" s="198"/>
      <c r="DH106" s="198"/>
      <c r="DI106" s="198"/>
      <c r="DJ106" s="198"/>
      <c r="DK106" s="198"/>
      <c r="DL106" s="198"/>
      <c r="DM106" s="198"/>
      <c r="DN106" s="198"/>
      <c r="DO106" s="198"/>
      <c r="DP106" s="198"/>
      <c r="DQ106" s="198"/>
      <c r="DR106" s="198"/>
      <c r="DS106" s="198"/>
      <c r="DT106" s="198"/>
      <c r="DU106" s="198"/>
      <c r="DV106" s="198"/>
      <c r="DW106" s="198"/>
      <c r="DX106" s="198"/>
      <c r="DY106" s="198"/>
      <c r="DZ106" s="198"/>
      <c r="EA106" s="198"/>
    </row>
    <row r="107" spans="1:131" s="198" customFormat="1" ht="26.25" customHeight="1" thickBot="1" x14ac:dyDescent="0.2">
      <c r="A107" s="347" t="s">
        <v>348</v>
      </c>
      <c r="B107" s="346"/>
      <c r="C107" s="346"/>
      <c r="D107" s="346"/>
      <c r="E107" s="346"/>
      <c r="F107" s="346"/>
      <c r="G107" s="346"/>
      <c r="H107" s="346"/>
      <c r="I107" s="346"/>
      <c r="J107" s="346"/>
      <c r="K107" s="346"/>
      <c r="L107" s="346"/>
      <c r="M107" s="346"/>
      <c r="N107" s="346"/>
      <c r="O107" s="346"/>
      <c r="P107" s="346"/>
      <c r="Q107" s="346"/>
      <c r="R107" s="346"/>
      <c r="S107" s="346"/>
      <c r="T107" s="346"/>
      <c r="U107" s="346"/>
      <c r="V107" s="346"/>
      <c r="W107" s="346"/>
      <c r="X107" s="346"/>
      <c r="Y107" s="346"/>
      <c r="Z107" s="346"/>
      <c r="AA107" s="346"/>
      <c r="AB107" s="346"/>
      <c r="AC107" s="346"/>
      <c r="AD107" s="346"/>
      <c r="AE107" s="346"/>
      <c r="AF107" s="346"/>
      <c r="AG107" s="346"/>
      <c r="AH107" s="346"/>
      <c r="AI107" s="346"/>
      <c r="AJ107" s="346"/>
      <c r="AK107" s="346"/>
      <c r="AL107" s="346"/>
      <c r="AM107" s="346"/>
      <c r="AN107" s="346"/>
      <c r="AO107" s="346"/>
      <c r="AP107" s="346"/>
      <c r="AQ107" s="346"/>
      <c r="AR107" s="346"/>
      <c r="AS107" s="346"/>
      <c r="AT107" s="346"/>
      <c r="AU107" s="347" t="s">
        <v>349</v>
      </c>
      <c r="AV107" s="346"/>
      <c r="AW107" s="346"/>
      <c r="AX107" s="346"/>
      <c r="AY107" s="346"/>
      <c r="AZ107" s="346"/>
      <c r="BA107" s="346"/>
      <c r="BB107" s="346"/>
      <c r="BC107" s="346"/>
      <c r="BD107" s="346"/>
      <c r="BE107" s="346"/>
      <c r="BF107" s="346"/>
      <c r="BG107" s="346"/>
      <c r="BH107" s="346"/>
      <c r="BI107" s="346"/>
      <c r="BJ107" s="346"/>
      <c r="BK107" s="346"/>
      <c r="BL107" s="346"/>
      <c r="BM107" s="346"/>
      <c r="BN107" s="346"/>
      <c r="BO107" s="346"/>
      <c r="BP107" s="346"/>
      <c r="BQ107" s="346"/>
      <c r="BR107" s="346"/>
      <c r="BS107" s="346"/>
      <c r="BT107" s="346"/>
      <c r="BU107" s="346"/>
      <c r="BV107" s="346"/>
      <c r="BW107" s="346"/>
      <c r="BX107" s="346"/>
      <c r="BY107" s="346"/>
      <c r="BZ107" s="346"/>
      <c r="CA107" s="346"/>
      <c r="CB107" s="346"/>
      <c r="CC107" s="346"/>
      <c r="CD107" s="346"/>
      <c r="CE107" s="346"/>
      <c r="CF107" s="346"/>
      <c r="CG107" s="346"/>
      <c r="CH107" s="346"/>
      <c r="CI107" s="346"/>
      <c r="CJ107" s="346"/>
      <c r="CK107" s="346"/>
      <c r="CL107" s="346"/>
      <c r="CM107" s="346"/>
      <c r="CN107" s="346"/>
      <c r="CO107" s="346"/>
      <c r="CP107" s="346"/>
      <c r="CQ107" s="346"/>
      <c r="CR107" s="346"/>
      <c r="CS107" s="346"/>
      <c r="CT107" s="346"/>
      <c r="CU107" s="346"/>
      <c r="CV107" s="346"/>
      <c r="CW107" s="346"/>
      <c r="CX107" s="346"/>
      <c r="CY107" s="346"/>
      <c r="CZ107" s="346"/>
      <c r="DA107" s="346"/>
      <c r="DB107" s="346"/>
      <c r="DC107" s="346"/>
      <c r="DD107" s="346"/>
      <c r="DE107" s="346"/>
      <c r="DF107" s="346"/>
      <c r="DG107" s="346"/>
      <c r="DH107" s="346"/>
      <c r="DI107" s="346"/>
      <c r="DJ107" s="346"/>
      <c r="DK107" s="346"/>
      <c r="DL107" s="346"/>
      <c r="DM107" s="346"/>
      <c r="DN107" s="346"/>
      <c r="DO107" s="346"/>
      <c r="DP107" s="346"/>
      <c r="DQ107" s="346"/>
      <c r="DR107" s="346"/>
      <c r="DS107" s="346"/>
      <c r="DT107" s="346"/>
      <c r="DU107" s="346"/>
      <c r="DV107" s="346"/>
      <c r="DW107" s="346"/>
      <c r="DX107" s="346"/>
      <c r="DY107" s="346"/>
      <c r="DZ107" s="346"/>
    </row>
    <row r="108" spans="1:131" s="198" customFormat="1" ht="26.25" customHeight="1" x14ac:dyDescent="0.15">
      <c r="A108" s="904" t="s">
        <v>350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351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198" customFormat="1" ht="26.25" customHeight="1" x14ac:dyDescent="0.15">
      <c r="A109" s="899" t="s">
        <v>352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353</v>
      </c>
      <c r="AB109" s="880"/>
      <c r="AC109" s="880"/>
      <c r="AD109" s="880"/>
      <c r="AE109" s="881"/>
      <c r="AF109" s="879" t="s">
        <v>354</v>
      </c>
      <c r="AG109" s="880"/>
      <c r="AH109" s="880"/>
      <c r="AI109" s="880"/>
      <c r="AJ109" s="881"/>
      <c r="AK109" s="879" t="s">
        <v>223</v>
      </c>
      <c r="AL109" s="880"/>
      <c r="AM109" s="880"/>
      <c r="AN109" s="880"/>
      <c r="AO109" s="881"/>
      <c r="AP109" s="879" t="s">
        <v>355</v>
      </c>
      <c r="AQ109" s="880"/>
      <c r="AR109" s="880"/>
      <c r="AS109" s="880"/>
      <c r="AT109" s="882"/>
      <c r="AU109" s="899" t="s">
        <v>352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353</v>
      </c>
      <c r="BR109" s="880"/>
      <c r="BS109" s="880"/>
      <c r="BT109" s="880"/>
      <c r="BU109" s="881"/>
      <c r="BV109" s="879" t="s">
        <v>354</v>
      </c>
      <c r="BW109" s="880"/>
      <c r="BX109" s="880"/>
      <c r="BY109" s="880"/>
      <c r="BZ109" s="881"/>
      <c r="CA109" s="879" t="s">
        <v>223</v>
      </c>
      <c r="CB109" s="880"/>
      <c r="CC109" s="880"/>
      <c r="CD109" s="880"/>
      <c r="CE109" s="881"/>
      <c r="CF109" s="900" t="s">
        <v>355</v>
      </c>
      <c r="CG109" s="900"/>
      <c r="CH109" s="900"/>
      <c r="CI109" s="900"/>
      <c r="CJ109" s="900"/>
      <c r="CK109" s="879" t="s">
        <v>356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353</v>
      </c>
      <c r="DH109" s="880"/>
      <c r="DI109" s="880"/>
      <c r="DJ109" s="880"/>
      <c r="DK109" s="881"/>
      <c r="DL109" s="879" t="s">
        <v>354</v>
      </c>
      <c r="DM109" s="880"/>
      <c r="DN109" s="880"/>
      <c r="DO109" s="880"/>
      <c r="DP109" s="881"/>
      <c r="DQ109" s="879" t="s">
        <v>223</v>
      </c>
      <c r="DR109" s="880"/>
      <c r="DS109" s="880"/>
      <c r="DT109" s="880"/>
      <c r="DU109" s="881"/>
      <c r="DV109" s="879" t="s">
        <v>355</v>
      </c>
      <c r="DW109" s="880"/>
      <c r="DX109" s="880"/>
      <c r="DY109" s="880"/>
      <c r="DZ109" s="882"/>
    </row>
    <row r="110" spans="1:131" s="198" customFormat="1" ht="26.25" customHeight="1" x14ac:dyDescent="0.15">
      <c r="A110" s="883" t="s">
        <v>357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9297253</v>
      </c>
      <c r="AB110" s="887"/>
      <c r="AC110" s="887"/>
      <c r="AD110" s="887"/>
      <c r="AE110" s="888"/>
      <c r="AF110" s="889">
        <v>9007775</v>
      </c>
      <c r="AG110" s="887"/>
      <c r="AH110" s="887"/>
      <c r="AI110" s="887"/>
      <c r="AJ110" s="888"/>
      <c r="AK110" s="889">
        <v>9219278</v>
      </c>
      <c r="AL110" s="887"/>
      <c r="AM110" s="887"/>
      <c r="AN110" s="887"/>
      <c r="AO110" s="888"/>
      <c r="AP110" s="890">
        <v>10.6</v>
      </c>
      <c r="AQ110" s="891"/>
      <c r="AR110" s="891"/>
      <c r="AS110" s="891"/>
      <c r="AT110" s="892"/>
      <c r="AU110" s="893" t="s">
        <v>358</v>
      </c>
      <c r="AV110" s="894"/>
      <c r="AW110" s="894"/>
      <c r="AX110" s="894"/>
      <c r="AY110" s="894"/>
      <c r="AZ110" s="916" t="s">
        <v>359</v>
      </c>
      <c r="BA110" s="884"/>
      <c r="BB110" s="884"/>
      <c r="BC110" s="884"/>
      <c r="BD110" s="884"/>
      <c r="BE110" s="884"/>
      <c r="BF110" s="884"/>
      <c r="BG110" s="884"/>
      <c r="BH110" s="884"/>
      <c r="BI110" s="884"/>
      <c r="BJ110" s="884"/>
      <c r="BK110" s="884"/>
      <c r="BL110" s="884"/>
      <c r="BM110" s="884"/>
      <c r="BN110" s="884"/>
      <c r="BO110" s="884"/>
      <c r="BP110" s="885"/>
      <c r="BQ110" s="917">
        <v>90628496</v>
      </c>
      <c r="BR110" s="918"/>
      <c r="BS110" s="918"/>
      <c r="BT110" s="918"/>
      <c r="BU110" s="918"/>
      <c r="BV110" s="918">
        <v>88441343</v>
      </c>
      <c r="BW110" s="918"/>
      <c r="BX110" s="918"/>
      <c r="BY110" s="918"/>
      <c r="BZ110" s="918"/>
      <c r="CA110" s="918">
        <v>88009617</v>
      </c>
      <c r="CB110" s="918"/>
      <c r="CC110" s="918"/>
      <c r="CD110" s="918"/>
      <c r="CE110" s="918"/>
      <c r="CF110" s="931">
        <v>101.5</v>
      </c>
      <c r="CG110" s="932"/>
      <c r="CH110" s="932"/>
      <c r="CI110" s="932"/>
      <c r="CJ110" s="932"/>
      <c r="CK110" s="933" t="s">
        <v>360</v>
      </c>
      <c r="CL110" s="934"/>
      <c r="CM110" s="916" t="s">
        <v>361</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47</v>
      </c>
      <c r="DH110" s="918"/>
      <c r="DI110" s="918"/>
      <c r="DJ110" s="918"/>
      <c r="DK110" s="918"/>
      <c r="DL110" s="918" t="s">
        <v>47</v>
      </c>
      <c r="DM110" s="918"/>
      <c r="DN110" s="918"/>
      <c r="DO110" s="918"/>
      <c r="DP110" s="918"/>
      <c r="DQ110" s="918" t="s">
        <v>47</v>
      </c>
      <c r="DR110" s="918"/>
      <c r="DS110" s="918"/>
      <c r="DT110" s="918"/>
      <c r="DU110" s="918"/>
      <c r="DV110" s="919" t="s">
        <v>47</v>
      </c>
      <c r="DW110" s="919"/>
      <c r="DX110" s="919"/>
      <c r="DY110" s="919"/>
      <c r="DZ110" s="920"/>
    </row>
    <row r="111" spans="1:131" s="198" customFormat="1" ht="26.25" customHeight="1" x14ac:dyDescent="0.15">
      <c r="A111" s="921" t="s">
        <v>362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47</v>
      </c>
      <c r="AB111" s="925"/>
      <c r="AC111" s="925"/>
      <c r="AD111" s="925"/>
      <c r="AE111" s="926"/>
      <c r="AF111" s="927" t="s">
        <v>47</v>
      </c>
      <c r="AG111" s="925"/>
      <c r="AH111" s="925"/>
      <c r="AI111" s="925"/>
      <c r="AJ111" s="926"/>
      <c r="AK111" s="927" t="s">
        <v>47</v>
      </c>
      <c r="AL111" s="925"/>
      <c r="AM111" s="925"/>
      <c r="AN111" s="925"/>
      <c r="AO111" s="926"/>
      <c r="AP111" s="928" t="s">
        <v>47</v>
      </c>
      <c r="AQ111" s="929"/>
      <c r="AR111" s="929"/>
      <c r="AS111" s="929"/>
      <c r="AT111" s="930"/>
      <c r="AU111" s="895"/>
      <c r="AV111" s="896"/>
      <c r="AW111" s="896"/>
      <c r="AX111" s="896"/>
      <c r="AY111" s="896"/>
      <c r="AZ111" s="909" t="s">
        <v>363</v>
      </c>
      <c r="BA111" s="910"/>
      <c r="BB111" s="910"/>
      <c r="BC111" s="910"/>
      <c r="BD111" s="910"/>
      <c r="BE111" s="910"/>
      <c r="BF111" s="910"/>
      <c r="BG111" s="910"/>
      <c r="BH111" s="910"/>
      <c r="BI111" s="910"/>
      <c r="BJ111" s="910"/>
      <c r="BK111" s="910"/>
      <c r="BL111" s="910"/>
      <c r="BM111" s="910"/>
      <c r="BN111" s="910"/>
      <c r="BO111" s="910"/>
      <c r="BP111" s="911"/>
      <c r="BQ111" s="912" t="s">
        <v>47</v>
      </c>
      <c r="BR111" s="913"/>
      <c r="BS111" s="913"/>
      <c r="BT111" s="913"/>
      <c r="BU111" s="913"/>
      <c r="BV111" s="913" t="s">
        <v>47</v>
      </c>
      <c r="BW111" s="913"/>
      <c r="BX111" s="913"/>
      <c r="BY111" s="913"/>
      <c r="BZ111" s="913"/>
      <c r="CA111" s="913" t="s">
        <v>47</v>
      </c>
      <c r="CB111" s="913"/>
      <c r="CC111" s="913"/>
      <c r="CD111" s="913"/>
      <c r="CE111" s="913"/>
      <c r="CF111" s="907" t="s">
        <v>47</v>
      </c>
      <c r="CG111" s="908"/>
      <c r="CH111" s="908"/>
      <c r="CI111" s="908"/>
      <c r="CJ111" s="908"/>
      <c r="CK111" s="935"/>
      <c r="CL111" s="936"/>
      <c r="CM111" s="909" t="s">
        <v>364</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47</v>
      </c>
      <c r="DH111" s="913"/>
      <c r="DI111" s="913"/>
      <c r="DJ111" s="913"/>
      <c r="DK111" s="913"/>
      <c r="DL111" s="913" t="s">
        <v>47</v>
      </c>
      <c r="DM111" s="913"/>
      <c r="DN111" s="913"/>
      <c r="DO111" s="913"/>
      <c r="DP111" s="913"/>
      <c r="DQ111" s="913" t="s">
        <v>47</v>
      </c>
      <c r="DR111" s="913"/>
      <c r="DS111" s="913"/>
      <c r="DT111" s="913"/>
      <c r="DU111" s="913"/>
      <c r="DV111" s="914" t="s">
        <v>47</v>
      </c>
      <c r="DW111" s="914"/>
      <c r="DX111" s="914"/>
      <c r="DY111" s="914"/>
      <c r="DZ111" s="915"/>
    </row>
    <row r="112" spans="1:131" s="198" customFormat="1" ht="26.25" customHeight="1" x14ac:dyDescent="0.15">
      <c r="A112" s="939" t="s">
        <v>365</v>
      </c>
      <c r="B112" s="940"/>
      <c r="C112" s="910" t="s">
        <v>366</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47</v>
      </c>
      <c r="AB112" s="946"/>
      <c r="AC112" s="946"/>
      <c r="AD112" s="946"/>
      <c r="AE112" s="947"/>
      <c r="AF112" s="948" t="s">
        <v>47</v>
      </c>
      <c r="AG112" s="946"/>
      <c r="AH112" s="946"/>
      <c r="AI112" s="946"/>
      <c r="AJ112" s="947"/>
      <c r="AK112" s="948" t="s">
        <v>47</v>
      </c>
      <c r="AL112" s="946"/>
      <c r="AM112" s="946"/>
      <c r="AN112" s="946"/>
      <c r="AO112" s="947"/>
      <c r="AP112" s="949" t="s">
        <v>47</v>
      </c>
      <c r="AQ112" s="950"/>
      <c r="AR112" s="950"/>
      <c r="AS112" s="950"/>
      <c r="AT112" s="951"/>
      <c r="AU112" s="895"/>
      <c r="AV112" s="896"/>
      <c r="AW112" s="896"/>
      <c r="AX112" s="896"/>
      <c r="AY112" s="896"/>
      <c r="AZ112" s="909" t="s">
        <v>367</v>
      </c>
      <c r="BA112" s="910"/>
      <c r="BB112" s="910"/>
      <c r="BC112" s="910"/>
      <c r="BD112" s="910"/>
      <c r="BE112" s="910"/>
      <c r="BF112" s="910"/>
      <c r="BG112" s="910"/>
      <c r="BH112" s="910"/>
      <c r="BI112" s="910"/>
      <c r="BJ112" s="910"/>
      <c r="BK112" s="910"/>
      <c r="BL112" s="910"/>
      <c r="BM112" s="910"/>
      <c r="BN112" s="910"/>
      <c r="BO112" s="910"/>
      <c r="BP112" s="911"/>
      <c r="BQ112" s="912">
        <v>30634554</v>
      </c>
      <c r="BR112" s="913"/>
      <c r="BS112" s="913"/>
      <c r="BT112" s="913"/>
      <c r="BU112" s="913"/>
      <c r="BV112" s="913">
        <v>29557218</v>
      </c>
      <c r="BW112" s="913"/>
      <c r="BX112" s="913"/>
      <c r="BY112" s="913"/>
      <c r="BZ112" s="913"/>
      <c r="CA112" s="913">
        <v>29032033</v>
      </c>
      <c r="CB112" s="913"/>
      <c r="CC112" s="913"/>
      <c r="CD112" s="913"/>
      <c r="CE112" s="913"/>
      <c r="CF112" s="907">
        <v>33.5</v>
      </c>
      <c r="CG112" s="908"/>
      <c r="CH112" s="908"/>
      <c r="CI112" s="908"/>
      <c r="CJ112" s="908"/>
      <c r="CK112" s="935"/>
      <c r="CL112" s="936"/>
      <c r="CM112" s="909" t="s">
        <v>368</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47</v>
      </c>
      <c r="DH112" s="913"/>
      <c r="DI112" s="913"/>
      <c r="DJ112" s="913"/>
      <c r="DK112" s="913"/>
      <c r="DL112" s="913" t="s">
        <v>47</v>
      </c>
      <c r="DM112" s="913"/>
      <c r="DN112" s="913"/>
      <c r="DO112" s="913"/>
      <c r="DP112" s="913"/>
      <c r="DQ112" s="913" t="s">
        <v>47</v>
      </c>
      <c r="DR112" s="913"/>
      <c r="DS112" s="913"/>
      <c r="DT112" s="913"/>
      <c r="DU112" s="913"/>
      <c r="DV112" s="914" t="s">
        <v>47</v>
      </c>
      <c r="DW112" s="914"/>
      <c r="DX112" s="914"/>
      <c r="DY112" s="914"/>
      <c r="DZ112" s="915"/>
    </row>
    <row r="113" spans="1:130" s="198" customFormat="1" ht="26.25" customHeight="1" x14ac:dyDescent="0.15">
      <c r="A113" s="941"/>
      <c r="B113" s="942"/>
      <c r="C113" s="910" t="s">
        <v>369</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3271060</v>
      </c>
      <c r="AB113" s="925"/>
      <c r="AC113" s="925"/>
      <c r="AD113" s="925"/>
      <c r="AE113" s="926"/>
      <c r="AF113" s="927">
        <v>3268486</v>
      </c>
      <c r="AG113" s="925"/>
      <c r="AH113" s="925"/>
      <c r="AI113" s="925"/>
      <c r="AJ113" s="926"/>
      <c r="AK113" s="927">
        <v>3278425</v>
      </c>
      <c r="AL113" s="925"/>
      <c r="AM113" s="925"/>
      <c r="AN113" s="925"/>
      <c r="AO113" s="926"/>
      <c r="AP113" s="928">
        <v>3.8</v>
      </c>
      <c r="AQ113" s="929"/>
      <c r="AR113" s="929"/>
      <c r="AS113" s="929"/>
      <c r="AT113" s="930"/>
      <c r="AU113" s="895"/>
      <c r="AV113" s="896"/>
      <c r="AW113" s="896"/>
      <c r="AX113" s="896"/>
      <c r="AY113" s="896"/>
      <c r="AZ113" s="909" t="s">
        <v>370</v>
      </c>
      <c r="BA113" s="910"/>
      <c r="BB113" s="910"/>
      <c r="BC113" s="910"/>
      <c r="BD113" s="910"/>
      <c r="BE113" s="910"/>
      <c r="BF113" s="910"/>
      <c r="BG113" s="910"/>
      <c r="BH113" s="910"/>
      <c r="BI113" s="910"/>
      <c r="BJ113" s="910"/>
      <c r="BK113" s="910"/>
      <c r="BL113" s="910"/>
      <c r="BM113" s="910"/>
      <c r="BN113" s="910"/>
      <c r="BO113" s="910"/>
      <c r="BP113" s="911"/>
      <c r="BQ113" s="912">
        <v>4580084</v>
      </c>
      <c r="BR113" s="913"/>
      <c r="BS113" s="913"/>
      <c r="BT113" s="913"/>
      <c r="BU113" s="913"/>
      <c r="BV113" s="913">
        <v>3825006</v>
      </c>
      <c r="BW113" s="913"/>
      <c r="BX113" s="913"/>
      <c r="BY113" s="913"/>
      <c r="BZ113" s="913"/>
      <c r="CA113" s="913">
        <v>3083438</v>
      </c>
      <c r="CB113" s="913"/>
      <c r="CC113" s="913"/>
      <c r="CD113" s="913"/>
      <c r="CE113" s="913"/>
      <c r="CF113" s="907">
        <v>3.6</v>
      </c>
      <c r="CG113" s="908"/>
      <c r="CH113" s="908"/>
      <c r="CI113" s="908"/>
      <c r="CJ113" s="908"/>
      <c r="CK113" s="935"/>
      <c r="CL113" s="936"/>
      <c r="CM113" s="909" t="s">
        <v>371</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47</v>
      </c>
      <c r="DH113" s="946"/>
      <c r="DI113" s="946"/>
      <c r="DJ113" s="946"/>
      <c r="DK113" s="947"/>
      <c r="DL113" s="948" t="s">
        <v>47</v>
      </c>
      <c r="DM113" s="946"/>
      <c r="DN113" s="946"/>
      <c r="DO113" s="946"/>
      <c r="DP113" s="947"/>
      <c r="DQ113" s="948" t="s">
        <v>47</v>
      </c>
      <c r="DR113" s="946"/>
      <c r="DS113" s="946"/>
      <c r="DT113" s="946"/>
      <c r="DU113" s="947"/>
      <c r="DV113" s="949" t="s">
        <v>47</v>
      </c>
      <c r="DW113" s="950"/>
      <c r="DX113" s="950"/>
      <c r="DY113" s="950"/>
      <c r="DZ113" s="951"/>
    </row>
    <row r="114" spans="1:130" s="198" customFormat="1" ht="26.25" customHeight="1" x14ac:dyDescent="0.15">
      <c r="A114" s="941"/>
      <c r="B114" s="942"/>
      <c r="C114" s="910" t="s">
        <v>372</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414974</v>
      </c>
      <c r="AB114" s="946"/>
      <c r="AC114" s="946"/>
      <c r="AD114" s="946"/>
      <c r="AE114" s="947"/>
      <c r="AF114" s="948">
        <v>295205</v>
      </c>
      <c r="AG114" s="946"/>
      <c r="AH114" s="946"/>
      <c r="AI114" s="946"/>
      <c r="AJ114" s="947"/>
      <c r="AK114" s="948">
        <v>415489</v>
      </c>
      <c r="AL114" s="946"/>
      <c r="AM114" s="946"/>
      <c r="AN114" s="946"/>
      <c r="AO114" s="947"/>
      <c r="AP114" s="949">
        <v>0.5</v>
      </c>
      <c r="AQ114" s="950"/>
      <c r="AR114" s="950"/>
      <c r="AS114" s="950"/>
      <c r="AT114" s="951"/>
      <c r="AU114" s="895"/>
      <c r="AV114" s="896"/>
      <c r="AW114" s="896"/>
      <c r="AX114" s="896"/>
      <c r="AY114" s="896"/>
      <c r="AZ114" s="909" t="s">
        <v>373</v>
      </c>
      <c r="BA114" s="910"/>
      <c r="BB114" s="910"/>
      <c r="BC114" s="910"/>
      <c r="BD114" s="910"/>
      <c r="BE114" s="910"/>
      <c r="BF114" s="910"/>
      <c r="BG114" s="910"/>
      <c r="BH114" s="910"/>
      <c r="BI114" s="910"/>
      <c r="BJ114" s="910"/>
      <c r="BK114" s="910"/>
      <c r="BL114" s="910"/>
      <c r="BM114" s="910"/>
      <c r="BN114" s="910"/>
      <c r="BO114" s="910"/>
      <c r="BP114" s="911"/>
      <c r="BQ114" s="912">
        <v>19055005</v>
      </c>
      <c r="BR114" s="913"/>
      <c r="BS114" s="913"/>
      <c r="BT114" s="913"/>
      <c r="BU114" s="913"/>
      <c r="BV114" s="913">
        <v>19060130</v>
      </c>
      <c r="BW114" s="913"/>
      <c r="BX114" s="913"/>
      <c r="BY114" s="913"/>
      <c r="BZ114" s="913"/>
      <c r="CA114" s="913">
        <v>18887303</v>
      </c>
      <c r="CB114" s="913"/>
      <c r="CC114" s="913"/>
      <c r="CD114" s="913"/>
      <c r="CE114" s="913"/>
      <c r="CF114" s="907">
        <v>21.8</v>
      </c>
      <c r="CG114" s="908"/>
      <c r="CH114" s="908"/>
      <c r="CI114" s="908"/>
      <c r="CJ114" s="908"/>
      <c r="CK114" s="935"/>
      <c r="CL114" s="936"/>
      <c r="CM114" s="909" t="s">
        <v>374</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47</v>
      </c>
      <c r="DH114" s="946"/>
      <c r="DI114" s="946"/>
      <c r="DJ114" s="946"/>
      <c r="DK114" s="947"/>
      <c r="DL114" s="948" t="s">
        <v>47</v>
      </c>
      <c r="DM114" s="946"/>
      <c r="DN114" s="946"/>
      <c r="DO114" s="946"/>
      <c r="DP114" s="947"/>
      <c r="DQ114" s="948" t="s">
        <v>47</v>
      </c>
      <c r="DR114" s="946"/>
      <c r="DS114" s="946"/>
      <c r="DT114" s="946"/>
      <c r="DU114" s="947"/>
      <c r="DV114" s="949" t="s">
        <v>47</v>
      </c>
      <c r="DW114" s="950"/>
      <c r="DX114" s="950"/>
      <c r="DY114" s="950"/>
      <c r="DZ114" s="951"/>
    </row>
    <row r="115" spans="1:130" s="198" customFormat="1" ht="26.25" customHeight="1" x14ac:dyDescent="0.15">
      <c r="A115" s="941"/>
      <c r="B115" s="942"/>
      <c r="C115" s="910" t="s">
        <v>375</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47</v>
      </c>
      <c r="AB115" s="925"/>
      <c r="AC115" s="925"/>
      <c r="AD115" s="925"/>
      <c r="AE115" s="926"/>
      <c r="AF115" s="927" t="s">
        <v>47</v>
      </c>
      <c r="AG115" s="925"/>
      <c r="AH115" s="925"/>
      <c r="AI115" s="925"/>
      <c r="AJ115" s="926"/>
      <c r="AK115" s="927" t="s">
        <v>47</v>
      </c>
      <c r="AL115" s="925"/>
      <c r="AM115" s="925"/>
      <c r="AN115" s="925"/>
      <c r="AO115" s="926"/>
      <c r="AP115" s="928" t="s">
        <v>47</v>
      </c>
      <c r="AQ115" s="929"/>
      <c r="AR115" s="929"/>
      <c r="AS115" s="929"/>
      <c r="AT115" s="930"/>
      <c r="AU115" s="895"/>
      <c r="AV115" s="896"/>
      <c r="AW115" s="896"/>
      <c r="AX115" s="896"/>
      <c r="AY115" s="896"/>
      <c r="AZ115" s="909" t="s">
        <v>376</v>
      </c>
      <c r="BA115" s="910"/>
      <c r="BB115" s="910"/>
      <c r="BC115" s="910"/>
      <c r="BD115" s="910"/>
      <c r="BE115" s="910"/>
      <c r="BF115" s="910"/>
      <c r="BG115" s="910"/>
      <c r="BH115" s="910"/>
      <c r="BI115" s="910"/>
      <c r="BJ115" s="910"/>
      <c r="BK115" s="910"/>
      <c r="BL115" s="910"/>
      <c r="BM115" s="910"/>
      <c r="BN115" s="910"/>
      <c r="BO115" s="910"/>
      <c r="BP115" s="911"/>
      <c r="BQ115" s="912">
        <v>226</v>
      </c>
      <c r="BR115" s="913"/>
      <c r="BS115" s="913"/>
      <c r="BT115" s="913"/>
      <c r="BU115" s="913"/>
      <c r="BV115" s="913">
        <v>494</v>
      </c>
      <c r="BW115" s="913"/>
      <c r="BX115" s="913"/>
      <c r="BY115" s="913"/>
      <c r="BZ115" s="913"/>
      <c r="CA115" s="913">
        <v>2018</v>
      </c>
      <c r="CB115" s="913"/>
      <c r="CC115" s="913"/>
      <c r="CD115" s="913"/>
      <c r="CE115" s="913"/>
      <c r="CF115" s="907">
        <v>0</v>
      </c>
      <c r="CG115" s="908"/>
      <c r="CH115" s="908"/>
      <c r="CI115" s="908"/>
      <c r="CJ115" s="908"/>
      <c r="CK115" s="935"/>
      <c r="CL115" s="936"/>
      <c r="CM115" s="909" t="s">
        <v>377</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47</v>
      </c>
      <c r="DH115" s="946"/>
      <c r="DI115" s="946"/>
      <c r="DJ115" s="946"/>
      <c r="DK115" s="947"/>
      <c r="DL115" s="948" t="s">
        <v>47</v>
      </c>
      <c r="DM115" s="946"/>
      <c r="DN115" s="946"/>
      <c r="DO115" s="946"/>
      <c r="DP115" s="947"/>
      <c r="DQ115" s="948" t="s">
        <v>47</v>
      </c>
      <c r="DR115" s="946"/>
      <c r="DS115" s="946"/>
      <c r="DT115" s="946"/>
      <c r="DU115" s="947"/>
      <c r="DV115" s="949" t="s">
        <v>47</v>
      </c>
      <c r="DW115" s="950"/>
      <c r="DX115" s="950"/>
      <c r="DY115" s="950"/>
      <c r="DZ115" s="951"/>
    </row>
    <row r="116" spans="1:130" s="198" customFormat="1" ht="26.25" customHeight="1" x14ac:dyDescent="0.15">
      <c r="A116" s="943"/>
      <c r="B116" s="944"/>
      <c r="C116" s="952" t="s">
        <v>378</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47</v>
      </c>
      <c r="AB116" s="946"/>
      <c r="AC116" s="946"/>
      <c r="AD116" s="946"/>
      <c r="AE116" s="947"/>
      <c r="AF116" s="948" t="s">
        <v>47</v>
      </c>
      <c r="AG116" s="946"/>
      <c r="AH116" s="946"/>
      <c r="AI116" s="946"/>
      <c r="AJ116" s="947"/>
      <c r="AK116" s="948" t="s">
        <v>47</v>
      </c>
      <c r="AL116" s="946"/>
      <c r="AM116" s="946"/>
      <c r="AN116" s="946"/>
      <c r="AO116" s="947"/>
      <c r="AP116" s="949" t="s">
        <v>47</v>
      </c>
      <c r="AQ116" s="950"/>
      <c r="AR116" s="950"/>
      <c r="AS116" s="950"/>
      <c r="AT116" s="951"/>
      <c r="AU116" s="895"/>
      <c r="AV116" s="896"/>
      <c r="AW116" s="896"/>
      <c r="AX116" s="896"/>
      <c r="AY116" s="896"/>
      <c r="AZ116" s="954" t="s">
        <v>379</v>
      </c>
      <c r="BA116" s="955"/>
      <c r="BB116" s="955"/>
      <c r="BC116" s="955"/>
      <c r="BD116" s="955"/>
      <c r="BE116" s="955"/>
      <c r="BF116" s="955"/>
      <c r="BG116" s="955"/>
      <c r="BH116" s="955"/>
      <c r="BI116" s="955"/>
      <c r="BJ116" s="955"/>
      <c r="BK116" s="955"/>
      <c r="BL116" s="955"/>
      <c r="BM116" s="955"/>
      <c r="BN116" s="955"/>
      <c r="BO116" s="955"/>
      <c r="BP116" s="956"/>
      <c r="BQ116" s="912" t="s">
        <v>47</v>
      </c>
      <c r="BR116" s="913"/>
      <c r="BS116" s="913"/>
      <c r="BT116" s="913"/>
      <c r="BU116" s="913"/>
      <c r="BV116" s="913" t="s">
        <v>47</v>
      </c>
      <c r="BW116" s="913"/>
      <c r="BX116" s="913"/>
      <c r="BY116" s="913"/>
      <c r="BZ116" s="913"/>
      <c r="CA116" s="913" t="s">
        <v>47</v>
      </c>
      <c r="CB116" s="913"/>
      <c r="CC116" s="913"/>
      <c r="CD116" s="913"/>
      <c r="CE116" s="913"/>
      <c r="CF116" s="907" t="s">
        <v>47</v>
      </c>
      <c r="CG116" s="908"/>
      <c r="CH116" s="908"/>
      <c r="CI116" s="908"/>
      <c r="CJ116" s="908"/>
      <c r="CK116" s="935"/>
      <c r="CL116" s="936"/>
      <c r="CM116" s="909" t="s">
        <v>380</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47</v>
      </c>
      <c r="DH116" s="946"/>
      <c r="DI116" s="946"/>
      <c r="DJ116" s="946"/>
      <c r="DK116" s="947"/>
      <c r="DL116" s="948" t="s">
        <v>47</v>
      </c>
      <c r="DM116" s="946"/>
      <c r="DN116" s="946"/>
      <c r="DO116" s="946"/>
      <c r="DP116" s="947"/>
      <c r="DQ116" s="948" t="s">
        <v>47</v>
      </c>
      <c r="DR116" s="946"/>
      <c r="DS116" s="946"/>
      <c r="DT116" s="946"/>
      <c r="DU116" s="947"/>
      <c r="DV116" s="949" t="s">
        <v>47</v>
      </c>
      <c r="DW116" s="950"/>
      <c r="DX116" s="950"/>
      <c r="DY116" s="950"/>
      <c r="DZ116" s="951"/>
    </row>
    <row r="117" spans="1:130" s="198" customFormat="1" ht="26.25" customHeight="1" x14ac:dyDescent="0.15">
      <c r="A117" s="899" t="s">
        <v>104</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381</v>
      </c>
      <c r="Z117" s="881"/>
      <c r="AA117" s="965">
        <v>12983287</v>
      </c>
      <c r="AB117" s="966"/>
      <c r="AC117" s="966"/>
      <c r="AD117" s="966"/>
      <c r="AE117" s="967"/>
      <c r="AF117" s="968">
        <v>12571466</v>
      </c>
      <c r="AG117" s="966"/>
      <c r="AH117" s="966"/>
      <c r="AI117" s="966"/>
      <c r="AJ117" s="967"/>
      <c r="AK117" s="968">
        <v>12913192</v>
      </c>
      <c r="AL117" s="966"/>
      <c r="AM117" s="966"/>
      <c r="AN117" s="966"/>
      <c r="AO117" s="967"/>
      <c r="AP117" s="969"/>
      <c r="AQ117" s="970"/>
      <c r="AR117" s="970"/>
      <c r="AS117" s="970"/>
      <c r="AT117" s="971"/>
      <c r="AU117" s="895"/>
      <c r="AV117" s="896"/>
      <c r="AW117" s="896"/>
      <c r="AX117" s="896"/>
      <c r="AY117" s="896"/>
      <c r="AZ117" s="961" t="s">
        <v>382</v>
      </c>
      <c r="BA117" s="962"/>
      <c r="BB117" s="962"/>
      <c r="BC117" s="962"/>
      <c r="BD117" s="962"/>
      <c r="BE117" s="962"/>
      <c r="BF117" s="962"/>
      <c r="BG117" s="962"/>
      <c r="BH117" s="962"/>
      <c r="BI117" s="962"/>
      <c r="BJ117" s="962"/>
      <c r="BK117" s="962"/>
      <c r="BL117" s="962"/>
      <c r="BM117" s="962"/>
      <c r="BN117" s="962"/>
      <c r="BO117" s="962"/>
      <c r="BP117" s="963"/>
      <c r="BQ117" s="912" t="s">
        <v>47</v>
      </c>
      <c r="BR117" s="913"/>
      <c r="BS117" s="913"/>
      <c r="BT117" s="913"/>
      <c r="BU117" s="913"/>
      <c r="BV117" s="913" t="s">
        <v>47</v>
      </c>
      <c r="BW117" s="913"/>
      <c r="BX117" s="913"/>
      <c r="BY117" s="913"/>
      <c r="BZ117" s="913"/>
      <c r="CA117" s="913" t="s">
        <v>47</v>
      </c>
      <c r="CB117" s="913"/>
      <c r="CC117" s="913"/>
      <c r="CD117" s="913"/>
      <c r="CE117" s="913"/>
      <c r="CF117" s="907" t="s">
        <v>47</v>
      </c>
      <c r="CG117" s="908"/>
      <c r="CH117" s="908"/>
      <c r="CI117" s="908"/>
      <c r="CJ117" s="908"/>
      <c r="CK117" s="935"/>
      <c r="CL117" s="936"/>
      <c r="CM117" s="909" t="s">
        <v>383</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47</v>
      </c>
      <c r="DH117" s="946"/>
      <c r="DI117" s="946"/>
      <c r="DJ117" s="946"/>
      <c r="DK117" s="947"/>
      <c r="DL117" s="948" t="s">
        <v>47</v>
      </c>
      <c r="DM117" s="946"/>
      <c r="DN117" s="946"/>
      <c r="DO117" s="946"/>
      <c r="DP117" s="947"/>
      <c r="DQ117" s="948" t="s">
        <v>47</v>
      </c>
      <c r="DR117" s="946"/>
      <c r="DS117" s="946"/>
      <c r="DT117" s="946"/>
      <c r="DU117" s="947"/>
      <c r="DV117" s="949" t="s">
        <v>47</v>
      </c>
      <c r="DW117" s="950"/>
      <c r="DX117" s="950"/>
      <c r="DY117" s="950"/>
      <c r="DZ117" s="951"/>
    </row>
    <row r="118" spans="1:130" s="198" customFormat="1" ht="26.25" customHeight="1" x14ac:dyDescent="0.15">
      <c r="A118" s="899" t="s">
        <v>356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353</v>
      </c>
      <c r="AB118" s="880"/>
      <c r="AC118" s="880"/>
      <c r="AD118" s="880"/>
      <c r="AE118" s="881"/>
      <c r="AF118" s="879" t="s">
        <v>354</v>
      </c>
      <c r="AG118" s="880"/>
      <c r="AH118" s="880"/>
      <c r="AI118" s="880"/>
      <c r="AJ118" s="881"/>
      <c r="AK118" s="879" t="s">
        <v>223</v>
      </c>
      <c r="AL118" s="880"/>
      <c r="AM118" s="880"/>
      <c r="AN118" s="880"/>
      <c r="AO118" s="881"/>
      <c r="AP118" s="957" t="s">
        <v>355</v>
      </c>
      <c r="AQ118" s="958"/>
      <c r="AR118" s="958"/>
      <c r="AS118" s="958"/>
      <c r="AT118" s="959"/>
      <c r="AU118" s="895"/>
      <c r="AV118" s="896"/>
      <c r="AW118" s="896"/>
      <c r="AX118" s="896"/>
      <c r="AY118" s="896"/>
      <c r="AZ118" s="960" t="s">
        <v>384</v>
      </c>
      <c r="BA118" s="952"/>
      <c r="BB118" s="952"/>
      <c r="BC118" s="952"/>
      <c r="BD118" s="952"/>
      <c r="BE118" s="952"/>
      <c r="BF118" s="952"/>
      <c r="BG118" s="952"/>
      <c r="BH118" s="952"/>
      <c r="BI118" s="952"/>
      <c r="BJ118" s="952"/>
      <c r="BK118" s="952"/>
      <c r="BL118" s="952"/>
      <c r="BM118" s="952"/>
      <c r="BN118" s="952"/>
      <c r="BO118" s="952"/>
      <c r="BP118" s="953"/>
      <c r="BQ118" s="986" t="s">
        <v>47</v>
      </c>
      <c r="BR118" s="987"/>
      <c r="BS118" s="987"/>
      <c r="BT118" s="987"/>
      <c r="BU118" s="987"/>
      <c r="BV118" s="987" t="s">
        <v>47</v>
      </c>
      <c r="BW118" s="987"/>
      <c r="BX118" s="987"/>
      <c r="BY118" s="987"/>
      <c r="BZ118" s="987"/>
      <c r="CA118" s="987" t="s">
        <v>47</v>
      </c>
      <c r="CB118" s="987"/>
      <c r="CC118" s="987"/>
      <c r="CD118" s="987"/>
      <c r="CE118" s="987"/>
      <c r="CF118" s="907" t="s">
        <v>47</v>
      </c>
      <c r="CG118" s="908"/>
      <c r="CH118" s="908"/>
      <c r="CI118" s="908"/>
      <c r="CJ118" s="908"/>
      <c r="CK118" s="935"/>
      <c r="CL118" s="936"/>
      <c r="CM118" s="909" t="s">
        <v>385</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47</v>
      </c>
      <c r="DH118" s="946"/>
      <c r="DI118" s="946"/>
      <c r="DJ118" s="946"/>
      <c r="DK118" s="947"/>
      <c r="DL118" s="948" t="s">
        <v>47</v>
      </c>
      <c r="DM118" s="946"/>
      <c r="DN118" s="946"/>
      <c r="DO118" s="946"/>
      <c r="DP118" s="947"/>
      <c r="DQ118" s="948" t="s">
        <v>47</v>
      </c>
      <c r="DR118" s="946"/>
      <c r="DS118" s="946"/>
      <c r="DT118" s="946"/>
      <c r="DU118" s="947"/>
      <c r="DV118" s="949" t="s">
        <v>47</v>
      </c>
      <c r="DW118" s="950"/>
      <c r="DX118" s="950"/>
      <c r="DY118" s="950"/>
      <c r="DZ118" s="951"/>
    </row>
    <row r="119" spans="1:130" s="198" customFormat="1" ht="26.25" customHeight="1" x14ac:dyDescent="0.15">
      <c r="A119" s="1043" t="s">
        <v>360</v>
      </c>
      <c r="B119" s="934"/>
      <c r="C119" s="916" t="s">
        <v>361</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47</v>
      </c>
      <c r="AB119" s="887"/>
      <c r="AC119" s="887"/>
      <c r="AD119" s="887"/>
      <c r="AE119" s="888"/>
      <c r="AF119" s="889" t="s">
        <v>47</v>
      </c>
      <c r="AG119" s="887"/>
      <c r="AH119" s="887"/>
      <c r="AI119" s="887"/>
      <c r="AJ119" s="888"/>
      <c r="AK119" s="889" t="s">
        <v>47</v>
      </c>
      <c r="AL119" s="887"/>
      <c r="AM119" s="887"/>
      <c r="AN119" s="887"/>
      <c r="AO119" s="888"/>
      <c r="AP119" s="890" t="s">
        <v>47</v>
      </c>
      <c r="AQ119" s="891"/>
      <c r="AR119" s="891"/>
      <c r="AS119" s="891"/>
      <c r="AT119" s="892"/>
      <c r="AU119" s="897"/>
      <c r="AV119" s="898"/>
      <c r="AW119" s="898"/>
      <c r="AX119" s="898"/>
      <c r="AY119" s="898"/>
      <c r="AZ119" s="216" t="s">
        <v>104</v>
      </c>
      <c r="BA119" s="216"/>
      <c r="BB119" s="216"/>
      <c r="BC119" s="216"/>
      <c r="BD119" s="216"/>
      <c r="BE119" s="216"/>
      <c r="BF119" s="216"/>
      <c r="BG119" s="216"/>
      <c r="BH119" s="216"/>
      <c r="BI119" s="216"/>
      <c r="BJ119" s="216"/>
      <c r="BK119" s="216"/>
      <c r="BL119" s="216"/>
      <c r="BM119" s="216"/>
      <c r="BN119" s="216"/>
      <c r="BO119" s="964" t="s">
        <v>386</v>
      </c>
      <c r="BP119" s="992"/>
      <c r="BQ119" s="986">
        <v>144898365</v>
      </c>
      <c r="BR119" s="987"/>
      <c r="BS119" s="987"/>
      <c r="BT119" s="987"/>
      <c r="BU119" s="987"/>
      <c r="BV119" s="987">
        <v>140884191</v>
      </c>
      <c r="BW119" s="987"/>
      <c r="BX119" s="987"/>
      <c r="BY119" s="987"/>
      <c r="BZ119" s="987"/>
      <c r="CA119" s="987">
        <v>139014409</v>
      </c>
      <c r="CB119" s="987"/>
      <c r="CC119" s="987"/>
      <c r="CD119" s="987"/>
      <c r="CE119" s="987"/>
      <c r="CF119" s="988"/>
      <c r="CG119" s="989"/>
      <c r="CH119" s="989"/>
      <c r="CI119" s="989"/>
      <c r="CJ119" s="990"/>
      <c r="CK119" s="937"/>
      <c r="CL119" s="938"/>
      <c r="CM119" s="960" t="s">
        <v>387</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47</v>
      </c>
      <c r="DH119" s="973"/>
      <c r="DI119" s="973"/>
      <c r="DJ119" s="973"/>
      <c r="DK119" s="974"/>
      <c r="DL119" s="972" t="s">
        <v>47</v>
      </c>
      <c r="DM119" s="973"/>
      <c r="DN119" s="973"/>
      <c r="DO119" s="973"/>
      <c r="DP119" s="974"/>
      <c r="DQ119" s="972" t="s">
        <v>47</v>
      </c>
      <c r="DR119" s="973"/>
      <c r="DS119" s="973"/>
      <c r="DT119" s="973"/>
      <c r="DU119" s="974"/>
      <c r="DV119" s="975" t="s">
        <v>47</v>
      </c>
      <c r="DW119" s="976"/>
      <c r="DX119" s="976"/>
      <c r="DY119" s="976"/>
      <c r="DZ119" s="977"/>
    </row>
    <row r="120" spans="1:130" s="198" customFormat="1" ht="26.25" customHeight="1" x14ac:dyDescent="0.15">
      <c r="A120" s="1044"/>
      <c r="B120" s="936"/>
      <c r="C120" s="909" t="s">
        <v>364</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47</v>
      </c>
      <c r="AB120" s="946"/>
      <c r="AC120" s="946"/>
      <c r="AD120" s="946"/>
      <c r="AE120" s="947"/>
      <c r="AF120" s="948" t="s">
        <v>47</v>
      </c>
      <c r="AG120" s="946"/>
      <c r="AH120" s="946"/>
      <c r="AI120" s="946"/>
      <c r="AJ120" s="947"/>
      <c r="AK120" s="948" t="s">
        <v>47</v>
      </c>
      <c r="AL120" s="946"/>
      <c r="AM120" s="946"/>
      <c r="AN120" s="946"/>
      <c r="AO120" s="947"/>
      <c r="AP120" s="949" t="s">
        <v>47</v>
      </c>
      <c r="AQ120" s="950"/>
      <c r="AR120" s="950"/>
      <c r="AS120" s="950"/>
      <c r="AT120" s="951"/>
      <c r="AU120" s="978" t="s">
        <v>388</v>
      </c>
      <c r="AV120" s="979"/>
      <c r="AW120" s="979"/>
      <c r="AX120" s="979"/>
      <c r="AY120" s="980"/>
      <c r="AZ120" s="916" t="s">
        <v>389</v>
      </c>
      <c r="BA120" s="884"/>
      <c r="BB120" s="884"/>
      <c r="BC120" s="884"/>
      <c r="BD120" s="884"/>
      <c r="BE120" s="884"/>
      <c r="BF120" s="884"/>
      <c r="BG120" s="884"/>
      <c r="BH120" s="884"/>
      <c r="BI120" s="884"/>
      <c r="BJ120" s="884"/>
      <c r="BK120" s="884"/>
      <c r="BL120" s="884"/>
      <c r="BM120" s="884"/>
      <c r="BN120" s="884"/>
      <c r="BO120" s="884"/>
      <c r="BP120" s="885"/>
      <c r="BQ120" s="917">
        <v>31110295</v>
      </c>
      <c r="BR120" s="918"/>
      <c r="BS120" s="918"/>
      <c r="BT120" s="918"/>
      <c r="BU120" s="918"/>
      <c r="BV120" s="918">
        <v>34488313</v>
      </c>
      <c r="BW120" s="918"/>
      <c r="BX120" s="918"/>
      <c r="BY120" s="918"/>
      <c r="BZ120" s="918"/>
      <c r="CA120" s="918">
        <v>38585309</v>
      </c>
      <c r="CB120" s="918"/>
      <c r="CC120" s="918"/>
      <c r="CD120" s="918"/>
      <c r="CE120" s="918"/>
      <c r="CF120" s="931">
        <v>44.5</v>
      </c>
      <c r="CG120" s="932"/>
      <c r="CH120" s="932"/>
      <c r="CI120" s="932"/>
      <c r="CJ120" s="932"/>
      <c r="CK120" s="993" t="s">
        <v>390</v>
      </c>
      <c r="CL120" s="994"/>
      <c r="CM120" s="994"/>
      <c r="CN120" s="994"/>
      <c r="CO120" s="995"/>
      <c r="CP120" s="1001" t="s">
        <v>331</v>
      </c>
      <c r="CQ120" s="1002"/>
      <c r="CR120" s="1002"/>
      <c r="CS120" s="1002"/>
      <c r="CT120" s="1002"/>
      <c r="CU120" s="1002"/>
      <c r="CV120" s="1002"/>
      <c r="CW120" s="1002"/>
      <c r="CX120" s="1002"/>
      <c r="CY120" s="1002"/>
      <c r="CZ120" s="1002"/>
      <c r="DA120" s="1002"/>
      <c r="DB120" s="1002"/>
      <c r="DC120" s="1002"/>
      <c r="DD120" s="1002"/>
      <c r="DE120" s="1002"/>
      <c r="DF120" s="1003"/>
      <c r="DG120" s="917">
        <v>24896410</v>
      </c>
      <c r="DH120" s="918"/>
      <c r="DI120" s="918"/>
      <c r="DJ120" s="918"/>
      <c r="DK120" s="918"/>
      <c r="DL120" s="918">
        <v>24299710</v>
      </c>
      <c r="DM120" s="918"/>
      <c r="DN120" s="918"/>
      <c r="DO120" s="918"/>
      <c r="DP120" s="918"/>
      <c r="DQ120" s="918">
        <v>24676044</v>
      </c>
      <c r="DR120" s="918"/>
      <c r="DS120" s="918"/>
      <c r="DT120" s="918"/>
      <c r="DU120" s="918"/>
      <c r="DV120" s="919">
        <v>28.5</v>
      </c>
      <c r="DW120" s="919"/>
      <c r="DX120" s="919"/>
      <c r="DY120" s="919"/>
      <c r="DZ120" s="920"/>
    </row>
    <row r="121" spans="1:130" s="198" customFormat="1" ht="26.25" customHeight="1" x14ac:dyDescent="0.15">
      <c r="A121" s="1044"/>
      <c r="B121" s="936"/>
      <c r="C121" s="961" t="s">
        <v>391</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47</v>
      </c>
      <c r="AB121" s="946"/>
      <c r="AC121" s="946"/>
      <c r="AD121" s="946"/>
      <c r="AE121" s="947"/>
      <c r="AF121" s="948" t="s">
        <v>47</v>
      </c>
      <c r="AG121" s="946"/>
      <c r="AH121" s="946"/>
      <c r="AI121" s="946"/>
      <c r="AJ121" s="947"/>
      <c r="AK121" s="948" t="s">
        <v>47</v>
      </c>
      <c r="AL121" s="946"/>
      <c r="AM121" s="946"/>
      <c r="AN121" s="946"/>
      <c r="AO121" s="947"/>
      <c r="AP121" s="949" t="s">
        <v>47</v>
      </c>
      <c r="AQ121" s="950"/>
      <c r="AR121" s="950"/>
      <c r="AS121" s="950"/>
      <c r="AT121" s="951"/>
      <c r="AU121" s="981"/>
      <c r="AV121" s="982"/>
      <c r="AW121" s="982"/>
      <c r="AX121" s="982"/>
      <c r="AY121" s="983"/>
      <c r="AZ121" s="909" t="s">
        <v>392</v>
      </c>
      <c r="BA121" s="910"/>
      <c r="BB121" s="910"/>
      <c r="BC121" s="910"/>
      <c r="BD121" s="910"/>
      <c r="BE121" s="910"/>
      <c r="BF121" s="910"/>
      <c r="BG121" s="910"/>
      <c r="BH121" s="910"/>
      <c r="BI121" s="910"/>
      <c r="BJ121" s="910"/>
      <c r="BK121" s="910"/>
      <c r="BL121" s="910"/>
      <c r="BM121" s="910"/>
      <c r="BN121" s="910"/>
      <c r="BO121" s="910"/>
      <c r="BP121" s="911"/>
      <c r="BQ121" s="912">
        <v>32748609</v>
      </c>
      <c r="BR121" s="913"/>
      <c r="BS121" s="913"/>
      <c r="BT121" s="913"/>
      <c r="BU121" s="913"/>
      <c r="BV121" s="913">
        <v>31275133</v>
      </c>
      <c r="BW121" s="913"/>
      <c r="BX121" s="913"/>
      <c r="BY121" s="913"/>
      <c r="BZ121" s="913"/>
      <c r="CA121" s="913">
        <v>31328649</v>
      </c>
      <c r="CB121" s="913"/>
      <c r="CC121" s="913"/>
      <c r="CD121" s="913"/>
      <c r="CE121" s="913"/>
      <c r="CF121" s="907">
        <v>36.1</v>
      </c>
      <c r="CG121" s="908"/>
      <c r="CH121" s="908"/>
      <c r="CI121" s="908"/>
      <c r="CJ121" s="908"/>
      <c r="CK121" s="996"/>
      <c r="CL121" s="997"/>
      <c r="CM121" s="997"/>
      <c r="CN121" s="997"/>
      <c r="CO121" s="998"/>
      <c r="CP121" s="1006" t="s">
        <v>328</v>
      </c>
      <c r="CQ121" s="1007"/>
      <c r="CR121" s="1007"/>
      <c r="CS121" s="1007"/>
      <c r="CT121" s="1007"/>
      <c r="CU121" s="1007"/>
      <c r="CV121" s="1007"/>
      <c r="CW121" s="1007"/>
      <c r="CX121" s="1007"/>
      <c r="CY121" s="1007"/>
      <c r="CZ121" s="1007"/>
      <c r="DA121" s="1007"/>
      <c r="DB121" s="1007"/>
      <c r="DC121" s="1007"/>
      <c r="DD121" s="1007"/>
      <c r="DE121" s="1007"/>
      <c r="DF121" s="1008"/>
      <c r="DG121" s="912">
        <v>4501460</v>
      </c>
      <c r="DH121" s="913"/>
      <c r="DI121" s="913"/>
      <c r="DJ121" s="913"/>
      <c r="DK121" s="913"/>
      <c r="DL121" s="913">
        <v>4210640</v>
      </c>
      <c r="DM121" s="913"/>
      <c r="DN121" s="913"/>
      <c r="DO121" s="913"/>
      <c r="DP121" s="913"/>
      <c r="DQ121" s="913">
        <v>3471966</v>
      </c>
      <c r="DR121" s="913"/>
      <c r="DS121" s="913"/>
      <c r="DT121" s="913"/>
      <c r="DU121" s="913"/>
      <c r="DV121" s="914">
        <v>4</v>
      </c>
      <c r="DW121" s="914"/>
      <c r="DX121" s="914"/>
      <c r="DY121" s="914"/>
      <c r="DZ121" s="915"/>
    </row>
    <row r="122" spans="1:130" s="198" customFormat="1" ht="26.25" customHeight="1" x14ac:dyDescent="0.15">
      <c r="A122" s="1044"/>
      <c r="B122" s="936"/>
      <c r="C122" s="909" t="s">
        <v>374</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47</v>
      </c>
      <c r="AB122" s="946"/>
      <c r="AC122" s="946"/>
      <c r="AD122" s="946"/>
      <c r="AE122" s="947"/>
      <c r="AF122" s="948" t="s">
        <v>47</v>
      </c>
      <c r="AG122" s="946"/>
      <c r="AH122" s="946"/>
      <c r="AI122" s="946"/>
      <c r="AJ122" s="947"/>
      <c r="AK122" s="948" t="s">
        <v>47</v>
      </c>
      <c r="AL122" s="946"/>
      <c r="AM122" s="946"/>
      <c r="AN122" s="946"/>
      <c r="AO122" s="947"/>
      <c r="AP122" s="949" t="s">
        <v>47</v>
      </c>
      <c r="AQ122" s="950"/>
      <c r="AR122" s="950"/>
      <c r="AS122" s="950"/>
      <c r="AT122" s="951"/>
      <c r="AU122" s="981"/>
      <c r="AV122" s="982"/>
      <c r="AW122" s="982"/>
      <c r="AX122" s="982"/>
      <c r="AY122" s="983"/>
      <c r="AZ122" s="960" t="s">
        <v>393</v>
      </c>
      <c r="BA122" s="952"/>
      <c r="BB122" s="952"/>
      <c r="BC122" s="952"/>
      <c r="BD122" s="952"/>
      <c r="BE122" s="952"/>
      <c r="BF122" s="952"/>
      <c r="BG122" s="952"/>
      <c r="BH122" s="952"/>
      <c r="BI122" s="952"/>
      <c r="BJ122" s="952"/>
      <c r="BK122" s="952"/>
      <c r="BL122" s="952"/>
      <c r="BM122" s="952"/>
      <c r="BN122" s="952"/>
      <c r="BO122" s="952"/>
      <c r="BP122" s="953"/>
      <c r="BQ122" s="986">
        <v>97674596</v>
      </c>
      <c r="BR122" s="987"/>
      <c r="BS122" s="987"/>
      <c r="BT122" s="987"/>
      <c r="BU122" s="987"/>
      <c r="BV122" s="987">
        <v>95704426</v>
      </c>
      <c r="BW122" s="987"/>
      <c r="BX122" s="987"/>
      <c r="BY122" s="987"/>
      <c r="BZ122" s="987"/>
      <c r="CA122" s="987">
        <v>92364370</v>
      </c>
      <c r="CB122" s="987"/>
      <c r="CC122" s="987"/>
      <c r="CD122" s="987"/>
      <c r="CE122" s="987"/>
      <c r="CF122" s="1004">
        <v>106.5</v>
      </c>
      <c r="CG122" s="1005"/>
      <c r="CH122" s="1005"/>
      <c r="CI122" s="1005"/>
      <c r="CJ122" s="1005"/>
      <c r="CK122" s="996"/>
      <c r="CL122" s="997"/>
      <c r="CM122" s="997"/>
      <c r="CN122" s="997"/>
      <c r="CO122" s="998"/>
      <c r="CP122" s="1006" t="s">
        <v>330</v>
      </c>
      <c r="CQ122" s="1007"/>
      <c r="CR122" s="1007"/>
      <c r="CS122" s="1007"/>
      <c r="CT122" s="1007"/>
      <c r="CU122" s="1007"/>
      <c r="CV122" s="1007"/>
      <c r="CW122" s="1007"/>
      <c r="CX122" s="1007"/>
      <c r="CY122" s="1007"/>
      <c r="CZ122" s="1007"/>
      <c r="DA122" s="1007"/>
      <c r="DB122" s="1007"/>
      <c r="DC122" s="1007"/>
      <c r="DD122" s="1007"/>
      <c r="DE122" s="1007"/>
      <c r="DF122" s="1008"/>
      <c r="DG122" s="912">
        <v>1236684</v>
      </c>
      <c r="DH122" s="913"/>
      <c r="DI122" s="913"/>
      <c r="DJ122" s="913"/>
      <c r="DK122" s="913"/>
      <c r="DL122" s="913">
        <v>1046868</v>
      </c>
      <c r="DM122" s="913"/>
      <c r="DN122" s="913"/>
      <c r="DO122" s="913"/>
      <c r="DP122" s="913"/>
      <c r="DQ122" s="913">
        <v>884023</v>
      </c>
      <c r="DR122" s="913"/>
      <c r="DS122" s="913"/>
      <c r="DT122" s="913"/>
      <c r="DU122" s="913"/>
      <c r="DV122" s="914">
        <v>1</v>
      </c>
      <c r="DW122" s="914"/>
      <c r="DX122" s="914"/>
      <c r="DY122" s="914"/>
      <c r="DZ122" s="915"/>
    </row>
    <row r="123" spans="1:130" s="198" customFormat="1" ht="26.25" customHeight="1" x14ac:dyDescent="0.15">
      <c r="A123" s="1044"/>
      <c r="B123" s="936"/>
      <c r="C123" s="909" t="s">
        <v>380</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47</v>
      </c>
      <c r="AB123" s="946"/>
      <c r="AC123" s="946"/>
      <c r="AD123" s="946"/>
      <c r="AE123" s="947"/>
      <c r="AF123" s="948" t="s">
        <v>47</v>
      </c>
      <c r="AG123" s="946"/>
      <c r="AH123" s="946"/>
      <c r="AI123" s="946"/>
      <c r="AJ123" s="947"/>
      <c r="AK123" s="948" t="s">
        <v>47</v>
      </c>
      <c r="AL123" s="946"/>
      <c r="AM123" s="946"/>
      <c r="AN123" s="946"/>
      <c r="AO123" s="947"/>
      <c r="AP123" s="949" t="s">
        <v>47</v>
      </c>
      <c r="AQ123" s="950"/>
      <c r="AR123" s="950"/>
      <c r="AS123" s="950"/>
      <c r="AT123" s="951"/>
      <c r="AU123" s="984"/>
      <c r="AV123" s="985"/>
      <c r="AW123" s="985"/>
      <c r="AX123" s="985"/>
      <c r="AY123" s="985"/>
      <c r="AZ123" s="216" t="s">
        <v>104</v>
      </c>
      <c r="BA123" s="216"/>
      <c r="BB123" s="216"/>
      <c r="BC123" s="216"/>
      <c r="BD123" s="216"/>
      <c r="BE123" s="216"/>
      <c r="BF123" s="216"/>
      <c r="BG123" s="216"/>
      <c r="BH123" s="216"/>
      <c r="BI123" s="216"/>
      <c r="BJ123" s="216"/>
      <c r="BK123" s="216"/>
      <c r="BL123" s="216"/>
      <c r="BM123" s="216"/>
      <c r="BN123" s="216"/>
      <c r="BO123" s="964" t="s">
        <v>394</v>
      </c>
      <c r="BP123" s="992"/>
      <c r="BQ123" s="1050">
        <v>161533500</v>
      </c>
      <c r="BR123" s="1051"/>
      <c r="BS123" s="1051"/>
      <c r="BT123" s="1051"/>
      <c r="BU123" s="1051"/>
      <c r="BV123" s="1051">
        <v>161467872</v>
      </c>
      <c r="BW123" s="1051"/>
      <c r="BX123" s="1051"/>
      <c r="BY123" s="1051"/>
      <c r="BZ123" s="1051"/>
      <c r="CA123" s="1051">
        <v>162278328</v>
      </c>
      <c r="CB123" s="1051"/>
      <c r="CC123" s="1051"/>
      <c r="CD123" s="1051"/>
      <c r="CE123" s="1051"/>
      <c r="CF123" s="988"/>
      <c r="CG123" s="989"/>
      <c r="CH123" s="989"/>
      <c r="CI123" s="989"/>
      <c r="CJ123" s="990"/>
      <c r="CK123" s="996"/>
      <c r="CL123" s="997"/>
      <c r="CM123" s="997"/>
      <c r="CN123" s="997"/>
      <c r="CO123" s="998"/>
      <c r="CP123" s="1006" t="s">
        <v>326</v>
      </c>
      <c r="CQ123" s="1007"/>
      <c r="CR123" s="1007"/>
      <c r="CS123" s="1007"/>
      <c r="CT123" s="1007"/>
      <c r="CU123" s="1007"/>
      <c r="CV123" s="1007"/>
      <c r="CW123" s="1007"/>
      <c r="CX123" s="1007"/>
      <c r="CY123" s="1007"/>
      <c r="CZ123" s="1007"/>
      <c r="DA123" s="1007"/>
      <c r="DB123" s="1007"/>
      <c r="DC123" s="1007"/>
      <c r="DD123" s="1007"/>
      <c r="DE123" s="1007"/>
      <c r="DF123" s="1008"/>
      <c r="DG123" s="945" t="s">
        <v>47</v>
      </c>
      <c r="DH123" s="946"/>
      <c r="DI123" s="946"/>
      <c r="DJ123" s="946"/>
      <c r="DK123" s="947"/>
      <c r="DL123" s="948" t="s">
        <v>47</v>
      </c>
      <c r="DM123" s="946"/>
      <c r="DN123" s="946"/>
      <c r="DO123" s="946"/>
      <c r="DP123" s="947"/>
      <c r="DQ123" s="948" t="s">
        <v>47</v>
      </c>
      <c r="DR123" s="946"/>
      <c r="DS123" s="946"/>
      <c r="DT123" s="946"/>
      <c r="DU123" s="947"/>
      <c r="DV123" s="949" t="s">
        <v>47</v>
      </c>
      <c r="DW123" s="950"/>
      <c r="DX123" s="950"/>
      <c r="DY123" s="950"/>
      <c r="DZ123" s="951"/>
    </row>
    <row r="124" spans="1:130" s="198" customFormat="1" ht="26.25" customHeight="1" thickBot="1" x14ac:dyDescent="0.2">
      <c r="A124" s="1044"/>
      <c r="B124" s="936"/>
      <c r="C124" s="909" t="s">
        <v>383</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47</v>
      </c>
      <c r="AB124" s="946"/>
      <c r="AC124" s="946"/>
      <c r="AD124" s="946"/>
      <c r="AE124" s="947"/>
      <c r="AF124" s="948" t="s">
        <v>47</v>
      </c>
      <c r="AG124" s="946"/>
      <c r="AH124" s="946"/>
      <c r="AI124" s="946"/>
      <c r="AJ124" s="947"/>
      <c r="AK124" s="948" t="s">
        <v>47</v>
      </c>
      <c r="AL124" s="946"/>
      <c r="AM124" s="946"/>
      <c r="AN124" s="946"/>
      <c r="AO124" s="947"/>
      <c r="AP124" s="949" t="s">
        <v>47</v>
      </c>
      <c r="AQ124" s="950"/>
      <c r="AR124" s="950"/>
      <c r="AS124" s="950"/>
      <c r="AT124" s="951"/>
      <c r="AU124" s="1046" t="s">
        <v>395</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47</v>
      </c>
      <c r="BR124" s="1014"/>
      <c r="BS124" s="1014"/>
      <c r="BT124" s="1014"/>
      <c r="BU124" s="1014"/>
      <c r="BV124" s="1014" t="s">
        <v>47</v>
      </c>
      <c r="BW124" s="1014"/>
      <c r="BX124" s="1014"/>
      <c r="BY124" s="1014"/>
      <c r="BZ124" s="1014"/>
      <c r="CA124" s="1014" t="s">
        <v>47</v>
      </c>
      <c r="CB124" s="1014"/>
      <c r="CC124" s="1014"/>
      <c r="CD124" s="1014"/>
      <c r="CE124" s="1014"/>
      <c r="CF124" s="1015"/>
      <c r="CG124" s="1016"/>
      <c r="CH124" s="1016"/>
      <c r="CI124" s="1016"/>
      <c r="CJ124" s="1017"/>
      <c r="CK124" s="999"/>
      <c r="CL124" s="999"/>
      <c r="CM124" s="999"/>
      <c r="CN124" s="999"/>
      <c r="CO124" s="1000"/>
      <c r="CP124" s="1006" t="s">
        <v>396</v>
      </c>
      <c r="CQ124" s="1007"/>
      <c r="CR124" s="1007"/>
      <c r="CS124" s="1007"/>
      <c r="CT124" s="1007"/>
      <c r="CU124" s="1007"/>
      <c r="CV124" s="1007"/>
      <c r="CW124" s="1007"/>
      <c r="CX124" s="1007"/>
      <c r="CY124" s="1007"/>
      <c r="CZ124" s="1007"/>
      <c r="DA124" s="1007"/>
      <c r="DB124" s="1007"/>
      <c r="DC124" s="1007"/>
      <c r="DD124" s="1007"/>
      <c r="DE124" s="1007"/>
      <c r="DF124" s="1008"/>
      <c r="DG124" s="991" t="s">
        <v>47</v>
      </c>
      <c r="DH124" s="973"/>
      <c r="DI124" s="973"/>
      <c r="DJ124" s="973"/>
      <c r="DK124" s="974"/>
      <c r="DL124" s="972" t="s">
        <v>47</v>
      </c>
      <c r="DM124" s="973"/>
      <c r="DN124" s="973"/>
      <c r="DO124" s="973"/>
      <c r="DP124" s="974"/>
      <c r="DQ124" s="972" t="s">
        <v>47</v>
      </c>
      <c r="DR124" s="973"/>
      <c r="DS124" s="973"/>
      <c r="DT124" s="973"/>
      <c r="DU124" s="974"/>
      <c r="DV124" s="975" t="s">
        <v>47</v>
      </c>
      <c r="DW124" s="976"/>
      <c r="DX124" s="976"/>
      <c r="DY124" s="976"/>
      <c r="DZ124" s="977"/>
    </row>
    <row r="125" spans="1:130" s="198" customFormat="1" ht="26.25" customHeight="1" x14ac:dyDescent="0.15">
      <c r="A125" s="1044"/>
      <c r="B125" s="936"/>
      <c r="C125" s="909" t="s">
        <v>385</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47</v>
      </c>
      <c r="AB125" s="946"/>
      <c r="AC125" s="946"/>
      <c r="AD125" s="946"/>
      <c r="AE125" s="947"/>
      <c r="AF125" s="948" t="s">
        <v>47</v>
      </c>
      <c r="AG125" s="946"/>
      <c r="AH125" s="946"/>
      <c r="AI125" s="946"/>
      <c r="AJ125" s="947"/>
      <c r="AK125" s="948" t="s">
        <v>47</v>
      </c>
      <c r="AL125" s="946"/>
      <c r="AM125" s="946"/>
      <c r="AN125" s="946"/>
      <c r="AO125" s="947"/>
      <c r="AP125" s="949" t="s">
        <v>47</v>
      </c>
      <c r="AQ125" s="950"/>
      <c r="AR125" s="950"/>
      <c r="AS125" s="950"/>
      <c r="AT125" s="951"/>
      <c r="AU125" s="349"/>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48"/>
      <c r="BR125" s="348"/>
      <c r="BS125" s="348"/>
      <c r="BT125" s="348"/>
      <c r="BU125" s="348"/>
      <c r="BV125" s="348"/>
      <c r="BW125" s="348"/>
      <c r="BX125" s="348"/>
      <c r="BY125" s="348"/>
      <c r="BZ125" s="348"/>
      <c r="CA125" s="348"/>
      <c r="CB125" s="348"/>
      <c r="CC125" s="348"/>
      <c r="CD125" s="348"/>
      <c r="CE125" s="348"/>
      <c r="CF125" s="348"/>
      <c r="CG125" s="348"/>
      <c r="CH125" s="348"/>
      <c r="CI125" s="348"/>
      <c r="CJ125" s="217"/>
      <c r="CK125" s="1009" t="s">
        <v>397</v>
      </c>
      <c r="CL125" s="994"/>
      <c r="CM125" s="994"/>
      <c r="CN125" s="994"/>
      <c r="CO125" s="995"/>
      <c r="CP125" s="916" t="s">
        <v>398</v>
      </c>
      <c r="CQ125" s="884"/>
      <c r="CR125" s="884"/>
      <c r="CS125" s="884"/>
      <c r="CT125" s="884"/>
      <c r="CU125" s="884"/>
      <c r="CV125" s="884"/>
      <c r="CW125" s="884"/>
      <c r="CX125" s="884"/>
      <c r="CY125" s="884"/>
      <c r="CZ125" s="884"/>
      <c r="DA125" s="884"/>
      <c r="DB125" s="884"/>
      <c r="DC125" s="884"/>
      <c r="DD125" s="884"/>
      <c r="DE125" s="884"/>
      <c r="DF125" s="885"/>
      <c r="DG125" s="917" t="s">
        <v>47</v>
      </c>
      <c r="DH125" s="918"/>
      <c r="DI125" s="918"/>
      <c r="DJ125" s="918"/>
      <c r="DK125" s="918"/>
      <c r="DL125" s="918" t="s">
        <v>47</v>
      </c>
      <c r="DM125" s="918"/>
      <c r="DN125" s="918"/>
      <c r="DO125" s="918"/>
      <c r="DP125" s="918"/>
      <c r="DQ125" s="918" t="s">
        <v>47</v>
      </c>
      <c r="DR125" s="918"/>
      <c r="DS125" s="918"/>
      <c r="DT125" s="918"/>
      <c r="DU125" s="918"/>
      <c r="DV125" s="919" t="s">
        <v>47</v>
      </c>
      <c r="DW125" s="919"/>
      <c r="DX125" s="919"/>
      <c r="DY125" s="919"/>
      <c r="DZ125" s="920"/>
    </row>
    <row r="126" spans="1:130" s="198" customFormat="1" ht="26.25" customHeight="1" thickBot="1" x14ac:dyDescent="0.2">
      <c r="A126" s="1044"/>
      <c r="B126" s="936"/>
      <c r="C126" s="909" t="s">
        <v>387</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47</v>
      </c>
      <c r="AB126" s="946"/>
      <c r="AC126" s="946"/>
      <c r="AD126" s="946"/>
      <c r="AE126" s="947"/>
      <c r="AF126" s="948" t="s">
        <v>47</v>
      </c>
      <c r="AG126" s="946"/>
      <c r="AH126" s="946"/>
      <c r="AI126" s="946"/>
      <c r="AJ126" s="947"/>
      <c r="AK126" s="948" t="s">
        <v>47</v>
      </c>
      <c r="AL126" s="946"/>
      <c r="AM126" s="946"/>
      <c r="AN126" s="946"/>
      <c r="AO126" s="947"/>
      <c r="AP126" s="949" t="s">
        <v>47</v>
      </c>
      <c r="AQ126" s="950"/>
      <c r="AR126" s="950"/>
      <c r="AS126" s="950"/>
      <c r="AT126" s="951"/>
      <c r="AU126" s="348"/>
      <c r="AV126" s="348"/>
      <c r="AW126" s="348"/>
      <c r="AX126" s="348"/>
      <c r="AY126" s="348"/>
      <c r="AZ126" s="348"/>
      <c r="BA126" s="348"/>
      <c r="BB126" s="348"/>
      <c r="BC126" s="348"/>
      <c r="BD126" s="348"/>
      <c r="BE126" s="348"/>
      <c r="BF126" s="348"/>
      <c r="BG126" s="348"/>
      <c r="BH126" s="348"/>
      <c r="BI126" s="348"/>
      <c r="BJ126" s="348"/>
      <c r="BK126" s="348"/>
      <c r="BL126" s="348"/>
      <c r="BM126" s="348"/>
      <c r="BN126" s="348"/>
      <c r="BO126" s="348"/>
      <c r="BP126" s="348"/>
      <c r="BQ126" s="348"/>
      <c r="BR126" s="348"/>
      <c r="BS126" s="348"/>
      <c r="BT126" s="348"/>
      <c r="BU126" s="348"/>
      <c r="BV126" s="348"/>
      <c r="BW126" s="348"/>
      <c r="BX126" s="348"/>
      <c r="BY126" s="348"/>
      <c r="BZ126" s="348"/>
      <c r="CA126" s="348"/>
      <c r="CB126" s="348"/>
      <c r="CC126" s="348"/>
      <c r="CD126" s="218"/>
      <c r="CE126" s="218"/>
      <c r="CF126" s="218"/>
      <c r="CG126" s="348"/>
      <c r="CH126" s="348"/>
      <c r="CI126" s="348"/>
      <c r="CJ126" s="217"/>
      <c r="CK126" s="1010"/>
      <c r="CL126" s="997"/>
      <c r="CM126" s="997"/>
      <c r="CN126" s="997"/>
      <c r="CO126" s="998"/>
      <c r="CP126" s="909" t="s">
        <v>399</v>
      </c>
      <c r="CQ126" s="910"/>
      <c r="CR126" s="910"/>
      <c r="CS126" s="910"/>
      <c r="CT126" s="910"/>
      <c r="CU126" s="910"/>
      <c r="CV126" s="910"/>
      <c r="CW126" s="910"/>
      <c r="CX126" s="910"/>
      <c r="CY126" s="910"/>
      <c r="CZ126" s="910"/>
      <c r="DA126" s="910"/>
      <c r="DB126" s="910"/>
      <c r="DC126" s="910"/>
      <c r="DD126" s="910"/>
      <c r="DE126" s="910"/>
      <c r="DF126" s="911"/>
      <c r="DG126" s="912" t="s">
        <v>47</v>
      </c>
      <c r="DH126" s="913"/>
      <c r="DI126" s="913"/>
      <c r="DJ126" s="913"/>
      <c r="DK126" s="913"/>
      <c r="DL126" s="913" t="s">
        <v>47</v>
      </c>
      <c r="DM126" s="913"/>
      <c r="DN126" s="913"/>
      <c r="DO126" s="913"/>
      <c r="DP126" s="913"/>
      <c r="DQ126" s="913" t="s">
        <v>47</v>
      </c>
      <c r="DR126" s="913"/>
      <c r="DS126" s="913"/>
      <c r="DT126" s="913"/>
      <c r="DU126" s="913"/>
      <c r="DV126" s="914" t="s">
        <v>47</v>
      </c>
      <c r="DW126" s="914"/>
      <c r="DX126" s="914"/>
      <c r="DY126" s="914"/>
      <c r="DZ126" s="915"/>
    </row>
    <row r="127" spans="1:130" s="198" customFormat="1" ht="26.25" customHeight="1" x14ac:dyDescent="0.15">
      <c r="A127" s="1045"/>
      <c r="B127" s="938"/>
      <c r="C127" s="960" t="s">
        <v>400</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47</v>
      </c>
      <c r="AB127" s="946"/>
      <c r="AC127" s="946"/>
      <c r="AD127" s="946"/>
      <c r="AE127" s="947"/>
      <c r="AF127" s="948" t="s">
        <v>47</v>
      </c>
      <c r="AG127" s="946"/>
      <c r="AH127" s="946"/>
      <c r="AI127" s="946"/>
      <c r="AJ127" s="947"/>
      <c r="AK127" s="948" t="s">
        <v>47</v>
      </c>
      <c r="AL127" s="946"/>
      <c r="AM127" s="946"/>
      <c r="AN127" s="946"/>
      <c r="AO127" s="947"/>
      <c r="AP127" s="949" t="s">
        <v>47</v>
      </c>
      <c r="AQ127" s="950"/>
      <c r="AR127" s="950"/>
      <c r="AS127" s="950"/>
      <c r="AT127" s="951"/>
      <c r="AU127" s="348"/>
      <c r="AV127" s="348"/>
      <c r="AW127" s="348"/>
      <c r="AX127" s="1018" t="s">
        <v>401</v>
      </c>
      <c r="AY127" s="1019"/>
      <c r="AZ127" s="1019"/>
      <c r="BA127" s="1019"/>
      <c r="BB127" s="1019"/>
      <c r="BC127" s="1019"/>
      <c r="BD127" s="1019"/>
      <c r="BE127" s="1020"/>
      <c r="BF127" s="1021" t="s">
        <v>402</v>
      </c>
      <c r="BG127" s="1019"/>
      <c r="BH127" s="1019"/>
      <c r="BI127" s="1019"/>
      <c r="BJ127" s="1019"/>
      <c r="BK127" s="1019"/>
      <c r="BL127" s="1020"/>
      <c r="BM127" s="1021" t="s">
        <v>403</v>
      </c>
      <c r="BN127" s="1019"/>
      <c r="BO127" s="1019"/>
      <c r="BP127" s="1019"/>
      <c r="BQ127" s="1019"/>
      <c r="BR127" s="1019"/>
      <c r="BS127" s="1020"/>
      <c r="BT127" s="1021" t="s">
        <v>404</v>
      </c>
      <c r="BU127" s="1019"/>
      <c r="BV127" s="1019"/>
      <c r="BW127" s="1019"/>
      <c r="BX127" s="1019"/>
      <c r="BY127" s="1019"/>
      <c r="BZ127" s="1042"/>
      <c r="CA127" s="348"/>
      <c r="CB127" s="348"/>
      <c r="CC127" s="348"/>
      <c r="CD127" s="218"/>
      <c r="CE127" s="218"/>
      <c r="CF127" s="218"/>
      <c r="CG127" s="348"/>
      <c r="CH127" s="348"/>
      <c r="CI127" s="348"/>
      <c r="CJ127" s="217"/>
      <c r="CK127" s="1010"/>
      <c r="CL127" s="997"/>
      <c r="CM127" s="997"/>
      <c r="CN127" s="997"/>
      <c r="CO127" s="998"/>
      <c r="CP127" s="909" t="s">
        <v>405</v>
      </c>
      <c r="CQ127" s="910"/>
      <c r="CR127" s="910"/>
      <c r="CS127" s="910"/>
      <c r="CT127" s="910"/>
      <c r="CU127" s="910"/>
      <c r="CV127" s="910"/>
      <c r="CW127" s="910"/>
      <c r="CX127" s="910"/>
      <c r="CY127" s="910"/>
      <c r="CZ127" s="910"/>
      <c r="DA127" s="910"/>
      <c r="DB127" s="910"/>
      <c r="DC127" s="910"/>
      <c r="DD127" s="910"/>
      <c r="DE127" s="910"/>
      <c r="DF127" s="911"/>
      <c r="DG127" s="912" t="s">
        <v>47</v>
      </c>
      <c r="DH127" s="913"/>
      <c r="DI127" s="913"/>
      <c r="DJ127" s="913"/>
      <c r="DK127" s="913"/>
      <c r="DL127" s="913" t="s">
        <v>47</v>
      </c>
      <c r="DM127" s="913"/>
      <c r="DN127" s="913"/>
      <c r="DO127" s="913"/>
      <c r="DP127" s="913"/>
      <c r="DQ127" s="913" t="s">
        <v>47</v>
      </c>
      <c r="DR127" s="913"/>
      <c r="DS127" s="913"/>
      <c r="DT127" s="913"/>
      <c r="DU127" s="913"/>
      <c r="DV127" s="914" t="s">
        <v>47</v>
      </c>
      <c r="DW127" s="914"/>
      <c r="DX127" s="914"/>
      <c r="DY127" s="914"/>
      <c r="DZ127" s="915"/>
    </row>
    <row r="128" spans="1:130" s="198" customFormat="1" ht="26.25" customHeight="1" thickBot="1" x14ac:dyDescent="0.2">
      <c r="A128" s="1028" t="s">
        <v>406</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407</v>
      </c>
      <c r="X128" s="1030"/>
      <c r="Y128" s="1030"/>
      <c r="Z128" s="1031"/>
      <c r="AA128" s="1032">
        <v>3159440</v>
      </c>
      <c r="AB128" s="1033"/>
      <c r="AC128" s="1033"/>
      <c r="AD128" s="1033"/>
      <c r="AE128" s="1034"/>
      <c r="AF128" s="1035">
        <v>2947820</v>
      </c>
      <c r="AG128" s="1033"/>
      <c r="AH128" s="1033"/>
      <c r="AI128" s="1033"/>
      <c r="AJ128" s="1034"/>
      <c r="AK128" s="1035">
        <v>3303187</v>
      </c>
      <c r="AL128" s="1033"/>
      <c r="AM128" s="1033"/>
      <c r="AN128" s="1033"/>
      <c r="AO128" s="1034"/>
      <c r="AP128" s="1036"/>
      <c r="AQ128" s="1037"/>
      <c r="AR128" s="1037"/>
      <c r="AS128" s="1037"/>
      <c r="AT128" s="1038"/>
      <c r="AU128" s="348"/>
      <c r="AV128" s="348"/>
      <c r="AW128" s="348"/>
      <c r="AX128" s="883" t="s">
        <v>408</v>
      </c>
      <c r="AY128" s="884"/>
      <c r="AZ128" s="884"/>
      <c r="BA128" s="884"/>
      <c r="BB128" s="884"/>
      <c r="BC128" s="884"/>
      <c r="BD128" s="884"/>
      <c r="BE128" s="885"/>
      <c r="BF128" s="1039" t="s">
        <v>47</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18"/>
      <c r="CB128" s="218"/>
      <c r="CC128" s="218"/>
      <c r="CD128" s="218"/>
      <c r="CE128" s="218"/>
      <c r="CF128" s="218"/>
      <c r="CG128" s="348"/>
      <c r="CH128" s="348"/>
      <c r="CI128" s="348"/>
      <c r="CJ128" s="217"/>
      <c r="CK128" s="1011"/>
      <c r="CL128" s="1012"/>
      <c r="CM128" s="1012"/>
      <c r="CN128" s="1012"/>
      <c r="CO128" s="1013"/>
      <c r="CP128" s="1022" t="s">
        <v>409</v>
      </c>
      <c r="CQ128" s="713"/>
      <c r="CR128" s="713"/>
      <c r="CS128" s="713"/>
      <c r="CT128" s="713"/>
      <c r="CU128" s="713"/>
      <c r="CV128" s="713"/>
      <c r="CW128" s="713"/>
      <c r="CX128" s="713"/>
      <c r="CY128" s="713"/>
      <c r="CZ128" s="713"/>
      <c r="DA128" s="713"/>
      <c r="DB128" s="713"/>
      <c r="DC128" s="713"/>
      <c r="DD128" s="713"/>
      <c r="DE128" s="713"/>
      <c r="DF128" s="1023"/>
      <c r="DG128" s="1024">
        <v>226</v>
      </c>
      <c r="DH128" s="1025"/>
      <c r="DI128" s="1025"/>
      <c r="DJ128" s="1025"/>
      <c r="DK128" s="1025"/>
      <c r="DL128" s="1025">
        <v>494</v>
      </c>
      <c r="DM128" s="1025"/>
      <c r="DN128" s="1025"/>
      <c r="DO128" s="1025"/>
      <c r="DP128" s="1025"/>
      <c r="DQ128" s="1025">
        <v>2018</v>
      </c>
      <c r="DR128" s="1025"/>
      <c r="DS128" s="1025"/>
      <c r="DT128" s="1025"/>
      <c r="DU128" s="1025"/>
      <c r="DV128" s="1026">
        <v>0</v>
      </c>
      <c r="DW128" s="1026"/>
      <c r="DX128" s="1026"/>
      <c r="DY128" s="1026"/>
      <c r="DZ128" s="1027"/>
    </row>
    <row r="129" spans="1:131" s="198" customFormat="1" ht="26.25" customHeight="1" x14ac:dyDescent="0.15">
      <c r="A129" s="921" t="s">
        <v>27</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410</v>
      </c>
      <c r="X129" s="1058"/>
      <c r="Y129" s="1058"/>
      <c r="Z129" s="1059"/>
      <c r="AA129" s="945">
        <v>89906851</v>
      </c>
      <c r="AB129" s="946"/>
      <c r="AC129" s="946"/>
      <c r="AD129" s="946"/>
      <c r="AE129" s="947"/>
      <c r="AF129" s="948">
        <v>91908899</v>
      </c>
      <c r="AG129" s="946"/>
      <c r="AH129" s="946"/>
      <c r="AI129" s="946"/>
      <c r="AJ129" s="947"/>
      <c r="AK129" s="948">
        <v>94539789</v>
      </c>
      <c r="AL129" s="946"/>
      <c r="AM129" s="946"/>
      <c r="AN129" s="946"/>
      <c r="AO129" s="947"/>
      <c r="AP129" s="1060"/>
      <c r="AQ129" s="1061"/>
      <c r="AR129" s="1061"/>
      <c r="AS129" s="1061"/>
      <c r="AT129" s="1062"/>
      <c r="AU129" s="200"/>
      <c r="AV129" s="200"/>
      <c r="AW129" s="200"/>
      <c r="AX129" s="1052" t="s">
        <v>411</v>
      </c>
      <c r="AY129" s="910"/>
      <c r="AZ129" s="910"/>
      <c r="BA129" s="910"/>
      <c r="BB129" s="910"/>
      <c r="BC129" s="910"/>
      <c r="BD129" s="910"/>
      <c r="BE129" s="911"/>
      <c r="BF129" s="1053" t="s">
        <v>47</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19"/>
      <c r="CB129" s="219"/>
      <c r="CC129" s="219"/>
      <c r="CD129" s="219"/>
      <c r="CE129" s="219"/>
      <c r="CF129" s="219"/>
      <c r="CG129" s="219"/>
      <c r="CH129" s="219"/>
      <c r="CI129" s="219"/>
      <c r="CJ129" s="219"/>
      <c r="CK129" s="219"/>
      <c r="CL129" s="219"/>
      <c r="CM129" s="219"/>
      <c r="CN129" s="219"/>
      <c r="CO129" s="219"/>
      <c r="CP129" s="219"/>
      <c r="CQ129" s="219"/>
      <c r="CR129" s="219"/>
      <c r="CS129" s="219"/>
      <c r="CT129" s="219"/>
      <c r="CU129" s="219"/>
      <c r="CV129" s="219"/>
      <c r="CW129" s="219"/>
      <c r="CX129" s="219"/>
      <c r="CY129" s="219"/>
      <c r="CZ129" s="219"/>
      <c r="DA129" s="219"/>
      <c r="DB129" s="219"/>
      <c r="DC129" s="219"/>
      <c r="DD129" s="219"/>
      <c r="DE129" s="219"/>
      <c r="DF129" s="219"/>
      <c r="DG129" s="219"/>
      <c r="DH129" s="219"/>
      <c r="DI129" s="219"/>
      <c r="DJ129" s="219"/>
      <c r="DK129" s="219"/>
      <c r="DL129" s="219"/>
      <c r="DM129" s="219"/>
      <c r="DN129" s="219"/>
      <c r="DO129" s="219"/>
      <c r="DP129" s="200"/>
      <c r="DQ129" s="200"/>
      <c r="DR129" s="200"/>
      <c r="DS129" s="200"/>
      <c r="DT129" s="200"/>
      <c r="DU129" s="200"/>
      <c r="DV129" s="200"/>
      <c r="DW129" s="200"/>
      <c r="DX129" s="200"/>
      <c r="DY129" s="200"/>
      <c r="DZ129" s="200"/>
    </row>
    <row r="130" spans="1:131" s="198" customFormat="1" ht="26.25" customHeight="1" x14ac:dyDescent="0.15">
      <c r="A130" s="921" t="s">
        <v>412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413</v>
      </c>
      <c r="X130" s="1058"/>
      <c r="Y130" s="1058"/>
      <c r="Z130" s="1059"/>
      <c r="AA130" s="945">
        <v>8076025</v>
      </c>
      <c r="AB130" s="946"/>
      <c r="AC130" s="946"/>
      <c r="AD130" s="946"/>
      <c r="AE130" s="947"/>
      <c r="AF130" s="948">
        <v>7991633</v>
      </c>
      <c r="AG130" s="946"/>
      <c r="AH130" s="946"/>
      <c r="AI130" s="946"/>
      <c r="AJ130" s="947"/>
      <c r="AK130" s="948">
        <v>7835847</v>
      </c>
      <c r="AL130" s="946"/>
      <c r="AM130" s="946"/>
      <c r="AN130" s="946"/>
      <c r="AO130" s="947"/>
      <c r="AP130" s="1060"/>
      <c r="AQ130" s="1061"/>
      <c r="AR130" s="1061"/>
      <c r="AS130" s="1061"/>
      <c r="AT130" s="1062"/>
      <c r="AU130" s="200"/>
      <c r="AV130" s="200"/>
      <c r="AW130" s="200"/>
      <c r="AX130" s="1052" t="s">
        <v>414</v>
      </c>
      <c r="AY130" s="910"/>
      <c r="AZ130" s="910"/>
      <c r="BA130" s="910"/>
      <c r="BB130" s="910"/>
      <c r="BC130" s="910"/>
      <c r="BD130" s="910"/>
      <c r="BE130" s="911"/>
      <c r="BF130" s="1088">
        <v>2</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19"/>
      <c r="CB130" s="219"/>
      <c r="CC130" s="219"/>
      <c r="CD130" s="219"/>
      <c r="CE130" s="219"/>
      <c r="CF130" s="219"/>
      <c r="CG130" s="219"/>
      <c r="CH130" s="219"/>
      <c r="CI130" s="219"/>
      <c r="CJ130" s="219"/>
      <c r="CK130" s="219"/>
      <c r="CL130" s="219"/>
      <c r="CM130" s="219"/>
      <c r="CN130" s="219"/>
      <c r="CO130" s="219"/>
      <c r="CP130" s="219"/>
      <c r="CQ130" s="219"/>
      <c r="CR130" s="219"/>
      <c r="CS130" s="219"/>
      <c r="CT130" s="219"/>
      <c r="CU130" s="219"/>
      <c r="CV130" s="219"/>
      <c r="CW130" s="219"/>
      <c r="CX130" s="219"/>
      <c r="CY130" s="219"/>
      <c r="CZ130" s="219"/>
      <c r="DA130" s="219"/>
      <c r="DB130" s="219"/>
      <c r="DC130" s="219"/>
      <c r="DD130" s="219"/>
      <c r="DE130" s="219"/>
      <c r="DF130" s="219"/>
      <c r="DG130" s="219"/>
      <c r="DH130" s="219"/>
      <c r="DI130" s="219"/>
      <c r="DJ130" s="219"/>
      <c r="DK130" s="219"/>
      <c r="DL130" s="219"/>
      <c r="DM130" s="219"/>
      <c r="DN130" s="219"/>
      <c r="DO130" s="219"/>
      <c r="DP130" s="200"/>
      <c r="DQ130" s="200"/>
      <c r="DR130" s="200"/>
      <c r="DS130" s="200"/>
      <c r="DT130" s="200"/>
      <c r="DU130" s="200"/>
      <c r="DV130" s="200"/>
      <c r="DW130" s="200"/>
      <c r="DX130" s="200"/>
      <c r="DY130" s="200"/>
      <c r="DZ130" s="200"/>
    </row>
    <row r="131" spans="1:131" s="198"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415</v>
      </c>
      <c r="X131" s="1095"/>
      <c r="Y131" s="1095"/>
      <c r="Z131" s="1096"/>
      <c r="AA131" s="991">
        <v>81830826</v>
      </c>
      <c r="AB131" s="973"/>
      <c r="AC131" s="973"/>
      <c r="AD131" s="973"/>
      <c r="AE131" s="974"/>
      <c r="AF131" s="972">
        <v>83917266</v>
      </c>
      <c r="AG131" s="973"/>
      <c r="AH131" s="973"/>
      <c r="AI131" s="973"/>
      <c r="AJ131" s="974"/>
      <c r="AK131" s="972">
        <v>86703942</v>
      </c>
      <c r="AL131" s="973"/>
      <c r="AM131" s="973"/>
      <c r="AN131" s="973"/>
      <c r="AO131" s="974"/>
      <c r="AP131" s="1097"/>
      <c r="AQ131" s="1098"/>
      <c r="AR131" s="1098"/>
      <c r="AS131" s="1098"/>
      <c r="AT131" s="1099"/>
      <c r="AU131" s="200"/>
      <c r="AV131" s="200"/>
      <c r="AW131" s="200"/>
      <c r="AX131" s="1070" t="s">
        <v>416</v>
      </c>
      <c r="AY131" s="713"/>
      <c r="AZ131" s="713"/>
      <c r="BA131" s="713"/>
      <c r="BB131" s="713"/>
      <c r="BC131" s="713"/>
      <c r="BD131" s="713"/>
      <c r="BE131" s="1023"/>
      <c r="BF131" s="1071" t="s">
        <v>47</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19"/>
      <c r="CB131" s="219"/>
      <c r="CC131" s="219"/>
      <c r="CD131" s="219"/>
      <c r="CE131" s="219"/>
      <c r="CF131" s="219"/>
      <c r="CG131" s="219"/>
      <c r="CH131" s="219"/>
      <c r="CI131" s="219"/>
      <c r="CJ131" s="219"/>
      <c r="CK131" s="219"/>
      <c r="CL131" s="219"/>
      <c r="CM131" s="219"/>
      <c r="CN131" s="219"/>
      <c r="CO131" s="219"/>
      <c r="CP131" s="219"/>
      <c r="CQ131" s="219"/>
      <c r="CR131" s="219"/>
      <c r="CS131" s="219"/>
      <c r="CT131" s="219"/>
      <c r="CU131" s="219"/>
      <c r="CV131" s="219"/>
      <c r="CW131" s="219"/>
      <c r="CX131" s="219"/>
      <c r="CY131" s="219"/>
      <c r="CZ131" s="219"/>
      <c r="DA131" s="219"/>
      <c r="DB131" s="219"/>
      <c r="DC131" s="219"/>
      <c r="DD131" s="219"/>
      <c r="DE131" s="219"/>
      <c r="DF131" s="219"/>
      <c r="DG131" s="219"/>
      <c r="DH131" s="219"/>
      <c r="DI131" s="219"/>
      <c r="DJ131" s="219"/>
      <c r="DK131" s="219"/>
      <c r="DL131" s="219"/>
      <c r="DM131" s="219"/>
      <c r="DN131" s="219"/>
      <c r="DO131" s="219"/>
      <c r="DP131" s="200"/>
      <c r="DQ131" s="200"/>
      <c r="DR131" s="200"/>
      <c r="DS131" s="200"/>
      <c r="DT131" s="200"/>
      <c r="DU131" s="200"/>
      <c r="DV131" s="200"/>
      <c r="DW131" s="200"/>
      <c r="DX131" s="200"/>
      <c r="DY131" s="200"/>
      <c r="DZ131" s="200"/>
    </row>
    <row r="132" spans="1:131" s="198" customFormat="1" ht="26.25" customHeight="1" x14ac:dyDescent="0.15">
      <c r="A132" s="1077" t="s">
        <v>417</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418</v>
      </c>
      <c r="W132" s="1081"/>
      <c r="X132" s="1081"/>
      <c r="Y132" s="1081"/>
      <c r="Z132" s="1082"/>
      <c r="AA132" s="1083">
        <v>2.135896807</v>
      </c>
      <c r="AB132" s="1084"/>
      <c r="AC132" s="1084"/>
      <c r="AD132" s="1084"/>
      <c r="AE132" s="1085"/>
      <c r="AF132" s="1086">
        <v>1.944788059</v>
      </c>
      <c r="AG132" s="1084"/>
      <c r="AH132" s="1084"/>
      <c r="AI132" s="1084"/>
      <c r="AJ132" s="1085"/>
      <c r="AK132" s="1086">
        <v>2.0462253029999999</v>
      </c>
      <c r="AL132" s="1084"/>
      <c r="AM132" s="1084"/>
      <c r="AN132" s="1084"/>
      <c r="AO132" s="1085"/>
      <c r="AP132" s="988"/>
      <c r="AQ132" s="989"/>
      <c r="AR132" s="989"/>
      <c r="AS132" s="989"/>
      <c r="AT132" s="1087"/>
      <c r="AU132" s="22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1"/>
      <c r="BT132" s="200"/>
      <c r="BU132" s="200"/>
      <c r="BV132" s="200"/>
      <c r="BW132" s="200"/>
      <c r="BX132" s="200"/>
      <c r="BY132" s="200"/>
      <c r="BZ132" s="200"/>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c r="DO132" s="219"/>
      <c r="DP132" s="200"/>
      <c r="DQ132" s="200"/>
      <c r="DR132" s="200"/>
      <c r="DS132" s="200"/>
      <c r="DT132" s="200"/>
      <c r="DU132" s="200"/>
      <c r="DV132" s="200"/>
      <c r="DW132" s="200"/>
      <c r="DX132" s="200"/>
      <c r="DY132" s="200"/>
      <c r="DZ132" s="200"/>
    </row>
    <row r="133" spans="1:131" s="198"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419</v>
      </c>
      <c r="W133" s="1064"/>
      <c r="X133" s="1064"/>
      <c r="Y133" s="1064"/>
      <c r="Z133" s="1065"/>
      <c r="AA133" s="1066">
        <v>2.5</v>
      </c>
      <c r="AB133" s="1067"/>
      <c r="AC133" s="1067"/>
      <c r="AD133" s="1067"/>
      <c r="AE133" s="1068"/>
      <c r="AF133" s="1066">
        <v>2.2000000000000002</v>
      </c>
      <c r="AG133" s="1067"/>
      <c r="AH133" s="1067"/>
      <c r="AI133" s="1067"/>
      <c r="AJ133" s="1068"/>
      <c r="AK133" s="1066">
        <v>2</v>
      </c>
      <c r="AL133" s="1067"/>
      <c r="AM133" s="1067"/>
      <c r="AN133" s="1067"/>
      <c r="AO133" s="1068"/>
      <c r="AP133" s="1015"/>
      <c r="AQ133" s="1016"/>
      <c r="AR133" s="1016"/>
      <c r="AS133" s="1016"/>
      <c r="AT133" s="1069"/>
      <c r="AU133" s="200"/>
      <c r="AV133" s="200"/>
      <c r="AW133" s="200"/>
      <c r="AX133" s="200"/>
      <c r="AY133" s="200"/>
      <c r="AZ133" s="200"/>
      <c r="BA133" s="200"/>
      <c r="BB133" s="200"/>
      <c r="BC133" s="200"/>
      <c r="BD133" s="200"/>
      <c r="BE133" s="200"/>
      <c r="BF133" s="200"/>
      <c r="BG133" s="200"/>
      <c r="BH133" s="200"/>
      <c r="BI133" s="200"/>
      <c r="BJ133" s="200"/>
      <c r="BK133" s="200"/>
      <c r="BL133" s="200"/>
      <c r="BM133" s="200"/>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219"/>
      <c r="DL133" s="219"/>
      <c r="DM133" s="219"/>
      <c r="DN133" s="219"/>
      <c r="DO133" s="219"/>
      <c r="DP133" s="200"/>
      <c r="DQ133" s="200"/>
      <c r="DR133" s="200"/>
      <c r="DS133" s="200"/>
      <c r="DT133" s="200"/>
      <c r="DU133" s="200"/>
      <c r="DV133" s="200"/>
      <c r="DW133" s="200"/>
      <c r="DX133" s="200"/>
      <c r="DY133" s="200"/>
      <c r="DZ133" s="200"/>
    </row>
    <row r="134" spans="1:131" ht="11.25" customHeight="1" x14ac:dyDescent="0.15">
      <c r="A134" s="221"/>
      <c r="B134" s="221"/>
      <c r="C134" s="221"/>
      <c r="D134" s="221"/>
      <c r="E134" s="221"/>
      <c r="F134" s="221"/>
      <c r="G134" s="221"/>
      <c r="H134" s="221"/>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221"/>
      <c r="AJ134" s="221"/>
      <c r="AK134" s="221"/>
      <c r="AL134" s="221"/>
      <c r="AM134" s="221"/>
      <c r="AN134" s="221"/>
      <c r="AO134" s="221"/>
      <c r="AP134" s="221"/>
      <c r="AQ134" s="221"/>
      <c r="AR134" s="221"/>
      <c r="AS134" s="221"/>
      <c r="AT134" s="221"/>
      <c r="AU134" s="200"/>
      <c r="AV134" s="200"/>
      <c r="AW134" s="200"/>
      <c r="AX134" s="200"/>
      <c r="AY134" s="200"/>
      <c r="AZ134" s="200"/>
      <c r="BA134" s="200"/>
      <c r="BB134" s="200"/>
      <c r="BC134" s="200"/>
      <c r="BD134" s="200"/>
      <c r="BE134" s="200"/>
      <c r="BF134" s="200"/>
      <c r="BG134" s="200"/>
      <c r="BH134" s="200"/>
      <c r="BI134" s="200"/>
      <c r="BJ134" s="200"/>
      <c r="BK134" s="200"/>
      <c r="BL134" s="200"/>
      <c r="BM134" s="200"/>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219"/>
      <c r="DL134" s="219"/>
      <c r="DM134" s="219"/>
      <c r="DN134" s="219"/>
      <c r="DO134" s="219"/>
      <c r="DP134" s="200"/>
      <c r="DQ134" s="200"/>
      <c r="DR134" s="200"/>
      <c r="DS134" s="200"/>
      <c r="DT134" s="200"/>
      <c r="DU134" s="200"/>
      <c r="DV134" s="200"/>
      <c r="DW134" s="200"/>
      <c r="DX134" s="200"/>
      <c r="DY134" s="200"/>
      <c r="DZ134" s="200"/>
      <c r="EA134" s="198"/>
    </row>
    <row r="135" spans="1:131" ht="14.25" hidden="1" x14ac:dyDescent="0.15">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1"/>
      <c r="BP135" s="221"/>
      <c r="BQ135" s="221"/>
      <c r="BR135" s="221"/>
      <c r="BS135" s="221"/>
      <c r="BT135" s="221"/>
      <c r="BU135" s="221"/>
      <c r="BV135" s="221"/>
      <c r="BW135" s="221"/>
      <c r="BX135" s="221"/>
      <c r="BY135" s="221"/>
      <c r="BZ135" s="221"/>
      <c r="CA135" s="221"/>
      <c r="CB135" s="221"/>
      <c r="CC135" s="221"/>
      <c r="CD135" s="221"/>
      <c r="CE135" s="221"/>
      <c r="CF135" s="221"/>
      <c r="CG135" s="221"/>
      <c r="CH135" s="221"/>
      <c r="CI135" s="221"/>
      <c r="CJ135" s="221"/>
      <c r="CK135" s="221"/>
      <c r="CL135" s="221"/>
      <c r="CM135" s="221"/>
      <c r="CN135" s="221"/>
      <c r="CO135" s="221"/>
      <c r="CP135" s="221"/>
      <c r="CQ135" s="221"/>
      <c r="CR135" s="221"/>
      <c r="CS135" s="221"/>
      <c r="CT135" s="221"/>
      <c r="CU135" s="221"/>
      <c r="CV135" s="221"/>
      <c r="CW135" s="221"/>
      <c r="CX135" s="221"/>
      <c r="CY135" s="221"/>
      <c r="CZ135" s="221"/>
      <c r="DA135" s="221"/>
      <c r="DB135" s="221"/>
      <c r="DC135" s="221"/>
      <c r="DD135" s="221"/>
      <c r="DE135" s="221"/>
      <c r="DF135" s="221"/>
      <c r="DG135" s="221"/>
      <c r="DH135" s="221"/>
      <c r="DI135" s="221"/>
      <c r="DJ135" s="221"/>
      <c r="DK135" s="221"/>
      <c r="DL135" s="221"/>
      <c r="DM135" s="221"/>
      <c r="DN135" s="221"/>
      <c r="DO135" s="221"/>
      <c r="DP135" s="221"/>
      <c r="DQ135" s="221"/>
      <c r="DR135" s="221"/>
      <c r="DS135" s="221"/>
      <c r="DT135" s="221"/>
      <c r="DU135" s="221"/>
      <c r="DV135" s="221"/>
      <c r="DW135" s="221"/>
      <c r="DX135" s="221"/>
      <c r="DY135" s="221"/>
      <c r="DZ135" s="221"/>
    </row>
  </sheetData>
  <sheetProtection algorithmName="SHA-512" hashValue="tA80jjZbFTTxxyaZIXwnj23aKxGfB5nqQ0Q0BsDisoWrNDi5AyjC0eLtOp6hEA2SVw0GLWHL2iJ1rVBK0Nvh7w==" saltValue="BLDc2/kzlpdyobxx0T4vM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4" zoomScaleNormal="85" zoomScaleSheetLayoutView="100" workbookViewId="0"/>
  </sheetViews>
  <sheetFormatPr defaultColWidth="0" defaultRowHeight="13.5" customHeight="1" zeroHeight="1" x14ac:dyDescent="0.15"/>
  <cols>
    <col min="1" max="120" width="2.625" style="223" customWidth="1"/>
    <col min="121" max="121" width="0" style="222" hidden="1" customWidth="1"/>
    <col min="122" max="16384" width="9" style="222" hidden="1"/>
  </cols>
  <sheetData>
    <row r="1" spans="1:120" x14ac:dyDescent="0.15">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22"/>
    </row>
    <row r="17" spans="119:120" x14ac:dyDescent="0.15">
      <c r="DP17" s="222"/>
    </row>
    <row r="18" spans="119:120" x14ac:dyDescent="0.15"/>
    <row r="19" spans="119:120" x14ac:dyDescent="0.15"/>
    <row r="20" spans="119:120" x14ac:dyDescent="0.15">
      <c r="DO20" s="222"/>
      <c r="DP20" s="222"/>
    </row>
    <row r="21" spans="119:120" x14ac:dyDescent="0.15">
      <c r="DP21" s="222"/>
    </row>
    <row r="22" spans="119:120" x14ac:dyDescent="0.15"/>
    <row r="23" spans="119:120" x14ac:dyDescent="0.15">
      <c r="DO23" s="222"/>
      <c r="DP23" s="222"/>
    </row>
    <row r="24" spans="119:120" x14ac:dyDescent="0.15">
      <c r="DP24" s="222"/>
    </row>
    <row r="25" spans="119:120" x14ac:dyDescent="0.15">
      <c r="DP25" s="222"/>
    </row>
    <row r="26" spans="119:120" x14ac:dyDescent="0.15">
      <c r="DO26" s="222"/>
      <c r="DP26" s="222"/>
    </row>
    <row r="27" spans="119:120" x14ac:dyDescent="0.15"/>
    <row r="28" spans="119:120" x14ac:dyDescent="0.15">
      <c r="DO28" s="222"/>
      <c r="DP28" s="222"/>
    </row>
    <row r="29" spans="119:120" x14ac:dyDescent="0.15">
      <c r="DP29" s="222"/>
    </row>
    <row r="30" spans="119:120" x14ac:dyDescent="0.15"/>
    <row r="31" spans="119:120" x14ac:dyDescent="0.15">
      <c r="DO31" s="222"/>
      <c r="DP31" s="222"/>
    </row>
    <row r="32" spans="119:120" x14ac:dyDescent="0.15"/>
    <row r="33" spans="98:120" x14ac:dyDescent="0.15">
      <c r="DO33" s="222"/>
      <c r="DP33" s="222"/>
    </row>
    <row r="34" spans="98:120" x14ac:dyDescent="0.15">
      <c r="DM34" s="222"/>
    </row>
    <row r="35" spans="98:120" x14ac:dyDescent="0.15">
      <c r="CT35" s="222"/>
      <c r="CU35" s="222"/>
      <c r="CV35" s="222"/>
      <c r="CY35" s="222"/>
      <c r="CZ35" s="222"/>
      <c r="DA35" s="222"/>
      <c r="DD35" s="222"/>
      <c r="DE35" s="222"/>
      <c r="DF35" s="222"/>
      <c r="DI35" s="222"/>
      <c r="DJ35" s="222"/>
      <c r="DK35" s="222"/>
      <c r="DM35" s="222"/>
      <c r="DN35" s="222"/>
      <c r="DO35" s="222"/>
      <c r="DP35" s="222"/>
    </row>
    <row r="36" spans="98:120" x14ac:dyDescent="0.15"/>
    <row r="37" spans="98:120" x14ac:dyDescent="0.15">
      <c r="CW37" s="222"/>
      <c r="DB37" s="222"/>
      <c r="DG37" s="222"/>
      <c r="DL37" s="222"/>
      <c r="DP37" s="222"/>
    </row>
    <row r="38" spans="98:120" x14ac:dyDescent="0.15">
      <c r="CT38" s="222"/>
      <c r="CU38" s="222"/>
      <c r="CV38" s="222"/>
      <c r="CW38" s="222"/>
      <c r="CY38" s="222"/>
      <c r="CZ38" s="222"/>
      <c r="DA38" s="222"/>
      <c r="DB38" s="222"/>
      <c r="DD38" s="222"/>
      <c r="DE38" s="222"/>
      <c r="DF38" s="222"/>
      <c r="DG38" s="222"/>
      <c r="DI38" s="222"/>
      <c r="DJ38" s="222"/>
      <c r="DK38" s="222"/>
      <c r="DL38" s="222"/>
      <c r="DN38" s="222"/>
      <c r="DO38" s="222"/>
      <c r="DP38" s="22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22"/>
      <c r="DO49" s="222"/>
      <c r="DP49" s="22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22"/>
      <c r="CS63" s="222"/>
      <c r="CX63" s="222"/>
      <c r="DC63" s="222"/>
      <c r="DH63" s="222"/>
    </row>
    <row r="64" spans="22:120" x14ac:dyDescent="0.15">
      <c r="V64" s="222"/>
    </row>
    <row r="65" spans="15:120" x14ac:dyDescent="0.15">
      <c r="X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2"/>
      <c r="BF65" s="222"/>
      <c r="BG65" s="222"/>
      <c r="BH65" s="222"/>
      <c r="BI65" s="222"/>
      <c r="BJ65" s="222"/>
      <c r="BK65" s="222"/>
      <c r="BL65" s="222"/>
      <c r="BM65" s="222"/>
      <c r="BN65" s="222"/>
      <c r="BO65" s="222"/>
      <c r="BP65" s="222"/>
      <c r="BQ65" s="222"/>
      <c r="BR65" s="222"/>
      <c r="BS65" s="222"/>
      <c r="BT65" s="222"/>
      <c r="BU65" s="222"/>
      <c r="BV65" s="222"/>
      <c r="BW65" s="222"/>
      <c r="BX65" s="222"/>
      <c r="BY65" s="222"/>
      <c r="BZ65" s="222"/>
      <c r="CA65" s="222"/>
      <c r="CB65" s="222"/>
      <c r="CC65" s="222"/>
      <c r="CD65" s="222"/>
      <c r="CE65" s="222"/>
      <c r="CF65" s="222"/>
      <c r="CG65" s="222"/>
      <c r="CH65" s="222"/>
      <c r="CI65" s="222"/>
      <c r="CJ65" s="222"/>
      <c r="CK65" s="222"/>
      <c r="CL65" s="222"/>
      <c r="CM65" s="222"/>
      <c r="CN65" s="222"/>
      <c r="CO65" s="222"/>
      <c r="CP65" s="222"/>
      <c r="CQ65" s="222"/>
      <c r="CR65" s="222"/>
      <c r="CU65" s="222"/>
      <c r="CZ65" s="222"/>
      <c r="DE65" s="222"/>
      <c r="DJ65" s="222"/>
    </row>
    <row r="66" spans="15:120" x14ac:dyDescent="0.15">
      <c r="Q66" s="222"/>
      <c r="S66" s="222"/>
      <c r="U66" s="222"/>
      <c r="DM66" s="222"/>
    </row>
    <row r="67" spans="15:120" x14ac:dyDescent="0.15">
      <c r="O67" s="222"/>
      <c r="P67" s="222"/>
      <c r="R67" s="222"/>
      <c r="T67" s="222"/>
      <c r="Y67" s="222"/>
      <c r="CT67" s="222"/>
      <c r="CV67" s="222"/>
      <c r="CW67" s="222"/>
      <c r="CY67" s="222"/>
      <c r="DA67" s="222"/>
      <c r="DB67" s="222"/>
      <c r="DD67" s="222"/>
      <c r="DF67" s="222"/>
      <c r="DG67" s="222"/>
      <c r="DI67" s="222"/>
      <c r="DK67" s="222"/>
      <c r="DL67" s="222"/>
      <c r="DN67" s="222"/>
      <c r="DO67" s="222"/>
      <c r="DP67" s="222"/>
    </row>
    <row r="68" spans="15:120" x14ac:dyDescent="0.15"/>
    <row r="69" spans="15:120" x14ac:dyDescent="0.15"/>
    <row r="70" spans="15:120" x14ac:dyDescent="0.15"/>
    <row r="71" spans="15:120" x14ac:dyDescent="0.15"/>
    <row r="72" spans="15:120" x14ac:dyDescent="0.15">
      <c r="DP72" s="222"/>
    </row>
    <row r="73" spans="15:120" x14ac:dyDescent="0.15">
      <c r="DP73" s="22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22"/>
      <c r="CX96" s="222"/>
      <c r="DC96" s="222"/>
      <c r="DH96" s="222"/>
    </row>
    <row r="97" spans="24:120" x14ac:dyDescent="0.15">
      <c r="CS97" s="222"/>
      <c r="CX97" s="222"/>
      <c r="DC97" s="222"/>
      <c r="DH97" s="222"/>
      <c r="DP97" s="223" t="s">
        <v>420</v>
      </c>
    </row>
    <row r="98" spans="24:120" hidden="1" x14ac:dyDescent="0.15">
      <c r="CS98" s="222"/>
      <c r="CX98" s="222"/>
      <c r="DC98" s="222"/>
      <c r="DH98" s="222"/>
    </row>
    <row r="99" spans="24:120" hidden="1" x14ac:dyDescent="0.15">
      <c r="CS99" s="222"/>
      <c r="CX99" s="222"/>
      <c r="DC99" s="222"/>
      <c r="DH99" s="222"/>
    </row>
    <row r="101" spans="24:120" ht="12" hidden="1" customHeight="1" x14ac:dyDescent="0.15">
      <c r="X101" s="222"/>
      <c r="Y101" s="222"/>
      <c r="Z101" s="222"/>
      <c r="AA101" s="222"/>
      <c r="AB101" s="222"/>
      <c r="AC101" s="222"/>
      <c r="AD101" s="222"/>
      <c r="AE101" s="222"/>
      <c r="AF101" s="222"/>
      <c r="AG101" s="222"/>
      <c r="AH101" s="222"/>
      <c r="AI101" s="222"/>
      <c r="AJ101" s="222"/>
      <c r="AK101" s="222"/>
      <c r="AL101" s="222"/>
      <c r="AM101" s="222"/>
      <c r="AN101" s="222"/>
      <c r="AO101" s="222"/>
      <c r="AP101" s="222"/>
      <c r="AQ101" s="222"/>
      <c r="AR101" s="222"/>
      <c r="AS101" s="222"/>
      <c r="AT101" s="222"/>
      <c r="AU101" s="222"/>
      <c r="AV101" s="222"/>
      <c r="AW101" s="222"/>
      <c r="AX101" s="222"/>
      <c r="AY101" s="222"/>
      <c r="AZ101" s="222"/>
      <c r="BA101" s="222"/>
      <c r="BB101" s="222"/>
      <c r="BC101" s="222"/>
      <c r="BD101" s="222"/>
      <c r="BE101" s="222"/>
      <c r="BF101" s="222"/>
      <c r="BG101" s="222"/>
      <c r="BH101" s="222"/>
      <c r="BI101" s="222"/>
      <c r="BJ101" s="222"/>
      <c r="BK101" s="222"/>
      <c r="BL101" s="222"/>
      <c r="BM101" s="222"/>
      <c r="BN101" s="222"/>
      <c r="BO101" s="222"/>
      <c r="BP101" s="222"/>
      <c r="BQ101" s="222"/>
      <c r="BR101" s="222"/>
      <c r="BS101" s="222"/>
      <c r="BT101" s="222"/>
      <c r="BU101" s="222"/>
      <c r="BV101" s="222"/>
      <c r="BW101" s="222"/>
      <c r="BX101" s="222"/>
      <c r="BY101" s="222"/>
      <c r="BZ101" s="222"/>
      <c r="CA101" s="222"/>
      <c r="CB101" s="222"/>
      <c r="CC101" s="222"/>
      <c r="CD101" s="222"/>
      <c r="CE101" s="222"/>
      <c r="CF101" s="222"/>
      <c r="CG101" s="222"/>
      <c r="CH101" s="222"/>
      <c r="CI101" s="222"/>
      <c r="CJ101" s="222"/>
      <c r="CK101" s="222"/>
      <c r="CL101" s="222"/>
      <c r="CM101" s="222"/>
      <c r="CN101" s="222"/>
      <c r="CO101" s="222"/>
      <c r="CP101" s="222"/>
      <c r="CQ101" s="222"/>
      <c r="CR101" s="222"/>
      <c r="CU101" s="222"/>
      <c r="CZ101" s="222"/>
      <c r="DE101" s="222"/>
      <c r="DJ101" s="222"/>
    </row>
    <row r="102" spans="24:120" ht="1.5" hidden="1" customHeight="1" x14ac:dyDescent="0.15">
      <c r="CU102" s="222"/>
      <c r="CZ102" s="222"/>
      <c r="DE102" s="222"/>
      <c r="DJ102" s="222"/>
      <c r="DM102" s="222"/>
    </row>
    <row r="103" spans="24:120" hidden="1" x14ac:dyDescent="0.15">
      <c r="CT103" s="222"/>
      <c r="CV103" s="222"/>
      <c r="CW103" s="222"/>
      <c r="CY103" s="222"/>
      <c r="DA103" s="222"/>
      <c r="DB103" s="222"/>
      <c r="DD103" s="222"/>
      <c r="DF103" s="222"/>
      <c r="DG103" s="222"/>
      <c r="DI103" s="222"/>
      <c r="DK103" s="222"/>
      <c r="DL103" s="222"/>
      <c r="DM103" s="222"/>
      <c r="DN103" s="222"/>
      <c r="DO103" s="222"/>
      <c r="DP103" s="222"/>
    </row>
    <row r="104" spans="24:120" hidden="1" x14ac:dyDescent="0.15">
      <c r="CV104" s="222"/>
      <c r="CW104" s="222"/>
      <c r="DA104" s="222"/>
      <c r="DB104" s="222"/>
      <c r="DF104" s="222"/>
      <c r="DG104" s="222"/>
      <c r="DK104" s="222"/>
      <c r="DL104" s="222"/>
      <c r="DN104" s="222"/>
      <c r="DO104" s="222"/>
      <c r="DP104" s="222"/>
    </row>
    <row r="105" spans="24:120" ht="12.75" hidden="1" customHeight="1" x14ac:dyDescent="0.15"/>
  </sheetData>
  <sheetProtection algorithmName="SHA-512" hashValue="bVqBl6A7faecXbr9rU4IQ756I0dOQ2wPJtgZkhqEhQfmiUqpTwA8w5ExCiZVGxQDoJl+0qJhV/QvE7ppHWT9YQ==" saltValue="ZoiXR61dySEoBepwFSgT/w==" spinCount="100000" sheet="1" objects="1" scenarios="1"/>
  <dataConsolidate/>
  <phoneticPr fontId="2"/>
  <printOptions horizontalCentered="1" verticalCentered="1"/>
  <pageMargins left="0" right="0" top="0" bottom="0" header="0" footer="0"/>
  <pageSetup paperSize="9" scale="32" orientation="portrait" verticalDpi="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23" customWidth="1"/>
    <col min="117" max="16384" width="9" style="222" hidden="1"/>
  </cols>
  <sheetData>
    <row r="1" spans="2:116" x14ac:dyDescent="0.15">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row>
    <row r="2" spans="2:116" x14ac:dyDescent="0.15"/>
    <row r="3" spans="2:116" x14ac:dyDescent="0.15"/>
    <row r="4" spans="2:116" x14ac:dyDescent="0.15">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2"/>
      <c r="BM4" s="222"/>
      <c r="BN4" s="222"/>
      <c r="BO4" s="222"/>
      <c r="BP4" s="222"/>
      <c r="BQ4" s="222"/>
      <c r="BR4" s="222"/>
      <c r="BS4" s="222"/>
      <c r="BT4" s="222"/>
      <c r="BU4" s="222"/>
      <c r="BV4" s="222"/>
      <c r="BW4" s="222"/>
      <c r="BX4" s="222"/>
      <c r="BY4" s="222"/>
      <c r="BZ4" s="222"/>
      <c r="CA4" s="222"/>
      <c r="CB4" s="222"/>
      <c r="CC4" s="222"/>
      <c r="CD4" s="222"/>
      <c r="CE4" s="222"/>
      <c r="CF4" s="222"/>
      <c r="CG4" s="222"/>
      <c r="CH4" s="222"/>
      <c r="CI4" s="222"/>
      <c r="CJ4" s="222"/>
      <c r="CK4" s="222"/>
      <c r="CL4" s="222"/>
      <c r="CM4" s="222"/>
      <c r="CN4" s="222"/>
      <c r="CO4" s="222"/>
      <c r="CP4" s="222"/>
      <c r="CQ4" s="222"/>
      <c r="CR4" s="222"/>
      <c r="CS4" s="222"/>
      <c r="CT4" s="222"/>
      <c r="CU4" s="222"/>
      <c r="CV4" s="222"/>
      <c r="CW4" s="222"/>
      <c r="CX4" s="222"/>
      <c r="CY4" s="222"/>
      <c r="CZ4" s="222"/>
      <c r="DA4" s="222"/>
      <c r="DB4" s="222"/>
      <c r="DC4" s="222"/>
      <c r="DD4" s="222"/>
      <c r="DE4" s="222"/>
      <c r="DF4" s="222"/>
      <c r="DG4" s="222"/>
      <c r="DH4" s="222"/>
      <c r="DI4" s="222"/>
      <c r="DJ4" s="222"/>
      <c r="DK4" s="222"/>
      <c r="DL4" s="222"/>
    </row>
    <row r="5" spans="2:116" x14ac:dyDescent="0.15">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2"/>
      <c r="BA5" s="222"/>
      <c r="BB5" s="222"/>
      <c r="BC5" s="222"/>
      <c r="BD5" s="222"/>
      <c r="BE5" s="222"/>
      <c r="BF5" s="222"/>
      <c r="BG5" s="222"/>
      <c r="BH5" s="222"/>
      <c r="BI5" s="222"/>
      <c r="BJ5" s="222"/>
      <c r="BK5" s="222"/>
      <c r="BL5" s="222"/>
      <c r="BM5" s="222"/>
      <c r="BN5" s="222"/>
      <c r="BO5" s="222"/>
      <c r="BP5" s="222"/>
      <c r="BQ5" s="222"/>
      <c r="BR5" s="222"/>
      <c r="BS5" s="222"/>
      <c r="BT5" s="222"/>
      <c r="BU5" s="222"/>
      <c r="BV5" s="222"/>
      <c r="BW5" s="222"/>
      <c r="BX5" s="222"/>
      <c r="BY5" s="222"/>
      <c r="BZ5" s="222"/>
      <c r="CA5" s="222"/>
      <c r="CB5" s="222"/>
      <c r="CC5" s="222"/>
      <c r="CD5" s="222"/>
      <c r="CE5" s="222"/>
      <c r="CF5" s="222"/>
      <c r="CG5" s="222"/>
      <c r="CH5" s="222"/>
      <c r="CI5" s="222"/>
      <c r="CJ5" s="222"/>
      <c r="CK5" s="222"/>
      <c r="CL5" s="222"/>
      <c r="CM5" s="222"/>
      <c r="CN5" s="222"/>
      <c r="CO5" s="222"/>
      <c r="CP5" s="222"/>
      <c r="CQ5" s="222"/>
      <c r="CR5" s="222"/>
      <c r="CS5" s="222"/>
      <c r="CT5" s="222"/>
      <c r="CU5" s="222"/>
      <c r="CV5" s="222"/>
      <c r="CW5" s="222"/>
      <c r="CX5" s="222"/>
      <c r="CY5" s="222"/>
      <c r="CZ5" s="222"/>
      <c r="DA5" s="222"/>
      <c r="DB5" s="222"/>
      <c r="DC5" s="222"/>
      <c r="DD5" s="222"/>
      <c r="DE5" s="222"/>
      <c r="DF5" s="222"/>
      <c r="DG5" s="222"/>
      <c r="DH5" s="222"/>
      <c r="DI5" s="222"/>
      <c r="DJ5" s="222"/>
      <c r="DK5" s="222"/>
      <c r="DL5" s="22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2"/>
      <c r="BF18" s="222"/>
      <c r="BG18" s="222"/>
      <c r="BH18" s="222"/>
      <c r="BI18" s="222"/>
      <c r="BJ18" s="222"/>
      <c r="BK18" s="222"/>
      <c r="BL18" s="222"/>
      <c r="BM18" s="222"/>
      <c r="BN18" s="222"/>
      <c r="BO18" s="222"/>
      <c r="BP18" s="222"/>
      <c r="BQ18" s="222"/>
      <c r="BR18" s="222"/>
      <c r="BS18" s="222"/>
      <c r="BT18" s="222"/>
      <c r="BU18" s="222"/>
      <c r="BV18" s="222"/>
      <c r="BW18" s="222"/>
      <c r="BX18" s="222"/>
      <c r="BY18" s="222"/>
      <c r="BZ18" s="222"/>
      <c r="CA18" s="222"/>
      <c r="CB18" s="222"/>
      <c r="CC18" s="222"/>
      <c r="CD18" s="222"/>
      <c r="CE18" s="222"/>
      <c r="CF18" s="222"/>
      <c r="CG18" s="222"/>
      <c r="CH18" s="222"/>
      <c r="CI18" s="222"/>
      <c r="CJ18" s="222"/>
      <c r="CK18" s="222"/>
      <c r="CL18" s="222"/>
      <c r="CM18" s="222"/>
      <c r="CN18" s="222"/>
      <c r="CO18" s="222"/>
      <c r="CP18" s="222"/>
      <c r="CQ18" s="222"/>
      <c r="CR18" s="222"/>
      <c r="CS18" s="222"/>
      <c r="CT18" s="222"/>
      <c r="CU18" s="222"/>
      <c r="CV18" s="222"/>
      <c r="CW18" s="222"/>
      <c r="CX18" s="222"/>
      <c r="CY18" s="222"/>
      <c r="CZ18" s="222"/>
      <c r="DA18" s="222"/>
      <c r="DB18" s="222"/>
      <c r="DC18" s="222"/>
      <c r="DD18" s="222"/>
      <c r="DE18" s="222"/>
      <c r="DF18" s="222"/>
      <c r="DG18" s="222"/>
      <c r="DH18" s="222"/>
      <c r="DI18" s="222"/>
      <c r="DJ18" s="222"/>
      <c r="DK18" s="222"/>
      <c r="DL18" s="222"/>
    </row>
    <row r="19" spans="9:116" x14ac:dyDescent="0.15"/>
    <row r="20" spans="9:116" x14ac:dyDescent="0.15"/>
    <row r="21" spans="9:116" x14ac:dyDescent="0.15">
      <c r="DL21" s="222"/>
    </row>
    <row r="22" spans="9:116" x14ac:dyDescent="0.15">
      <c r="DI22" s="222"/>
      <c r="DJ22" s="222"/>
      <c r="DK22" s="222"/>
      <c r="DL22" s="222"/>
    </row>
    <row r="23" spans="9:116" x14ac:dyDescent="0.15">
      <c r="CY23" s="222"/>
      <c r="CZ23" s="222"/>
      <c r="DA23" s="222"/>
      <c r="DB23" s="222"/>
      <c r="DC23" s="222"/>
      <c r="DD23" s="222"/>
      <c r="DE23" s="222"/>
      <c r="DF23" s="222"/>
      <c r="DG23" s="222"/>
      <c r="DH23" s="222"/>
      <c r="DI23" s="222"/>
      <c r="DJ23" s="222"/>
      <c r="DK23" s="222"/>
      <c r="DL23" s="22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22"/>
      <c r="DA35" s="222"/>
      <c r="DB35" s="222"/>
      <c r="DC35" s="222"/>
      <c r="DD35" s="222"/>
      <c r="DE35" s="222"/>
      <c r="DF35" s="222"/>
      <c r="DG35" s="222"/>
      <c r="DH35" s="222"/>
      <c r="DI35" s="222"/>
      <c r="DJ35" s="222"/>
      <c r="DK35" s="222"/>
      <c r="DL35" s="222"/>
    </row>
    <row r="36" spans="15:116" x14ac:dyDescent="0.15"/>
    <row r="37" spans="15:116" x14ac:dyDescent="0.15">
      <c r="DL37" s="222"/>
    </row>
    <row r="38" spans="15:116" x14ac:dyDescent="0.15">
      <c r="DI38" s="222"/>
      <c r="DJ38" s="222"/>
      <c r="DK38" s="222"/>
      <c r="DL38" s="222"/>
    </row>
    <row r="39" spans="15:116" x14ac:dyDescent="0.15"/>
    <row r="40" spans="15:116" x14ac:dyDescent="0.15"/>
    <row r="41" spans="15:116" x14ac:dyDescent="0.15"/>
    <row r="42" spans="15:116" x14ac:dyDescent="0.15"/>
    <row r="43" spans="15:116" x14ac:dyDescent="0.15">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E43" s="222"/>
      <c r="DF43" s="222"/>
      <c r="DG43" s="222"/>
      <c r="DH43" s="222"/>
      <c r="DI43" s="222"/>
      <c r="DJ43" s="222"/>
      <c r="DK43" s="222"/>
      <c r="DL43" s="222"/>
    </row>
    <row r="44" spans="15:116" x14ac:dyDescent="0.15">
      <c r="DL44" s="222"/>
    </row>
    <row r="45" spans="15:116" x14ac:dyDescent="0.15"/>
    <row r="46" spans="15:116" x14ac:dyDescent="0.15">
      <c r="DA46" s="222"/>
      <c r="DB46" s="222"/>
      <c r="DC46" s="222"/>
      <c r="DD46" s="222"/>
      <c r="DE46" s="222"/>
      <c r="DF46" s="222"/>
      <c r="DG46" s="222"/>
      <c r="DH46" s="222"/>
      <c r="DI46" s="222"/>
      <c r="DJ46" s="222"/>
      <c r="DK46" s="222"/>
      <c r="DL46" s="222"/>
    </row>
    <row r="47" spans="15:116" x14ac:dyDescent="0.15"/>
    <row r="48" spans="15:116" x14ac:dyDescent="0.15"/>
    <row r="49" spans="104:116" x14ac:dyDescent="0.15"/>
    <row r="50" spans="104:116" x14ac:dyDescent="0.15">
      <c r="CZ50" s="222"/>
      <c r="DA50" s="222"/>
      <c r="DB50" s="222"/>
      <c r="DC50" s="222"/>
      <c r="DD50" s="222"/>
      <c r="DE50" s="222"/>
      <c r="DF50" s="222"/>
      <c r="DG50" s="222"/>
      <c r="DH50" s="222"/>
      <c r="DI50" s="222"/>
      <c r="DJ50" s="222"/>
      <c r="DK50" s="222"/>
      <c r="DL50" s="222"/>
    </row>
    <row r="51" spans="104:116" x14ac:dyDescent="0.15"/>
    <row r="52" spans="104:116" x14ac:dyDescent="0.15"/>
    <row r="53" spans="104:116" x14ac:dyDescent="0.15">
      <c r="DL53" s="22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22"/>
      <c r="DD67" s="222"/>
      <c r="DE67" s="222"/>
      <c r="DF67" s="222"/>
      <c r="DG67" s="222"/>
      <c r="DH67" s="222"/>
      <c r="DI67" s="222"/>
      <c r="DJ67" s="222"/>
      <c r="DK67" s="222"/>
      <c r="DL67" s="22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kRgrgIaKrCJxnSC7ApWcl7GO0JZOGL7/HNtUO4Il+iliAOuy68GVTKPTlxCw1Glh7oDwzD3R9iZq2PzSKXYbQ==" saltValue="vTzx0U/DocgwvuhR27S8WA=="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24" customWidth="1"/>
    <col min="37" max="44" width="17" style="224" customWidth="1"/>
    <col min="45" max="45" width="6.125" style="230" customWidth="1"/>
    <col min="46" max="46" width="3" style="228" customWidth="1"/>
    <col min="47" max="47" width="19.125" style="224" hidden="1" customWidth="1"/>
    <col min="48" max="52" width="12.625" style="224" hidden="1" customWidth="1"/>
    <col min="53" max="16384" width="8.625" style="224" hidden="1"/>
  </cols>
  <sheetData>
    <row r="1" spans="1:46" x14ac:dyDescent="0.15">
      <c r="AS1" s="224"/>
      <c r="AT1" s="224"/>
    </row>
    <row r="2" spans="1:46" x14ac:dyDescent="0.15">
      <c r="AS2" s="224"/>
      <c r="AT2" s="224"/>
    </row>
    <row r="3" spans="1:46" x14ac:dyDescent="0.15">
      <c r="AS3" s="224"/>
      <c r="AT3" s="224"/>
    </row>
    <row r="4" spans="1:46" x14ac:dyDescent="0.15">
      <c r="AS4" s="224"/>
      <c r="AT4" s="224"/>
    </row>
    <row r="5" spans="1:46" ht="17.25" x14ac:dyDescent="0.15">
      <c r="A5" s="225" t="s">
        <v>421</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7"/>
    </row>
    <row r="6" spans="1:46" x14ac:dyDescent="0.15">
      <c r="A6" s="228"/>
      <c r="AK6" s="229" t="s">
        <v>422</v>
      </c>
      <c r="AL6" s="229"/>
      <c r="AM6" s="229"/>
      <c r="AN6" s="229"/>
    </row>
    <row r="7" spans="1:46" ht="13.5" customHeight="1" x14ac:dyDescent="0.15">
      <c r="A7" s="228"/>
      <c r="AK7" s="231"/>
      <c r="AL7" s="232"/>
      <c r="AM7" s="232"/>
      <c r="AN7" s="233"/>
      <c r="AO7" s="1101" t="s">
        <v>423</v>
      </c>
      <c r="AP7" s="234"/>
      <c r="AQ7" s="235" t="s">
        <v>424</v>
      </c>
      <c r="AR7" s="236"/>
    </row>
    <row r="8" spans="1:46" x14ac:dyDescent="0.15">
      <c r="A8" s="228"/>
      <c r="AK8" s="237"/>
      <c r="AL8" s="238"/>
      <c r="AM8" s="238"/>
      <c r="AN8" s="239"/>
      <c r="AO8" s="1102"/>
      <c r="AP8" s="240" t="s">
        <v>425</v>
      </c>
      <c r="AQ8" s="241" t="s">
        <v>426</v>
      </c>
      <c r="AR8" s="242" t="s">
        <v>427</v>
      </c>
    </row>
    <row r="9" spans="1:46" x14ac:dyDescent="0.15">
      <c r="A9" s="228"/>
      <c r="AK9" s="1103" t="s">
        <v>428</v>
      </c>
      <c r="AL9" s="1104"/>
      <c r="AM9" s="1104"/>
      <c r="AN9" s="1105"/>
      <c r="AO9" s="243">
        <v>30647866</v>
      </c>
      <c r="AP9" s="243">
        <v>75496</v>
      </c>
      <c r="AQ9" s="244">
        <v>69190</v>
      </c>
      <c r="AR9" s="245">
        <v>9.1</v>
      </c>
    </row>
    <row r="10" spans="1:46" ht="13.5" customHeight="1" x14ac:dyDescent="0.15">
      <c r="A10" s="228"/>
      <c r="AK10" s="1103" t="s">
        <v>429</v>
      </c>
      <c r="AL10" s="1104"/>
      <c r="AM10" s="1104"/>
      <c r="AN10" s="1105"/>
      <c r="AO10" s="246">
        <v>281540</v>
      </c>
      <c r="AP10" s="246">
        <v>694</v>
      </c>
      <c r="AQ10" s="247">
        <v>1817</v>
      </c>
      <c r="AR10" s="248">
        <v>-61.8</v>
      </c>
    </row>
    <row r="11" spans="1:46" ht="13.5" customHeight="1" x14ac:dyDescent="0.15">
      <c r="A11" s="228"/>
      <c r="AK11" s="1103" t="s">
        <v>430</v>
      </c>
      <c r="AL11" s="1104"/>
      <c r="AM11" s="1104"/>
      <c r="AN11" s="1105"/>
      <c r="AO11" s="246">
        <v>298922</v>
      </c>
      <c r="AP11" s="246">
        <v>736</v>
      </c>
      <c r="AQ11" s="247">
        <v>711</v>
      </c>
      <c r="AR11" s="248">
        <v>3.5</v>
      </c>
    </row>
    <row r="12" spans="1:46" ht="13.5" customHeight="1" x14ac:dyDescent="0.15">
      <c r="A12" s="228"/>
      <c r="AK12" s="1103" t="s">
        <v>431</v>
      </c>
      <c r="AL12" s="1104"/>
      <c r="AM12" s="1104"/>
      <c r="AN12" s="1105"/>
      <c r="AO12" s="246" t="s">
        <v>432</v>
      </c>
      <c r="AP12" s="246" t="s">
        <v>432</v>
      </c>
      <c r="AQ12" s="247">
        <v>19</v>
      </c>
      <c r="AR12" s="248" t="s">
        <v>432</v>
      </c>
    </row>
    <row r="13" spans="1:46" ht="13.5" customHeight="1" x14ac:dyDescent="0.15">
      <c r="A13" s="228"/>
      <c r="AK13" s="1103" t="s">
        <v>433</v>
      </c>
      <c r="AL13" s="1104"/>
      <c r="AM13" s="1104"/>
      <c r="AN13" s="1105"/>
      <c r="AO13" s="246" t="s">
        <v>432</v>
      </c>
      <c r="AP13" s="246" t="s">
        <v>432</v>
      </c>
      <c r="AQ13" s="247">
        <v>2094</v>
      </c>
      <c r="AR13" s="248" t="s">
        <v>432</v>
      </c>
    </row>
    <row r="14" spans="1:46" ht="13.5" customHeight="1" x14ac:dyDescent="0.15">
      <c r="A14" s="228"/>
      <c r="AK14" s="1103" t="s">
        <v>434</v>
      </c>
      <c r="AL14" s="1104"/>
      <c r="AM14" s="1104"/>
      <c r="AN14" s="1105"/>
      <c r="AO14" s="246">
        <v>18622</v>
      </c>
      <c r="AP14" s="246">
        <v>46</v>
      </c>
      <c r="AQ14" s="247">
        <v>1351</v>
      </c>
      <c r="AR14" s="248">
        <v>-96.6</v>
      </c>
    </row>
    <row r="15" spans="1:46" ht="13.5" customHeight="1" x14ac:dyDescent="0.15">
      <c r="A15" s="228"/>
      <c r="AK15" s="1106" t="s">
        <v>435</v>
      </c>
      <c r="AL15" s="1107"/>
      <c r="AM15" s="1107"/>
      <c r="AN15" s="1108"/>
      <c r="AO15" s="246">
        <v>-1499017</v>
      </c>
      <c r="AP15" s="246">
        <v>-3693</v>
      </c>
      <c r="AQ15" s="247">
        <v>-3935</v>
      </c>
      <c r="AR15" s="248">
        <v>-6.1</v>
      </c>
    </row>
    <row r="16" spans="1:46" x14ac:dyDescent="0.15">
      <c r="A16" s="228"/>
      <c r="AK16" s="1106" t="s">
        <v>104</v>
      </c>
      <c r="AL16" s="1107"/>
      <c r="AM16" s="1107"/>
      <c r="AN16" s="1108"/>
      <c r="AO16" s="246">
        <v>29747933</v>
      </c>
      <c r="AP16" s="246">
        <v>73279</v>
      </c>
      <c r="AQ16" s="247">
        <v>71247</v>
      </c>
      <c r="AR16" s="248">
        <v>2.9</v>
      </c>
    </row>
    <row r="17" spans="1:46" x14ac:dyDescent="0.15">
      <c r="A17" s="228"/>
    </row>
    <row r="18" spans="1:46" x14ac:dyDescent="0.15">
      <c r="A18" s="228"/>
      <c r="AQ18" s="249"/>
      <c r="AR18" s="249"/>
    </row>
    <row r="19" spans="1:46" x14ac:dyDescent="0.15">
      <c r="A19" s="228"/>
      <c r="AK19" s="224" t="s">
        <v>436</v>
      </c>
    </row>
    <row r="20" spans="1:46" x14ac:dyDescent="0.15">
      <c r="A20" s="228"/>
      <c r="AK20" s="250"/>
      <c r="AL20" s="251"/>
      <c r="AM20" s="251"/>
      <c r="AN20" s="252"/>
      <c r="AO20" s="253" t="s">
        <v>437</v>
      </c>
      <c r="AP20" s="254" t="s">
        <v>438</v>
      </c>
      <c r="AQ20" s="255" t="s">
        <v>439</v>
      </c>
      <c r="AR20" s="256"/>
    </row>
    <row r="21" spans="1:46" s="229" customFormat="1" x14ac:dyDescent="0.15">
      <c r="A21" s="257"/>
      <c r="AK21" s="1109" t="s">
        <v>440</v>
      </c>
      <c r="AL21" s="1110"/>
      <c r="AM21" s="1110"/>
      <c r="AN21" s="1111"/>
      <c r="AO21" s="258">
        <v>6.2</v>
      </c>
      <c r="AP21" s="259">
        <v>6.59</v>
      </c>
      <c r="AQ21" s="260">
        <v>-0.39</v>
      </c>
      <c r="AS21" s="261"/>
      <c r="AT21" s="257"/>
    </row>
    <row r="22" spans="1:46" s="229" customFormat="1" x14ac:dyDescent="0.15">
      <c r="A22" s="257"/>
      <c r="AK22" s="1109" t="s">
        <v>441</v>
      </c>
      <c r="AL22" s="1110"/>
      <c r="AM22" s="1110"/>
      <c r="AN22" s="1111"/>
      <c r="AO22" s="262">
        <v>99.7</v>
      </c>
      <c r="AP22" s="263">
        <v>99.2</v>
      </c>
      <c r="AQ22" s="264">
        <v>0.5</v>
      </c>
      <c r="AR22" s="249"/>
      <c r="AS22" s="261"/>
      <c r="AT22" s="257"/>
    </row>
    <row r="23" spans="1:46" s="229" customFormat="1" x14ac:dyDescent="0.15">
      <c r="A23" s="257"/>
      <c r="AP23" s="249"/>
      <c r="AQ23" s="249"/>
      <c r="AR23" s="249"/>
      <c r="AS23" s="261"/>
      <c r="AT23" s="257"/>
    </row>
    <row r="24" spans="1:46" s="229" customFormat="1" x14ac:dyDescent="0.15">
      <c r="A24" s="257"/>
      <c r="AP24" s="249"/>
      <c r="AQ24" s="249"/>
      <c r="AR24" s="249"/>
      <c r="AS24" s="261"/>
      <c r="AT24" s="257"/>
    </row>
    <row r="25" spans="1:46" s="229" customFormat="1" x14ac:dyDescent="0.15">
      <c r="A25" s="26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7"/>
      <c r="AQ25" s="267"/>
      <c r="AR25" s="267"/>
      <c r="AS25" s="268"/>
      <c r="AT25" s="257"/>
    </row>
    <row r="26" spans="1:46" s="229" customFormat="1" x14ac:dyDescent="0.15">
      <c r="A26" s="1100" t="s">
        <v>442</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69"/>
      <c r="AS27" s="224"/>
      <c r="AT27" s="224"/>
    </row>
    <row r="28" spans="1:46" ht="17.25" x14ac:dyDescent="0.15">
      <c r="A28" s="225" t="s">
        <v>443</v>
      </c>
      <c r="B28" s="226"/>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70"/>
    </row>
    <row r="29" spans="1:46" x14ac:dyDescent="0.15">
      <c r="A29" s="228"/>
      <c r="AK29" s="229" t="s">
        <v>444</v>
      </c>
      <c r="AL29" s="229"/>
      <c r="AM29" s="229"/>
      <c r="AN29" s="229"/>
      <c r="AS29" s="271"/>
    </row>
    <row r="30" spans="1:46" ht="13.5" customHeight="1" x14ac:dyDescent="0.15">
      <c r="A30" s="228"/>
      <c r="AK30" s="231"/>
      <c r="AL30" s="232"/>
      <c r="AM30" s="232"/>
      <c r="AN30" s="233"/>
      <c r="AO30" s="1101" t="s">
        <v>423</v>
      </c>
      <c r="AP30" s="234"/>
      <c r="AQ30" s="235" t="s">
        <v>424</v>
      </c>
      <c r="AR30" s="236"/>
    </row>
    <row r="31" spans="1:46" x14ac:dyDescent="0.15">
      <c r="A31" s="228"/>
      <c r="AK31" s="237"/>
      <c r="AL31" s="238"/>
      <c r="AM31" s="238"/>
      <c r="AN31" s="239"/>
      <c r="AO31" s="1102"/>
      <c r="AP31" s="240" t="s">
        <v>425</v>
      </c>
      <c r="AQ31" s="241" t="s">
        <v>426</v>
      </c>
      <c r="AR31" s="242" t="s">
        <v>427</v>
      </c>
    </row>
    <row r="32" spans="1:46" ht="27" customHeight="1" x14ac:dyDescent="0.15">
      <c r="A32" s="228"/>
      <c r="AK32" s="1117" t="s">
        <v>445</v>
      </c>
      <c r="AL32" s="1118"/>
      <c r="AM32" s="1118"/>
      <c r="AN32" s="1119"/>
      <c r="AO32" s="272">
        <v>9219278</v>
      </c>
      <c r="AP32" s="272">
        <v>22710</v>
      </c>
      <c r="AQ32" s="273">
        <v>37151</v>
      </c>
      <c r="AR32" s="274">
        <v>-38.9</v>
      </c>
    </row>
    <row r="33" spans="1:46" ht="13.5" customHeight="1" x14ac:dyDescent="0.15">
      <c r="A33" s="228"/>
      <c r="AK33" s="1117" t="s">
        <v>446</v>
      </c>
      <c r="AL33" s="1118"/>
      <c r="AM33" s="1118"/>
      <c r="AN33" s="1119"/>
      <c r="AO33" s="272" t="s">
        <v>432</v>
      </c>
      <c r="AP33" s="272" t="s">
        <v>432</v>
      </c>
      <c r="AQ33" s="273">
        <v>1</v>
      </c>
      <c r="AR33" s="274" t="s">
        <v>432</v>
      </c>
    </row>
    <row r="34" spans="1:46" ht="27" customHeight="1" x14ac:dyDescent="0.15">
      <c r="A34" s="228"/>
      <c r="AK34" s="1117" t="s">
        <v>447</v>
      </c>
      <c r="AL34" s="1118"/>
      <c r="AM34" s="1118"/>
      <c r="AN34" s="1119"/>
      <c r="AO34" s="272" t="s">
        <v>432</v>
      </c>
      <c r="AP34" s="272" t="s">
        <v>432</v>
      </c>
      <c r="AQ34" s="273">
        <v>48</v>
      </c>
      <c r="AR34" s="274" t="s">
        <v>432</v>
      </c>
    </row>
    <row r="35" spans="1:46" ht="27" customHeight="1" x14ac:dyDescent="0.15">
      <c r="A35" s="228"/>
      <c r="AK35" s="1117" t="s">
        <v>448</v>
      </c>
      <c r="AL35" s="1118"/>
      <c r="AM35" s="1118"/>
      <c r="AN35" s="1119"/>
      <c r="AO35" s="272">
        <v>3278425</v>
      </c>
      <c r="AP35" s="272">
        <v>8076</v>
      </c>
      <c r="AQ35" s="273">
        <v>8181</v>
      </c>
      <c r="AR35" s="274">
        <v>-1.3</v>
      </c>
    </row>
    <row r="36" spans="1:46" ht="27" customHeight="1" x14ac:dyDescent="0.15">
      <c r="A36" s="228"/>
      <c r="AK36" s="1117" t="s">
        <v>449</v>
      </c>
      <c r="AL36" s="1118"/>
      <c r="AM36" s="1118"/>
      <c r="AN36" s="1119"/>
      <c r="AO36" s="272">
        <v>415489</v>
      </c>
      <c r="AP36" s="272">
        <v>1023</v>
      </c>
      <c r="AQ36" s="273">
        <v>473</v>
      </c>
      <c r="AR36" s="274">
        <v>116.3</v>
      </c>
    </row>
    <row r="37" spans="1:46" ht="13.5" customHeight="1" x14ac:dyDescent="0.15">
      <c r="A37" s="228"/>
      <c r="AK37" s="1117" t="s">
        <v>450</v>
      </c>
      <c r="AL37" s="1118"/>
      <c r="AM37" s="1118"/>
      <c r="AN37" s="1119"/>
      <c r="AO37" s="272" t="s">
        <v>432</v>
      </c>
      <c r="AP37" s="272" t="s">
        <v>432</v>
      </c>
      <c r="AQ37" s="273">
        <v>499</v>
      </c>
      <c r="AR37" s="274" t="s">
        <v>432</v>
      </c>
    </row>
    <row r="38" spans="1:46" ht="27" customHeight="1" x14ac:dyDescent="0.15">
      <c r="A38" s="228"/>
      <c r="AK38" s="1120" t="s">
        <v>451</v>
      </c>
      <c r="AL38" s="1121"/>
      <c r="AM38" s="1121"/>
      <c r="AN38" s="1122"/>
      <c r="AO38" s="275" t="s">
        <v>432</v>
      </c>
      <c r="AP38" s="275" t="s">
        <v>432</v>
      </c>
      <c r="AQ38" s="276">
        <v>1</v>
      </c>
      <c r="AR38" s="264" t="s">
        <v>432</v>
      </c>
      <c r="AS38" s="271"/>
    </row>
    <row r="39" spans="1:46" x14ac:dyDescent="0.15">
      <c r="A39" s="228"/>
      <c r="AK39" s="1120" t="s">
        <v>452</v>
      </c>
      <c r="AL39" s="1121"/>
      <c r="AM39" s="1121"/>
      <c r="AN39" s="1122"/>
      <c r="AO39" s="272">
        <v>-3303187</v>
      </c>
      <c r="AP39" s="272">
        <v>-8137</v>
      </c>
      <c r="AQ39" s="273">
        <v>-8269</v>
      </c>
      <c r="AR39" s="274">
        <v>-1.6</v>
      </c>
      <c r="AS39" s="271"/>
    </row>
    <row r="40" spans="1:46" ht="27" customHeight="1" x14ac:dyDescent="0.15">
      <c r="A40" s="228"/>
      <c r="AK40" s="1117" t="s">
        <v>453</v>
      </c>
      <c r="AL40" s="1118"/>
      <c r="AM40" s="1118"/>
      <c r="AN40" s="1119"/>
      <c r="AO40" s="272">
        <v>-7835847</v>
      </c>
      <c r="AP40" s="272">
        <v>-19302</v>
      </c>
      <c r="AQ40" s="273">
        <v>-27482</v>
      </c>
      <c r="AR40" s="274">
        <v>-29.8</v>
      </c>
      <c r="AS40" s="271"/>
    </row>
    <row r="41" spans="1:46" x14ac:dyDescent="0.15">
      <c r="A41" s="228"/>
      <c r="AK41" s="1123" t="s">
        <v>215</v>
      </c>
      <c r="AL41" s="1124"/>
      <c r="AM41" s="1124"/>
      <c r="AN41" s="1125"/>
      <c r="AO41" s="272">
        <v>1774158</v>
      </c>
      <c r="AP41" s="272">
        <v>4370</v>
      </c>
      <c r="AQ41" s="273">
        <v>10602</v>
      </c>
      <c r="AR41" s="274">
        <v>-58.8</v>
      </c>
      <c r="AS41" s="271"/>
    </row>
    <row r="42" spans="1:46" x14ac:dyDescent="0.15">
      <c r="A42" s="228"/>
      <c r="AK42" s="277"/>
      <c r="AQ42" s="249"/>
      <c r="AR42" s="249"/>
      <c r="AS42" s="271"/>
    </row>
    <row r="43" spans="1:46" x14ac:dyDescent="0.15">
      <c r="A43" s="228"/>
      <c r="AP43" s="278"/>
      <c r="AQ43" s="249"/>
      <c r="AS43" s="271"/>
    </row>
    <row r="44" spans="1:46" x14ac:dyDescent="0.15">
      <c r="A44" s="228"/>
      <c r="AQ44" s="249"/>
    </row>
    <row r="45" spans="1:46" x14ac:dyDescent="0.15">
      <c r="A45" s="226"/>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79"/>
      <c r="AR45" s="226"/>
      <c r="AS45" s="226"/>
      <c r="AT45" s="224"/>
    </row>
    <row r="46" spans="1:46" x14ac:dyDescent="0.15">
      <c r="A46" s="280"/>
      <c r="B46" s="280"/>
      <c r="C46" s="280"/>
      <c r="D46" s="280"/>
      <c r="E46" s="280"/>
      <c r="F46" s="280"/>
      <c r="G46" s="280"/>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c r="AL46" s="280"/>
      <c r="AM46" s="280"/>
      <c r="AN46" s="280"/>
      <c r="AO46" s="280"/>
      <c r="AP46" s="280"/>
      <c r="AQ46" s="280"/>
      <c r="AR46" s="280"/>
      <c r="AS46" s="280"/>
      <c r="AT46" s="224"/>
    </row>
    <row r="47" spans="1:46" ht="17.25" customHeight="1" x14ac:dyDescent="0.15">
      <c r="A47" s="281" t="s">
        <v>454</v>
      </c>
    </row>
    <row r="48" spans="1:46" x14ac:dyDescent="0.15">
      <c r="A48" s="228"/>
      <c r="AK48" s="282" t="s">
        <v>455</v>
      </c>
      <c r="AL48" s="282"/>
      <c r="AM48" s="282"/>
      <c r="AN48" s="282"/>
      <c r="AO48" s="282"/>
      <c r="AP48" s="282"/>
      <c r="AQ48" s="283"/>
      <c r="AR48" s="282"/>
    </row>
    <row r="49" spans="1:44" ht="13.5" customHeight="1" x14ac:dyDescent="0.15">
      <c r="A49" s="228"/>
      <c r="AK49" s="284"/>
      <c r="AL49" s="285"/>
      <c r="AM49" s="1112" t="s">
        <v>423</v>
      </c>
      <c r="AN49" s="1114" t="s">
        <v>456</v>
      </c>
      <c r="AO49" s="1115"/>
      <c r="AP49" s="1115"/>
      <c r="AQ49" s="1115"/>
      <c r="AR49" s="1116"/>
    </row>
    <row r="50" spans="1:44" x14ac:dyDescent="0.15">
      <c r="A50" s="228"/>
      <c r="AK50" s="286"/>
      <c r="AL50" s="287"/>
      <c r="AM50" s="1113"/>
      <c r="AN50" s="288" t="s">
        <v>457</v>
      </c>
      <c r="AO50" s="289" t="s">
        <v>458</v>
      </c>
      <c r="AP50" s="290" t="s">
        <v>459</v>
      </c>
      <c r="AQ50" s="291" t="s">
        <v>460</v>
      </c>
      <c r="AR50" s="292" t="s">
        <v>461</v>
      </c>
    </row>
    <row r="51" spans="1:44" x14ac:dyDescent="0.15">
      <c r="A51" s="228"/>
      <c r="AK51" s="284" t="s">
        <v>462</v>
      </c>
      <c r="AL51" s="285"/>
      <c r="AM51" s="293">
        <v>8063263</v>
      </c>
      <c r="AN51" s="294">
        <v>19696</v>
      </c>
      <c r="AO51" s="295">
        <v>-12.2</v>
      </c>
      <c r="AP51" s="296">
        <v>52191</v>
      </c>
      <c r="AQ51" s="297">
        <v>0.7</v>
      </c>
      <c r="AR51" s="298">
        <v>-12.9</v>
      </c>
    </row>
    <row r="52" spans="1:44" x14ac:dyDescent="0.15">
      <c r="A52" s="228"/>
      <c r="AK52" s="299"/>
      <c r="AL52" s="300" t="s">
        <v>463</v>
      </c>
      <c r="AM52" s="301">
        <v>5755957</v>
      </c>
      <c r="AN52" s="302">
        <v>14060</v>
      </c>
      <c r="AO52" s="303">
        <v>-24.9</v>
      </c>
      <c r="AP52" s="304">
        <v>26807</v>
      </c>
      <c r="AQ52" s="305">
        <v>1.8</v>
      </c>
      <c r="AR52" s="306">
        <v>-26.7</v>
      </c>
    </row>
    <row r="53" spans="1:44" x14ac:dyDescent="0.15">
      <c r="A53" s="228"/>
      <c r="AK53" s="284" t="s">
        <v>464</v>
      </c>
      <c r="AL53" s="285"/>
      <c r="AM53" s="293">
        <v>10523392</v>
      </c>
      <c r="AN53" s="294">
        <v>25742</v>
      </c>
      <c r="AO53" s="295">
        <v>30.7</v>
      </c>
      <c r="AP53" s="296">
        <v>48105</v>
      </c>
      <c r="AQ53" s="297">
        <v>-7.8</v>
      </c>
      <c r="AR53" s="298">
        <v>38.5</v>
      </c>
    </row>
    <row r="54" spans="1:44" x14ac:dyDescent="0.15">
      <c r="A54" s="228"/>
      <c r="AK54" s="299"/>
      <c r="AL54" s="300" t="s">
        <v>463</v>
      </c>
      <c r="AM54" s="301">
        <v>6324249</v>
      </c>
      <c r="AN54" s="302">
        <v>15470</v>
      </c>
      <c r="AO54" s="303">
        <v>10</v>
      </c>
      <c r="AP54" s="304">
        <v>24072</v>
      </c>
      <c r="AQ54" s="305">
        <v>-10.199999999999999</v>
      </c>
      <c r="AR54" s="306">
        <v>20.2</v>
      </c>
    </row>
    <row r="55" spans="1:44" x14ac:dyDescent="0.15">
      <c r="A55" s="228"/>
      <c r="AK55" s="284" t="s">
        <v>465</v>
      </c>
      <c r="AL55" s="285"/>
      <c r="AM55" s="293">
        <v>15584565</v>
      </c>
      <c r="AN55" s="294">
        <v>38226</v>
      </c>
      <c r="AO55" s="295">
        <v>48.5</v>
      </c>
      <c r="AP55" s="296">
        <v>47446</v>
      </c>
      <c r="AQ55" s="297">
        <v>-1.4</v>
      </c>
      <c r="AR55" s="298">
        <v>49.9</v>
      </c>
    </row>
    <row r="56" spans="1:44" x14ac:dyDescent="0.15">
      <c r="A56" s="228"/>
      <c r="AK56" s="299"/>
      <c r="AL56" s="300" t="s">
        <v>463</v>
      </c>
      <c r="AM56" s="301">
        <v>9769459</v>
      </c>
      <c r="AN56" s="302">
        <v>23963</v>
      </c>
      <c r="AO56" s="303">
        <v>54.9</v>
      </c>
      <c r="AP56" s="304">
        <v>24371</v>
      </c>
      <c r="AQ56" s="305">
        <v>1.2</v>
      </c>
      <c r="AR56" s="306">
        <v>53.7</v>
      </c>
    </row>
    <row r="57" spans="1:44" x14ac:dyDescent="0.15">
      <c r="A57" s="228"/>
      <c r="AK57" s="284" t="s">
        <v>466</v>
      </c>
      <c r="AL57" s="285"/>
      <c r="AM57" s="293">
        <v>10216214</v>
      </c>
      <c r="AN57" s="294">
        <v>25111</v>
      </c>
      <c r="AO57" s="295">
        <v>-34.299999999999997</v>
      </c>
      <c r="AP57" s="296">
        <v>48387</v>
      </c>
      <c r="AQ57" s="297">
        <v>2</v>
      </c>
      <c r="AR57" s="298">
        <v>-36.299999999999997</v>
      </c>
    </row>
    <row r="58" spans="1:44" x14ac:dyDescent="0.15">
      <c r="A58" s="228"/>
      <c r="AK58" s="299"/>
      <c r="AL58" s="300" t="s">
        <v>463</v>
      </c>
      <c r="AM58" s="301">
        <v>8957458</v>
      </c>
      <c r="AN58" s="302">
        <v>22017</v>
      </c>
      <c r="AO58" s="303">
        <v>-8.1</v>
      </c>
      <c r="AP58" s="304">
        <v>25592</v>
      </c>
      <c r="AQ58" s="305">
        <v>5</v>
      </c>
      <c r="AR58" s="306">
        <v>-13.1</v>
      </c>
    </row>
    <row r="59" spans="1:44" x14ac:dyDescent="0.15">
      <c r="A59" s="228"/>
      <c r="AK59" s="284" t="s">
        <v>467</v>
      </c>
      <c r="AL59" s="285"/>
      <c r="AM59" s="293">
        <v>15975423</v>
      </c>
      <c r="AN59" s="294">
        <v>39353</v>
      </c>
      <c r="AO59" s="295">
        <v>56.7</v>
      </c>
      <c r="AP59" s="296">
        <v>49684</v>
      </c>
      <c r="AQ59" s="297">
        <v>2.7</v>
      </c>
      <c r="AR59" s="298">
        <v>54</v>
      </c>
    </row>
    <row r="60" spans="1:44" x14ac:dyDescent="0.15">
      <c r="A60" s="228"/>
      <c r="AK60" s="299"/>
      <c r="AL60" s="300" t="s">
        <v>463</v>
      </c>
      <c r="AM60" s="301">
        <v>11768805</v>
      </c>
      <c r="AN60" s="302">
        <v>28990</v>
      </c>
      <c r="AO60" s="303">
        <v>31.7</v>
      </c>
      <c r="AP60" s="304">
        <v>28303</v>
      </c>
      <c r="AQ60" s="305">
        <v>10.6</v>
      </c>
      <c r="AR60" s="306">
        <v>21.1</v>
      </c>
    </row>
    <row r="61" spans="1:44" x14ac:dyDescent="0.15">
      <c r="A61" s="228"/>
      <c r="AK61" s="284" t="s">
        <v>468</v>
      </c>
      <c r="AL61" s="307"/>
      <c r="AM61" s="293">
        <v>12072571</v>
      </c>
      <c r="AN61" s="294">
        <v>29626</v>
      </c>
      <c r="AO61" s="295">
        <v>17.899999999999999</v>
      </c>
      <c r="AP61" s="296">
        <v>49163</v>
      </c>
      <c r="AQ61" s="308">
        <v>-0.8</v>
      </c>
      <c r="AR61" s="298">
        <v>18.7</v>
      </c>
    </row>
    <row r="62" spans="1:44" x14ac:dyDescent="0.15">
      <c r="A62" s="228"/>
      <c r="AK62" s="299"/>
      <c r="AL62" s="300" t="s">
        <v>463</v>
      </c>
      <c r="AM62" s="301">
        <v>8515186</v>
      </c>
      <c r="AN62" s="302">
        <v>20900</v>
      </c>
      <c r="AO62" s="303">
        <v>12.7</v>
      </c>
      <c r="AP62" s="304">
        <v>25829</v>
      </c>
      <c r="AQ62" s="305">
        <v>1.7</v>
      </c>
      <c r="AR62" s="306">
        <v>11</v>
      </c>
    </row>
    <row r="63" spans="1:44" x14ac:dyDescent="0.15">
      <c r="A63" s="228"/>
    </row>
    <row r="64" spans="1:44" x14ac:dyDescent="0.15">
      <c r="A64" s="228"/>
    </row>
    <row r="65" spans="1:46" x14ac:dyDescent="0.15">
      <c r="A65" s="228"/>
    </row>
    <row r="66" spans="1:46" x14ac:dyDescent="0.15">
      <c r="A66" s="309"/>
      <c r="B66" s="280"/>
      <c r="C66" s="280"/>
      <c r="D66" s="280"/>
      <c r="E66" s="280"/>
      <c r="F66" s="280"/>
      <c r="G66" s="280"/>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c r="AL66" s="280"/>
      <c r="AM66" s="280"/>
      <c r="AN66" s="280"/>
      <c r="AO66" s="280"/>
      <c r="AP66" s="280"/>
      <c r="AQ66" s="280"/>
      <c r="AR66" s="280"/>
      <c r="AS66" s="310"/>
    </row>
    <row r="67" spans="1:46" ht="13.5" hidden="1" customHeight="1" x14ac:dyDescent="0.15">
      <c r="AS67" s="224"/>
      <c r="AT67" s="224"/>
    </row>
    <row r="70" spans="1:46" hidden="1" x14ac:dyDescent="0.15"/>
    <row r="71" spans="1:46" hidden="1" x14ac:dyDescent="0.15"/>
    <row r="72" spans="1:46" hidden="1" x14ac:dyDescent="0.15"/>
    <row r="73" spans="1:46" hidden="1" x14ac:dyDescent="0.15"/>
  </sheetData>
  <sheetProtection algorithmName="SHA-512" hashValue="+8PTeCvJwxMruip5dwkDIavy3hppPGmFuDYLRiALkFugipcQje5WTr/dexo1uMmL7ynRe4FYqSskZxbJsjuiSQ==" saltValue="Ii4Mqf+IVLqCj5/w5mmk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verticalDpi="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23" customWidth="1"/>
    <col min="126" max="16384" width="9" style="222" hidden="1"/>
  </cols>
  <sheetData>
    <row r="1" spans="2:125" ht="13.5" customHeight="1" x14ac:dyDescent="0.15">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row>
    <row r="2" spans="2:125" x14ac:dyDescent="0.15">
      <c r="B2" s="222"/>
      <c r="DG2" s="222"/>
    </row>
    <row r="3" spans="2:125" x14ac:dyDescent="0.15">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H3" s="222"/>
      <c r="DI3" s="222"/>
      <c r="DJ3" s="222"/>
      <c r="DK3" s="222"/>
      <c r="DL3" s="222"/>
      <c r="DM3" s="222"/>
      <c r="DN3" s="222"/>
      <c r="DO3" s="222"/>
      <c r="DP3" s="222"/>
      <c r="DQ3" s="222"/>
      <c r="DR3" s="222"/>
      <c r="DS3" s="222"/>
      <c r="DT3" s="222"/>
      <c r="DU3" s="222"/>
    </row>
    <row r="4" spans="2:125" x14ac:dyDescent="0.15"/>
    <row r="5" spans="2:125" x14ac:dyDescent="0.15"/>
    <row r="6" spans="2:125" x14ac:dyDescent="0.15"/>
    <row r="7" spans="2:125" x14ac:dyDescent="0.15"/>
    <row r="8" spans="2:125" x14ac:dyDescent="0.15"/>
    <row r="9" spans="2:125" x14ac:dyDescent="0.15">
      <c r="DU9" s="22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22"/>
    </row>
    <row r="18" spans="125:125" x14ac:dyDescent="0.15"/>
    <row r="19" spans="125:125" x14ac:dyDescent="0.15"/>
    <row r="20" spans="125:125" x14ac:dyDescent="0.15">
      <c r="DU20" s="222"/>
    </row>
    <row r="21" spans="125:125" x14ac:dyDescent="0.15">
      <c r="DU21" s="22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22"/>
    </row>
    <row r="29" spans="125:125" x14ac:dyDescent="0.15"/>
    <row r="30" spans="125:125" x14ac:dyDescent="0.15"/>
    <row r="31" spans="125:125" x14ac:dyDescent="0.15"/>
    <row r="32" spans="125:125" x14ac:dyDescent="0.15"/>
    <row r="33" spans="2:125" x14ac:dyDescent="0.15">
      <c r="B33" s="222"/>
      <c r="G33" s="222"/>
      <c r="I33" s="222"/>
    </row>
    <row r="34" spans="2:125" x14ac:dyDescent="0.15">
      <c r="C34" s="222"/>
      <c r="P34" s="222"/>
      <c r="DE34" s="222"/>
      <c r="DH34" s="222"/>
    </row>
    <row r="35" spans="2:125" x14ac:dyDescent="0.15">
      <c r="D35" s="222"/>
      <c r="E35" s="222"/>
      <c r="DG35" s="222"/>
      <c r="DJ35" s="222"/>
      <c r="DP35" s="222"/>
      <c r="DQ35" s="222"/>
      <c r="DR35" s="222"/>
      <c r="DS35" s="222"/>
      <c r="DT35" s="222"/>
      <c r="DU35" s="222"/>
    </row>
    <row r="36" spans="2:125" x14ac:dyDescent="0.15">
      <c r="F36" s="222"/>
      <c r="H36" s="222"/>
      <c r="J36" s="222"/>
      <c r="K36" s="222"/>
      <c r="L36" s="222"/>
      <c r="M36" s="222"/>
      <c r="N36" s="222"/>
      <c r="O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BR36" s="222"/>
      <c r="BS36" s="222"/>
      <c r="BT36" s="222"/>
      <c r="BU36" s="222"/>
      <c r="BV36" s="222"/>
      <c r="BW36" s="222"/>
      <c r="BX36" s="222"/>
      <c r="BY36" s="222"/>
      <c r="BZ36" s="222"/>
      <c r="CA36" s="222"/>
      <c r="CB36" s="222"/>
      <c r="CC36" s="222"/>
      <c r="CD36" s="222"/>
      <c r="CE36" s="222"/>
      <c r="CF36" s="222"/>
      <c r="CG36" s="222"/>
      <c r="CH36" s="222"/>
      <c r="CI36" s="222"/>
      <c r="CJ36" s="222"/>
      <c r="CK36" s="222"/>
      <c r="CL36" s="222"/>
      <c r="CM36" s="222"/>
      <c r="CN36" s="222"/>
      <c r="CO36" s="222"/>
      <c r="CP36" s="222"/>
      <c r="CQ36" s="222"/>
      <c r="CR36" s="222"/>
      <c r="CS36" s="222"/>
      <c r="CT36" s="222"/>
      <c r="CU36" s="222"/>
      <c r="CV36" s="222"/>
      <c r="CW36" s="222"/>
      <c r="CX36" s="222"/>
      <c r="CY36" s="222"/>
      <c r="CZ36" s="222"/>
      <c r="DA36" s="222"/>
      <c r="DB36" s="222"/>
      <c r="DC36" s="222"/>
      <c r="DD36" s="222"/>
      <c r="DF36" s="222"/>
      <c r="DI36" s="222"/>
      <c r="DK36" s="222"/>
      <c r="DL36" s="222"/>
      <c r="DM36" s="222"/>
      <c r="DN36" s="222"/>
      <c r="DO36" s="222"/>
      <c r="DP36" s="222"/>
      <c r="DQ36" s="222"/>
      <c r="DR36" s="222"/>
      <c r="DS36" s="222"/>
      <c r="DT36" s="222"/>
      <c r="DU36" s="222"/>
    </row>
    <row r="37" spans="2:125" x14ac:dyDescent="0.15">
      <c r="DU37" s="222"/>
    </row>
    <row r="38" spans="2:125" x14ac:dyDescent="0.15">
      <c r="DT38" s="222"/>
      <c r="DU38" s="222"/>
    </row>
    <row r="39" spans="2:125" x14ac:dyDescent="0.15"/>
    <row r="40" spans="2:125" x14ac:dyDescent="0.15">
      <c r="DH40" s="222"/>
    </row>
    <row r="41" spans="2:125" x14ac:dyDescent="0.15">
      <c r="DE41" s="222"/>
    </row>
    <row r="42" spans="2:125" x14ac:dyDescent="0.15">
      <c r="DG42" s="222"/>
      <c r="DJ42" s="222"/>
    </row>
    <row r="43" spans="2:125" x14ac:dyDescent="0.15">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F43" s="222"/>
      <c r="DI43" s="222"/>
      <c r="DK43" s="222"/>
      <c r="DL43" s="222"/>
      <c r="DM43" s="222"/>
      <c r="DN43" s="222"/>
      <c r="DO43" s="222"/>
      <c r="DP43" s="222"/>
      <c r="DQ43" s="222"/>
      <c r="DR43" s="222"/>
      <c r="DS43" s="222"/>
      <c r="DT43" s="222"/>
      <c r="DU43" s="222"/>
    </row>
    <row r="44" spans="2:125" x14ac:dyDescent="0.15">
      <c r="DU44" s="222"/>
    </row>
    <row r="45" spans="2:125" x14ac:dyDescent="0.15"/>
    <row r="46" spans="2:125" x14ac:dyDescent="0.15"/>
    <row r="47" spans="2:125" x14ac:dyDescent="0.15"/>
    <row r="48" spans="2:125" x14ac:dyDescent="0.15">
      <c r="DT48" s="222"/>
      <c r="DU48" s="222"/>
    </row>
    <row r="49" spans="120:125" x14ac:dyDescent="0.15">
      <c r="DU49" s="222"/>
    </row>
    <row r="50" spans="120:125" x14ac:dyDescent="0.15">
      <c r="DU50" s="222"/>
    </row>
    <row r="51" spans="120:125" x14ac:dyDescent="0.15">
      <c r="DP51" s="222"/>
      <c r="DQ51" s="222"/>
      <c r="DR51" s="222"/>
      <c r="DS51" s="222"/>
      <c r="DT51" s="222"/>
      <c r="DU51" s="222"/>
    </row>
    <row r="52" spans="120:125" x14ac:dyDescent="0.15"/>
    <row r="53" spans="120:125" x14ac:dyDescent="0.15"/>
    <row r="54" spans="120:125" x14ac:dyDescent="0.15">
      <c r="DU54" s="222"/>
    </row>
    <row r="55" spans="120:125" x14ac:dyDescent="0.15"/>
    <row r="56" spans="120:125" x14ac:dyDescent="0.15"/>
    <row r="57" spans="120:125" x14ac:dyDescent="0.15"/>
    <row r="58" spans="120:125" x14ac:dyDescent="0.15">
      <c r="DU58" s="222"/>
    </row>
    <row r="59" spans="120:125" x14ac:dyDescent="0.15"/>
    <row r="60" spans="120:125" x14ac:dyDescent="0.15"/>
    <row r="61" spans="120:125" x14ac:dyDescent="0.15"/>
    <row r="62" spans="120:125" x14ac:dyDescent="0.15"/>
    <row r="63" spans="120:125" x14ac:dyDescent="0.15">
      <c r="DU63" s="222"/>
    </row>
    <row r="64" spans="120:125" x14ac:dyDescent="0.15">
      <c r="DT64" s="222"/>
      <c r="DU64" s="222"/>
    </row>
    <row r="65" spans="123:125" x14ac:dyDescent="0.15"/>
    <row r="66" spans="123:125" x14ac:dyDescent="0.15"/>
    <row r="67" spans="123:125" x14ac:dyDescent="0.15"/>
    <row r="68" spans="123:125" x14ac:dyDescent="0.15"/>
    <row r="69" spans="123:125" x14ac:dyDescent="0.15">
      <c r="DS69" s="222"/>
      <c r="DT69" s="222"/>
      <c r="DU69" s="22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22"/>
    </row>
    <row r="83" spans="116:125" x14ac:dyDescent="0.15">
      <c r="DM83" s="222"/>
      <c r="DN83" s="222"/>
      <c r="DO83" s="222"/>
      <c r="DP83" s="222"/>
      <c r="DQ83" s="222"/>
      <c r="DR83" s="222"/>
      <c r="DS83" s="222"/>
      <c r="DT83" s="222"/>
      <c r="DU83" s="222"/>
    </row>
    <row r="84" spans="116:125" x14ac:dyDescent="0.15"/>
    <row r="85" spans="116:125" x14ac:dyDescent="0.15"/>
    <row r="86" spans="116:125" x14ac:dyDescent="0.15"/>
    <row r="87" spans="116:125" x14ac:dyDescent="0.15"/>
    <row r="88" spans="116:125" x14ac:dyDescent="0.15">
      <c r="DU88" s="22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22"/>
      <c r="DT94" s="222"/>
      <c r="DU94" s="222"/>
    </row>
    <row r="95" spans="116:125" ht="13.5" customHeight="1" x14ac:dyDescent="0.15">
      <c r="DU95" s="22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22"/>
    </row>
    <row r="102" spans="124:125" ht="13.5" customHeight="1" x14ac:dyDescent="0.15"/>
    <row r="103" spans="124:125" ht="13.5" customHeight="1" x14ac:dyDescent="0.15"/>
    <row r="104" spans="124:125" ht="13.5" customHeight="1" x14ac:dyDescent="0.15">
      <c r="DT104" s="222"/>
      <c r="DU104" s="22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22" t="s">
        <v>420</v>
      </c>
    </row>
    <row r="121" spans="125:125" ht="13.5" hidden="1" customHeight="1" x14ac:dyDescent="0.15">
      <c r="DU121" s="222"/>
    </row>
  </sheetData>
  <sheetProtection algorithmName="SHA-512" hashValue="GWBE4jF9vhRUNrih3B8ckQnt0RurEdlTbbWNyk2Aq/4paQdSx5OahRsfccmsJLOl6rPfFV+UQp1uyD2/SaQTEA==" saltValue="UGoxqxYRm8VaVJtyfsy8C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23" customWidth="1"/>
    <col min="126" max="142" width="0" style="222" hidden="1" customWidth="1"/>
    <col min="143" max="16384" width="9" style="222" hidden="1"/>
  </cols>
  <sheetData>
    <row r="1" spans="1:125" ht="13.5" customHeight="1" x14ac:dyDescent="0.15">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row>
    <row r="2" spans="1:125" x14ac:dyDescent="0.15">
      <c r="B2" s="222"/>
      <c r="T2" s="222"/>
    </row>
    <row r="3" spans="1:125" x14ac:dyDescent="0.15">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22"/>
      <c r="G33" s="222"/>
      <c r="I33" s="222"/>
    </row>
    <row r="34" spans="2:125" x14ac:dyDescent="0.15">
      <c r="C34" s="222"/>
      <c r="P34" s="222"/>
      <c r="R34" s="222"/>
      <c r="U34" s="222"/>
    </row>
    <row r="35" spans="2:125" x14ac:dyDescent="0.15">
      <c r="D35" s="222"/>
      <c r="E35" s="222"/>
      <c r="T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222"/>
      <c r="BI35" s="222"/>
      <c r="BJ35" s="222"/>
      <c r="BK35" s="222"/>
      <c r="BL35" s="222"/>
      <c r="BM35" s="222"/>
      <c r="BN35" s="222"/>
      <c r="BO35" s="222"/>
      <c r="BP35" s="222"/>
      <c r="BQ35" s="222"/>
      <c r="BR35" s="222"/>
      <c r="BS35" s="222"/>
      <c r="BT35" s="222"/>
      <c r="BU35" s="222"/>
      <c r="BV35" s="222"/>
      <c r="BW35" s="222"/>
      <c r="BX35" s="222"/>
      <c r="BY35" s="222"/>
      <c r="BZ35" s="222"/>
      <c r="CA35" s="222"/>
      <c r="CB35" s="222"/>
      <c r="CC35" s="222"/>
      <c r="CD35" s="222"/>
      <c r="CE35" s="222"/>
      <c r="CF35" s="222"/>
      <c r="CG35" s="222"/>
      <c r="CH35" s="222"/>
      <c r="CI35" s="222"/>
      <c r="CJ35" s="222"/>
      <c r="CK35" s="222"/>
      <c r="CL35" s="222"/>
      <c r="CM35" s="222"/>
      <c r="CN35" s="222"/>
      <c r="CO35" s="222"/>
      <c r="CP35" s="222"/>
      <c r="CQ35" s="222"/>
      <c r="CR35" s="222"/>
      <c r="CS35" s="222"/>
      <c r="CT35" s="222"/>
      <c r="CU35" s="222"/>
      <c r="CV35" s="222"/>
      <c r="CW35" s="222"/>
      <c r="CX35" s="222"/>
      <c r="CY35" s="222"/>
      <c r="CZ35" s="222"/>
      <c r="DA35" s="222"/>
      <c r="DB35" s="222"/>
      <c r="DC35" s="222"/>
      <c r="DD35" s="222"/>
      <c r="DE35" s="222"/>
      <c r="DF35" s="222"/>
      <c r="DG35" s="222"/>
      <c r="DH35" s="222"/>
      <c r="DI35" s="222"/>
      <c r="DJ35" s="222"/>
      <c r="DK35" s="222"/>
      <c r="DL35" s="222"/>
      <c r="DM35" s="222"/>
      <c r="DN35" s="222"/>
      <c r="DO35" s="222"/>
      <c r="DP35" s="222"/>
      <c r="DQ35" s="222"/>
      <c r="DR35" s="222"/>
      <c r="DS35" s="222"/>
      <c r="DT35" s="222"/>
      <c r="DU35" s="222"/>
    </row>
    <row r="36" spans="2:125" x14ac:dyDescent="0.15">
      <c r="F36" s="222"/>
      <c r="H36" s="222"/>
      <c r="J36" s="222"/>
      <c r="K36" s="222"/>
      <c r="L36" s="222"/>
      <c r="M36" s="222"/>
      <c r="N36" s="222"/>
      <c r="O36" s="222"/>
      <c r="Q36" s="222"/>
      <c r="S36" s="222"/>
      <c r="V36" s="222"/>
    </row>
    <row r="37" spans="2:125" x14ac:dyDescent="0.15"/>
    <row r="38" spans="2:125" x14ac:dyDescent="0.15"/>
    <row r="39" spans="2:125" x14ac:dyDescent="0.15"/>
    <row r="40" spans="2:125" x14ac:dyDescent="0.15">
      <c r="U40" s="222"/>
    </row>
    <row r="41" spans="2:125" x14ac:dyDescent="0.15">
      <c r="R41" s="222"/>
    </row>
    <row r="42" spans="2:125" x14ac:dyDescent="0.15">
      <c r="T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2"/>
      <c r="BR42" s="222"/>
      <c r="BS42" s="222"/>
      <c r="BT42" s="222"/>
      <c r="BU42" s="222"/>
      <c r="BV42" s="222"/>
      <c r="BW42" s="222"/>
      <c r="BX42" s="222"/>
      <c r="BY42" s="222"/>
      <c r="BZ42" s="222"/>
      <c r="CA42" s="222"/>
      <c r="CB42" s="222"/>
      <c r="CC42" s="222"/>
      <c r="CD42" s="222"/>
      <c r="CE42" s="222"/>
      <c r="CF42" s="222"/>
      <c r="CG42" s="222"/>
      <c r="CH42" s="222"/>
      <c r="CI42" s="222"/>
      <c r="CJ42" s="222"/>
      <c r="CK42" s="222"/>
      <c r="CL42" s="222"/>
      <c r="CM42" s="222"/>
      <c r="CN42" s="222"/>
      <c r="CO42" s="222"/>
      <c r="CP42" s="222"/>
      <c r="CQ42" s="222"/>
      <c r="CR42" s="222"/>
      <c r="CS42" s="222"/>
      <c r="CT42" s="222"/>
      <c r="CU42" s="222"/>
      <c r="CV42" s="222"/>
      <c r="CW42" s="222"/>
      <c r="CX42" s="222"/>
      <c r="CY42" s="222"/>
      <c r="CZ42" s="222"/>
      <c r="DA42" s="222"/>
      <c r="DB42" s="222"/>
      <c r="DC42" s="222"/>
      <c r="DD42" s="222"/>
      <c r="DE42" s="222"/>
      <c r="DF42" s="222"/>
      <c r="DG42" s="222"/>
      <c r="DH42" s="222"/>
      <c r="DI42" s="222"/>
      <c r="DJ42" s="222"/>
      <c r="DK42" s="222"/>
      <c r="DL42" s="222"/>
      <c r="DM42" s="222"/>
      <c r="DN42" s="222"/>
      <c r="DO42" s="222"/>
      <c r="DP42" s="222"/>
      <c r="DQ42" s="222"/>
      <c r="DR42" s="222"/>
      <c r="DS42" s="222"/>
      <c r="DT42" s="222"/>
      <c r="DU42" s="222"/>
    </row>
    <row r="43" spans="2:125" x14ac:dyDescent="0.15">
      <c r="Q43" s="222"/>
      <c r="S43" s="222"/>
      <c r="V43" s="22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23" t="s">
        <v>420</v>
      </c>
    </row>
  </sheetData>
  <sheetProtection algorithmName="SHA-512" hashValue="erRa9u7HywiGzFQBRsh5fW1hWgSFGhtYRdrAMadjUxtpey+raX7Ca8zoMbqEiMULYCr1qZN0DAgZhlj78QJYCw==" saltValue="t3gxZ16IAqXFcFTmrvy79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37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469</v>
      </c>
    </row>
    <row r="46" spans="2:10" ht="29.25" customHeight="1" thickBot="1" x14ac:dyDescent="0.25">
      <c r="B46" s="4" t="s">
        <v>7</v>
      </c>
      <c r="C46" s="5"/>
      <c r="D46" s="5"/>
      <c r="E46" s="6" t="s">
        <v>470</v>
      </c>
      <c r="F46" s="7" t="s">
        <v>471</v>
      </c>
      <c r="G46" s="8" t="s">
        <v>472</v>
      </c>
      <c r="H46" s="8" t="s">
        <v>473</v>
      </c>
      <c r="I46" s="8" t="s">
        <v>474</v>
      </c>
      <c r="J46" s="9" t="s">
        <v>475</v>
      </c>
    </row>
    <row r="47" spans="2:10" ht="57.75" customHeight="1" x14ac:dyDescent="0.15">
      <c r="B47" s="10"/>
      <c r="C47" s="1126" t="s">
        <v>476</v>
      </c>
      <c r="D47" s="1126"/>
      <c r="E47" s="1127"/>
      <c r="F47" s="11">
        <v>9.7799999999999994</v>
      </c>
      <c r="G47" s="12">
        <v>14.6</v>
      </c>
      <c r="H47" s="12">
        <v>14.32</v>
      </c>
      <c r="I47" s="12">
        <v>16.190000000000001</v>
      </c>
      <c r="J47" s="13">
        <v>18.239999999999998</v>
      </c>
    </row>
    <row r="48" spans="2:10" ht="57.75" customHeight="1" x14ac:dyDescent="0.15">
      <c r="B48" s="14"/>
      <c r="C48" s="1128" t="s">
        <v>477</v>
      </c>
      <c r="D48" s="1128"/>
      <c r="E48" s="1129"/>
      <c r="F48" s="15">
        <v>4.3899999999999997</v>
      </c>
      <c r="G48" s="16">
        <v>6.12</v>
      </c>
      <c r="H48" s="16">
        <v>6.74</v>
      </c>
      <c r="I48" s="16">
        <v>6.18</v>
      </c>
      <c r="J48" s="17">
        <v>5.21</v>
      </c>
    </row>
    <row r="49" spans="2:10" ht="57.75" customHeight="1" thickBot="1" x14ac:dyDescent="0.2">
      <c r="B49" s="18"/>
      <c r="C49" s="1130" t="s">
        <v>478</v>
      </c>
      <c r="D49" s="1130"/>
      <c r="E49" s="1131"/>
      <c r="F49" s="19">
        <v>1.6</v>
      </c>
      <c r="G49" s="20">
        <v>7.11</v>
      </c>
      <c r="H49" s="20">
        <v>0.24</v>
      </c>
      <c r="I49" s="20">
        <v>1.77</v>
      </c>
      <c r="J49" s="21">
        <v>1.71</v>
      </c>
    </row>
    <row r="50" spans="2:10" x14ac:dyDescent="0.15"/>
  </sheetData>
  <sheetProtection algorithmName="SHA-512" hashValue="9BUNjKni6QMSSsefsmC6pSDHrY1gH5rAxPQL/EkcFlKB6WbPzzS1YjVamxPsS9P0M6CATrTRJYn/y7wt9D5kgA==" saltValue="o4KPkGD2tEjFJWYV3FWBB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469</v>
      </c>
      <c r="K32" s="22"/>
      <c r="L32" s="22"/>
      <c r="M32" s="22"/>
      <c r="N32" s="22"/>
      <c r="O32" s="22"/>
      <c r="P32" s="22"/>
    </row>
    <row r="33" spans="1:16" ht="39" customHeight="1" thickBot="1" x14ac:dyDescent="0.25">
      <c r="A33" s="22"/>
      <c r="B33" s="25" t="s">
        <v>479</v>
      </c>
      <c r="C33" s="26"/>
      <c r="D33" s="26"/>
      <c r="E33" s="27" t="s">
        <v>470</v>
      </c>
      <c r="F33" s="28" t="s">
        <v>471</v>
      </c>
      <c r="G33" s="29" t="s">
        <v>472</v>
      </c>
      <c r="H33" s="29" t="s">
        <v>473</v>
      </c>
      <c r="I33" s="29" t="s">
        <v>474</v>
      </c>
      <c r="J33" s="30" t="s">
        <v>475</v>
      </c>
      <c r="K33" s="22"/>
      <c r="L33" s="22"/>
      <c r="M33" s="22"/>
      <c r="N33" s="22"/>
      <c r="O33" s="22"/>
      <c r="P33" s="22"/>
    </row>
    <row r="34" spans="1:16" ht="39" customHeight="1" x14ac:dyDescent="0.15">
      <c r="A34" s="22"/>
      <c r="B34" s="31"/>
      <c r="C34" s="1136" t="s">
        <v>480</v>
      </c>
      <c r="D34" s="1136"/>
      <c r="E34" s="1137"/>
      <c r="F34" s="32">
        <v>7.9</v>
      </c>
      <c r="G34" s="33">
        <v>9.2799999999999994</v>
      </c>
      <c r="H34" s="33">
        <v>9.8699999999999992</v>
      </c>
      <c r="I34" s="33">
        <v>9.06</v>
      </c>
      <c r="J34" s="34">
        <v>7.48</v>
      </c>
      <c r="K34" s="22"/>
      <c r="L34" s="22"/>
      <c r="M34" s="22"/>
      <c r="N34" s="22"/>
      <c r="O34" s="22"/>
      <c r="P34" s="22"/>
    </row>
    <row r="35" spans="1:16" ht="39" customHeight="1" x14ac:dyDescent="0.15">
      <c r="A35" s="22"/>
      <c r="B35" s="35"/>
      <c r="C35" s="1132" t="s">
        <v>481</v>
      </c>
      <c r="D35" s="1132"/>
      <c r="E35" s="1133"/>
      <c r="F35" s="36">
        <v>5.56</v>
      </c>
      <c r="G35" s="37">
        <v>5.86</v>
      </c>
      <c r="H35" s="37">
        <v>6.21</v>
      </c>
      <c r="I35" s="37">
        <v>6.2</v>
      </c>
      <c r="J35" s="38">
        <v>5.84</v>
      </c>
      <c r="K35" s="22"/>
      <c r="L35" s="22"/>
      <c r="M35" s="22"/>
      <c r="N35" s="22"/>
      <c r="O35" s="22"/>
      <c r="P35" s="22"/>
    </row>
    <row r="36" spans="1:16" ht="39" customHeight="1" x14ac:dyDescent="0.15">
      <c r="A36" s="22"/>
      <c r="B36" s="35"/>
      <c r="C36" s="1132" t="s">
        <v>482</v>
      </c>
      <c r="D36" s="1132"/>
      <c r="E36" s="1133"/>
      <c r="F36" s="36">
        <v>4.38</v>
      </c>
      <c r="G36" s="37">
        <v>6.12</v>
      </c>
      <c r="H36" s="37">
        <v>6.73</v>
      </c>
      <c r="I36" s="37">
        <v>6.17</v>
      </c>
      <c r="J36" s="38">
        <v>5.21</v>
      </c>
      <c r="K36" s="22"/>
      <c r="L36" s="22"/>
      <c r="M36" s="22"/>
      <c r="N36" s="22"/>
      <c r="O36" s="22"/>
      <c r="P36" s="22"/>
    </row>
    <row r="37" spans="1:16" ht="39" customHeight="1" x14ac:dyDescent="0.15">
      <c r="A37" s="22"/>
      <c r="B37" s="35"/>
      <c r="C37" s="1132" t="s">
        <v>483</v>
      </c>
      <c r="D37" s="1132"/>
      <c r="E37" s="1133"/>
      <c r="F37" s="36">
        <v>4.83</v>
      </c>
      <c r="G37" s="37">
        <v>4.72</v>
      </c>
      <c r="H37" s="37">
        <v>4.58</v>
      </c>
      <c r="I37" s="37">
        <v>4.28</v>
      </c>
      <c r="J37" s="38">
        <v>3.99</v>
      </c>
      <c r="K37" s="22"/>
      <c r="L37" s="22"/>
      <c r="M37" s="22"/>
      <c r="N37" s="22"/>
      <c r="O37" s="22"/>
      <c r="P37" s="22"/>
    </row>
    <row r="38" spans="1:16" ht="39" customHeight="1" x14ac:dyDescent="0.15">
      <c r="A38" s="22"/>
      <c r="B38" s="35"/>
      <c r="C38" s="1132" t="s">
        <v>484</v>
      </c>
      <c r="D38" s="1132"/>
      <c r="E38" s="1133"/>
      <c r="F38" s="36">
        <v>1.0900000000000001</v>
      </c>
      <c r="G38" s="37">
        <v>0.98</v>
      </c>
      <c r="H38" s="37">
        <v>0.99</v>
      </c>
      <c r="I38" s="37">
        <v>0.85</v>
      </c>
      <c r="J38" s="38">
        <v>0.71</v>
      </c>
      <c r="K38" s="22"/>
      <c r="L38" s="22"/>
      <c r="M38" s="22"/>
      <c r="N38" s="22"/>
      <c r="O38" s="22"/>
      <c r="P38" s="22"/>
    </row>
    <row r="39" spans="1:16" ht="39" customHeight="1" x14ac:dyDescent="0.15">
      <c r="A39" s="22"/>
      <c r="B39" s="35"/>
      <c r="C39" s="1132" t="s">
        <v>485</v>
      </c>
      <c r="D39" s="1132"/>
      <c r="E39" s="1133"/>
      <c r="F39" s="36">
        <v>0.28000000000000003</v>
      </c>
      <c r="G39" s="37">
        <v>0.27</v>
      </c>
      <c r="H39" s="37">
        <v>0.3</v>
      </c>
      <c r="I39" s="37">
        <v>0.31</v>
      </c>
      <c r="J39" s="38">
        <v>0.35</v>
      </c>
      <c r="K39" s="22"/>
      <c r="L39" s="22"/>
      <c r="M39" s="22"/>
      <c r="N39" s="22"/>
      <c r="O39" s="22"/>
      <c r="P39" s="22"/>
    </row>
    <row r="40" spans="1:16" ht="39" customHeight="1" x14ac:dyDescent="0.15">
      <c r="A40" s="22"/>
      <c r="B40" s="35"/>
      <c r="C40" s="1132" t="s">
        <v>486</v>
      </c>
      <c r="D40" s="1132"/>
      <c r="E40" s="1133"/>
      <c r="F40" s="36">
        <v>1.73</v>
      </c>
      <c r="G40" s="37">
        <v>1.3</v>
      </c>
      <c r="H40" s="37">
        <v>1.02</v>
      </c>
      <c r="I40" s="37">
        <v>0.59</v>
      </c>
      <c r="J40" s="38">
        <v>0.23</v>
      </c>
      <c r="K40" s="22"/>
      <c r="L40" s="22"/>
      <c r="M40" s="22"/>
      <c r="N40" s="22"/>
      <c r="O40" s="22"/>
      <c r="P40" s="22"/>
    </row>
    <row r="41" spans="1:16" ht="39" customHeight="1" x14ac:dyDescent="0.15">
      <c r="A41" s="22"/>
      <c r="B41" s="35"/>
      <c r="C41" s="1132" t="s">
        <v>487</v>
      </c>
      <c r="D41" s="1132"/>
      <c r="E41" s="1133"/>
      <c r="F41" s="36">
        <v>0</v>
      </c>
      <c r="G41" s="37">
        <v>0</v>
      </c>
      <c r="H41" s="37">
        <v>0</v>
      </c>
      <c r="I41" s="37">
        <v>0</v>
      </c>
      <c r="J41" s="38">
        <v>0</v>
      </c>
      <c r="K41" s="22"/>
      <c r="L41" s="22"/>
      <c r="M41" s="22"/>
      <c r="N41" s="22"/>
      <c r="O41" s="22"/>
      <c r="P41" s="22"/>
    </row>
    <row r="42" spans="1:16" ht="39" customHeight="1" x14ac:dyDescent="0.15">
      <c r="A42" s="22"/>
      <c r="B42" s="39"/>
      <c r="C42" s="1132" t="s">
        <v>488</v>
      </c>
      <c r="D42" s="1132"/>
      <c r="E42" s="1133"/>
      <c r="F42" s="36" t="s">
        <v>432</v>
      </c>
      <c r="G42" s="37" t="s">
        <v>432</v>
      </c>
      <c r="H42" s="37" t="s">
        <v>432</v>
      </c>
      <c r="I42" s="37" t="s">
        <v>432</v>
      </c>
      <c r="J42" s="38" t="s">
        <v>432</v>
      </c>
      <c r="K42" s="22"/>
      <c r="L42" s="22"/>
      <c r="M42" s="22"/>
      <c r="N42" s="22"/>
      <c r="O42" s="22"/>
      <c r="P42" s="22"/>
    </row>
    <row r="43" spans="1:16" ht="39" customHeight="1" thickBot="1" x14ac:dyDescent="0.2">
      <c r="A43" s="22"/>
      <c r="B43" s="40"/>
      <c r="C43" s="1134" t="s">
        <v>489</v>
      </c>
      <c r="D43" s="1134"/>
      <c r="E43" s="1135"/>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yR0O6K6bstQ67UcTaWaNGOQBVM1DIXqw/rMjJcOsb7eeyIr0uV07K14kjbXgwRc5W4JehW8VWQx3wmpC0ykDw==" saltValue="oEifV43SbDfWLEY9dJqc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490</v>
      </c>
      <c r="P43" s="46"/>
      <c r="Q43" s="46"/>
      <c r="R43" s="46"/>
      <c r="S43" s="46"/>
      <c r="T43" s="46"/>
      <c r="U43" s="46"/>
    </row>
    <row r="44" spans="1:21" ht="30.75" customHeight="1" thickBot="1" x14ac:dyDescent="0.2">
      <c r="A44" s="46"/>
      <c r="B44" s="49" t="s">
        <v>491</v>
      </c>
      <c r="C44" s="50"/>
      <c r="D44" s="50"/>
      <c r="E44" s="51"/>
      <c r="F44" s="51"/>
      <c r="G44" s="51"/>
      <c r="H44" s="51"/>
      <c r="I44" s="51"/>
      <c r="J44" s="52" t="s">
        <v>470</v>
      </c>
      <c r="K44" s="53" t="s">
        <v>471</v>
      </c>
      <c r="L44" s="54" t="s">
        <v>472</v>
      </c>
      <c r="M44" s="54" t="s">
        <v>473</v>
      </c>
      <c r="N44" s="54" t="s">
        <v>474</v>
      </c>
      <c r="O44" s="55" t="s">
        <v>475</v>
      </c>
      <c r="P44" s="46"/>
      <c r="Q44" s="46"/>
      <c r="R44" s="46"/>
      <c r="S44" s="46"/>
      <c r="T44" s="46"/>
      <c r="U44" s="46"/>
    </row>
    <row r="45" spans="1:21" ht="30.75" customHeight="1" x14ac:dyDescent="0.15">
      <c r="A45" s="46"/>
      <c r="B45" s="1138" t="s">
        <v>492</v>
      </c>
      <c r="C45" s="1139"/>
      <c r="D45" s="56"/>
      <c r="E45" s="1144" t="s">
        <v>493</v>
      </c>
      <c r="F45" s="1144"/>
      <c r="G45" s="1144"/>
      <c r="H45" s="1144"/>
      <c r="I45" s="1144"/>
      <c r="J45" s="1145"/>
      <c r="K45" s="57">
        <v>9807</v>
      </c>
      <c r="L45" s="58">
        <v>9617</v>
      </c>
      <c r="M45" s="58">
        <v>9297</v>
      </c>
      <c r="N45" s="58">
        <v>9008</v>
      </c>
      <c r="O45" s="59">
        <v>9219</v>
      </c>
      <c r="P45" s="46"/>
      <c r="Q45" s="46"/>
      <c r="R45" s="46"/>
      <c r="S45" s="46"/>
      <c r="T45" s="46"/>
      <c r="U45" s="46"/>
    </row>
    <row r="46" spans="1:21" ht="30.75" customHeight="1" x14ac:dyDescent="0.15">
      <c r="A46" s="46"/>
      <c r="B46" s="1140"/>
      <c r="C46" s="1141"/>
      <c r="D46" s="60"/>
      <c r="E46" s="1146" t="s">
        <v>494</v>
      </c>
      <c r="F46" s="1146"/>
      <c r="G46" s="1146"/>
      <c r="H46" s="1146"/>
      <c r="I46" s="1146"/>
      <c r="J46" s="1147"/>
      <c r="K46" s="61" t="s">
        <v>432</v>
      </c>
      <c r="L46" s="62" t="s">
        <v>432</v>
      </c>
      <c r="M46" s="62" t="s">
        <v>432</v>
      </c>
      <c r="N46" s="62" t="s">
        <v>432</v>
      </c>
      <c r="O46" s="63" t="s">
        <v>432</v>
      </c>
      <c r="P46" s="46"/>
      <c r="Q46" s="46"/>
      <c r="R46" s="46"/>
      <c r="S46" s="46"/>
      <c r="T46" s="46"/>
      <c r="U46" s="46"/>
    </row>
    <row r="47" spans="1:21" ht="30.75" customHeight="1" x14ac:dyDescent="0.15">
      <c r="A47" s="46"/>
      <c r="B47" s="1140"/>
      <c r="C47" s="1141"/>
      <c r="D47" s="60"/>
      <c r="E47" s="1146" t="s">
        <v>495</v>
      </c>
      <c r="F47" s="1146"/>
      <c r="G47" s="1146"/>
      <c r="H47" s="1146"/>
      <c r="I47" s="1146"/>
      <c r="J47" s="1147"/>
      <c r="K47" s="61" t="s">
        <v>432</v>
      </c>
      <c r="L47" s="62" t="s">
        <v>432</v>
      </c>
      <c r="M47" s="62" t="s">
        <v>432</v>
      </c>
      <c r="N47" s="62" t="s">
        <v>432</v>
      </c>
      <c r="O47" s="63" t="s">
        <v>432</v>
      </c>
      <c r="P47" s="46"/>
      <c r="Q47" s="46"/>
      <c r="R47" s="46"/>
      <c r="S47" s="46"/>
      <c r="T47" s="46"/>
      <c r="U47" s="46"/>
    </row>
    <row r="48" spans="1:21" ht="30.75" customHeight="1" x14ac:dyDescent="0.15">
      <c r="A48" s="46"/>
      <c r="B48" s="1140"/>
      <c r="C48" s="1141"/>
      <c r="D48" s="60"/>
      <c r="E48" s="1146" t="s">
        <v>496</v>
      </c>
      <c r="F48" s="1146"/>
      <c r="G48" s="1146"/>
      <c r="H48" s="1146"/>
      <c r="I48" s="1146"/>
      <c r="J48" s="1147"/>
      <c r="K48" s="61">
        <v>3253</v>
      </c>
      <c r="L48" s="62">
        <v>3273</v>
      </c>
      <c r="M48" s="62">
        <v>3271</v>
      </c>
      <c r="N48" s="62">
        <v>3268</v>
      </c>
      <c r="O48" s="63">
        <v>3278</v>
      </c>
      <c r="P48" s="46"/>
      <c r="Q48" s="46"/>
      <c r="R48" s="46"/>
      <c r="S48" s="46"/>
      <c r="T48" s="46"/>
      <c r="U48" s="46"/>
    </row>
    <row r="49" spans="1:21" ht="30.75" customHeight="1" x14ac:dyDescent="0.15">
      <c r="A49" s="46"/>
      <c r="B49" s="1140"/>
      <c r="C49" s="1141"/>
      <c r="D49" s="60"/>
      <c r="E49" s="1146" t="s">
        <v>497</v>
      </c>
      <c r="F49" s="1146"/>
      <c r="G49" s="1146"/>
      <c r="H49" s="1146"/>
      <c r="I49" s="1146"/>
      <c r="J49" s="1147"/>
      <c r="K49" s="61">
        <v>392</v>
      </c>
      <c r="L49" s="62">
        <v>431</v>
      </c>
      <c r="M49" s="62">
        <v>415</v>
      </c>
      <c r="N49" s="62">
        <v>295</v>
      </c>
      <c r="O49" s="63">
        <v>415</v>
      </c>
      <c r="P49" s="46"/>
      <c r="Q49" s="46"/>
      <c r="R49" s="46"/>
      <c r="S49" s="46"/>
      <c r="T49" s="46"/>
      <c r="U49" s="46"/>
    </row>
    <row r="50" spans="1:21" ht="30.75" customHeight="1" x14ac:dyDescent="0.15">
      <c r="A50" s="46"/>
      <c r="B50" s="1140"/>
      <c r="C50" s="1141"/>
      <c r="D50" s="60"/>
      <c r="E50" s="1146" t="s">
        <v>498</v>
      </c>
      <c r="F50" s="1146"/>
      <c r="G50" s="1146"/>
      <c r="H50" s="1146"/>
      <c r="I50" s="1146"/>
      <c r="J50" s="1147"/>
      <c r="K50" s="61" t="s">
        <v>432</v>
      </c>
      <c r="L50" s="62" t="s">
        <v>432</v>
      </c>
      <c r="M50" s="62" t="s">
        <v>432</v>
      </c>
      <c r="N50" s="62" t="s">
        <v>432</v>
      </c>
      <c r="O50" s="63" t="s">
        <v>432</v>
      </c>
      <c r="P50" s="46"/>
      <c r="Q50" s="46"/>
      <c r="R50" s="46"/>
      <c r="S50" s="46"/>
      <c r="T50" s="46"/>
      <c r="U50" s="46"/>
    </row>
    <row r="51" spans="1:21" ht="30.75" customHeight="1" x14ac:dyDescent="0.15">
      <c r="A51" s="46"/>
      <c r="B51" s="1142"/>
      <c r="C51" s="1143"/>
      <c r="D51" s="64"/>
      <c r="E51" s="1146" t="s">
        <v>499</v>
      </c>
      <c r="F51" s="1146"/>
      <c r="G51" s="1146"/>
      <c r="H51" s="1146"/>
      <c r="I51" s="1146"/>
      <c r="J51" s="1147"/>
      <c r="K51" s="61" t="s">
        <v>432</v>
      </c>
      <c r="L51" s="62" t="s">
        <v>432</v>
      </c>
      <c r="M51" s="62" t="s">
        <v>432</v>
      </c>
      <c r="N51" s="62" t="s">
        <v>432</v>
      </c>
      <c r="O51" s="63" t="s">
        <v>432</v>
      </c>
      <c r="P51" s="46"/>
      <c r="Q51" s="46"/>
      <c r="R51" s="46"/>
      <c r="S51" s="46"/>
      <c r="T51" s="46"/>
      <c r="U51" s="46"/>
    </row>
    <row r="52" spans="1:21" ht="30.75" customHeight="1" x14ac:dyDescent="0.15">
      <c r="A52" s="46"/>
      <c r="B52" s="1148" t="s">
        <v>500</v>
      </c>
      <c r="C52" s="1149"/>
      <c r="D52" s="64"/>
      <c r="E52" s="1146" t="s">
        <v>501</v>
      </c>
      <c r="F52" s="1146"/>
      <c r="G52" s="1146"/>
      <c r="H52" s="1146"/>
      <c r="I52" s="1146"/>
      <c r="J52" s="1147"/>
      <c r="K52" s="61">
        <v>11117</v>
      </c>
      <c r="L52" s="62">
        <v>11201</v>
      </c>
      <c r="M52" s="62">
        <v>11234</v>
      </c>
      <c r="N52" s="62">
        <v>10940</v>
      </c>
      <c r="O52" s="63">
        <v>11139</v>
      </c>
      <c r="P52" s="46"/>
      <c r="Q52" s="46"/>
      <c r="R52" s="46"/>
      <c r="S52" s="46"/>
      <c r="T52" s="46"/>
      <c r="U52" s="46"/>
    </row>
    <row r="53" spans="1:21" ht="30.75" customHeight="1" thickBot="1" x14ac:dyDescent="0.2">
      <c r="A53" s="46"/>
      <c r="B53" s="1150" t="s">
        <v>502</v>
      </c>
      <c r="C53" s="1151"/>
      <c r="D53" s="65"/>
      <c r="E53" s="1152" t="s">
        <v>503</v>
      </c>
      <c r="F53" s="1152"/>
      <c r="G53" s="1152"/>
      <c r="H53" s="1152"/>
      <c r="I53" s="1152"/>
      <c r="J53" s="1153"/>
      <c r="K53" s="66">
        <v>2335</v>
      </c>
      <c r="L53" s="67">
        <v>2120</v>
      </c>
      <c r="M53" s="67">
        <v>1749</v>
      </c>
      <c r="N53" s="67">
        <v>1631</v>
      </c>
      <c r="O53" s="68">
        <v>1773</v>
      </c>
      <c r="P53" s="46"/>
      <c r="Q53" s="46"/>
      <c r="R53" s="46"/>
      <c r="S53" s="46"/>
      <c r="T53" s="46"/>
      <c r="U53" s="46"/>
    </row>
    <row r="54" spans="1:21" ht="24" customHeight="1" x14ac:dyDescent="0.15">
      <c r="A54" s="46"/>
      <c r="B54" s="69" t="s">
        <v>504</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505</v>
      </c>
      <c r="C56" s="71"/>
      <c r="D56" s="71"/>
      <c r="E56" s="71"/>
      <c r="F56" s="71"/>
      <c r="G56" s="71"/>
      <c r="H56" s="71"/>
      <c r="I56" s="71"/>
      <c r="J56" s="71"/>
      <c r="K56" s="72"/>
      <c r="L56" s="72"/>
      <c r="M56" s="72"/>
      <c r="N56" s="72"/>
      <c r="O56" s="73" t="s">
        <v>506</v>
      </c>
      <c r="P56" s="46"/>
      <c r="Q56" s="46"/>
      <c r="R56" s="46"/>
      <c r="S56" s="46"/>
      <c r="T56" s="46"/>
      <c r="U56" s="46"/>
    </row>
    <row r="57" spans="1:21" ht="31.5" customHeight="1" thickBot="1" x14ac:dyDescent="0.2">
      <c r="A57" s="46"/>
      <c r="B57" s="74"/>
      <c r="C57" s="75"/>
      <c r="D57" s="75"/>
      <c r="E57" s="76"/>
      <c r="F57" s="76"/>
      <c r="G57" s="76"/>
      <c r="H57" s="76"/>
      <c r="I57" s="76"/>
      <c r="J57" s="77" t="s">
        <v>470</v>
      </c>
      <c r="K57" s="78" t="s">
        <v>507</v>
      </c>
      <c r="L57" s="79" t="s">
        <v>508</v>
      </c>
      <c r="M57" s="79" t="s">
        <v>509</v>
      </c>
      <c r="N57" s="79" t="s">
        <v>510</v>
      </c>
      <c r="O57" s="80" t="s">
        <v>511</v>
      </c>
      <c r="P57" s="46"/>
      <c r="Q57" s="46"/>
      <c r="R57" s="46"/>
      <c r="S57" s="46"/>
      <c r="T57" s="46"/>
      <c r="U57" s="46"/>
    </row>
    <row r="58" spans="1:21" ht="31.5" customHeight="1" x14ac:dyDescent="0.15">
      <c r="B58" s="1154" t="s">
        <v>512</v>
      </c>
      <c r="C58" s="1155"/>
      <c r="D58" s="1160" t="s">
        <v>513</v>
      </c>
      <c r="E58" s="1161"/>
      <c r="F58" s="1161"/>
      <c r="G58" s="1161"/>
      <c r="H58" s="1161"/>
      <c r="I58" s="1161"/>
      <c r="J58" s="1162"/>
      <c r="K58" s="81"/>
      <c r="L58" s="82"/>
      <c r="M58" s="82"/>
      <c r="N58" s="82"/>
      <c r="O58" s="83"/>
    </row>
    <row r="59" spans="1:21" ht="31.5" customHeight="1" x14ac:dyDescent="0.15">
      <c r="B59" s="1156"/>
      <c r="C59" s="1157"/>
      <c r="D59" s="1163" t="s">
        <v>514</v>
      </c>
      <c r="E59" s="1164"/>
      <c r="F59" s="1164"/>
      <c r="G59" s="1164"/>
      <c r="H59" s="1164"/>
      <c r="I59" s="1164"/>
      <c r="J59" s="1165"/>
      <c r="K59" s="84"/>
      <c r="L59" s="85"/>
      <c r="M59" s="85"/>
      <c r="N59" s="85"/>
      <c r="O59" s="86"/>
    </row>
    <row r="60" spans="1:21" ht="31.5" customHeight="1" thickBot="1" x14ac:dyDescent="0.2">
      <c r="B60" s="1158"/>
      <c r="C60" s="1159"/>
      <c r="D60" s="1166" t="s">
        <v>515</v>
      </c>
      <c r="E60" s="1167"/>
      <c r="F60" s="1167"/>
      <c r="G60" s="1167"/>
      <c r="H60" s="1167"/>
      <c r="I60" s="1167"/>
      <c r="J60" s="1168"/>
      <c r="K60" s="87"/>
      <c r="L60" s="88"/>
      <c r="M60" s="88"/>
      <c r="N60" s="88"/>
      <c r="O60" s="89"/>
    </row>
    <row r="61" spans="1:21" ht="24" customHeight="1" x14ac:dyDescent="0.15">
      <c r="B61" s="90"/>
      <c r="C61" s="90"/>
      <c r="D61" s="91" t="s">
        <v>516</v>
      </c>
      <c r="E61" s="92"/>
      <c r="F61" s="92"/>
      <c r="G61" s="92"/>
      <c r="H61" s="92"/>
      <c r="I61" s="92"/>
      <c r="J61" s="92"/>
      <c r="K61" s="92"/>
      <c r="L61" s="92"/>
      <c r="M61" s="92"/>
      <c r="N61" s="92"/>
      <c r="O61" s="92"/>
    </row>
    <row r="62" spans="1:21" ht="24" customHeight="1" x14ac:dyDescent="0.15">
      <c r="B62" s="93"/>
      <c r="C62" s="93"/>
      <c r="D62" s="91" t="s">
        <v>517</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K4+zrA+XwiOAQY2urKlzBdNEUQBTUxrZ4I8rbScubWia50/Q07Uj51WLY7HF6CTi+oQ/mku72EoZmGEU7qwvw==" saltValue="gBftQAv/4zkEYXwmhE/W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490</v>
      </c>
    </row>
    <row r="40" spans="2:13" ht="27.75" customHeight="1" thickBot="1" x14ac:dyDescent="0.2">
      <c r="B40" s="96" t="s">
        <v>491</v>
      </c>
      <c r="C40" s="97"/>
      <c r="D40" s="97"/>
      <c r="E40" s="98"/>
      <c r="F40" s="98"/>
      <c r="G40" s="98"/>
      <c r="H40" s="99" t="s">
        <v>470</v>
      </c>
      <c r="I40" s="100" t="s">
        <v>471</v>
      </c>
      <c r="J40" s="101" t="s">
        <v>472</v>
      </c>
      <c r="K40" s="101" t="s">
        <v>473</v>
      </c>
      <c r="L40" s="101" t="s">
        <v>474</v>
      </c>
      <c r="M40" s="102" t="s">
        <v>475</v>
      </c>
    </row>
    <row r="41" spans="2:13" ht="27.75" customHeight="1" x14ac:dyDescent="0.15">
      <c r="B41" s="1169" t="s">
        <v>518</v>
      </c>
      <c r="C41" s="1170"/>
      <c r="D41" s="103"/>
      <c r="E41" s="1175" t="s">
        <v>519</v>
      </c>
      <c r="F41" s="1175"/>
      <c r="G41" s="1175"/>
      <c r="H41" s="1176"/>
      <c r="I41" s="311">
        <v>87473</v>
      </c>
      <c r="J41" s="312">
        <v>90151</v>
      </c>
      <c r="K41" s="312">
        <v>90628</v>
      </c>
      <c r="L41" s="312">
        <v>88441</v>
      </c>
      <c r="M41" s="313">
        <v>88010</v>
      </c>
    </row>
    <row r="42" spans="2:13" ht="27.75" customHeight="1" x14ac:dyDescent="0.15">
      <c r="B42" s="1171"/>
      <c r="C42" s="1172"/>
      <c r="D42" s="104"/>
      <c r="E42" s="1177" t="s">
        <v>520</v>
      </c>
      <c r="F42" s="1177"/>
      <c r="G42" s="1177"/>
      <c r="H42" s="1178"/>
      <c r="I42" s="314" t="s">
        <v>432</v>
      </c>
      <c r="J42" s="315" t="s">
        <v>432</v>
      </c>
      <c r="K42" s="315" t="s">
        <v>432</v>
      </c>
      <c r="L42" s="315" t="s">
        <v>432</v>
      </c>
      <c r="M42" s="316" t="s">
        <v>432</v>
      </c>
    </row>
    <row r="43" spans="2:13" ht="27.75" customHeight="1" x14ac:dyDescent="0.15">
      <c r="B43" s="1171"/>
      <c r="C43" s="1172"/>
      <c r="D43" s="104"/>
      <c r="E43" s="1177" t="s">
        <v>521</v>
      </c>
      <c r="F43" s="1177"/>
      <c r="G43" s="1177"/>
      <c r="H43" s="1178"/>
      <c r="I43" s="314">
        <v>31643</v>
      </c>
      <c r="J43" s="315">
        <v>31529</v>
      </c>
      <c r="K43" s="315">
        <v>30635</v>
      </c>
      <c r="L43" s="315">
        <v>29557</v>
      </c>
      <c r="M43" s="316">
        <v>29032</v>
      </c>
    </row>
    <row r="44" spans="2:13" ht="27.75" customHeight="1" x14ac:dyDescent="0.15">
      <c r="B44" s="1171"/>
      <c r="C44" s="1172"/>
      <c r="D44" s="104"/>
      <c r="E44" s="1177" t="s">
        <v>522</v>
      </c>
      <c r="F44" s="1177"/>
      <c r="G44" s="1177"/>
      <c r="H44" s="1178"/>
      <c r="I44" s="314">
        <v>6087</v>
      </c>
      <c r="J44" s="315">
        <v>5335</v>
      </c>
      <c r="K44" s="315">
        <v>4580</v>
      </c>
      <c r="L44" s="315">
        <v>3825</v>
      </c>
      <c r="M44" s="316">
        <v>3083</v>
      </c>
    </row>
    <row r="45" spans="2:13" ht="27.75" customHeight="1" x14ac:dyDescent="0.15">
      <c r="B45" s="1171"/>
      <c r="C45" s="1172"/>
      <c r="D45" s="104"/>
      <c r="E45" s="1177" t="s">
        <v>523</v>
      </c>
      <c r="F45" s="1177"/>
      <c r="G45" s="1177"/>
      <c r="H45" s="1178"/>
      <c r="I45" s="314">
        <v>18904</v>
      </c>
      <c r="J45" s="315">
        <v>19077</v>
      </c>
      <c r="K45" s="315">
        <v>19055</v>
      </c>
      <c r="L45" s="315">
        <v>19060</v>
      </c>
      <c r="M45" s="316">
        <v>18887</v>
      </c>
    </row>
    <row r="46" spans="2:13" ht="27.75" customHeight="1" x14ac:dyDescent="0.15">
      <c r="B46" s="1171"/>
      <c r="C46" s="1172"/>
      <c r="D46" s="105"/>
      <c r="E46" s="1177" t="s">
        <v>524</v>
      </c>
      <c r="F46" s="1177"/>
      <c r="G46" s="1177"/>
      <c r="H46" s="1178"/>
      <c r="I46" s="314">
        <v>2</v>
      </c>
      <c r="J46" s="315">
        <v>0</v>
      </c>
      <c r="K46" s="315">
        <v>0</v>
      </c>
      <c r="L46" s="315">
        <v>0</v>
      </c>
      <c r="M46" s="316">
        <v>2</v>
      </c>
    </row>
    <row r="47" spans="2:13" ht="27.75" customHeight="1" x14ac:dyDescent="0.15">
      <c r="B47" s="1171"/>
      <c r="C47" s="1172"/>
      <c r="D47" s="106"/>
      <c r="E47" s="1179" t="s">
        <v>525</v>
      </c>
      <c r="F47" s="1180"/>
      <c r="G47" s="1180"/>
      <c r="H47" s="1181"/>
      <c r="I47" s="314" t="s">
        <v>432</v>
      </c>
      <c r="J47" s="315" t="s">
        <v>432</v>
      </c>
      <c r="K47" s="315" t="s">
        <v>432</v>
      </c>
      <c r="L47" s="315" t="s">
        <v>432</v>
      </c>
      <c r="M47" s="316" t="s">
        <v>432</v>
      </c>
    </row>
    <row r="48" spans="2:13" ht="27.75" customHeight="1" x14ac:dyDescent="0.15">
      <c r="B48" s="1171"/>
      <c r="C48" s="1172"/>
      <c r="D48" s="104"/>
      <c r="E48" s="1177" t="s">
        <v>526</v>
      </c>
      <c r="F48" s="1177"/>
      <c r="G48" s="1177"/>
      <c r="H48" s="1178"/>
      <c r="I48" s="314" t="s">
        <v>432</v>
      </c>
      <c r="J48" s="315" t="s">
        <v>432</v>
      </c>
      <c r="K48" s="315" t="s">
        <v>432</v>
      </c>
      <c r="L48" s="315" t="s">
        <v>432</v>
      </c>
      <c r="M48" s="316" t="s">
        <v>432</v>
      </c>
    </row>
    <row r="49" spans="2:13" ht="27.75" customHeight="1" x14ac:dyDescent="0.15">
      <c r="B49" s="1173"/>
      <c r="C49" s="1174"/>
      <c r="D49" s="104"/>
      <c r="E49" s="1177" t="s">
        <v>527</v>
      </c>
      <c r="F49" s="1177"/>
      <c r="G49" s="1177"/>
      <c r="H49" s="1178"/>
      <c r="I49" s="314" t="s">
        <v>432</v>
      </c>
      <c r="J49" s="315" t="s">
        <v>432</v>
      </c>
      <c r="K49" s="315" t="s">
        <v>432</v>
      </c>
      <c r="L49" s="315" t="s">
        <v>432</v>
      </c>
      <c r="M49" s="316" t="s">
        <v>432</v>
      </c>
    </row>
    <row r="50" spans="2:13" ht="27.75" customHeight="1" x14ac:dyDescent="0.15">
      <c r="B50" s="1182" t="s">
        <v>528</v>
      </c>
      <c r="C50" s="1183"/>
      <c r="D50" s="107"/>
      <c r="E50" s="1177" t="s">
        <v>529</v>
      </c>
      <c r="F50" s="1177"/>
      <c r="G50" s="1177"/>
      <c r="H50" s="1178"/>
      <c r="I50" s="314">
        <v>22746</v>
      </c>
      <c r="J50" s="315">
        <v>30714</v>
      </c>
      <c r="K50" s="315">
        <v>31110</v>
      </c>
      <c r="L50" s="315">
        <v>34488</v>
      </c>
      <c r="M50" s="316">
        <v>38585</v>
      </c>
    </row>
    <row r="51" spans="2:13" ht="27.75" customHeight="1" x14ac:dyDescent="0.15">
      <c r="B51" s="1171"/>
      <c r="C51" s="1172"/>
      <c r="D51" s="104"/>
      <c r="E51" s="1177" t="s">
        <v>530</v>
      </c>
      <c r="F51" s="1177"/>
      <c r="G51" s="1177"/>
      <c r="H51" s="1178"/>
      <c r="I51" s="314">
        <v>33815</v>
      </c>
      <c r="J51" s="315">
        <v>34034</v>
      </c>
      <c r="K51" s="315">
        <v>32749</v>
      </c>
      <c r="L51" s="315">
        <v>31275</v>
      </c>
      <c r="M51" s="316">
        <v>31329</v>
      </c>
    </row>
    <row r="52" spans="2:13" ht="27.75" customHeight="1" x14ac:dyDescent="0.15">
      <c r="B52" s="1173"/>
      <c r="C52" s="1174"/>
      <c r="D52" s="104"/>
      <c r="E52" s="1177" t="s">
        <v>531</v>
      </c>
      <c r="F52" s="1177"/>
      <c r="G52" s="1177"/>
      <c r="H52" s="1178"/>
      <c r="I52" s="314">
        <v>96914</v>
      </c>
      <c r="J52" s="315">
        <v>98223</v>
      </c>
      <c r="K52" s="315">
        <v>97675</v>
      </c>
      <c r="L52" s="315">
        <v>95704</v>
      </c>
      <c r="M52" s="316">
        <v>92364</v>
      </c>
    </row>
    <row r="53" spans="2:13" ht="27.75" customHeight="1" thickBot="1" x14ac:dyDescent="0.2">
      <c r="B53" s="1184" t="s">
        <v>502</v>
      </c>
      <c r="C53" s="1185"/>
      <c r="D53" s="108"/>
      <c r="E53" s="1186" t="s">
        <v>532</v>
      </c>
      <c r="F53" s="1186"/>
      <c r="G53" s="1186"/>
      <c r="H53" s="1187"/>
      <c r="I53" s="317">
        <v>-9365</v>
      </c>
      <c r="J53" s="318">
        <v>-16880</v>
      </c>
      <c r="K53" s="318">
        <v>-16635</v>
      </c>
      <c r="L53" s="318">
        <v>-20584</v>
      </c>
      <c r="M53" s="319">
        <v>-23264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OE0CkAOs/as1gEllVIlRGbC7Ate6OxEt558hT2TO3yqIH7mROIFPmgJumYvvaK/9JoQwZA3+nqToc7RhwkHNQ==" saltValue="ugj+vRfTiIR5y2SNfNxl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375" style="1" customWidth="1"/>
    <col min="2" max="2" width="16.375" style="1" customWidth="1"/>
    <col min="3" max="5" width="26.375" style="1" customWidth="1"/>
    <col min="6" max="8" width="24.37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533</v>
      </c>
    </row>
    <row r="54" spans="2:8" ht="29.25" customHeight="1" thickBot="1" x14ac:dyDescent="0.25">
      <c r="B54" s="114" t="s">
        <v>7</v>
      </c>
      <c r="C54" s="115"/>
      <c r="D54" s="115"/>
      <c r="E54" s="116" t="s">
        <v>470</v>
      </c>
      <c r="F54" s="117" t="s">
        <v>473</v>
      </c>
      <c r="G54" s="117" t="s">
        <v>474</v>
      </c>
      <c r="H54" s="118" t="s">
        <v>475</v>
      </c>
    </row>
    <row r="55" spans="2:8" ht="52.5" customHeight="1" x14ac:dyDescent="0.15">
      <c r="B55" s="119"/>
      <c r="C55" s="1196" t="s">
        <v>102</v>
      </c>
      <c r="D55" s="1196"/>
      <c r="E55" s="1197"/>
      <c r="F55" s="320">
        <v>12871</v>
      </c>
      <c r="G55" s="320">
        <v>14878</v>
      </c>
      <c r="H55" s="321">
        <v>17240</v>
      </c>
    </row>
    <row r="56" spans="2:8" ht="52.5" customHeight="1" x14ac:dyDescent="0.15">
      <c r="B56" s="120"/>
      <c r="C56" s="1198" t="s">
        <v>534</v>
      </c>
      <c r="D56" s="1198"/>
      <c r="E56" s="1199"/>
      <c r="F56" s="322">
        <v>3711</v>
      </c>
      <c r="G56" s="322">
        <v>4369</v>
      </c>
      <c r="H56" s="323">
        <v>4628</v>
      </c>
    </row>
    <row r="57" spans="2:8" ht="53.25" customHeight="1" x14ac:dyDescent="0.15">
      <c r="B57" s="120"/>
      <c r="C57" s="1200" t="s">
        <v>107</v>
      </c>
      <c r="D57" s="1200"/>
      <c r="E57" s="1201"/>
      <c r="F57" s="324">
        <v>11927</v>
      </c>
      <c r="G57" s="324">
        <v>13293</v>
      </c>
      <c r="H57" s="325">
        <v>14574</v>
      </c>
    </row>
    <row r="58" spans="2:8" ht="45.75" customHeight="1" x14ac:dyDescent="0.15">
      <c r="B58" s="121"/>
      <c r="C58" s="1188" t="s">
        <v>535</v>
      </c>
      <c r="D58" s="1189"/>
      <c r="E58" s="1190"/>
      <c r="F58" s="326">
        <v>9471</v>
      </c>
      <c r="G58" s="326">
        <v>10702</v>
      </c>
      <c r="H58" s="327">
        <v>120999</v>
      </c>
    </row>
    <row r="59" spans="2:8" ht="45.75" customHeight="1" x14ac:dyDescent="0.15">
      <c r="B59" s="121"/>
      <c r="C59" s="1188" t="s">
        <v>536</v>
      </c>
      <c r="D59" s="1189"/>
      <c r="E59" s="1190"/>
      <c r="F59" s="326">
        <v>1200</v>
      </c>
      <c r="G59" s="326">
        <v>1327</v>
      </c>
      <c r="H59" s="327">
        <v>1191</v>
      </c>
    </row>
    <row r="60" spans="2:8" ht="45.75" customHeight="1" x14ac:dyDescent="0.15">
      <c r="B60" s="121"/>
      <c r="C60" s="1188" t="s">
        <v>537</v>
      </c>
      <c r="D60" s="1189"/>
      <c r="E60" s="1190"/>
      <c r="F60" s="326">
        <v>397</v>
      </c>
      <c r="G60" s="326">
        <v>397</v>
      </c>
      <c r="H60" s="327">
        <v>398</v>
      </c>
    </row>
    <row r="61" spans="2:8" ht="45.75" customHeight="1" x14ac:dyDescent="0.15">
      <c r="B61" s="121"/>
      <c r="C61" s="1188" t="s">
        <v>538</v>
      </c>
      <c r="D61" s="1189"/>
      <c r="E61" s="1190"/>
      <c r="F61" s="326">
        <v>332</v>
      </c>
      <c r="G61" s="326">
        <v>326</v>
      </c>
      <c r="H61" s="327">
        <v>288</v>
      </c>
    </row>
    <row r="62" spans="2:8" ht="45.75" customHeight="1" thickBot="1" x14ac:dyDescent="0.2">
      <c r="B62" s="122"/>
      <c r="C62" s="1191" t="s">
        <v>539</v>
      </c>
      <c r="D62" s="1192"/>
      <c r="E62" s="1193"/>
      <c r="F62" s="328">
        <v>81</v>
      </c>
      <c r="G62" s="328">
        <v>100</v>
      </c>
      <c r="H62" s="329">
        <v>134</v>
      </c>
    </row>
    <row r="63" spans="2:8" ht="52.5" customHeight="1" thickBot="1" x14ac:dyDescent="0.2">
      <c r="B63" s="123"/>
      <c r="C63" s="1194" t="s">
        <v>540</v>
      </c>
      <c r="D63" s="1194"/>
      <c r="E63" s="1195"/>
      <c r="F63" s="330">
        <v>28509</v>
      </c>
      <c r="G63" s="330">
        <v>32539</v>
      </c>
      <c r="H63" s="331">
        <v>36442</v>
      </c>
    </row>
    <row r="64" spans="2:8" x14ac:dyDescent="0.15"/>
  </sheetData>
  <sheetProtection algorithmName="SHA-512" hashValue="Sj28pbysKITx4AKdHg97g3y0OiAH1rb/vJvIpwiiyMrvkGIN4jTdUpcCZrRIBpUDL54dtfCe+k7afO2FT3XjoA==" saltValue="ZRn2O0D5v0sezIs+0Imd6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A754-9F90-4ECE-AB2B-6DF09E1B2848}">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24" customWidth="1"/>
    <col min="2" max="107" width="2.5" style="224" customWidth="1"/>
    <col min="108" max="108" width="6.125" style="230" customWidth="1"/>
    <col min="109" max="109" width="5.875" style="228" customWidth="1"/>
    <col min="110" max="16384" width="8.625" style="224" hidden="1"/>
  </cols>
  <sheetData>
    <row r="1" spans="1:109" ht="42.75" customHeight="1" x14ac:dyDescent="0.15">
      <c r="A1" s="1202"/>
      <c r="B1" s="1203"/>
      <c r="DD1" s="224"/>
      <c r="DE1" s="224"/>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24"/>
      <c r="DE2" s="224"/>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24"/>
      <c r="DE3" s="224"/>
    </row>
    <row r="4" spans="1:109" s="222"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22"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22"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22"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22"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22"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22"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22"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22"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22"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22"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22" customFormat="1" x14ac:dyDescent="0.15">
      <c r="A15" s="224"/>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22" customFormat="1" x14ac:dyDescent="0.15">
      <c r="A16" s="224"/>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22" customFormat="1" x14ac:dyDescent="0.15">
      <c r="A17" s="224"/>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22" customFormat="1" x14ac:dyDescent="0.15">
      <c r="A18" s="224"/>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24"/>
      <c r="DE19" s="224"/>
    </row>
    <row r="20" spans="1:109" x14ac:dyDescent="0.15">
      <c r="DD20" s="224"/>
      <c r="DE20" s="224"/>
    </row>
    <row r="21" spans="1:109" ht="17.25" customHeight="1" x14ac:dyDescent="0.15">
      <c r="B21" s="1205"/>
      <c r="C21" s="226"/>
      <c r="D21" s="226"/>
      <c r="E21" s="226"/>
      <c r="F21" s="226"/>
      <c r="G21" s="226"/>
      <c r="H21" s="226"/>
      <c r="I21" s="226"/>
      <c r="J21" s="226"/>
      <c r="K21" s="226"/>
      <c r="L21" s="226"/>
      <c r="M21" s="226"/>
      <c r="N21" s="120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1206"/>
      <c r="AU21" s="226"/>
      <c r="AV21" s="226"/>
      <c r="AW21" s="226"/>
      <c r="AX21" s="226"/>
      <c r="AY21" s="226"/>
      <c r="AZ21" s="226"/>
      <c r="BA21" s="226"/>
      <c r="BB21" s="226"/>
      <c r="BC21" s="226"/>
      <c r="BD21" s="226"/>
      <c r="BE21" s="226"/>
      <c r="BF21" s="1206"/>
      <c r="BG21" s="226"/>
      <c r="BH21" s="226"/>
      <c r="BI21" s="226"/>
      <c r="BJ21" s="226"/>
      <c r="BK21" s="226"/>
      <c r="BL21" s="226"/>
      <c r="BM21" s="226"/>
      <c r="BN21" s="226"/>
      <c r="BO21" s="226"/>
      <c r="BP21" s="226"/>
      <c r="BQ21" s="226"/>
      <c r="BR21" s="1206"/>
      <c r="BS21" s="226"/>
      <c r="BT21" s="226"/>
      <c r="BU21" s="226"/>
      <c r="BV21" s="226"/>
      <c r="BW21" s="226"/>
      <c r="BX21" s="226"/>
      <c r="BY21" s="226"/>
      <c r="BZ21" s="226"/>
      <c r="CA21" s="226"/>
      <c r="CB21" s="226"/>
      <c r="CC21" s="226"/>
      <c r="CD21" s="1206"/>
      <c r="CE21" s="226"/>
      <c r="CF21" s="226"/>
      <c r="CG21" s="226"/>
      <c r="CH21" s="226"/>
      <c r="CI21" s="226"/>
      <c r="CJ21" s="226"/>
      <c r="CK21" s="226"/>
      <c r="CL21" s="226"/>
      <c r="CM21" s="226"/>
      <c r="CN21" s="226"/>
      <c r="CO21" s="226"/>
      <c r="CP21" s="1206"/>
      <c r="CQ21" s="226"/>
      <c r="CR21" s="226"/>
      <c r="CS21" s="226"/>
      <c r="CT21" s="226"/>
      <c r="CU21" s="226"/>
      <c r="CV21" s="226"/>
      <c r="CW21" s="226"/>
      <c r="CX21" s="226"/>
      <c r="CY21" s="226"/>
      <c r="CZ21" s="226"/>
      <c r="DA21" s="226"/>
      <c r="DB21" s="1206"/>
      <c r="DC21" s="226"/>
      <c r="DD21" s="227"/>
      <c r="DE21" s="224"/>
    </row>
    <row r="22" spans="1:109" ht="17.25" customHeight="1" x14ac:dyDescent="0.15">
      <c r="B22" s="228"/>
    </row>
    <row r="23" spans="1:109" x14ac:dyDescent="0.15">
      <c r="B23" s="228"/>
    </row>
    <row r="24" spans="1:109" x14ac:dyDescent="0.15">
      <c r="B24" s="228"/>
    </row>
    <row r="25" spans="1:109" x14ac:dyDescent="0.15">
      <c r="B25" s="228"/>
    </row>
    <row r="26" spans="1:109" x14ac:dyDescent="0.15">
      <c r="B26" s="228"/>
    </row>
    <row r="27" spans="1:109" x14ac:dyDescent="0.15">
      <c r="B27" s="228"/>
    </row>
    <row r="28" spans="1:109" x14ac:dyDescent="0.15">
      <c r="B28" s="228"/>
    </row>
    <row r="29" spans="1:109" x14ac:dyDescent="0.15">
      <c r="B29" s="228"/>
    </row>
    <row r="30" spans="1:109" x14ac:dyDescent="0.15">
      <c r="B30" s="228"/>
    </row>
    <row r="31" spans="1:109" x14ac:dyDescent="0.15">
      <c r="B31" s="228"/>
    </row>
    <row r="32" spans="1:109" x14ac:dyDescent="0.15">
      <c r="B32" s="228"/>
    </row>
    <row r="33" spans="2:109" x14ac:dyDescent="0.15">
      <c r="B33" s="228"/>
    </row>
    <row r="34" spans="2:109" x14ac:dyDescent="0.15">
      <c r="B34" s="228"/>
    </row>
    <row r="35" spans="2:109" x14ac:dyDescent="0.15">
      <c r="B35" s="228"/>
    </row>
    <row r="36" spans="2:109" x14ac:dyDescent="0.15">
      <c r="B36" s="228"/>
    </row>
    <row r="37" spans="2:109" x14ac:dyDescent="0.15">
      <c r="B37" s="228"/>
    </row>
    <row r="38" spans="2:109" x14ac:dyDescent="0.15">
      <c r="B38" s="228"/>
    </row>
    <row r="39" spans="2:109" x14ac:dyDescent="0.15">
      <c r="B39" s="309"/>
      <c r="C39" s="280"/>
      <c r="D39" s="280"/>
      <c r="E39" s="280"/>
      <c r="F39" s="280"/>
      <c r="G39" s="280"/>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80"/>
      <c r="BC39" s="280"/>
      <c r="BD39" s="280"/>
      <c r="BE39" s="280"/>
      <c r="BF39" s="280"/>
      <c r="BG39" s="280"/>
      <c r="BH39" s="280"/>
      <c r="BI39" s="280"/>
      <c r="BJ39" s="280"/>
      <c r="BK39" s="280"/>
      <c r="BL39" s="280"/>
      <c r="BM39" s="280"/>
      <c r="BN39" s="280"/>
      <c r="BO39" s="280"/>
      <c r="BP39" s="280"/>
      <c r="BQ39" s="280"/>
      <c r="BR39" s="280"/>
      <c r="BS39" s="280"/>
      <c r="BT39" s="280"/>
      <c r="BU39" s="280"/>
      <c r="BV39" s="280"/>
      <c r="BW39" s="280"/>
      <c r="BX39" s="280"/>
      <c r="BY39" s="280"/>
      <c r="BZ39" s="280"/>
      <c r="CA39" s="280"/>
      <c r="CB39" s="280"/>
      <c r="CC39" s="280"/>
      <c r="CD39" s="280"/>
      <c r="CE39" s="280"/>
      <c r="CF39" s="280"/>
      <c r="CG39" s="280"/>
      <c r="CH39" s="280"/>
      <c r="CI39" s="280"/>
      <c r="CJ39" s="280"/>
      <c r="CK39" s="280"/>
      <c r="CL39" s="280"/>
      <c r="CM39" s="280"/>
      <c r="CN39" s="280"/>
      <c r="CO39" s="280"/>
      <c r="CP39" s="280"/>
      <c r="CQ39" s="280"/>
      <c r="CR39" s="280"/>
      <c r="CS39" s="280"/>
      <c r="CT39" s="280"/>
      <c r="CU39" s="280"/>
      <c r="CV39" s="280"/>
      <c r="CW39" s="280"/>
      <c r="CX39" s="280"/>
      <c r="CY39" s="280"/>
      <c r="CZ39" s="280"/>
      <c r="DA39" s="280"/>
      <c r="DB39" s="280"/>
      <c r="DC39" s="280"/>
      <c r="DD39" s="310"/>
    </row>
    <row r="40" spans="2:109" x14ac:dyDescent="0.15">
      <c r="B40" s="1207"/>
      <c r="DD40" s="1207"/>
      <c r="DE40" s="224"/>
    </row>
    <row r="41" spans="2:109" ht="17.25" x14ac:dyDescent="0.15">
      <c r="B41" s="225" t="s">
        <v>566</v>
      </c>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7"/>
    </row>
    <row r="42" spans="2:109" x14ac:dyDescent="0.15">
      <c r="B42" s="228"/>
      <c r="G42" s="1208"/>
      <c r="I42" s="1209"/>
      <c r="J42" s="1209"/>
      <c r="K42" s="1209"/>
      <c r="AM42" s="1208"/>
      <c r="AN42" s="1208" t="s">
        <v>567</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28"/>
      <c r="AN43" s="1210" t="s">
        <v>568</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28"/>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28"/>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28"/>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28"/>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28"/>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28"/>
      <c r="AN49" s="224" t="s">
        <v>569</v>
      </c>
    </row>
    <row r="50" spans="1:109" x14ac:dyDescent="0.15">
      <c r="B50" s="228"/>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471</v>
      </c>
      <c r="BQ50" s="1226"/>
      <c r="BR50" s="1226"/>
      <c r="BS50" s="1226"/>
      <c r="BT50" s="1226"/>
      <c r="BU50" s="1226"/>
      <c r="BV50" s="1226"/>
      <c r="BW50" s="1226"/>
      <c r="BX50" s="1226" t="s">
        <v>472</v>
      </c>
      <c r="BY50" s="1226"/>
      <c r="BZ50" s="1226"/>
      <c r="CA50" s="1226"/>
      <c r="CB50" s="1226"/>
      <c r="CC50" s="1226"/>
      <c r="CD50" s="1226"/>
      <c r="CE50" s="1226"/>
      <c r="CF50" s="1226" t="s">
        <v>473</v>
      </c>
      <c r="CG50" s="1226"/>
      <c r="CH50" s="1226"/>
      <c r="CI50" s="1226"/>
      <c r="CJ50" s="1226"/>
      <c r="CK50" s="1226"/>
      <c r="CL50" s="1226"/>
      <c r="CM50" s="1226"/>
      <c r="CN50" s="1226" t="s">
        <v>474</v>
      </c>
      <c r="CO50" s="1226"/>
      <c r="CP50" s="1226"/>
      <c r="CQ50" s="1226"/>
      <c r="CR50" s="1226"/>
      <c r="CS50" s="1226"/>
      <c r="CT50" s="1226"/>
      <c r="CU50" s="1226"/>
      <c r="CV50" s="1226" t="s">
        <v>475</v>
      </c>
      <c r="CW50" s="1226"/>
      <c r="CX50" s="1226"/>
      <c r="CY50" s="1226"/>
      <c r="CZ50" s="1226"/>
      <c r="DA50" s="1226"/>
      <c r="DB50" s="1226"/>
      <c r="DC50" s="1226"/>
    </row>
    <row r="51" spans="1:109" ht="13.5" customHeight="1" x14ac:dyDescent="0.15">
      <c r="B51" s="228"/>
      <c r="G51" s="1227"/>
      <c r="H51" s="1227"/>
      <c r="I51" s="1228"/>
      <c r="J51" s="1228"/>
      <c r="K51" s="1229"/>
      <c r="L51" s="1229"/>
      <c r="M51" s="1229"/>
      <c r="N51" s="1229"/>
      <c r="AM51" s="121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28"/>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28"/>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31">
        <v>70.2</v>
      </c>
      <c r="BQ53" s="1231"/>
      <c r="BR53" s="1231"/>
      <c r="BS53" s="1231"/>
      <c r="BT53" s="1231"/>
      <c r="BU53" s="1231"/>
      <c r="BV53" s="1231"/>
      <c r="BW53" s="1231"/>
      <c r="BX53" s="1231">
        <v>70</v>
      </c>
      <c r="BY53" s="1231"/>
      <c r="BZ53" s="1231"/>
      <c r="CA53" s="1231"/>
      <c r="CB53" s="1231"/>
      <c r="CC53" s="1231"/>
      <c r="CD53" s="1231"/>
      <c r="CE53" s="1231"/>
      <c r="CF53" s="1231">
        <v>69.2</v>
      </c>
      <c r="CG53" s="1231"/>
      <c r="CH53" s="1231"/>
      <c r="CI53" s="1231"/>
      <c r="CJ53" s="1231"/>
      <c r="CK53" s="1231"/>
      <c r="CL53" s="1231"/>
      <c r="CM53" s="1231"/>
      <c r="CN53" s="1231">
        <v>70.400000000000006</v>
      </c>
      <c r="CO53" s="1231"/>
      <c r="CP53" s="1231"/>
      <c r="CQ53" s="1231"/>
      <c r="CR53" s="1231"/>
      <c r="CS53" s="1231"/>
      <c r="CT53" s="1231"/>
      <c r="CU53" s="1231"/>
      <c r="CV53" s="1231">
        <v>70.7</v>
      </c>
      <c r="CW53" s="1231"/>
      <c r="CX53" s="1231"/>
      <c r="CY53" s="1231"/>
      <c r="CZ53" s="1231"/>
      <c r="DA53" s="1231"/>
      <c r="DB53" s="1231"/>
      <c r="DC53" s="1231"/>
    </row>
    <row r="54" spans="1:109" x14ac:dyDescent="0.15">
      <c r="A54" s="1209"/>
      <c r="B54" s="228"/>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28"/>
      <c r="G55" s="1220"/>
      <c r="H55" s="1220"/>
      <c r="I55" s="1220"/>
      <c r="J55" s="1220"/>
      <c r="K55" s="1229"/>
      <c r="L55" s="1229"/>
      <c r="M55" s="1229"/>
      <c r="N55" s="1229"/>
      <c r="AN55" s="1226" t="s">
        <v>573</v>
      </c>
      <c r="AO55" s="1226"/>
      <c r="AP55" s="1226"/>
      <c r="AQ55" s="1226"/>
      <c r="AR55" s="1226"/>
      <c r="AS55" s="1226"/>
      <c r="AT55" s="1226"/>
      <c r="AU55" s="1226"/>
      <c r="AV55" s="1226"/>
      <c r="AW55" s="1226"/>
      <c r="AX55" s="1226"/>
      <c r="AY55" s="1226"/>
      <c r="AZ55" s="1226"/>
      <c r="BA55" s="1226"/>
      <c r="BB55" s="1230" t="s">
        <v>571</v>
      </c>
      <c r="BC55" s="1230"/>
      <c r="BD55" s="1230"/>
      <c r="BE55" s="1230"/>
      <c r="BF55" s="1230"/>
      <c r="BG55" s="1230"/>
      <c r="BH55" s="1230"/>
      <c r="BI55" s="1230"/>
      <c r="BJ55" s="1230"/>
      <c r="BK55" s="1230"/>
      <c r="BL55" s="1230"/>
      <c r="BM55" s="1230"/>
      <c r="BN55" s="1230"/>
      <c r="BO55" s="1230"/>
      <c r="BP55" s="1231">
        <v>31.5</v>
      </c>
      <c r="BQ55" s="1231"/>
      <c r="BR55" s="1231"/>
      <c r="BS55" s="1231"/>
      <c r="BT55" s="1231"/>
      <c r="BU55" s="1231"/>
      <c r="BV55" s="1231"/>
      <c r="BW55" s="1231"/>
      <c r="BX55" s="1231">
        <v>23.4</v>
      </c>
      <c r="BY55" s="1231"/>
      <c r="BZ55" s="1231"/>
      <c r="CA55" s="1231"/>
      <c r="CB55" s="1231"/>
      <c r="CC55" s="1231"/>
      <c r="CD55" s="1231"/>
      <c r="CE55" s="1231"/>
      <c r="CF55" s="1231">
        <v>18.2</v>
      </c>
      <c r="CG55" s="1231"/>
      <c r="CH55" s="1231"/>
      <c r="CI55" s="1231"/>
      <c r="CJ55" s="1231"/>
      <c r="CK55" s="1231"/>
      <c r="CL55" s="1231"/>
      <c r="CM55" s="1231"/>
      <c r="CN55" s="1231">
        <v>17.100000000000001</v>
      </c>
      <c r="CO55" s="1231"/>
      <c r="CP55" s="1231"/>
      <c r="CQ55" s="1231"/>
      <c r="CR55" s="1231"/>
      <c r="CS55" s="1231"/>
      <c r="CT55" s="1231"/>
      <c r="CU55" s="1231"/>
      <c r="CV55" s="1231">
        <v>16.600000000000001</v>
      </c>
      <c r="CW55" s="1231"/>
      <c r="CX55" s="1231"/>
      <c r="CY55" s="1231"/>
      <c r="CZ55" s="1231"/>
      <c r="DA55" s="1231"/>
      <c r="DB55" s="1231"/>
      <c r="DC55" s="1231"/>
    </row>
    <row r="56" spans="1:109" x14ac:dyDescent="0.15">
      <c r="A56" s="1209"/>
      <c r="B56" s="228"/>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24"/>
      <c r="AN57" s="1226"/>
      <c r="AO57" s="1226"/>
      <c r="AP57" s="1226"/>
      <c r="AQ57" s="1226"/>
      <c r="AR57" s="1226"/>
      <c r="AS57" s="1226"/>
      <c r="AT57" s="1226"/>
      <c r="AU57" s="1226"/>
      <c r="AV57" s="1226"/>
      <c r="AW57" s="1226"/>
      <c r="AX57" s="1226"/>
      <c r="AY57" s="1226"/>
      <c r="AZ57" s="1226"/>
      <c r="BA57" s="1226"/>
      <c r="BB57" s="1230" t="s">
        <v>572</v>
      </c>
      <c r="BC57" s="1230"/>
      <c r="BD57" s="1230"/>
      <c r="BE57" s="1230"/>
      <c r="BF57" s="1230"/>
      <c r="BG57" s="1230"/>
      <c r="BH57" s="1230"/>
      <c r="BI57" s="1230"/>
      <c r="BJ57" s="1230"/>
      <c r="BK57" s="1230"/>
      <c r="BL57" s="1230"/>
      <c r="BM57" s="1230"/>
      <c r="BN57" s="1230"/>
      <c r="BO57" s="1230"/>
      <c r="BP57" s="1231">
        <v>62.9</v>
      </c>
      <c r="BQ57" s="1231"/>
      <c r="BR57" s="1231"/>
      <c r="BS57" s="1231"/>
      <c r="BT57" s="1231"/>
      <c r="BU57" s="1231"/>
      <c r="BV57" s="1231"/>
      <c r="BW57" s="1231"/>
      <c r="BX57" s="1231">
        <v>63.9</v>
      </c>
      <c r="BY57" s="1231"/>
      <c r="BZ57" s="1231"/>
      <c r="CA57" s="1231"/>
      <c r="CB57" s="1231"/>
      <c r="CC57" s="1231"/>
      <c r="CD57" s="1231"/>
      <c r="CE57" s="1231"/>
      <c r="CF57" s="1231">
        <v>64.900000000000006</v>
      </c>
      <c r="CG57" s="1231"/>
      <c r="CH57" s="1231"/>
      <c r="CI57" s="1231"/>
      <c r="CJ57" s="1231"/>
      <c r="CK57" s="1231"/>
      <c r="CL57" s="1231"/>
      <c r="CM57" s="1231"/>
      <c r="CN57" s="1231">
        <v>65.8</v>
      </c>
      <c r="CO57" s="1231"/>
      <c r="CP57" s="1231"/>
      <c r="CQ57" s="1231"/>
      <c r="CR57" s="1231"/>
      <c r="CS57" s="1231"/>
      <c r="CT57" s="1231"/>
      <c r="CU57" s="1231"/>
      <c r="CV57" s="1231">
        <v>66.7</v>
      </c>
      <c r="CW57" s="1231"/>
      <c r="CX57" s="1231"/>
      <c r="CY57" s="1231"/>
      <c r="CZ57" s="1231"/>
      <c r="DA57" s="1231"/>
      <c r="DB57" s="1231"/>
      <c r="DC57" s="1231"/>
      <c r="DD57" s="1234"/>
      <c r="DE57" s="1232"/>
    </row>
    <row r="58" spans="1:109" s="1209" customFormat="1" x14ac:dyDescent="0.15">
      <c r="A58" s="224"/>
      <c r="B58" s="1232"/>
      <c r="G58" s="1220"/>
      <c r="H58" s="1220"/>
      <c r="I58" s="1233"/>
      <c r="J58" s="1233"/>
      <c r="K58" s="1229"/>
      <c r="L58" s="1229"/>
      <c r="M58" s="1229"/>
      <c r="N58" s="1229"/>
      <c r="AM58" s="224"/>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24"/>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24"/>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24"/>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24"/>
    </row>
    <row r="63" spans="1:109" ht="17.25" x14ac:dyDescent="0.15">
      <c r="B63" s="281" t="s">
        <v>574</v>
      </c>
    </row>
    <row r="64" spans="1:109" x14ac:dyDescent="0.15">
      <c r="B64" s="228"/>
      <c r="G64" s="1208"/>
      <c r="I64" s="1240"/>
      <c r="J64" s="1240"/>
      <c r="K64" s="1240"/>
      <c r="L64" s="1240"/>
      <c r="M64" s="1240"/>
      <c r="N64" s="1241"/>
      <c r="AM64" s="1208"/>
      <c r="AN64" s="1208" t="s">
        <v>567</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5" customHeight="1" x14ac:dyDescent="0.15">
      <c r="B65" s="228"/>
      <c r="AN65" s="1210" t="s">
        <v>575</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28"/>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28"/>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28"/>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28"/>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28"/>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28"/>
      <c r="G71" s="1245"/>
      <c r="I71" s="1246"/>
      <c r="J71" s="1243"/>
      <c r="K71" s="1243"/>
      <c r="L71" s="1244"/>
      <c r="M71" s="1243"/>
      <c r="N71" s="1244"/>
      <c r="AM71" s="1245"/>
      <c r="AN71" s="224" t="s">
        <v>569</v>
      </c>
    </row>
    <row r="72" spans="2:107" x14ac:dyDescent="0.15">
      <c r="B72" s="228"/>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471</v>
      </c>
      <c r="BQ72" s="1226"/>
      <c r="BR72" s="1226"/>
      <c r="BS72" s="1226"/>
      <c r="BT72" s="1226"/>
      <c r="BU72" s="1226"/>
      <c r="BV72" s="1226"/>
      <c r="BW72" s="1226"/>
      <c r="BX72" s="1226" t="s">
        <v>472</v>
      </c>
      <c r="BY72" s="1226"/>
      <c r="BZ72" s="1226"/>
      <c r="CA72" s="1226"/>
      <c r="CB72" s="1226"/>
      <c r="CC72" s="1226"/>
      <c r="CD72" s="1226"/>
      <c r="CE72" s="1226"/>
      <c r="CF72" s="1226" t="s">
        <v>473</v>
      </c>
      <c r="CG72" s="1226"/>
      <c r="CH72" s="1226"/>
      <c r="CI72" s="1226"/>
      <c r="CJ72" s="1226"/>
      <c r="CK72" s="1226"/>
      <c r="CL72" s="1226"/>
      <c r="CM72" s="1226"/>
      <c r="CN72" s="1226" t="s">
        <v>474</v>
      </c>
      <c r="CO72" s="1226"/>
      <c r="CP72" s="1226"/>
      <c r="CQ72" s="1226"/>
      <c r="CR72" s="1226"/>
      <c r="CS72" s="1226"/>
      <c r="CT72" s="1226"/>
      <c r="CU72" s="1226"/>
      <c r="CV72" s="1226" t="s">
        <v>475</v>
      </c>
      <c r="CW72" s="1226"/>
      <c r="CX72" s="1226"/>
      <c r="CY72" s="1226"/>
      <c r="CZ72" s="1226"/>
      <c r="DA72" s="1226"/>
      <c r="DB72" s="1226"/>
      <c r="DC72" s="1226"/>
    </row>
    <row r="73" spans="2:107" x14ac:dyDescent="0.15">
      <c r="B73" s="228"/>
      <c r="G73" s="1227"/>
      <c r="H73" s="1227"/>
      <c r="I73" s="1227"/>
      <c r="J73" s="1227"/>
      <c r="K73" s="1247"/>
      <c r="L73" s="1247"/>
      <c r="M73" s="1247"/>
      <c r="N73" s="1247"/>
      <c r="AM73" s="121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28"/>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28"/>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31">
        <v>3.1</v>
      </c>
      <c r="BQ75" s="1231"/>
      <c r="BR75" s="1231"/>
      <c r="BS75" s="1231"/>
      <c r="BT75" s="1231"/>
      <c r="BU75" s="1231"/>
      <c r="BV75" s="1231"/>
      <c r="BW75" s="1231"/>
      <c r="BX75" s="1231">
        <v>2.8</v>
      </c>
      <c r="BY75" s="1231"/>
      <c r="BZ75" s="1231"/>
      <c r="CA75" s="1231"/>
      <c r="CB75" s="1231"/>
      <c r="CC75" s="1231"/>
      <c r="CD75" s="1231"/>
      <c r="CE75" s="1231"/>
      <c r="CF75" s="1231">
        <v>2.5</v>
      </c>
      <c r="CG75" s="1231"/>
      <c r="CH75" s="1231"/>
      <c r="CI75" s="1231"/>
      <c r="CJ75" s="1231"/>
      <c r="CK75" s="1231"/>
      <c r="CL75" s="1231"/>
      <c r="CM75" s="1231"/>
      <c r="CN75" s="1231">
        <v>2.2000000000000002</v>
      </c>
      <c r="CO75" s="1231"/>
      <c r="CP75" s="1231"/>
      <c r="CQ75" s="1231"/>
      <c r="CR75" s="1231"/>
      <c r="CS75" s="1231"/>
      <c r="CT75" s="1231"/>
      <c r="CU75" s="1231"/>
      <c r="CV75" s="1231">
        <v>2</v>
      </c>
      <c r="CW75" s="1231"/>
      <c r="CX75" s="1231"/>
      <c r="CY75" s="1231"/>
      <c r="CZ75" s="1231"/>
      <c r="DA75" s="1231"/>
      <c r="DB75" s="1231"/>
      <c r="DC75" s="1231"/>
    </row>
    <row r="76" spans="2:107" x14ac:dyDescent="0.15">
      <c r="B76" s="228"/>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28"/>
      <c r="G77" s="1220"/>
      <c r="H77" s="1220"/>
      <c r="I77" s="1220"/>
      <c r="J77" s="1220"/>
      <c r="K77" s="1247"/>
      <c r="L77" s="1247"/>
      <c r="M77" s="1247"/>
      <c r="N77" s="1247"/>
      <c r="AN77" s="1226" t="s">
        <v>573</v>
      </c>
      <c r="AO77" s="1226"/>
      <c r="AP77" s="1226"/>
      <c r="AQ77" s="1226"/>
      <c r="AR77" s="1226"/>
      <c r="AS77" s="1226"/>
      <c r="AT77" s="1226"/>
      <c r="AU77" s="1226"/>
      <c r="AV77" s="1226"/>
      <c r="AW77" s="1226"/>
      <c r="AX77" s="1226"/>
      <c r="AY77" s="1226"/>
      <c r="AZ77" s="1226"/>
      <c r="BA77" s="1226"/>
      <c r="BB77" s="1230" t="s">
        <v>571</v>
      </c>
      <c r="BC77" s="1230"/>
      <c r="BD77" s="1230"/>
      <c r="BE77" s="1230"/>
      <c r="BF77" s="1230"/>
      <c r="BG77" s="1230"/>
      <c r="BH77" s="1230"/>
      <c r="BI77" s="1230"/>
      <c r="BJ77" s="1230"/>
      <c r="BK77" s="1230"/>
      <c r="BL77" s="1230"/>
      <c r="BM77" s="1230"/>
      <c r="BN77" s="1230"/>
      <c r="BO77" s="1230"/>
      <c r="BP77" s="1231">
        <v>31.5</v>
      </c>
      <c r="BQ77" s="1231"/>
      <c r="BR77" s="1231"/>
      <c r="BS77" s="1231"/>
      <c r="BT77" s="1231"/>
      <c r="BU77" s="1231"/>
      <c r="BV77" s="1231"/>
      <c r="BW77" s="1231"/>
      <c r="BX77" s="1231">
        <v>23.4</v>
      </c>
      <c r="BY77" s="1231"/>
      <c r="BZ77" s="1231"/>
      <c r="CA77" s="1231"/>
      <c r="CB77" s="1231"/>
      <c r="CC77" s="1231"/>
      <c r="CD77" s="1231"/>
      <c r="CE77" s="1231"/>
      <c r="CF77" s="1231">
        <v>18.2</v>
      </c>
      <c r="CG77" s="1231"/>
      <c r="CH77" s="1231"/>
      <c r="CI77" s="1231"/>
      <c r="CJ77" s="1231"/>
      <c r="CK77" s="1231"/>
      <c r="CL77" s="1231"/>
      <c r="CM77" s="1231"/>
      <c r="CN77" s="1231">
        <v>17.100000000000001</v>
      </c>
      <c r="CO77" s="1231"/>
      <c r="CP77" s="1231"/>
      <c r="CQ77" s="1231"/>
      <c r="CR77" s="1231"/>
      <c r="CS77" s="1231"/>
      <c r="CT77" s="1231"/>
      <c r="CU77" s="1231"/>
      <c r="CV77" s="1231">
        <v>16.600000000000001</v>
      </c>
      <c r="CW77" s="1231"/>
      <c r="CX77" s="1231"/>
      <c r="CY77" s="1231"/>
      <c r="CZ77" s="1231"/>
      <c r="DA77" s="1231"/>
      <c r="DB77" s="1231"/>
      <c r="DC77" s="1231"/>
    </row>
    <row r="78" spans="2:107" x14ac:dyDescent="0.15">
      <c r="B78" s="228"/>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28"/>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576</v>
      </c>
      <c r="BC79" s="1230"/>
      <c r="BD79" s="1230"/>
      <c r="BE79" s="1230"/>
      <c r="BF79" s="1230"/>
      <c r="BG79" s="1230"/>
      <c r="BH79" s="1230"/>
      <c r="BI79" s="1230"/>
      <c r="BJ79" s="1230"/>
      <c r="BK79" s="1230"/>
      <c r="BL79" s="1230"/>
      <c r="BM79" s="1230"/>
      <c r="BN79" s="1230"/>
      <c r="BO79" s="1230"/>
      <c r="BP79" s="1231">
        <v>5.4</v>
      </c>
      <c r="BQ79" s="1231"/>
      <c r="BR79" s="1231"/>
      <c r="BS79" s="1231"/>
      <c r="BT79" s="1231"/>
      <c r="BU79" s="1231"/>
      <c r="BV79" s="1231"/>
      <c r="BW79" s="1231"/>
      <c r="BX79" s="1231">
        <v>5.2</v>
      </c>
      <c r="BY79" s="1231"/>
      <c r="BZ79" s="1231"/>
      <c r="CA79" s="1231"/>
      <c r="CB79" s="1231"/>
      <c r="CC79" s="1231"/>
      <c r="CD79" s="1231"/>
      <c r="CE79" s="1231"/>
      <c r="CF79" s="1231">
        <v>5.2</v>
      </c>
      <c r="CG79" s="1231"/>
      <c r="CH79" s="1231"/>
      <c r="CI79" s="1231"/>
      <c r="CJ79" s="1231"/>
      <c r="CK79" s="1231"/>
      <c r="CL79" s="1231"/>
      <c r="CM79" s="1231"/>
      <c r="CN79" s="1231">
        <v>5.2</v>
      </c>
      <c r="CO79" s="1231"/>
      <c r="CP79" s="1231"/>
      <c r="CQ79" s="1231"/>
      <c r="CR79" s="1231"/>
      <c r="CS79" s="1231"/>
      <c r="CT79" s="1231"/>
      <c r="CU79" s="1231"/>
      <c r="CV79" s="1231">
        <v>5.2</v>
      </c>
      <c r="CW79" s="1231"/>
      <c r="CX79" s="1231"/>
      <c r="CY79" s="1231"/>
      <c r="CZ79" s="1231"/>
      <c r="DA79" s="1231"/>
      <c r="DB79" s="1231"/>
      <c r="DC79" s="1231"/>
    </row>
    <row r="80" spans="2:107" x14ac:dyDescent="0.15">
      <c r="B80" s="228"/>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28"/>
    </row>
    <row r="82" spans="2:109" ht="17.25" x14ac:dyDescent="0.15">
      <c r="B82" s="228"/>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09"/>
      <c r="C83" s="280"/>
      <c r="D83" s="280"/>
      <c r="E83" s="280"/>
      <c r="F83" s="280"/>
      <c r="G83" s="280"/>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310"/>
    </row>
    <row r="84" spans="2:109" x14ac:dyDescent="0.15">
      <c r="DD84" s="224"/>
      <c r="DE84" s="224"/>
    </row>
    <row r="85" spans="2:109" x14ac:dyDescent="0.15">
      <c r="DD85" s="224"/>
      <c r="DE85" s="224"/>
    </row>
  </sheetData>
  <sheetProtection algorithmName="SHA-512" hashValue="uTkmav/IcUJAen6l1eh7gVwfIFIYyuqFRjRqO1fJRqOFriL0saPiRVw6LXKLmzg3rD8ozsGIe6UTac7xtYb8wQ==" saltValue="YE9QJRZKJYJ8nlmZ5kyey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1FE0-EED8-4D9D-A030-08EB31BF7CFA}">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23" customWidth="1"/>
    <col min="35" max="122" width="2.5" style="222" customWidth="1"/>
    <col min="123" max="16384" width="2.5" style="222" hidden="1"/>
  </cols>
  <sheetData>
    <row r="1" spans="1:34" ht="13.5" customHeight="1" x14ac:dyDescent="0.15">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row>
    <row r="2" spans="1:34" x14ac:dyDescent="0.15">
      <c r="S2" s="222"/>
      <c r="AH2" s="222"/>
    </row>
    <row r="3" spans="1:34" x14ac:dyDescent="0.15">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row>
    <row r="4" spans="1:34" x14ac:dyDescent="0.15"/>
    <row r="5" spans="1:34" x14ac:dyDescent="0.15"/>
    <row r="6" spans="1:34" x14ac:dyDescent="0.15"/>
    <row r="7" spans="1:34" x14ac:dyDescent="0.15"/>
    <row r="8" spans="1:34" x14ac:dyDescent="0.15"/>
    <row r="9" spans="1:34" x14ac:dyDescent="0.15">
      <c r="AH9" s="22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22"/>
    </row>
    <row r="18" spans="12:34" x14ac:dyDescent="0.15"/>
    <row r="19" spans="12:34" x14ac:dyDescent="0.15"/>
    <row r="20" spans="12:34" x14ac:dyDescent="0.15">
      <c r="AH20" s="222"/>
    </row>
    <row r="21" spans="12:34" x14ac:dyDescent="0.15">
      <c r="AH21" s="222"/>
    </row>
    <row r="22" spans="12:34" x14ac:dyDescent="0.15"/>
    <row r="23" spans="12:34" x14ac:dyDescent="0.15"/>
    <row r="24" spans="12:34" x14ac:dyDescent="0.15">
      <c r="Q24" s="222"/>
    </row>
    <row r="25" spans="12:34" x14ac:dyDescent="0.15"/>
    <row r="26" spans="12:34" x14ac:dyDescent="0.15"/>
    <row r="27" spans="12:34" x14ac:dyDescent="0.15"/>
    <row r="28" spans="12:34" x14ac:dyDescent="0.15">
      <c r="O28" s="222"/>
      <c r="T28" s="222"/>
      <c r="AH28" s="222"/>
    </row>
    <row r="29" spans="12:34" x14ac:dyDescent="0.15"/>
    <row r="30" spans="12:34" x14ac:dyDescent="0.15"/>
    <row r="31" spans="12:34" x14ac:dyDescent="0.15">
      <c r="Q31" s="222"/>
    </row>
    <row r="32" spans="12:34" x14ac:dyDescent="0.15">
      <c r="L32" s="222"/>
    </row>
    <row r="33" spans="2:34" x14ac:dyDescent="0.15">
      <c r="C33" s="222"/>
      <c r="E33" s="222"/>
      <c r="G33" s="222"/>
      <c r="I33" s="222"/>
      <c r="X33" s="222"/>
    </row>
    <row r="34" spans="2:34" x14ac:dyDescent="0.15">
      <c r="B34" s="222"/>
      <c r="P34" s="222"/>
      <c r="R34" s="222"/>
      <c r="T34" s="222"/>
    </row>
    <row r="35" spans="2:34" x14ac:dyDescent="0.15">
      <c r="D35" s="222"/>
      <c r="W35" s="222"/>
      <c r="AC35" s="222"/>
      <c r="AD35" s="222"/>
      <c r="AE35" s="222"/>
      <c r="AF35" s="222"/>
      <c r="AG35" s="222"/>
      <c r="AH35" s="222"/>
    </row>
    <row r="36" spans="2:34" x14ac:dyDescent="0.15">
      <c r="H36" s="222"/>
      <c r="J36" s="222"/>
      <c r="K36" s="222"/>
      <c r="M36" s="222"/>
      <c r="Y36" s="222"/>
      <c r="Z36" s="222"/>
      <c r="AA36" s="222"/>
      <c r="AB36" s="222"/>
      <c r="AC36" s="222"/>
      <c r="AD36" s="222"/>
      <c r="AE36" s="222"/>
      <c r="AF36" s="222"/>
      <c r="AG36" s="222"/>
      <c r="AH36" s="222"/>
    </row>
    <row r="37" spans="2:34" x14ac:dyDescent="0.15">
      <c r="AH37" s="222"/>
    </row>
    <row r="38" spans="2:34" x14ac:dyDescent="0.15">
      <c r="AG38" s="222"/>
      <c r="AH38" s="222"/>
    </row>
    <row r="39" spans="2:34" x14ac:dyDescent="0.15"/>
    <row r="40" spans="2:34" x14ac:dyDescent="0.15">
      <c r="X40" s="222"/>
    </row>
    <row r="41" spans="2:34" x14ac:dyDescent="0.15">
      <c r="R41" s="222"/>
    </row>
    <row r="42" spans="2:34" x14ac:dyDescent="0.15">
      <c r="W42" s="222"/>
    </row>
    <row r="43" spans="2:34" x14ac:dyDescent="0.15">
      <c r="Y43" s="222"/>
      <c r="Z43" s="222"/>
      <c r="AA43" s="222"/>
      <c r="AB43" s="222"/>
      <c r="AC43" s="222"/>
      <c r="AD43" s="222"/>
      <c r="AE43" s="222"/>
      <c r="AF43" s="222"/>
      <c r="AG43" s="222"/>
      <c r="AH43" s="222"/>
    </row>
    <row r="44" spans="2:34" x14ac:dyDescent="0.15">
      <c r="AH44" s="222"/>
    </row>
    <row r="45" spans="2:34" x14ac:dyDescent="0.15">
      <c r="X45" s="222"/>
    </row>
    <row r="46" spans="2:34" x14ac:dyDescent="0.15"/>
    <row r="47" spans="2:34" x14ac:dyDescent="0.15"/>
    <row r="48" spans="2:34" x14ac:dyDescent="0.15">
      <c r="W48" s="222"/>
      <c r="Y48" s="222"/>
      <c r="Z48" s="222"/>
      <c r="AA48" s="222"/>
      <c r="AB48" s="222"/>
      <c r="AC48" s="222"/>
      <c r="AD48" s="222"/>
      <c r="AE48" s="222"/>
      <c r="AF48" s="222"/>
      <c r="AG48" s="222"/>
      <c r="AH48" s="222"/>
    </row>
    <row r="49" spans="28:34" x14ac:dyDescent="0.15"/>
    <row r="50" spans="28:34" x14ac:dyDescent="0.15">
      <c r="AE50" s="222"/>
      <c r="AF50" s="222"/>
      <c r="AG50" s="222"/>
      <c r="AH50" s="222"/>
    </row>
    <row r="51" spans="28:34" x14ac:dyDescent="0.15">
      <c r="AC51" s="222"/>
      <c r="AD51" s="222"/>
      <c r="AE51" s="222"/>
      <c r="AF51" s="222"/>
      <c r="AG51" s="222"/>
      <c r="AH51" s="222"/>
    </row>
    <row r="52" spans="28:34" x14ac:dyDescent="0.15"/>
    <row r="53" spans="28:34" x14ac:dyDescent="0.15">
      <c r="AF53" s="222"/>
      <c r="AG53" s="222"/>
      <c r="AH53" s="222"/>
    </row>
    <row r="54" spans="28:34" x14ac:dyDescent="0.15">
      <c r="AH54" s="222"/>
    </row>
    <row r="55" spans="28:34" x14ac:dyDescent="0.15"/>
    <row r="56" spans="28:34" x14ac:dyDescent="0.15">
      <c r="AB56" s="222"/>
      <c r="AC56" s="222"/>
      <c r="AD56" s="222"/>
      <c r="AE56" s="222"/>
      <c r="AF56" s="222"/>
      <c r="AG56" s="222"/>
      <c r="AH56" s="222"/>
    </row>
    <row r="57" spans="28:34" x14ac:dyDescent="0.15">
      <c r="AH57" s="222"/>
    </row>
    <row r="58" spans="28:34" x14ac:dyDescent="0.15">
      <c r="AH58" s="222"/>
    </row>
    <row r="59" spans="28:34" x14ac:dyDescent="0.15"/>
    <row r="60" spans="28:34" x14ac:dyDescent="0.15"/>
    <row r="61" spans="28:34" x14ac:dyDescent="0.15"/>
    <row r="62" spans="28:34" x14ac:dyDescent="0.15"/>
    <row r="63" spans="28:34" x14ac:dyDescent="0.15">
      <c r="AH63" s="222"/>
    </row>
    <row r="64" spans="28:34" x14ac:dyDescent="0.15">
      <c r="AG64" s="222"/>
      <c r="AH64" s="222"/>
    </row>
    <row r="65" spans="28:34" x14ac:dyDescent="0.15"/>
    <row r="66" spans="28:34" x14ac:dyDescent="0.15"/>
    <row r="67" spans="28:34" x14ac:dyDescent="0.15"/>
    <row r="68" spans="28:34" x14ac:dyDescent="0.15">
      <c r="AB68" s="222"/>
      <c r="AC68" s="222"/>
      <c r="AD68" s="222"/>
      <c r="AE68" s="222"/>
      <c r="AF68" s="222"/>
      <c r="AG68" s="222"/>
      <c r="AH68" s="222"/>
    </row>
    <row r="69" spans="28:34" x14ac:dyDescent="0.15">
      <c r="AF69" s="222"/>
      <c r="AG69" s="222"/>
      <c r="AH69" s="222"/>
    </row>
    <row r="70" spans="28:34" x14ac:dyDescent="0.15"/>
    <row r="71" spans="28:34" x14ac:dyDescent="0.15"/>
    <row r="72" spans="28:34" x14ac:dyDescent="0.15"/>
    <row r="73" spans="28:34" x14ac:dyDescent="0.15"/>
    <row r="74" spans="28:34" x14ac:dyDescent="0.15"/>
    <row r="75" spans="28:34" x14ac:dyDescent="0.15">
      <c r="AH75" s="222"/>
    </row>
    <row r="76" spans="28:34" x14ac:dyDescent="0.15">
      <c r="AF76" s="222"/>
      <c r="AG76" s="222"/>
      <c r="AH76" s="222"/>
    </row>
    <row r="77" spans="28:34" x14ac:dyDescent="0.15">
      <c r="AG77" s="222"/>
      <c r="AH77" s="222"/>
    </row>
    <row r="78" spans="28:34" x14ac:dyDescent="0.15"/>
    <row r="79" spans="28:34" x14ac:dyDescent="0.15"/>
    <row r="80" spans="28:34" x14ac:dyDescent="0.15"/>
    <row r="81" spans="25:34" x14ac:dyDescent="0.15"/>
    <row r="82" spans="25:34" x14ac:dyDescent="0.15">
      <c r="Y82" s="222"/>
    </row>
    <row r="83" spans="25:34" x14ac:dyDescent="0.15">
      <c r="Y83" s="222"/>
      <c r="Z83" s="222"/>
      <c r="AA83" s="222"/>
      <c r="AB83" s="222"/>
      <c r="AC83" s="222"/>
      <c r="AD83" s="222"/>
      <c r="AE83" s="222"/>
      <c r="AF83" s="222"/>
      <c r="AG83" s="222"/>
      <c r="AH83" s="222"/>
    </row>
    <row r="84" spans="25:34" x14ac:dyDescent="0.15"/>
    <row r="85" spans="25:34" x14ac:dyDescent="0.15"/>
    <row r="86" spans="25:34" x14ac:dyDescent="0.15"/>
    <row r="87" spans="25:34" x14ac:dyDescent="0.15"/>
    <row r="88" spans="25:34" x14ac:dyDescent="0.15">
      <c r="AH88" s="22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22"/>
      <c r="AG94" s="222"/>
      <c r="AH94" s="222"/>
    </row>
    <row r="95" spans="25:34" ht="13.5" customHeight="1" x14ac:dyDescent="0.15">
      <c r="AH95" s="22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22"/>
    </row>
    <row r="102" spans="33:34" ht="13.5" customHeight="1" x14ac:dyDescent="0.15"/>
    <row r="103" spans="33:34" ht="13.5" customHeight="1" x14ac:dyDescent="0.15"/>
    <row r="104" spans="33:34" ht="13.5" customHeight="1" x14ac:dyDescent="0.15">
      <c r="AG104" s="222"/>
      <c r="AH104" s="22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22"/>
    </row>
    <row r="117" spans="34:122" ht="13.5" customHeight="1" x14ac:dyDescent="0.15"/>
    <row r="118" spans="34:122" ht="13.5" customHeight="1" x14ac:dyDescent="0.15"/>
    <row r="119" spans="34:122" ht="13.5" customHeight="1" x14ac:dyDescent="0.15"/>
    <row r="120" spans="34:122" ht="13.5" customHeight="1" x14ac:dyDescent="0.15">
      <c r="AH120" s="222"/>
    </row>
    <row r="121" spans="34:122" ht="13.5" customHeight="1" x14ac:dyDescent="0.15">
      <c r="AH121" s="222"/>
    </row>
    <row r="122" spans="34:122" ht="13.5" customHeight="1" x14ac:dyDescent="0.15"/>
    <row r="123" spans="34:122" ht="13.5" customHeight="1" x14ac:dyDescent="0.15"/>
    <row r="124" spans="34:122" ht="13.5" customHeight="1" x14ac:dyDescent="0.15"/>
    <row r="125" spans="34:122" ht="13.5" customHeight="1" x14ac:dyDescent="0.15">
      <c r="DR125" s="222" t="s">
        <v>420</v>
      </c>
    </row>
  </sheetData>
  <sheetProtection algorithmName="SHA-512" hashValue="3RsYD9VAWmAvtZbi8dK9xhHXP3fj7pvNQ/du8P8gQ3Oba+pzi/hzt1ADYHu/Ziq6jp1m7ma97hg3tlvDcOZ/xw==" saltValue="/Xlr2LRwUF59bLYrddjb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74D65-27C2-41D7-A2A0-086B7F0F420B}">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23" customWidth="1"/>
    <col min="35" max="122" width="2.5" style="222" customWidth="1"/>
    <col min="123" max="16384" width="2.5" style="222" hidden="1"/>
  </cols>
  <sheetData>
    <row r="1" spans="2:34" ht="13.5" customHeight="1" x14ac:dyDescent="0.15">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row>
    <row r="2" spans="2:34" x14ac:dyDescent="0.15">
      <c r="S2" s="222"/>
      <c r="AH2" s="222"/>
    </row>
    <row r="3" spans="2:34" x14ac:dyDescent="0.15">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row>
    <row r="4" spans="2:34" x14ac:dyDescent="0.15"/>
    <row r="5" spans="2:34" x14ac:dyDescent="0.15"/>
    <row r="6" spans="2:34" x14ac:dyDescent="0.15"/>
    <row r="7" spans="2:34" x14ac:dyDescent="0.15"/>
    <row r="8" spans="2:34" x14ac:dyDescent="0.15"/>
    <row r="9" spans="2:34" x14ac:dyDescent="0.15">
      <c r="AH9" s="22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22"/>
    </row>
    <row r="18" spans="12:34" x14ac:dyDescent="0.15"/>
    <row r="19" spans="12:34" x14ac:dyDescent="0.15"/>
    <row r="20" spans="12:34" x14ac:dyDescent="0.15">
      <c r="AH20" s="222"/>
    </row>
    <row r="21" spans="12:34" x14ac:dyDescent="0.15">
      <c r="AH21" s="222"/>
    </row>
    <row r="22" spans="12:34" x14ac:dyDescent="0.15"/>
    <row r="23" spans="12:34" x14ac:dyDescent="0.15"/>
    <row r="24" spans="12:34" x14ac:dyDescent="0.15">
      <c r="Q24" s="222"/>
    </row>
    <row r="25" spans="12:34" x14ac:dyDescent="0.15"/>
    <row r="26" spans="12:34" x14ac:dyDescent="0.15"/>
    <row r="27" spans="12:34" x14ac:dyDescent="0.15"/>
    <row r="28" spans="12:34" x14ac:dyDescent="0.15">
      <c r="O28" s="222"/>
      <c r="T28" s="222"/>
      <c r="AH28" s="222"/>
    </row>
    <row r="29" spans="12:34" x14ac:dyDescent="0.15"/>
    <row r="30" spans="12:34" x14ac:dyDescent="0.15"/>
    <row r="31" spans="12:34" x14ac:dyDescent="0.15">
      <c r="Q31" s="222"/>
    </row>
    <row r="32" spans="12:34" x14ac:dyDescent="0.15">
      <c r="L32" s="222"/>
    </row>
    <row r="33" spans="2:34" x14ac:dyDescent="0.15">
      <c r="C33" s="222"/>
      <c r="E33" s="222"/>
      <c r="G33" s="222"/>
      <c r="I33" s="222"/>
      <c r="X33" s="222"/>
    </row>
    <row r="34" spans="2:34" x14ac:dyDescent="0.15">
      <c r="B34" s="222"/>
      <c r="P34" s="222"/>
      <c r="R34" s="222"/>
      <c r="T34" s="222"/>
    </row>
    <row r="35" spans="2:34" x14ac:dyDescent="0.15">
      <c r="D35" s="222"/>
      <c r="W35" s="222"/>
      <c r="AC35" s="222"/>
      <c r="AD35" s="222"/>
      <c r="AE35" s="222"/>
      <c r="AF35" s="222"/>
      <c r="AG35" s="222"/>
      <c r="AH35" s="222"/>
    </row>
    <row r="36" spans="2:34" x14ac:dyDescent="0.15">
      <c r="H36" s="222"/>
      <c r="J36" s="222"/>
      <c r="K36" s="222"/>
      <c r="M36" s="222"/>
      <c r="Y36" s="222"/>
      <c r="Z36" s="222"/>
      <c r="AA36" s="222"/>
      <c r="AB36" s="222"/>
      <c r="AC36" s="222"/>
      <c r="AD36" s="222"/>
      <c r="AE36" s="222"/>
      <c r="AF36" s="222"/>
      <c r="AG36" s="222"/>
      <c r="AH36" s="222"/>
    </row>
    <row r="37" spans="2:34" x14ac:dyDescent="0.15">
      <c r="AH37" s="222"/>
    </row>
    <row r="38" spans="2:34" x14ac:dyDescent="0.15">
      <c r="AG38" s="222"/>
      <c r="AH38" s="222"/>
    </row>
    <row r="39" spans="2:34" x14ac:dyDescent="0.15"/>
    <row r="40" spans="2:34" x14ac:dyDescent="0.15">
      <c r="X40" s="222"/>
    </row>
    <row r="41" spans="2:34" x14ac:dyDescent="0.15">
      <c r="R41" s="222"/>
    </row>
    <row r="42" spans="2:34" x14ac:dyDescent="0.15">
      <c r="W42" s="222"/>
    </row>
    <row r="43" spans="2:34" x14ac:dyDescent="0.15">
      <c r="Y43" s="222"/>
      <c r="Z43" s="222"/>
      <c r="AA43" s="222"/>
      <c r="AB43" s="222"/>
      <c r="AC43" s="222"/>
      <c r="AD43" s="222"/>
      <c r="AE43" s="222"/>
      <c r="AF43" s="222"/>
      <c r="AG43" s="222"/>
      <c r="AH43" s="222"/>
    </row>
    <row r="44" spans="2:34" x14ac:dyDescent="0.15">
      <c r="AH44" s="222"/>
    </row>
    <row r="45" spans="2:34" x14ac:dyDescent="0.15">
      <c r="X45" s="222"/>
    </row>
    <row r="46" spans="2:34" x14ac:dyDescent="0.15"/>
    <row r="47" spans="2:34" x14ac:dyDescent="0.15"/>
    <row r="48" spans="2:34" x14ac:dyDescent="0.15">
      <c r="W48" s="222"/>
      <c r="Y48" s="222"/>
      <c r="Z48" s="222"/>
      <c r="AA48" s="222"/>
      <c r="AB48" s="222"/>
      <c r="AC48" s="222"/>
      <c r="AD48" s="222"/>
      <c r="AE48" s="222"/>
      <c r="AF48" s="222"/>
      <c r="AG48" s="222"/>
      <c r="AH48" s="222"/>
    </row>
    <row r="49" spans="28:34" x14ac:dyDescent="0.15"/>
    <row r="50" spans="28:34" x14ac:dyDescent="0.15">
      <c r="AE50" s="222"/>
      <c r="AF50" s="222"/>
      <c r="AG50" s="222"/>
      <c r="AH50" s="222"/>
    </row>
    <row r="51" spans="28:34" x14ac:dyDescent="0.15">
      <c r="AC51" s="222"/>
      <c r="AD51" s="222"/>
      <c r="AE51" s="222"/>
      <c r="AF51" s="222"/>
      <c r="AG51" s="222"/>
      <c r="AH51" s="222"/>
    </row>
    <row r="52" spans="28:34" x14ac:dyDescent="0.15"/>
    <row r="53" spans="28:34" x14ac:dyDescent="0.15">
      <c r="AF53" s="222"/>
      <c r="AG53" s="222"/>
      <c r="AH53" s="222"/>
    </row>
    <row r="54" spans="28:34" x14ac:dyDescent="0.15">
      <c r="AH54" s="222"/>
    </row>
    <row r="55" spans="28:34" x14ac:dyDescent="0.15"/>
    <row r="56" spans="28:34" x14ac:dyDescent="0.15">
      <c r="AB56" s="222"/>
      <c r="AC56" s="222"/>
      <c r="AD56" s="222"/>
      <c r="AE56" s="222"/>
      <c r="AF56" s="222"/>
      <c r="AG56" s="222"/>
      <c r="AH56" s="222"/>
    </row>
    <row r="57" spans="28:34" x14ac:dyDescent="0.15">
      <c r="AH57" s="222"/>
    </row>
    <row r="58" spans="28:34" x14ac:dyDescent="0.15">
      <c r="AH58" s="222"/>
    </row>
    <row r="59" spans="28:34" x14ac:dyDescent="0.15">
      <c r="AG59" s="222"/>
      <c r="AH59" s="222"/>
    </row>
    <row r="60" spans="28:34" x14ac:dyDescent="0.15"/>
    <row r="61" spans="28:34" x14ac:dyDescent="0.15"/>
    <row r="62" spans="28:34" x14ac:dyDescent="0.15"/>
    <row r="63" spans="28:34" x14ac:dyDescent="0.15">
      <c r="AH63" s="222"/>
    </row>
    <row r="64" spans="28:34" x14ac:dyDescent="0.15">
      <c r="AG64" s="222"/>
      <c r="AH64" s="222"/>
    </row>
    <row r="65" spans="28:34" x14ac:dyDescent="0.15"/>
    <row r="66" spans="28:34" x14ac:dyDescent="0.15"/>
    <row r="67" spans="28:34" x14ac:dyDescent="0.15"/>
    <row r="68" spans="28:34" x14ac:dyDescent="0.15">
      <c r="AB68" s="222"/>
      <c r="AC68" s="222"/>
      <c r="AD68" s="222"/>
      <c r="AE68" s="222"/>
      <c r="AF68" s="222"/>
      <c r="AG68" s="222"/>
      <c r="AH68" s="222"/>
    </row>
    <row r="69" spans="28:34" x14ac:dyDescent="0.15">
      <c r="AF69" s="222"/>
      <c r="AG69" s="222"/>
      <c r="AH69" s="222"/>
    </row>
    <row r="70" spans="28:34" x14ac:dyDescent="0.15"/>
    <row r="71" spans="28:34" x14ac:dyDescent="0.15"/>
    <row r="72" spans="28:34" x14ac:dyDescent="0.15"/>
    <row r="73" spans="28:34" x14ac:dyDescent="0.15"/>
    <row r="74" spans="28:34" x14ac:dyDescent="0.15"/>
    <row r="75" spans="28:34" x14ac:dyDescent="0.15">
      <c r="AH75" s="222"/>
    </row>
    <row r="76" spans="28:34" x14ac:dyDescent="0.15">
      <c r="AF76" s="222"/>
      <c r="AG76" s="222"/>
      <c r="AH76" s="222"/>
    </row>
    <row r="77" spans="28:34" x14ac:dyDescent="0.15">
      <c r="AG77" s="222"/>
      <c r="AH77" s="222"/>
    </row>
    <row r="78" spans="28:34" x14ac:dyDescent="0.15"/>
    <row r="79" spans="28:34" x14ac:dyDescent="0.15"/>
    <row r="80" spans="28:34" x14ac:dyDescent="0.15"/>
    <row r="81" spans="25:34" x14ac:dyDescent="0.15"/>
    <row r="82" spans="25:34" x14ac:dyDescent="0.15">
      <c r="Y82" s="222"/>
    </row>
    <row r="83" spans="25:34" x14ac:dyDescent="0.15">
      <c r="Y83" s="222"/>
      <c r="Z83" s="222"/>
      <c r="AA83" s="222"/>
      <c r="AB83" s="222"/>
      <c r="AC83" s="222"/>
      <c r="AD83" s="222"/>
      <c r="AE83" s="222"/>
      <c r="AF83" s="222"/>
      <c r="AG83" s="222"/>
      <c r="AH83" s="222"/>
    </row>
    <row r="84" spans="25:34" x14ac:dyDescent="0.15"/>
    <row r="85" spans="25:34" x14ac:dyDescent="0.15"/>
    <row r="86" spans="25:34" x14ac:dyDescent="0.15"/>
    <row r="87" spans="25:34" x14ac:dyDescent="0.15"/>
    <row r="88" spans="25:34" x14ac:dyDescent="0.15">
      <c r="AH88" s="22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22"/>
      <c r="AG94" s="222"/>
      <c r="AH94" s="222"/>
    </row>
    <row r="95" spans="25:34" ht="13.5" customHeight="1" x14ac:dyDescent="0.15">
      <c r="AH95" s="22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22"/>
    </row>
    <row r="102" spans="33:34" ht="13.5" customHeight="1" x14ac:dyDescent="0.15"/>
    <row r="103" spans="33:34" ht="13.5" customHeight="1" x14ac:dyDescent="0.15"/>
    <row r="104" spans="33:34" ht="13.5" customHeight="1" x14ac:dyDescent="0.15">
      <c r="AG104" s="222"/>
      <c r="AH104" s="22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22"/>
    </row>
    <row r="117" spans="34:122" ht="13.5" customHeight="1" x14ac:dyDescent="0.15"/>
    <row r="118" spans="34:122" ht="13.5" customHeight="1" x14ac:dyDescent="0.15"/>
    <row r="119" spans="34:122" ht="13.5" customHeight="1" x14ac:dyDescent="0.15"/>
    <row r="120" spans="34:122" ht="13.5" customHeight="1" x14ac:dyDescent="0.15">
      <c r="AH120" s="222"/>
    </row>
    <row r="121" spans="34:122" ht="13.5" customHeight="1" x14ac:dyDescent="0.15">
      <c r="AH121" s="222"/>
    </row>
    <row r="122" spans="34:122" ht="13.5" customHeight="1" x14ac:dyDescent="0.15"/>
    <row r="123" spans="34:122" ht="13.5" customHeight="1" x14ac:dyDescent="0.15"/>
    <row r="124" spans="34:122" ht="13.5" customHeight="1" x14ac:dyDescent="0.15"/>
    <row r="125" spans="34:122" ht="13.5" customHeight="1" x14ac:dyDescent="0.15">
      <c r="DR125" s="222" t="s">
        <v>420</v>
      </c>
    </row>
  </sheetData>
  <sheetProtection algorithmName="SHA-512" hashValue="YJbh0uebH9M3kWRYznXML9+tgeXbnFJKUrEBPtVIqAbsFdNHoM+qttontclnmOgZOePZd6mc9l9IGJwRDlUzrg==" saltValue="RepqnLJr4OLmDfXaOjjEs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541</v>
      </c>
      <c r="E2" s="135"/>
      <c r="F2" s="136" t="s">
        <v>542</v>
      </c>
      <c r="G2" s="137"/>
      <c r="H2" s="138"/>
    </row>
    <row r="3" spans="1:8" x14ac:dyDescent="0.15">
      <c r="A3" s="134" t="s">
        <v>462</v>
      </c>
      <c r="B3" s="139"/>
      <c r="C3" s="140"/>
      <c r="D3" s="141">
        <v>19696</v>
      </c>
      <c r="E3" s="142"/>
      <c r="F3" s="143">
        <v>52191</v>
      </c>
      <c r="G3" s="144"/>
      <c r="H3" s="145"/>
    </row>
    <row r="4" spans="1:8" x14ac:dyDescent="0.15">
      <c r="A4" s="146"/>
      <c r="B4" s="147"/>
      <c r="C4" s="148"/>
      <c r="D4" s="149">
        <v>14060</v>
      </c>
      <c r="E4" s="150"/>
      <c r="F4" s="151">
        <v>26807</v>
      </c>
      <c r="G4" s="152"/>
      <c r="H4" s="153"/>
    </row>
    <row r="5" spans="1:8" x14ac:dyDescent="0.15">
      <c r="A5" s="134" t="s">
        <v>464</v>
      </c>
      <c r="B5" s="139"/>
      <c r="C5" s="140"/>
      <c r="D5" s="141">
        <v>25742</v>
      </c>
      <c r="E5" s="142"/>
      <c r="F5" s="143">
        <v>48105</v>
      </c>
      <c r="G5" s="144"/>
      <c r="H5" s="145"/>
    </row>
    <row r="6" spans="1:8" x14ac:dyDescent="0.15">
      <c r="A6" s="146"/>
      <c r="B6" s="147"/>
      <c r="C6" s="148"/>
      <c r="D6" s="149">
        <v>15470</v>
      </c>
      <c r="E6" s="150"/>
      <c r="F6" s="151">
        <v>24072</v>
      </c>
      <c r="G6" s="152"/>
      <c r="H6" s="153"/>
    </row>
    <row r="7" spans="1:8" x14ac:dyDescent="0.15">
      <c r="A7" s="134" t="s">
        <v>465</v>
      </c>
      <c r="B7" s="139"/>
      <c r="C7" s="140"/>
      <c r="D7" s="141">
        <v>38226</v>
      </c>
      <c r="E7" s="142"/>
      <c r="F7" s="143">
        <v>47446</v>
      </c>
      <c r="G7" s="144"/>
      <c r="H7" s="145"/>
    </row>
    <row r="8" spans="1:8" x14ac:dyDescent="0.15">
      <c r="A8" s="146"/>
      <c r="B8" s="147"/>
      <c r="C8" s="148"/>
      <c r="D8" s="149">
        <v>23963</v>
      </c>
      <c r="E8" s="150"/>
      <c r="F8" s="151">
        <v>24371</v>
      </c>
      <c r="G8" s="152"/>
      <c r="H8" s="153"/>
    </row>
    <row r="9" spans="1:8" x14ac:dyDescent="0.15">
      <c r="A9" s="134" t="s">
        <v>466</v>
      </c>
      <c r="B9" s="139"/>
      <c r="C9" s="140"/>
      <c r="D9" s="141">
        <v>25111</v>
      </c>
      <c r="E9" s="142"/>
      <c r="F9" s="143">
        <v>48387</v>
      </c>
      <c r="G9" s="144"/>
      <c r="H9" s="145"/>
    </row>
    <row r="10" spans="1:8" x14ac:dyDescent="0.15">
      <c r="A10" s="146"/>
      <c r="B10" s="147"/>
      <c r="C10" s="148"/>
      <c r="D10" s="149">
        <v>22017</v>
      </c>
      <c r="E10" s="150"/>
      <c r="F10" s="151">
        <v>25592</v>
      </c>
      <c r="G10" s="152"/>
      <c r="H10" s="153"/>
    </row>
    <row r="11" spans="1:8" x14ac:dyDescent="0.15">
      <c r="A11" s="134" t="s">
        <v>467</v>
      </c>
      <c r="B11" s="139"/>
      <c r="C11" s="140"/>
      <c r="D11" s="141">
        <v>39353</v>
      </c>
      <c r="E11" s="142"/>
      <c r="F11" s="143">
        <v>49684</v>
      </c>
      <c r="G11" s="144"/>
      <c r="H11" s="145"/>
    </row>
    <row r="12" spans="1:8" x14ac:dyDescent="0.15">
      <c r="A12" s="146"/>
      <c r="B12" s="147"/>
      <c r="C12" s="154"/>
      <c r="D12" s="149">
        <v>28990</v>
      </c>
      <c r="E12" s="150"/>
      <c r="F12" s="151">
        <v>28303</v>
      </c>
      <c r="G12" s="152"/>
      <c r="H12" s="153"/>
    </row>
    <row r="13" spans="1:8" x14ac:dyDescent="0.15">
      <c r="A13" s="134"/>
      <c r="B13" s="139"/>
      <c r="C13" s="140"/>
      <c r="D13" s="141">
        <v>29626</v>
      </c>
      <c r="E13" s="142"/>
      <c r="F13" s="143">
        <v>49163</v>
      </c>
      <c r="G13" s="155"/>
      <c r="H13" s="145"/>
    </row>
    <row r="14" spans="1:8" x14ac:dyDescent="0.15">
      <c r="A14" s="146"/>
      <c r="B14" s="147"/>
      <c r="C14" s="148"/>
      <c r="D14" s="149">
        <v>20900</v>
      </c>
      <c r="E14" s="150"/>
      <c r="F14" s="151">
        <v>25829</v>
      </c>
      <c r="G14" s="152"/>
      <c r="H14" s="153"/>
    </row>
    <row r="17" spans="1:11" x14ac:dyDescent="0.15">
      <c r="A17" s="130" t="s">
        <v>543</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544</v>
      </c>
      <c r="B19" s="156">
        <f>ROUND(VALUE(SUBSTITUTE(実質収支比率等に係る経年分析!F$48,"▲","-")),2)</f>
        <v>4.3899999999999997</v>
      </c>
      <c r="C19" s="156">
        <f>ROUND(VALUE(SUBSTITUTE(実質収支比率等に係る経年分析!G$48,"▲","-")),2)</f>
        <v>6.12</v>
      </c>
      <c r="D19" s="156">
        <f>ROUND(VALUE(SUBSTITUTE(実質収支比率等に係る経年分析!H$48,"▲","-")),2)</f>
        <v>6.74</v>
      </c>
      <c r="E19" s="156">
        <f>ROUND(VALUE(SUBSTITUTE(実質収支比率等に係る経年分析!I$48,"▲","-")),2)</f>
        <v>6.18</v>
      </c>
      <c r="F19" s="156">
        <f>ROUND(VALUE(SUBSTITUTE(実質収支比率等に係る経年分析!J$48,"▲","-")),2)</f>
        <v>5.21</v>
      </c>
    </row>
    <row r="20" spans="1:11" x14ac:dyDescent="0.15">
      <c r="A20" s="156" t="s">
        <v>545</v>
      </c>
      <c r="B20" s="156">
        <f>ROUND(VALUE(SUBSTITUTE(実質収支比率等に係る経年分析!F$47,"▲","-")),2)</f>
        <v>9.7799999999999994</v>
      </c>
      <c r="C20" s="156">
        <f>ROUND(VALUE(SUBSTITUTE(実質収支比率等に係る経年分析!G$47,"▲","-")),2)</f>
        <v>14.6</v>
      </c>
      <c r="D20" s="156">
        <f>ROUND(VALUE(SUBSTITUTE(実質収支比率等に係る経年分析!H$47,"▲","-")),2)</f>
        <v>14.32</v>
      </c>
      <c r="E20" s="156">
        <f>ROUND(VALUE(SUBSTITUTE(実質収支比率等に係る経年分析!I$47,"▲","-")),2)</f>
        <v>16.190000000000001</v>
      </c>
      <c r="F20" s="156">
        <f>ROUND(VALUE(SUBSTITUTE(実質収支比率等に係る経年分析!J$47,"▲","-")),2)</f>
        <v>18.239999999999998</v>
      </c>
    </row>
    <row r="21" spans="1:11" x14ac:dyDescent="0.15">
      <c r="A21" s="156" t="s">
        <v>546</v>
      </c>
      <c r="B21" s="156">
        <f>IF(ISNUMBER(VALUE(SUBSTITUTE(実質収支比率等に係る経年分析!F$49,"▲","-"))),ROUND(VALUE(SUBSTITUTE(実質収支比率等に係る経年分析!F$49,"▲","-")),2),NA())</f>
        <v>1.6</v>
      </c>
      <c r="C21" s="156">
        <f>IF(ISNUMBER(VALUE(SUBSTITUTE(実質収支比率等に係る経年分析!G$49,"▲","-"))),ROUND(VALUE(SUBSTITUTE(実質収支比率等に係る経年分析!G$49,"▲","-")),2),NA())</f>
        <v>7.11</v>
      </c>
      <c r="D21" s="156">
        <f>IF(ISNUMBER(VALUE(SUBSTITUTE(実質収支比率等に係る経年分析!H$49,"▲","-"))),ROUND(VALUE(SUBSTITUTE(実質収支比率等に係る経年分析!H$49,"▲","-")),2),NA())</f>
        <v>0.24</v>
      </c>
      <c r="E21" s="156">
        <f>IF(ISNUMBER(VALUE(SUBSTITUTE(実質収支比率等に係る経年分析!I$49,"▲","-"))),ROUND(VALUE(SUBSTITUTE(実質収支比率等に係る経年分析!I$49,"▲","-")),2),NA())</f>
        <v>1.77</v>
      </c>
      <c r="F21" s="156">
        <f>IF(ISNUMBER(VALUE(SUBSTITUTE(実質収支比率等に係る経年分析!J$49,"▲","-"))),ROUND(VALUE(SUBSTITUTE(実質収支比率等に係る経年分析!J$49,"▲","-")),2),NA())</f>
        <v>1.71</v>
      </c>
    </row>
    <row r="24" spans="1:11" x14ac:dyDescent="0.15">
      <c r="A24" s="130" t="s">
        <v>547</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548</v>
      </c>
      <c r="C26" s="157" t="s">
        <v>549</v>
      </c>
      <c r="D26" s="157" t="s">
        <v>548</v>
      </c>
      <c r="E26" s="157" t="s">
        <v>549</v>
      </c>
      <c r="F26" s="157" t="s">
        <v>548</v>
      </c>
      <c r="G26" s="157" t="s">
        <v>549</v>
      </c>
      <c r="H26" s="157" t="s">
        <v>548</v>
      </c>
      <c r="I26" s="157" t="s">
        <v>549</v>
      </c>
      <c r="J26" s="157" t="s">
        <v>548</v>
      </c>
      <c r="K26" s="157" t="s">
        <v>549</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母子父子寡婦福祉資金貸付金特別会計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1.73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0.23</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0.28000000000000003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0.35</v>
      </c>
    </row>
    <row r="32" spans="1:11" x14ac:dyDescent="0.15">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1.0900000000000001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0.71</v>
      </c>
    </row>
    <row r="33" spans="1:16" x14ac:dyDescent="0.15">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4.83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4.28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3.99</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6.73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5.21</v>
      </c>
    </row>
    <row r="35" spans="1:16" x14ac:dyDescent="0.15">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5.86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5.84</v>
      </c>
    </row>
    <row r="36" spans="1:16" x14ac:dyDescent="0.15">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9.2799999999999994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9.8699999999999992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7.48</v>
      </c>
    </row>
    <row r="39" spans="1:16" x14ac:dyDescent="0.15">
      <c r="A39" s="130" t="s">
        <v>550</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551</v>
      </c>
      <c r="C41" s="158"/>
      <c r="D41" s="158" t="s">
        <v>552</v>
      </c>
      <c r="E41" s="158" t="s">
        <v>551</v>
      </c>
      <c r="F41" s="158"/>
      <c r="G41" s="158" t="s">
        <v>552</v>
      </c>
      <c r="H41" s="158" t="s">
        <v>551</v>
      </c>
      <c r="I41" s="158"/>
      <c r="J41" s="158" t="s">
        <v>552</v>
      </c>
      <c r="K41" s="158" t="s">
        <v>551</v>
      </c>
      <c r="L41" s="158"/>
      <c r="M41" s="158" t="s">
        <v>552</v>
      </c>
      <c r="N41" s="158" t="s">
        <v>551</v>
      </c>
      <c r="O41" s="158"/>
      <c r="P41" s="158" t="s">
        <v>552</v>
      </c>
    </row>
    <row r="42" spans="1:16" x14ac:dyDescent="0.15">
      <c r="A42" s="158" t="s">
        <v>553</v>
      </c>
      <c r="B42" s="158"/>
      <c r="C42" s="158"/>
      <c r="D42" s="158">
        <f>'実質公債費比率（分子）の構造'!K$52</f>
        <v>11117</v>
      </c>
      <c r="E42" s="158"/>
      <c r="F42" s="158"/>
      <c r="G42" s="158">
        <f>'実質公債費比率（分子）の構造'!L$52</f>
        <v>11201</v>
      </c>
      <c r="H42" s="158"/>
      <c r="I42" s="158"/>
      <c r="J42" s="158">
        <f>'実質公債費比率（分子）の構造'!M$52</f>
        <v>11234</v>
      </c>
      <c r="K42" s="158"/>
      <c r="L42" s="158"/>
      <c r="M42" s="158">
        <f>'実質公債費比率（分子）の構造'!N$52</f>
        <v>10940</v>
      </c>
      <c r="N42" s="158"/>
      <c r="O42" s="158"/>
      <c r="P42" s="158">
        <f>'実質公債費比率（分子）の構造'!O$52</f>
        <v>11139</v>
      </c>
    </row>
    <row r="43" spans="1:16" x14ac:dyDescent="0.15">
      <c r="A43" s="158" t="s">
        <v>499</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554</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555</v>
      </c>
      <c r="B45" s="158">
        <f>'実質公債費比率（分子）の構造'!K$49</f>
        <v>392</v>
      </c>
      <c r="C45" s="158"/>
      <c r="D45" s="158"/>
      <c r="E45" s="158">
        <f>'実質公債費比率（分子）の構造'!L$49</f>
        <v>431</v>
      </c>
      <c r="F45" s="158"/>
      <c r="G45" s="158"/>
      <c r="H45" s="158">
        <f>'実質公債費比率（分子）の構造'!M$49</f>
        <v>415</v>
      </c>
      <c r="I45" s="158"/>
      <c r="J45" s="158"/>
      <c r="K45" s="158">
        <f>'実質公債費比率（分子）の構造'!N$49</f>
        <v>295</v>
      </c>
      <c r="L45" s="158"/>
      <c r="M45" s="158"/>
      <c r="N45" s="158">
        <f>'実質公債費比率（分子）の構造'!O$49</f>
        <v>415</v>
      </c>
      <c r="O45" s="158"/>
      <c r="P45" s="158"/>
    </row>
    <row r="46" spans="1:16" x14ac:dyDescent="0.15">
      <c r="A46" s="158" t="s">
        <v>556</v>
      </c>
      <c r="B46" s="158">
        <f>'実質公債費比率（分子）の構造'!K$48</f>
        <v>3253</v>
      </c>
      <c r="C46" s="158"/>
      <c r="D46" s="158"/>
      <c r="E46" s="158">
        <f>'実質公債費比率（分子）の構造'!L$48</f>
        <v>3273</v>
      </c>
      <c r="F46" s="158"/>
      <c r="G46" s="158"/>
      <c r="H46" s="158">
        <f>'実質公債費比率（分子）の構造'!M$48</f>
        <v>3271</v>
      </c>
      <c r="I46" s="158"/>
      <c r="J46" s="158"/>
      <c r="K46" s="158">
        <f>'実質公債費比率（分子）の構造'!N$48</f>
        <v>3268</v>
      </c>
      <c r="L46" s="158"/>
      <c r="M46" s="158"/>
      <c r="N46" s="158">
        <f>'実質公債費比率（分子）の構造'!O$48</f>
        <v>3278</v>
      </c>
      <c r="O46" s="158"/>
      <c r="P46" s="158"/>
    </row>
    <row r="47" spans="1:16" x14ac:dyDescent="0.15">
      <c r="A47" s="158" t="s">
        <v>495</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557</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221</v>
      </c>
      <c r="B49" s="158">
        <f>'実質公債費比率（分子）の構造'!K$45</f>
        <v>9807</v>
      </c>
      <c r="C49" s="158"/>
      <c r="D49" s="158"/>
      <c r="E49" s="158">
        <f>'実質公債費比率（分子）の構造'!L$45</f>
        <v>9617</v>
      </c>
      <c r="F49" s="158"/>
      <c r="G49" s="158"/>
      <c r="H49" s="158">
        <f>'実質公債費比率（分子）の構造'!M$45</f>
        <v>9297</v>
      </c>
      <c r="I49" s="158"/>
      <c r="J49" s="158"/>
      <c r="K49" s="158">
        <f>'実質公債費比率（分子）の構造'!N$45</f>
        <v>9008</v>
      </c>
      <c r="L49" s="158"/>
      <c r="M49" s="158"/>
      <c r="N49" s="158">
        <f>'実質公債費比率（分子）の構造'!O$45</f>
        <v>9219</v>
      </c>
      <c r="O49" s="158"/>
      <c r="P49" s="158"/>
    </row>
    <row r="50" spans="1:16" x14ac:dyDescent="0.15">
      <c r="A50" s="158" t="s">
        <v>558</v>
      </c>
      <c r="B50" s="158" t="e">
        <f>NA()</f>
        <v>#N/A</v>
      </c>
      <c r="C50" s="158">
        <f>IF(ISNUMBER('実質公債費比率（分子）の構造'!K$53),'実質公債費比率（分子）の構造'!K$53,NA())</f>
        <v>2335</v>
      </c>
      <c r="D50" s="158" t="e">
        <f>NA()</f>
        <v>#N/A</v>
      </c>
      <c r="E50" s="158" t="e">
        <f>NA()</f>
        <v>#N/A</v>
      </c>
      <c r="F50" s="158">
        <f>IF(ISNUMBER('実質公債費比率（分子）の構造'!L$53),'実質公債費比率（分子）の構造'!L$53,NA())</f>
        <v>2120</v>
      </c>
      <c r="G50" s="158" t="e">
        <f>NA()</f>
        <v>#N/A</v>
      </c>
      <c r="H50" s="158" t="e">
        <f>NA()</f>
        <v>#N/A</v>
      </c>
      <c r="I50" s="158">
        <f>IF(ISNUMBER('実質公債費比率（分子）の構造'!M$53),'実質公債費比率（分子）の構造'!M$53,NA())</f>
        <v>1749</v>
      </c>
      <c r="J50" s="158" t="e">
        <f>NA()</f>
        <v>#N/A</v>
      </c>
      <c r="K50" s="158" t="e">
        <f>NA()</f>
        <v>#N/A</v>
      </c>
      <c r="L50" s="158">
        <f>IF(ISNUMBER('実質公債費比率（分子）の構造'!N$53),'実質公債費比率（分子）の構造'!N$53,NA())</f>
        <v>1631</v>
      </c>
      <c r="M50" s="158" t="e">
        <f>NA()</f>
        <v>#N/A</v>
      </c>
      <c r="N50" s="158" t="e">
        <f>NA()</f>
        <v>#N/A</v>
      </c>
      <c r="O50" s="158">
        <f>IF(ISNUMBER('実質公債費比率（分子）の構造'!O$53),'実質公債費比率（分子）の構造'!O$53,NA())</f>
        <v>1773</v>
      </c>
      <c r="P50" s="158" t="e">
        <f>NA()</f>
        <v>#N/A</v>
      </c>
    </row>
    <row r="53" spans="1:16" x14ac:dyDescent="0.15">
      <c r="A53" s="130" t="s">
        <v>559</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358</v>
      </c>
      <c r="C55" s="157"/>
      <c r="D55" s="157" t="s">
        <v>560</v>
      </c>
      <c r="E55" s="157" t="s">
        <v>358</v>
      </c>
      <c r="F55" s="157"/>
      <c r="G55" s="157" t="s">
        <v>560</v>
      </c>
      <c r="H55" s="157" t="s">
        <v>358</v>
      </c>
      <c r="I55" s="157"/>
      <c r="J55" s="157" t="s">
        <v>560</v>
      </c>
      <c r="K55" s="157" t="s">
        <v>358</v>
      </c>
      <c r="L55" s="157"/>
      <c r="M55" s="157" t="s">
        <v>560</v>
      </c>
      <c r="N55" s="157" t="s">
        <v>358</v>
      </c>
      <c r="O55" s="157"/>
      <c r="P55" s="157" t="s">
        <v>560</v>
      </c>
    </row>
    <row r="56" spans="1:16" x14ac:dyDescent="0.15">
      <c r="A56" s="157" t="s">
        <v>531</v>
      </c>
      <c r="B56" s="157"/>
      <c r="C56" s="157"/>
      <c r="D56" s="157">
        <f>'将来負担比率（分子）の構造'!I$52</f>
        <v>96914</v>
      </c>
      <c r="E56" s="157"/>
      <c r="F56" s="157"/>
      <c r="G56" s="157">
        <f>'将来負担比率（分子）の構造'!J$52</f>
        <v>98223</v>
      </c>
      <c r="H56" s="157"/>
      <c r="I56" s="157"/>
      <c r="J56" s="157">
        <f>'将来負担比率（分子）の構造'!K$52</f>
        <v>97675</v>
      </c>
      <c r="K56" s="157"/>
      <c r="L56" s="157"/>
      <c r="M56" s="157">
        <f>'将来負担比率（分子）の構造'!L$52</f>
        <v>95704</v>
      </c>
      <c r="N56" s="157"/>
      <c r="O56" s="157"/>
      <c r="P56" s="157">
        <f>'将来負担比率（分子）の構造'!M$52</f>
        <v>92364</v>
      </c>
    </row>
    <row r="57" spans="1:16" x14ac:dyDescent="0.15">
      <c r="A57" s="157" t="s">
        <v>530</v>
      </c>
      <c r="B57" s="157"/>
      <c r="C57" s="157"/>
      <c r="D57" s="157">
        <f>'将来負担比率（分子）の構造'!I$51</f>
        <v>33815</v>
      </c>
      <c r="E57" s="157"/>
      <c r="F57" s="157"/>
      <c r="G57" s="157">
        <f>'将来負担比率（分子）の構造'!J$51</f>
        <v>34034</v>
      </c>
      <c r="H57" s="157"/>
      <c r="I57" s="157"/>
      <c r="J57" s="157">
        <f>'将来負担比率（分子）の構造'!K$51</f>
        <v>32749</v>
      </c>
      <c r="K57" s="157"/>
      <c r="L57" s="157"/>
      <c r="M57" s="157">
        <f>'将来負担比率（分子）の構造'!L$51</f>
        <v>31275</v>
      </c>
      <c r="N57" s="157"/>
      <c r="O57" s="157"/>
      <c r="P57" s="157">
        <f>'将来負担比率（分子）の構造'!M$51</f>
        <v>31329</v>
      </c>
    </row>
    <row r="58" spans="1:16" x14ac:dyDescent="0.15">
      <c r="A58" s="157" t="s">
        <v>529</v>
      </c>
      <c r="B58" s="157"/>
      <c r="C58" s="157"/>
      <c r="D58" s="157">
        <f>'将来負担比率（分子）の構造'!I$50</f>
        <v>22746</v>
      </c>
      <c r="E58" s="157"/>
      <c r="F58" s="157"/>
      <c r="G58" s="157">
        <f>'将来負担比率（分子）の構造'!J$50</f>
        <v>30714</v>
      </c>
      <c r="H58" s="157"/>
      <c r="I58" s="157"/>
      <c r="J58" s="157">
        <f>'将来負担比率（分子）の構造'!K$50</f>
        <v>31110</v>
      </c>
      <c r="K58" s="157"/>
      <c r="L58" s="157"/>
      <c r="M58" s="157">
        <f>'将来負担比率（分子）の構造'!L$50</f>
        <v>34488</v>
      </c>
      <c r="N58" s="157"/>
      <c r="O58" s="157"/>
      <c r="P58" s="157">
        <f>'将来負担比率（分子）の構造'!M$50</f>
        <v>38585</v>
      </c>
    </row>
    <row r="59" spans="1:16" x14ac:dyDescent="0.15">
      <c r="A59" s="157" t="s">
        <v>527</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526</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524</v>
      </c>
      <c r="B61" s="157">
        <f>'将来負担比率（分子）の構造'!I$46</f>
        <v>2</v>
      </c>
      <c r="C61" s="157"/>
      <c r="D61" s="157"/>
      <c r="E61" s="157">
        <f>'将来負担比率（分子）の構造'!J$46</f>
        <v>0</v>
      </c>
      <c r="F61" s="157"/>
      <c r="G61" s="157"/>
      <c r="H61" s="157">
        <f>'将来負担比率（分子）の構造'!K$46</f>
        <v>0</v>
      </c>
      <c r="I61" s="157"/>
      <c r="J61" s="157"/>
      <c r="K61" s="157">
        <f>'将来負担比率（分子）の構造'!L$46</f>
        <v>0</v>
      </c>
      <c r="L61" s="157"/>
      <c r="M61" s="157"/>
      <c r="N61" s="157">
        <f>'将来負担比率（分子）の構造'!M$46</f>
        <v>2</v>
      </c>
      <c r="O61" s="157"/>
      <c r="P61" s="157"/>
    </row>
    <row r="62" spans="1:16" x14ac:dyDescent="0.15">
      <c r="A62" s="157" t="s">
        <v>523</v>
      </c>
      <c r="B62" s="157">
        <f>'将来負担比率（分子）の構造'!I$45</f>
        <v>18904</v>
      </c>
      <c r="C62" s="157"/>
      <c r="D62" s="157"/>
      <c r="E62" s="157">
        <f>'将来負担比率（分子）の構造'!J$45</f>
        <v>19077</v>
      </c>
      <c r="F62" s="157"/>
      <c r="G62" s="157"/>
      <c r="H62" s="157">
        <f>'将来負担比率（分子）の構造'!K$45</f>
        <v>19055</v>
      </c>
      <c r="I62" s="157"/>
      <c r="J62" s="157"/>
      <c r="K62" s="157">
        <f>'将来負担比率（分子）の構造'!L$45</f>
        <v>19060</v>
      </c>
      <c r="L62" s="157"/>
      <c r="M62" s="157"/>
      <c r="N62" s="157">
        <f>'将来負担比率（分子）の構造'!M$45</f>
        <v>18887</v>
      </c>
      <c r="O62" s="157"/>
      <c r="P62" s="157"/>
    </row>
    <row r="63" spans="1:16" x14ac:dyDescent="0.15">
      <c r="A63" s="157" t="s">
        <v>522</v>
      </c>
      <c r="B63" s="157">
        <f>'将来負担比率（分子）の構造'!I$44</f>
        <v>6087</v>
      </c>
      <c r="C63" s="157"/>
      <c r="D63" s="157"/>
      <c r="E63" s="157">
        <f>'将来負担比率（分子）の構造'!J$44</f>
        <v>5335</v>
      </c>
      <c r="F63" s="157"/>
      <c r="G63" s="157"/>
      <c r="H63" s="157">
        <f>'将来負担比率（分子）の構造'!K$44</f>
        <v>4580</v>
      </c>
      <c r="I63" s="157"/>
      <c r="J63" s="157"/>
      <c r="K63" s="157">
        <f>'将来負担比率（分子）の構造'!L$44</f>
        <v>3825</v>
      </c>
      <c r="L63" s="157"/>
      <c r="M63" s="157"/>
      <c r="N63" s="157">
        <f>'将来負担比率（分子）の構造'!M$44</f>
        <v>3083</v>
      </c>
      <c r="O63" s="157"/>
      <c r="P63" s="157"/>
    </row>
    <row r="64" spans="1:16" x14ac:dyDescent="0.15">
      <c r="A64" s="157" t="s">
        <v>521</v>
      </c>
      <c r="B64" s="157">
        <f>'将来負担比率（分子）の構造'!I$43</f>
        <v>31643</v>
      </c>
      <c r="C64" s="157"/>
      <c r="D64" s="157"/>
      <c r="E64" s="157">
        <f>'将来負担比率（分子）の構造'!J$43</f>
        <v>31529</v>
      </c>
      <c r="F64" s="157"/>
      <c r="G64" s="157"/>
      <c r="H64" s="157">
        <f>'将来負担比率（分子）の構造'!K$43</f>
        <v>30635</v>
      </c>
      <c r="I64" s="157"/>
      <c r="J64" s="157"/>
      <c r="K64" s="157">
        <f>'将来負担比率（分子）の構造'!L$43</f>
        <v>29557</v>
      </c>
      <c r="L64" s="157"/>
      <c r="M64" s="157"/>
      <c r="N64" s="157">
        <f>'将来負担比率（分子）の構造'!M$43</f>
        <v>29032</v>
      </c>
      <c r="O64" s="157"/>
      <c r="P64" s="157"/>
    </row>
    <row r="65" spans="1:16" x14ac:dyDescent="0.15">
      <c r="A65" s="157" t="s">
        <v>520</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519</v>
      </c>
      <c r="B66" s="157">
        <f>'将来負担比率（分子）の構造'!I$41</f>
        <v>87473</v>
      </c>
      <c r="C66" s="157"/>
      <c r="D66" s="157"/>
      <c r="E66" s="157">
        <f>'将来負担比率（分子）の構造'!J$41</f>
        <v>90151</v>
      </c>
      <c r="F66" s="157"/>
      <c r="G66" s="157"/>
      <c r="H66" s="157">
        <f>'将来負担比率（分子）の構造'!K$41</f>
        <v>90628</v>
      </c>
      <c r="I66" s="157"/>
      <c r="J66" s="157"/>
      <c r="K66" s="157">
        <f>'将来負担比率（分子）の構造'!L$41</f>
        <v>88441</v>
      </c>
      <c r="L66" s="157"/>
      <c r="M66" s="157"/>
      <c r="N66" s="157">
        <f>'将来負担比率（分子）の構造'!M$41</f>
        <v>88010</v>
      </c>
      <c r="O66" s="157"/>
      <c r="P66" s="157"/>
    </row>
    <row r="67" spans="1:16" x14ac:dyDescent="0.15">
      <c r="A67" s="157" t="s">
        <v>561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562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563</v>
      </c>
      <c r="B72" s="161">
        <f>基金残高に係る経年分析!F55</f>
        <v>12871</v>
      </c>
      <c r="C72" s="161">
        <f>基金残高に係る経年分析!G55</f>
        <v>14878</v>
      </c>
      <c r="D72" s="161">
        <f>基金残高に係る経年分析!H55</f>
        <v>17240</v>
      </c>
    </row>
    <row r="73" spans="1:16" x14ac:dyDescent="0.15">
      <c r="A73" s="160" t="s">
        <v>564</v>
      </c>
      <c r="B73" s="161">
        <f>基金残高に係る経年分析!F56</f>
        <v>3711</v>
      </c>
      <c r="C73" s="161">
        <f>基金残高に係る経年分析!G56</f>
        <v>4369</v>
      </c>
      <c r="D73" s="161">
        <f>基金残高に係る経年分析!H56</f>
        <v>4628</v>
      </c>
    </row>
    <row r="74" spans="1:16" x14ac:dyDescent="0.15">
      <c r="A74" s="160" t="s">
        <v>565</v>
      </c>
      <c r="B74" s="161">
        <f>基金残高に係る経年分析!F57</f>
        <v>11927</v>
      </c>
      <c r="C74" s="161">
        <f>基金残高に係る経年分析!G57</f>
        <v>13293</v>
      </c>
      <c r="D74" s="161">
        <f>基金残高に係る経年分析!H57</f>
        <v>14574</v>
      </c>
    </row>
  </sheetData>
  <sheetProtection algorithmName="SHA-512" hashValue="Nq4V1cGgvcyFcjmwe9W6I5xeCeDGpNmVdCJKRfH2PfUgTnGThFyNPMoOnQiMPujzuPXXCYxAkkf73zWVEf+04A==" saltValue="ZeziiTKGBmJsNfFJyUlij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川西 耕平</cp:lastModifiedBy>
  <cp:revision/>
  <dcterms:created xsi:type="dcterms:W3CDTF">2026-02-23T07:36:14Z</dcterms:created>
  <dcterms:modified xsi:type="dcterms:W3CDTF">2026-09-29T08:32:24Z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2026-03-18T01:20:48Z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76221bc9-4d06-4689-91a1-2ec82036a196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