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9964\Desktop\"/>
    </mc:Choice>
  </mc:AlternateContent>
  <bookViews>
    <workbookView xWindow="0" yWindow="0" windowWidth="19200" windowHeight="109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<sst xmlns="http://schemas.openxmlformats.org/spreadsheetml/2006/main" count="1123" uniqueCount="607">
  <si>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</si>
  <si>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</si>
  <si>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</si>
  <si>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</si>
  <si>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</si>
  <si>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</si>
  <si>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</si>
  <si>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</si>
  <si>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</si>
  <si>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</si>
  <si>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</si>
  <si>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</si>
  <si>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</si>
  <si>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</si>
  <si>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</si>
  <si>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</si>
  <si>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</si>
  <si>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</si>
  <si>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</si>
  <si>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</si>
  <si>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</si>
  <si>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</si>
  <si>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</si>
  <si>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</si>
  <si>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</si>
  <si>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</si>
  <si>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</si>
  <si>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</si>
  <si>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</si>
  <si>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</si>
  <si>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</si>
  <si>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</si>
  <si>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</si>
  <si>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</si>
  <si>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</si>
  <si>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</si>
  <si>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</si>
  <si>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</si>
  <si>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</si>
  <si>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</si>
  <si>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</si>
  <si>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</si>
  <si>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</si>
  <si>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</si>
  <si>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</si>
  <si>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</si>
  <si>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</si>
  <si>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</si>
  <si>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</si>
  <si>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</si>
  <si>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</si>
  <si>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</si>
  <si>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</si>
  <si>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</si>
  <si>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</si>
  <si>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</si>
  <si>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</si>
  <si>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</si>
  <si>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</si>
  <si>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</si>
  <si>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</si>
  <si>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</si>
  <si>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</si>
  <si>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</si>
  <si>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</si>
  <si>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</si>
  <si>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</si>
  <si>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</si>
  <si>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</si>
  <si>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</si>
  <si>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</si>
  <si>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</si>
  <si>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</si>
  <si>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</si>
  <si>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</si>
  <si>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</si>
  <si>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</si>
  <si>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</si>
  <si>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</si>
  <si>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</si>
  <si>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</si>
  <si>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</si>
  <si>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</si>
  <si>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</si>
  <si>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</si>
  <si>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</si>
  <si>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</si>
  <si>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</si>
  <si>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</si>
  <si>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</si>
  <si>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</si>
  <si>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</si>
  <si>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</si>
  <si>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</si>
  <si>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</si>
  <si>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</si>
  <si>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</si>
  <si>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</si>
  <si>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</si>
  <si>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</si>
  <si>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</si>
  <si>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</si>
  <si>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</si>
  <si>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</si>
  <si>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</si>
  <si>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</si>
  <si>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</si>
  <si>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</si>
  <si>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</si>
  <si>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</si>
  <si>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</si>
  <si>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</si>
  <si>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</si>
  <si>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</si>
  <si>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</si>
  <si>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</si>
  <si>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</si>
  <si>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</si>
  <si>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</si>
  <si>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</si>
  <si>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</si>
  <si>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</si>
  <si>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</si>
  <si>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</si>
  <si>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</si>
  <si>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</si>
  <si>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</si>
  <si>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</si>
  <si>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</si>
  <si>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</si>
  <si>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</si>
  <si>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</si>
  <si>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</si>
  <si>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</si>
  <si>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</si>
  <si>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</si>
  <si>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</si>
  <si>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</si>
  <si>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</si>
  <si>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</si>
  <si>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</si>
  <si>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</si>
  <si>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</si>
  <si>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</si>
  <si>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</si>
  <si>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</si>
  <si>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</si>
  <si>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</si>
  <si>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</si>
  <si>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</si>
  <si>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</si>
  <si>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</si>
  <si>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</si>
  <si>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</si>
  <si>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</si>
  <si>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</si>
  <si>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</si>
  <si>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</si>
  <si>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</si>
  <si>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</si>
  <si>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</si>
  <si>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</si>
  <si>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</si>
  <si>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</si>
  <si>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</si>
  <si>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</si>
  <si>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</si>
  <si>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</si>
  <si>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</si>
  <si>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</si>
  <si>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</si>
  <si>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</si>
  <si>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</si>
  <si>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</si>
  <si>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</si>
  <si>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</si>
  <si>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</si>
  <si>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</si>
  <si>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</si>
  <si>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</si>
  <si>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</si>
  <si>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</si>
  <si>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</si>
  <si>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</si>
  <si>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</si>
  <si>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</si>
  <si>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</si>
  <si>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</si>
  <si>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</si>
  <si>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</si>
  <si>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</si>
  <si>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</si>
  <si>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</si>
  <si>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</si>
  <si>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</si>
  <si>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</si>
  <si>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</si>
  <si>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</si>
  <si>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</si>
  <si>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</si>
  <si>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</si>
  <si>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</si>
  <si>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</si>
  <si>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</si>
  <si>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</si>
  <si>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</si>
  <si>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</si>
  <si>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</si>
  <si>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</si>
  <si>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</si>
  <si>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</si>
  <si>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大阪府豊中市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</si>
  <si>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</si>
  <si>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</si>
  <si>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</si>
  <si>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</si>
  <si>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</si>
  <si>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</si>
  <si>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</si>
  <si>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</si>
  <si>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</si>
  <si>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</si>
  <si>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</si>
  <si>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</si>
  <si>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</si>
  <si>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</si>
  <si>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</si>
  <si>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</si>
  <si>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</si>
  <si>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</si>
  <si>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</si>
  <si>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</si>
  <si>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</si>
  <si>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</si>
  <si>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</si>
  <si>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</si>
  <si>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</si>
  <si>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</si>
  <si>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</si>
  <si>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</si>
  <si>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</si>
  <si>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</si>
  <si>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</si>
  <si>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</si>
  <si>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</si>
  <si>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</si>
  <si>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</si>
  <si>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</si>
  <si>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</si>
  <si>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</si>
  <si>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</si>
  <si>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</si>
  <si>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</si>
  <si>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</si>
  <si>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</si>
  <si>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</si>
  <si>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</si>
  <si>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</si>
  <si>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</si>
  <si>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</si>
  <si>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</si>
  <si>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</si>
  <si>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</si>
  <si>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</si>
  <si>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</si>
  <si>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</si>
  <si>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</si>
  <si>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</si>
  <si>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</si>
  <si>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</si>
  <si>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</si>
  <si>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</si>
  <si>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</si>
  <si>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</si>
  <si>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</si>
  <si>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</si>
  <si>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</si>
  <si>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</si>
  <si>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</si>
  <si>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</si>
  <si>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</si>
  <si>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</si>
  <si>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</si>
  <si>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</si>
  <si>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</si>
  <si>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</si>
  <si>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</si>
  <si>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</si>
  <si>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</si>
  <si>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</si>
  <si>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</si>
  <si>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</si>
  <si>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</si>
  <si>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</si>
  <si>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</si>
  <si>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</si>
  <si>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</si>
  <si>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</si>
  <si>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</si>
  <si>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</si>
  <si>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</si>
  <si>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</si>
  <si>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</si>
  <si>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</si>
  <si>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</si>
  <si>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</si>
  <si>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</si>
  <si>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</si>
  <si>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</si>
  <si>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</si>
  <si>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</si>
  <si>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</si>
  <si>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</si>
  <si>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</si>
  <si>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</si>
  <si>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</si>
  <si>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</si>
  <si>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</si>
  <si>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</si>
  <si>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</si>
  <si>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</si>
  <si>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</si>
  <si>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</si>
  <si>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</si>
  <si>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</si>
  <si>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</si>
  <si>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</si>
  <si>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</si>
  <si>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</si>
  <si>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</si>
  <si>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</si>
  <si>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</si>
  <si>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</si>
  <si>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</si>
  <si>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</si>
  <si>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</si>
  <si>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</si>
  <si>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</si>
  <si>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</si>
  <si>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</si>
  <si>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</si>
  <si>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</si>
  <si>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</si>
  <si>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</si>
  <si>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</si>
  <si>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</si>
  <si>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</si>
  <si>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</si>
  <si>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</si>
  <si>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</si>
  <si>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</si>
  <si>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</si>
  <si>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</si>
  <si>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</si>
  <si>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</si>
  <si>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</si>
  <si>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</si>
  <si>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</si>
  <si>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</si>
  <si>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</si>
  <si>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</si>
  <si>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</si>
  <si>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大阪府豊中市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</si>
  <si>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</si>
  <si>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</si>
  <si>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</si>
  <si>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</si>
  <si>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</si>
  <si>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</si>
  <si>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</si>
  <si>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</si>
  <si>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</si>
  <si>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</si>
  <si>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</si>
  <si>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</si>
  <si>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</si>
  <si>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</si>
  <si>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</si>
  <si>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</si>
  <si>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</si>
  <si>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</si>
  <si>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</si>
  <si>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</si>
  <si>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</si>
  <si>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</si>
  <si>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</si>
  <si>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</si>
  <si>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</si>
  <si>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</si>
  <si>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</si>
  <si>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</si>
  <si>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</si>
  <si>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</si>
  <si>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</si>
  <si>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</si>
  <si>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</si>
  <si>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</si>
  <si>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</si>
  <si>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</si>
  <si>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</si>
  <si>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</si>
  <si>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</si>
  <si>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</si>
  <si>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</si>
  <si>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</si>
  <si>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</si>
  <si>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</si>
  <si>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</si>
  <si>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</si>
  <si>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</si>
  <si>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</si>
  <si>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</si>
  <si>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</si>
  <si>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</si>
  <si>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</si>
  <si>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</si>
  <si>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</si>
  <si>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</si>
  <si>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</si>
  <si>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</si>
  <si>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</si>
  <si>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</si>
  <si>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</si>
  <si>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</si>
  <si>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</si>
  <si>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</si>
  <si>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</si>
  <si>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</si>
  <si>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</si>
  <si>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</si>
  <si>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</si>
  <si>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</si>
  <si>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</si>
  <si>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</si>
  <si>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</si>
  <si>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</si>
  <si>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</si>
  <si>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</si>
  <si>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</si>
  <si>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</si>
  <si>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</si>
  <si>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</si>
  <si>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</si>
  <si>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</si>
  <si>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</si>
  <si>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</si>
  <si>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</si>
  <si>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</si>
  <si>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</si>
  <si>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</si>
  <si>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</si>
  <si>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</si>
  <si>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</si>
  <si>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</si>
  <si>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</si>
  <si>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</si>
  <si>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</si>
  <si>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</si>
  <si>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</si>
  <si>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</si>
  <si>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</si>
  <si>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</si>
  <si>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</si>
  <si>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</si>
  <si>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</si>
  <si>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</si>
  <si>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</si>
  <si>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</si>
  <si>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</si>
  <si>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</si>
  <si>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</si>
  <si>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</si>
  <si>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</si>
  <si>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</si>
  <si>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</si>
  <si>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</si>
  <si>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</si>
  <si>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</si>
  <si>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</si>
  <si>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</si>
  <si>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</si>
  <si>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</si>
  <si>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</si>
  <si>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</si>
  <si>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</si>
  <si>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</si>
  <si>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</si>
  <si>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</si>
  <si>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</si>
  <si>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</si>
  <si>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</si>
  <si>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</si>
  <si>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</si>
  <si>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</si>
  <si>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</si>
  <si>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</si>
  <si>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</si>
  <si>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</si>
  <si>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</si>
  <si>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</si>
  <si>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</si>
  <si>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</si>
  <si>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</si>
  <si>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</si>
  <si>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</si>
  <si>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</si>
  <si>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</si>
  <si>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</si>
  <si>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</si>
  <si>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</si>
  <si>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</si>
  <si>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</si>
  <si>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</si>
  <si>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</si>
  <si>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</si>
  <si>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</si>
  <si>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</si>
  <si>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</si>
  <si>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</si>
  <si>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</si>
  <si>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</si>
  <si>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</si>
  <si>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</si>
  <si>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</si>
  <si>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</si>
  <si>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</si>
  <si>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</si>
  <si>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</si>
  <si>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</si>
  <si>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</si>
  <si>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</si>
  <si>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</si>
  <si>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</si>
  <si>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</si>
  <si>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</si>
  <si>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</si>
  <si>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</si>
  <si>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</si>
  <si>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</si>
  <si>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</si>
  <si>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</si>
  <si>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</si>
  <si>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</si>
  <si>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</si>
  <si>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</si>
  <si>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</si>
  <si>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</si>
  <si>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</si>
  <si>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</si>
  <si>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</si>
  <si>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</si>
  <si>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</si>
  <si>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</si>
  <si>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1.62</t>
  </si>
  <si>
    <t>▲ 0.56</t>
  </si>
  <si>
    <t>病院事業会計</t>
  </si>
  <si>
    <t>公共下水道事業会計</t>
  </si>
  <si>
    <t>水道事業会計</t>
  </si>
  <si>
    <t>一般会計</t>
  </si>
  <si>
    <t>国民健康保険事業特別会計</t>
  </si>
  <si>
    <t>介護保険事業特別会計</t>
  </si>
  <si>
    <t>後期高齢者医療事業特別会計</t>
  </si>
  <si>
    <t>母子父子寡婦福祉資金貸付金特別会計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</si>
  <si>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</si>
  <si>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</si>
  <si>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</si>
  <si>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</si>
  <si>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</si>
  <si>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</si>
  <si>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</si>
  <si>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</si>
  <si>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</si>
  <si>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</si>
  <si>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</si>
  <si>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</si>
  <si>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大阪府都市競艇企業団</t>
    <rPh sb="0" eb="3">
      <t>オオサカフ</t>
    </rPh>
    <rPh sb="3" eb="5">
      <t>トシ</t>
    </rPh>
    <rPh sb="5" eb="7">
      <t>キョウテイ</t>
    </rPh>
    <rPh sb="7" eb="9">
      <t>キギョウ</t>
    </rPh>
    <rPh sb="9" eb="10">
      <t>ダン</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</si>
  <si>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</si>
  <si>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</si>
  <si>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</si>
  <si>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</si>
  <si>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</si>
  <si>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</si>
  <si>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</si>
  <si>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</si>
  <si>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</si>
  <si>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t>
    <phoneticPr fontId="2"/>
  </si>
  <si>
    <t>-</t>
    <phoneticPr fontId="2"/>
  </si>
  <si>
    <t>公共施設等整備基金</t>
    <rPh sb="0" eb="7">
      <t>コウキョウシセツトウセイビ</t>
    </rPh>
    <rPh sb="7" eb="9">
      <t>キキン</t>
    </rPh>
    <phoneticPr fontId="2"/>
  </si>
  <si>
    <t>社会福祉事業基金</t>
    <rPh sb="0" eb="6">
      <t>シャカイフクシジギョウ</t>
    </rPh>
    <rPh sb="6" eb="8">
      <t>キキン</t>
    </rPh>
    <phoneticPr fontId="2"/>
  </si>
  <si>
    <t>庁舎建設基金</t>
    <rPh sb="0" eb="2">
      <t>チョウシャ</t>
    </rPh>
    <rPh sb="2" eb="4">
      <t>ケンセツ</t>
    </rPh>
    <rPh sb="4" eb="6">
      <t>キキン</t>
    </rPh>
    <phoneticPr fontId="2"/>
  </si>
  <si>
    <t>文化芸術振興基金</t>
    <rPh sb="0" eb="2">
      <t>ブンカ</t>
    </rPh>
    <rPh sb="2" eb="4">
      <t>ゲイジュツ</t>
    </rPh>
    <rPh sb="4" eb="6">
      <t>シンコウ</t>
    </rPh>
    <rPh sb="6" eb="8">
      <t>キキン</t>
    </rPh>
    <phoneticPr fontId="2"/>
  </si>
  <si>
    <t>教育振興基金</t>
    <rPh sb="0" eb="2">
      <t>キョウイク</t>
    </rPh>
    <rPh sb="2" eb="4">
      <t>シンコウ</t>
    </rPh>
    <rPh sb="4" eb="6">
      <t>キキン</t>
    </rPh>
    <phoneticPr fontId="2"/>
  </si>
  <si>
    <t>新設</t>
    <rPh sb="0" eb="2">
      <t>シンセツ</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</si>
  <si>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</si>
  <si>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</si>
  <si>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</si>
  <si>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</si>
  <si>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</si>
  <si>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地方債の残高が類似団体と比較して少ないため、将来負担比率は類似団体内平均値と比較して大幅に下回っている。
　一方で、有形固定資産減価償却率は類似団体内平均値よりも高く、主な理由としては多くの施設が昭和40年代に建設されており、老朽化が進んでいるためであると考えられる。
　今後については、公共施設等総合管理計画に基づき、老朽化対策への取り組みを行うため、有形固定資産減価償却率が下がり、将来負担比率が上昇すると推測される。</t>
    <rPh sb="173" eb="174">
      <t>オコナ</t>
    </rPh>
    <rPh sb="178" eb="180">
      <t>ユウケイ</t>
    </rPh>
    <rPh sb="180" eb="182">
      <t>コテイ</t>
    </rPh>
    <rPh sb="182" eb="184">
      <t>シサン</t>
    </rPh>
    <rPh sb="184" eb="186">
      <t>ゲンカ</t>
    </rPh>
    <rPh sb="186" eb="188">
      <t>ショウキャク</t>
    </rPh>
    <rPh sb="188" eb="189">
      <t>リツ</t>
    </rPh>
    <rPh sb="190" eb="191">
      <t>サ</t>
    </rPh>
    <rPh sb="194" eb="196">
      <t>ショウライ</t>
    </rPh>
    <rPh sb="196" eb="198">
      <t>フタン</t>
    </rPh>
    <rPh sb="198" eb="200">
      <t>ヒリツ</t>
    </rPh>
    <rPh sb="201" eb="203">
      <t>ジョウショウ</t>
    </rPh>
    <rPh sb="206" eb="208">
      <t>スイソク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</si>
  <si>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</si>
  <si>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</si>
  <si>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</si>
  <si>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</si>
  <si>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</si>
  <si>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</si>
  <si>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地方債の残高が類似団体と比較して少ないため、将来負担比率は類似団体内平均値と比較して大幅に下回っている。
　実質公債費比率については、新規の借入を抑制し、借金を減らしてきたことから、改善が続いている。今後については、公共施設等総合管理計画等の各計画に基づいて事業を適切に実施していくことで、類似団体内平均値並みを維持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</si>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</sst>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578C-44C7-AD58-6DF2D6AD2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35683</c:v>
                </c:pt>
                <c:pt idx="1">
                  <c:v>38086</c:v>
                </c:pt>
                <c:pt idx="2">
                  <c:v>33091</c:v>
                </c:pt>
                <c:pt idx="3">
                  <c:v>28146</c:v>
                </c:pt>
                <c:pt idx="4">
                  <c:v>24939</c:v>
                </c:pt>
              </c:numCache>
            </c:numRef>
          </c:val>
          <c:smooth val="0"/>
          <c:extLst>
            <c:ext xmlns:c16="http://schemas.microsoft.com/office/drawing/2014/chart" uri="{C3380CC4-5D6E-409C-BE32-E72D297353CC}">
              <c16:uniqueId val="{00000001-578C-44C7-AD58-6DF2D6AD2D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c:v>
                </c:pt>
                <c:pt idx="1">
                  <c:v>2.46</c:v>
                </c:pt>
                <c:pt idx="2">
                  <c:v>0.02</c:v>
                </c:pt>
                <c:pt idx="3">
                  <c:v>1.55</c:v>
                </c:pt>
                <c:pt idx="4">
                  <c:v>3.6</c:v>
                </c:pt>
              </c:numCache>
            </c:numRef>
          </c:val>
          <c:extLst>
            <c:ext xmlns:c16="http://schemas.microsoft.com/office/drawing/2014/chart" uri="{C3380CC4-5D6E-409C-BE32-E72D297353CC}">
              <c16:uniqueId val="{00000000-395C-47B8-A09F-BA4BD5AD61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3.77</c:v>
                </c:pt>
                <c:pt idx="1">
                  <c:v>5.26</c:v>
                </c:pt>
                <c:pt idx="2">
                  <c:v>4.92</c:v>
                </c:pt>
                <c:pt idx="3">
                  <c:v>4.76</c:v>
                </c:pt>
                <c:pt idx="4">
                  <c:v>5.72</c:v>
                </c:pt>
              </c:numCache>
            </c:numRef>
          </c:val>
          <c:extLst>
            <c:ext xmlns:c16="http://schemas.microsoft.com/office/drawing/2014/chart" uri="{C3380CC4-5D6E-409C-BE32-E72D297353CC}">
              <c16:uniqueId val="{00000001-395C-47B8-A09F-BA4BD5AD61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c:v>
                </c:pt>
                <c:pt idx="1">
                  <c:v>2.2400000000000002</c:v>
                </c:pt>
                <c:pt idx="2">
                  <c:v>-0.56000000000000005</c:v>
                </c:pt>
                <c:pt idx="3">
                  <c:v>1.52</c:v>
                </c:pt>
                <c:pt idx="4">
                  <c:v>3.2</c:v>
                </c:pt>
              </c:numCache>
            </c:numRef>
          </c:val>
          <c:smooth val="0"/>
          <c:extLst>
            <c:ext xmlns:c16="http://schemas.microsoft.com/office/drawing/2014/chart" uri="{C3380CC4-5D6E-409C-BE32-E72D297353CC}">
              <c16:uniqueId val="{00000002-395C-47B8-A09F-BA4BD5AD61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E198-4CBF-835B-B2A31F82A7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98-4CBF-835B-B2A31F82A70E}"/>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98-4CBF-835B-B2A31F82A70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0.24</c:v>
                </c:pt>
                <c:pt idx="4">
                  <c:v>#N/A</c:v>
                </c:pt>
                <c:pt idx="5">
                  <c:v>0.24</c:v>
                </c:pt>
                <c:pt idx="6">
                  <c:v>#N/A</c:v>
                </c:pt>
                <c:pt idx="7">
                  <c:v>0.24</c:v>
                </c:pt>
                <c:pt idx="8">
                  <c:v>#N/A</c:v>
                </c:pt>
                <c:pt idx="9">
                  <c:v>0.28000000000000003</c:v>
                </c:pt>
              </c:numCache>
            </c:numRef>
          </c:val>
          <c:extLst>
            <c:ext xmlns:c16="http://schemas.microsoft.com/office/drawing/2014/chart" uri="{C3380CC4-5D6E-409C-BE32-E72D297353CC}">
              <c16:uniqueId val="{00000003-E198-4CBF-835B-B2A31F82A70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0.46</c:v>
                </c:pt>
                <c:pt idx="2">
                  <c:v>#N/A</c:v>
                </c:pt>
                <c:pt idx="3">
                  <c:v>0.79</c:v>
                </c:pt>
                <c:pt idx="4">
                  <c:v>#N/A</c:v>
                </c:pt>
                <c:pt idx="5">
                  <c:v>0.8</c:v>
                </c:pt>
                <c:pt idx="6">
                  <c:v>#N/A</c:v>
                </c:pt>
                <c:pt idx="7">
                  <c:v>0.54</c:v>
                </c:pt>
                <c:pt idx="8">
                  <c:v>#N/A</c:v>
                </c:pt>
                <c:pt idx="9">
                  <c:v>1.05</c:v>
                </c:pt>
              </c:numCache>
            </c:numRef>
          </c:val>
          <c:extLst>
            <c:ext xmlns:c16="http://schemas.microsoft.com/office/drawing/2014/chart" uri="{C3380CC4-5D6E-409C-BE32-E72D297353CC}">
              <c16:uniqueId val="{00000004-E198-4CBF-835B-B2A31F82A70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2.87</c:v>
                </c:pt>
                <c:pt idx="2">
                  <c:v>#N/A</c:v>
                </c:pt>
                <c:pt idx="3">
                  <c:v>1.26</c:v>
                </c:pt>
                <c:pt idx="4">
                  <c:v>#N/A</c:v>
                </c:pt>
                <c:pt idx="5">
                  <c:v>1.36</c:v>
                </c:pt>
                <c:pt idx="6">
                  <c:v>#N/A</c:v>
                </c:pt>
                <c:pt idx="7">
                  <c:v>1.58</c:v>
                </c:pt>
                <c:pt idx="8">
                  <c:v>#N/A</c:v>
                </c:pt>
                <c:pt idx="9">
                  <c:v>1.56</c:v>
                </c:pt>
              </c:numCache>
            </c:numRef>
          </c:val>
          <c:extLst>
            <c:ext xmlns:c16="http://schemas.microsoft.com/office/drawing/2014/chart" uri="{C3380CC4-5D6E-409C-BE32-E72D297353CC}">
              <c16:uniqueId val="{00000005-E198-4CBF-835B-B2A31F82A70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c:v>
                </c:pt>
                <c:pt idx="2">
                  <c:v>#N/A</c:v>
                </c:pt>
                <c:pt idx="3">
                  <c:v>2.44</c:v>
                </c:pt>
                <c:pt idx="4">
                  <c:v>#N/A</c:v>
                </c:pt>
                <c:pt idx="5">
                  <c:v>0.01</c:v>
                </c:pt>
                <c:pt idx="6">
                  <c:v>#N/A</c:v>
                </c:pt>
                <c:pt idx="7">
                  <c:v>1.55</c:v>
                </c:pt>
                <c:pt idx="8">
                  <c:v>#N/A</c:v>
                </c:pt>
                <c:pt idx="9">
                  <c:v>3.59</c:v>
                </c:pt>
              </c:numCache>
            </c:numRef>
          </c:val>
          <c:extLst>
            <c:ext xmlns:c16="http://schemas.microsoft.com/office/drawing/2014/chart" uri="{C3380CC4-5D6E-409C-BE32-E72D297353CC}">
              <c16:uniqueId val="{00000006-E198-4CBF-835B-B2A31F82A70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2.93</c:v>
                </c:pt>
                <c:pt idx="2">
                  <c:v>#N/A</c:v>
                </c:pt>
                <c:pt idx="3">
                  <c:v>3.08</c:v>
                </c:pt>
                <c:pt idx="4">
                  <c:v>#N/A</c:v>
                </c:pt>
                <c:pt idx="5">
                  <c:v>3.51</c:v>
                </c:pt>
                <c:pt idx="6">
                  <c:v>#N/A</c:v>
                </c:pt>
                <c:pt idx="7">
                  <c:v>3.53</c:v>
                </c:pt>
                <c:pt idx="8">
                  <c:v>#N/A</c:v>
                </c:pt>
                <c:pt idx="9">
                  <c:v>3.86</c:v>
                </c:pt>
              </c:numCache>
            </c:numRef>
          </c:val>
          <c:extLst>
            <c:ext xmlns:c16="http://schemas.microsoft.com/office/drawing/2014/chart" uri="{C3380CC4-5D6E-409C-BE32-E72D297353CC}">
              <c16:uniqueId val="{00000007-E198-4CBF-835B-B2A31F82A70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3.15</c:v>
                </c:pt>
                <c:pt idx="2">
                  <c:v>#N/A</c:v>
                </c:pt>
                <c:pt idx="3">
                  <c:v>3.43</c:v>
                </c:pt>
                <c:pt idx="4">
                  <c:v>#N/A</c:v>
                </c:pt>
                <c:pt idx="5">
                  <c:v>4.01</c:v>
                </c:pt>
                <c:pt idx="6">
                  <c:v>#N/A</c:v>
                </c:pt>
                <c:pt idx="7">
                  <c:v>3.75</c:v>
                </c:pt>
                <c:pt idx="8">
                  <c:v>#N/A</c:v>
                </c:pt>
                <c:pt idx="9">
                  <c:v>4.21</c:v>
                </c:pt>
              </c:numCache>
            </c:numRef>
          </c:val>
          <c:extLst>
            <c:ext xmlns:c16="http://schemas.microsoft.com/office/drawing/2014/chart" uri="{C3380CC4-5D6E-409C-BE32-E72D297353CC}">
              <c16:uniqueId val="{00000008-E198-4CBF-835B-B2A31F82A70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8.26</c:v>
                </c:pt>
                <c:pt idx="2">
                  <c:v>#N/A</c:v>
                </c:pt>
                <c:pt idx="3">
                  <c:v>8.4700000000000006</c:v>
                </c:pt>
                <c:pt idx="4">
                  <c:v>#N/A</c:v>
                </c:pt>
                <c:pt idx="5">
                  <c:v>8.3000000000000007</c:v>
                </c:pt>
                <c:pt idx="6">
                  <c:v>#N/A</c:v>
                </c:pt>
                <c:pt idx="7">
                  <c:v>7.66</c:v>
                </c:pt>
                <c:pt idx="8">
                  <c:v>#N/A</c:v>
                </c:pt>
                <c:pt idx="9">
                  <c:v>7.36</c:v>
                </c:pt>
              </c:numCache>
            </c:numRef>
          </c:val>
          <c:extLst>
            <c:ext xmlns:c16="http://schemas.microsoft.com/office/drawing/2014/chart" uri="{C3380CC4-5D6E-409C-BE32-E72D297353CC}">
              <c16:uniqueId val="{00000009-E198-4CBF-835B-B2A31F82A7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11730</c:v>
                </c:pt>
                <c:pt idx="5">
                  <c:v>11335</c:v>
                </c:pt>
                <c:pt idx="8">
                  <c:v>11334</c:v>
                </c:pt>
                <c:pt idx="11">
                  <c:v>11551</c:v>
                </c:pt>
                <c:pt idx="14">
                  <c:v>11801</c:v>
                </c:pt>
              </c:numCache>
            </c:numRef>
          </c:val>
          <c:extLst>
            <c:ext xmlns:c16="http://schemas.microsoft.com/office/drawing/2014/chart" uri="{C3380CC4-5D6E-409C-BE32-E72D297353CC}">
              <c16:uniqueId val="{00000000-83D5-407A-8755-271F48F7BC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D5-407A-8755-271F48F7BC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185</c:v>
                </c:pt>
                <c:pt idx="3">
                  <c:v>182</c:v>
                </c:pt>
                <c:pt idx="6">
                  <c:v>160</c:v>
                </c:pt>
                <c:pt idx="9">
                  <c:v>157</c:v>
                </c:pt>
                <c:pt idx="12">
                  <c:v>0</c:v>
                </c:pt>
              </c:numCache>
            </c:numRef>
          </c:val>
          <c:extLst>
            <c:ext xmlns:c16="http://schemas.microsoft.com/office/drawing/2014/chart" uri="{C3380CC4-5D6E-409C-BE32-E72D297353CC}">
              <c16:uniqueId val="{00000002-83D5-407A-8755-271F48F7BC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108</c:v>
                </c:pt>
                <c:pt idx="3">
                  <c:v>178</c:v>
                </c:pt>
                <c:pt idx="6">
                  <c:v>443</c:v>
                </c:pt>
                <c:pt idx="9">
                  <c:v>397</c:v>
                </c:pt>
                <c:pt idx="12">
                  <c:v>375</c:v>
                </c:pt>
              </c:numCache>
            </c:numRef>
          </c:val>
          <c:extLst>
            <c:ext xmlns:c16="http://schemas.microsoft.com/office/drawing/2014/chart" uri="{C3380CC4-5D6E-409C-BE32-E72D297353CC}">
              <c16:uniqueId val="{00000003-83D5-407A-8755-271F48F7BC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3154</c:v>
                </c:pt>
                <c:pt idx="3">
                  <c:v>3236</c:v>
                </c:pt>
                <c:pt idx="6">
                  <c:v>3207</c:v>
                </c:pt>
                <c:pt idx="9">
                  <c:v>3275</c:v>
                </c:pt>
                <c:pt idx="12">
                  <c:v>3268</c:v>
                </c:pt>
              </c:numCache>
            </c:numRef>
          </c:val>
          <c:extLst>
            <c:ext xmlns:c16="http://schemas.microsoft.com/office/drawing/2014/chart" uri="{C3380CC4-5D6E-409C-BE32-E72D297353CC}">
              <c16:uniqueId val="{00000004-83D5-407A-8755-271F48F7BC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5-407A-8755-271F48F7BC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D5-407A-8755-271F48F7BC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14247</c:v>
                </c:pt>
                <c:pt idx="3">
                  <c:v>12222</c:v>
                </c:pt>
                <c:pt idx="6">
                  <c:v>11381</c:v>
                </c:pt>
                <c:pt idx="9">
                  <c:v>11008</c:v>
                </c:pt>
                <c:pt idx="12">
                  <c:v>10084</c:v>
                </c:pt>
              </c:numCache>
            </c:numRef>
          </c:val>
          <c:extLst>
            <c:ext xmlns:c16="http://schemas.microsoft.com/office/drawing/2014/chart" uri="{C3380CC4-5D6E-409C-BE32-E72D297353CC}">
              <c16:uniqueId val="{00000007-83D5-407A-8755-271F48F7BC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5964</c:v>
                </c:pt>
                <c:pt idx="2">
                  <c:v>#N/A</c:v>
                </c:pt>
                <c:pt idx="3">
                  <c:v>#N/A</c:v>
                </c:pt>
                <c:pt idx="4">
                  <c:v>4483</c:v>
                </c:pt>
                <c:pt idx="5">
                  <c:v>#N/A</c:v>
                </c:pt>
                <c:pt idx="6">
                  <c:v>#N/A</c:v>
                </c:pt>
                <c:pt idx="7">
                  <c:v>3857</c:v>
                </c:pt>
                <c:pt idx="8">
                  <c:v>#N/A</c:v>
                </c:pt>
                <c:pt idx="9">
                  <c:v>#N/A</c:v>
                </c:pt>
                <c:pt idx="10">
                  <c:v>3286</c:v>
                </c:pt>
                <c:pt idx="11">
                  <c:v>#N/A</c:v>
                </c:pt>
                <c:pt idx="12">
                  <c:v>#N/A</c:v>
                </c:pt>
                <c:pt idx="13">
                  <c:v>1926</c:v>
                </c:pt>
                <c:pt idx="14">
                  <c:v>#N/A</c:v>
                </c:pt>
              </c:numCache>
            </c:numRef>
          </c:val>
          <c:smooth val="0"/>
          <c:extLst>
            <c:ext xmlns:c16="http://schemas.microsoft.com/office/drawing/2014/chart" uri="{C3380CC4-5D6E-409C-BE32-E72D297353CC}">
              <c16:uniqueId val="{00000008-83D5-407A-8755-271F48F7BC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91842</c:v>
                </c:pt>
                <c:pt idx="5">
                  <c:v>94247</c:v>
                </c:pt>
                <c:pt idx="8">
                  <c:v>94638</c:v>
                </c:pt>
                <c:pt idx="11">
                  <c:v>95222</c:v>
                </c:pt>
                <c:pt idx="14">
                  <c:v>95330</c:v>
                </c:pt>
              </c:numCache>
            </c:numRef>
          </c:val>
          <c:extLst>
            <c:ext xmlns:c16="http://schemas.microsoft.com/office/drawing/2014/chart" uri="{C3380CC4-5D6E-409C-BE32-E72D297353CC}">
              <c16:uniqueId val="{00000000-7333-4BA1-89F4-10ED9188E7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31854</c:v>
                </c:pt>
                <c:pt idx="5">
                  <c:v>32602</c:v>
                </c:pt>
                <c:pt idx="8">
                  <c:v>33501</c:v>
                </c:pt>
                <c:pt idx="11">
                  <c:v>33865</c:v>
                </c:pt>
                <c:pt idx="14">
                  <c:v>33228</c:v>
                </c:pt>
              </c:numCache>
            </c:numRef>
          </c:val>
          <c:extLst>
            <c:ext xmlns:c16="http://schemas.microsoft.com/office/drawing/2014/chart" uri="{C3380CC4-5D6E-409C-BE32-E72D297353CC}">
              <c16:uniqueId val="{00000001-7333-4BA1-89F4-10ED9188E7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17586</c:v>
                </c:pt>
                <c:pt idx="5">
                  <c:v>14745</c:v>
                </c:pt>
                <c:pt idx="8">
                  <c:v>11732</c:v>
                </c:pt>
                <c:pt idx="11">
                  <c:v>12685</c:v>
                </c:pt>
                <c:pt idx="14">
                  <c:v>14759</c:v>
                </c:pt>
              </c:numCache>
            </c:numRef>
          </c:val>
          <c:extLst>
            <c:ext xmlns:c16="http://schemas.microsoft.com/office/drawing/2014/chart" uri="{C3380CC4-5D6E-409C-BE32-E72D297353CC}">
              <c16:uniqueId val="{00000002-7333-4BA1-89F4-10ED9188E7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33-4BA1-89F4-10ED9188E7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33-4BA1-89F4-10ED9188E7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95</c:v>
                </c:pt>
                <c:pt idx="3">
                  <c:v>80</c:v>
                </c:pt>
                <c:pt idx="6">
                  <c:v>64</c:v>
                </c:pt>
                <c:pt idx="9">
                  <c:v>136</c:v>
                </c:pt>
                <c:pt idx="12">
                  <c:v>4</c:v>
                </c:pt>
              </c:numCache>
            </c:numRef>
          </c:val>
          <c:extLst>
            <c:ext xmlns:c16="http://schemas.microsoft.com/office/drawing/2014/chart" uri="{C3380CC4-5D6E-409C-BE32-E72D297353CC}">
              <c16:uniqueId val="{00000005-7333-4BA1-89F4-10ED9188E7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19968</c:v>
                </c:pt>
                <c:pt idx="3">
                  <c:v>19347</c:v>
                </c:pt>
                <c:pt idx="6">
                  <c:v>19069</c:v>
                </c:pt>
                <c:pt idx="9">
                  <c:v>19052</c:v>
                </c:pt>
                <c:pt idx="12">
                  <c:v>18124</c:v>
                </c:pt>
              </c:numCache>
            </c:numRef>
          </c:val>
          <c:extLst>
            <c:ext xmlns:c16="http://schemas.microsoft.com/office/drawing/2014/chart" uri="{C3380CC4-5D6E-409C-BE32-E72D297353CC}">
              <c16:uniqueId val="{00000006-7333-4BA1-89F4-10ED9188E7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7495</c:v>
                </c:pt>
                <c:pt idx="3">
                  <c:v>9548</c:v>
                </c:pt>
                <c:pt idx="6">
                  <c:v>8818</c:v>
                </c:pt>
                <c:pt idx="9">
                  <c:v>8096</c:v>
                </c:pt>
                <c:pt idx="12">
                  <c:v>7492</c:v>
                </c:pt>
              </c:numCache>
            </c:numRef>
          </c:val>
          <c:extLst>
            <c:ext xmlns:c16="http://schemas.microsoft.com/office/drawing/2014/chart" uri="{C3380CC4-5D6E-409C-BE32-E72D297353CC}">
              <c16:uniqueId val="{00000007-7333-4BA1-89F4-10ED9188E7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29223</c:v>
                </c:pt>
                <c:pt idx="3">
                  <c:v>28176</c:v>
                </c:pt>
                <c:pt idx="6">
                  <c:v>28956</c:v>
                </c:pt>
                <c:pt idx="9">
                  <c:v>28648</c:v>
                </c:pt>
                <c:pt idx="12">
                  <c:v>29590</c:v>
                </c:pt>
              </c:numCache>
            </c:numRef>
          </c:val>
          <c:extLst>
            <c:ext xmlns:c16="http://schemas.microsoft.com/office/drawing/2014/chart" uri="{C3380CC4-5D6E-409C-BE32-E72D297353CC}">
              <c16:uniqueId val="{00000008-7333-4BA1-89F4-10ED9188E7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1227</c:v>
                </c:pt>
                <c:pt idx="3">
                  <c:v>1045</c:v>
                </c:pt>
                <c:pt idx="6">
                  <c:v>616</c:v>
                </c:pt>
                <c:pt idx="9">
                  <c:v>458</c:v>
                </c:pt>
                <c:pt idx="12">
                  <c:v>0</c:v>
                </c:pt>
              </c:numCache>
            </c:numRef>
          </c:val>
          <c:extLst>
            <c:ext xmlns:c16="http://schemas.microsoft.com/office/drawing/2014/chart" uri="{C3380CC4-5D6E-409C-BE32-E72D297353CC}">
              <c16:uniqueId val="{00000009-7333-4BA1-89F4-10ED9188E7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93582</c:v>
                </c:pt>
                <c:pt idx="3">
                  <c:v>91351</c:v>
                </c:pt>
                <c:pt idx="6">
                  <c:v>88924</c:v>
                </c:pt>
                <c:pt idx="9">
                  <c:v>87358</c:v>
                </c:pt>
                <c:pt idx="12">
                  <c:v>89031</c:v>
                </c:pt>
              </c:numCache>
            </c:numRef>
          </c:val>
          <c:extLst>
            <c:ext xmlns:c16="http://schemas.microsoft.com/office/drawing/2014/chart" uri="{C3380CC4-5D6E-409C-BE32-E72D297353CC}">
              <c16:uniqueId val="{0000000A-7333-4BA1-89F4-10ED9188E7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10308</c:v>
                </c:pt>
                <c:pt idx="2">
                  <c:v>#N/A</c:v>
                </c:pt>
                <c:pt idx="3">
                  <c:v>#N/A</c:v>
                </c:pt>
                <c:pt idx="4">
                  <c:v>7953</c:v>
                </c:pt>
                <c:pt idx="5">
                  <c:v>#N/A</c:v>
                </c:pt>
                <c:pt idx="6">
                  <c:v>#N/A</c:v>
                </c:pt>
                <c:pt idx="7">
                  <c:v>6575</c:v>
                </c:pt>
                <c:pt idx="8">
                  <c:v>#N/A</c:v>
                </c:pt>
                <c:pt idx="9">
                  <c:v>#N/A</c:v>
                </c:pt>
                <c:pt idx="10">
                  <c:v>1976</c:v>
                </c:pt>
                <c:pt idx="11">
                  <c:v>#N/A</c:v>
                </c:pt>
                <c:pt idx="12">
                  <c:v>#N/A</c:v>
                </c:pt>
                <c:pt idx="13">
                  <c:v>924</c:v>
                </c:pt>
                <c:pt idx="14">
                  <c:v>#N/A</c:v>
                </c:pt>
              </c:numCache>
            </c:numRef>
          </c:val>
          <c:smooth val="0"/>
          <c:extLst>
            <c:ext xmlns:c16="http://schemas.microsoft.com/office/drawing/2014/chart" uri="{C3380CC4-5D6E-409C-BE32-E72D297353CC}">
              <c16:uniqueId val="{0000000B-7333-4BA1-89F4-10ED9188E7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4027</c:v>
                </c:pt>
                <c:pt idx="1">
                  <c:v>3932</c:v>
                </c:pt>
                <c:pt idx="2">
                  <c:v>4788</c:v>
                </c:pt>
              </c:numCache>
            </c:numRef>
          </c:val>
          <c:extLst>
            <c:ext xmlns:c16="http://schemas.microsoft.com/office/drawing/2014/chart" uri="{C3380CC4-5D6E-409C-BE32-E72D297353CC}">
              <c16:uniqueId val="{00000000-CF28-4DEE-B850-97CEB7D078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848</c:v>
                </c:pt>
                <c:pt idx="1">
                  <c:v>963</c:v>
                </c:pt>
                <c:pt idx="2">
                  <c:v>1436</c:v>
                </c:pt>
              </c:numCache>
            </c:numRef>
          </c:val>
          <c:extLst>
            <c:ext xmlns:c16="http://schemas.microsoft.com/office/drawing/2014/chart" uri="{C3380CC4-5D6E-409C-BE32-E72D297353CC}">
              <c16:uniqueId val="{00000001-CF28-4DEE-B850-97CEB7D078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4784</c:v>
                </c:pt>
                <c:pt idx="1">
                  <c:v>5390</c:v>
                </c:pt>
                <c:pt idx="2">
                  <c:v>5733</c:v>
                </c:pt>
              </c:numCache>
            </c:numRef>
          </c:val>
          <c:extLst>
            <c:ext xmlns:c16="http://schemas.microsoft.com/office/drawing/2014/chart" uri="{C3380CC4-5D6E-409C-BE32-E72D297353CC}">
              <c16:uniqueId val="{00000002-CF28-4DEE-B850-97CEB7D078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{A4234573-E3B7-4E13-A778-D32479835E1F}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BB-46A8-AA11-C00BB61E97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{536B1082-6E41-483E-A9D3-396B11D593D5}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B-46A8-AA11-C00BB61E97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{F22D8FA1-8E9D-4E8F-94BF-5CA23F5AAF85}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B-46A8-AA11-C00BB61E97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{49C928BA-6D7B-4F9C-BE28-067269318CE1}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B-46A8-AA11-C00BB61E97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{B1CB5F0E-4BBC-4B5D-87EC-E4BA3C5AA47C}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B-46A8-AA11-C00BB61E97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{5B91DA04-3163-4466-BF97-9941C9DC0B45}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BB-46A8-AA11-C00BB61E979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{78A5D0B8-58FE-40A6-8C16-4CE4B9CEA690}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BB-46A8-AA11-C00BB61E979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{16FD4AE2-DD45-4DDE-B9F7-A100DFF52EF5}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BB-46A8-AA11-C00BB61E979F}"/>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{8EF8FD08-4829-48F0-A7A2-5F60850E9F61}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BB-46A8-AA11-C00BB61E97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68.400000000000006</c:v>
                </c:pt>
                <c:pt idx="24">
                  <c:v>68.400000000000006</c:v>
                </c:pt>
                <c:pt idx="32">
                  <c:v>69.2</c:v>
                </c:pt>
              </c:numCache>
            </c:numRef>
          </c:xVal>
          <c:yVal>
            <c:numRef>
              <c:f>公会計指標分析・財政指標組合せ分析表!$BP$51:$DC$51</c:f>
              <c:numCache>
                <c:formatCode>#,##0.0;"▲ "#,##0.0</c:formatCode>
                <c:ptCount val="40"/>
                <c:pt idx="16">
                  <c:v>8.8000000000000007</c:v>
                </c:pt>
                <c:pt idx="24">
                  <c:v>2.6</c:v>
                </c:pt>
                <c:pt idx="32">
                  <c:v>1.2</c:v>
                </c:pt>
              </c:numCache>
            </c:numRef>
          </c:yVal>
          <c:smooth val="0"/>
          <c:extLst>
            <c:ext xmlns:c16="http://schemas.microsoft.com/office/drawing/2014/chart" uri="{C3380CC4-5D6E-409C-BE32-E72D297353CC}">
              <c16:uniqueId val="{00000009-EBBB-46A8-AA11-C00BB61E97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{763B2B0E-B3AC-49AE-AEF1-B2992D5D7329}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BB-46A8-AA11-C00BB61E97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{0F4CB200-2289-46BD-950E-127D2B3303DF}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B-46A8-AA11-C00BB61E97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{8456138D-68FD-4DAB-A7B7-1636CE9209DE}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B-46A8-AA11-C00BB61E97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{94CB94A0-0EB4-4662-AEC9-DC6628A94A79}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B-46A8-AA11-C00BB61E97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{94B50FE5-3FE4-48A2-A3AD-655EFADE145B}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B-46A8-AA11-C00BB61E97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{E9ABA98F-87A7-47DF-ABD4-839664B42AE6}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BB-46A8-AA11-C00BB61E97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{03C996FD-2DDB-474A-8DB8-3E8AD314F64B}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BB-46A8-AA11-C00BB61E97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{99461238-0C21-4DDE-A558-30560053EE83}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BB-46A8-AA11-C00BB61E97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{F1AB4F7B-0291-43E1-90C4-4BC4C016A9A1}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BB-46A8-AA11-C00BB61E9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EBBB-46A8-AA11-C00BB61E979F}"/>
            </c:ext>
          </c:extLst>
        </c:ser>
        <c:dLbls>
          <c:showLegendKey val="0"/>
          <c:showVal val="1"/>
          <c:showCatName val="0"/>
          <c:showSerName val="0"/>
          <c:showPercent val="0"/>
          <c:showBubbleSize val="0"/>
        </c:dLbls>
        <c:axId val="46179840"/>
        <c:axId val="46181760"/>
      </c:scatterChart>
      <c:valAx>
        <c:axId val="46179840"/>
        <c:scaling>
          <c:orientation val="minMax"/>
          <c:max val="70.099999999999994"/>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{1CA80042-32AE-4B26-A289-11CAE9128573}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54A-4D91-B9C8-FA37D076C0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{13416451-48ED-4269-AB74-8CA9AF9E20A8}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4A-4D91-B9C8-FA37D076C0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{388F2C0D-0EE5-41BE-B65B-45529956BE4E}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4A-4D91-B9C8-FA37D076C0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{BBF6E5C5-2655-4C70-A401-E4E8118C2F45}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4A-4D91-B9C8-FA37D076C0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{B81D506C-63CC-4680-92A2-A8B84AE238F5}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4A-4D91-B9C8-FA37D076C0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{F177F23B-7CDF-4516-B0F4-F82B84083565}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54A-4D91-B9C8-FA37D076C0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{A1665BF8-84C0-4E62-AA53-7B16E49DDC99}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54A-4D91-B9C8-FA37D076C0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{741B0EBC-BB4A-44B8-83DE-943056B318E5}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54A-4D91-B9C8-FA37D076C0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{8CED551B-13D8-42CC-86A5-8A765F1DCAA5}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54A-4D91-B9C8-FA37D076C0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7.4</c:v>
                </c:pt>
                <c:pt idx="16">
                  <c:v>6.4</c:v>
                </c:pt>
                <c:pt idx="24">
                  <c:v>5.0999999999999996</c:v>
                </c:pt>
                <c:pt idx="32">
                  <c:v>4</c:v>
                </c:pt>
              </c:numCache>
            </c:numRef>
          </c:xVal>
          <c:yVal>
            <c:numRef>
              <c:f>公会計指標分析・財政指標組合せ分析表!$BP$73:$DC$73</c:f>
              <c:numCache>
                <c:formatCode>#,##0.0;"▲ "#,##0.0</c:formatCode>
                <c:ptCount val="40"/>
                <c:pt idx="0">
                  <c:v>14.1</c:v>
                </c:pt>
                <c:pt idx="8">
                  <c:v>10.7</c:v>
                </c:pt>
                <c:pt idx="16">
                  <c:v>8.8000000000000007</c:v>
                </c:pt>
                <c:pt idx="24">
                  <c:v>2.6</c:v>
                </c:pt>
                <c:pt idx="32">
                  <c:v>1.2</c:v>
                </c:pt>
              </c:numCache>
            </c:numRef>
          </c:yVal>
          <c:smooth val="0"/>
          <c:extLst>
            <c:ext xmlns:c16="http://schemas.microsoft.com/office/drawing/2014/chart" uri="{C3380CC4-5D6E-409C-BE32-E72D297353CC}">
              <c16:uniqueId val="{00000009-A54A-4D91-B9C8-FA37D076C0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{1D6D9A4F-20C4-459A-A06A-DE67DF7E92E7}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54A-4D91-B9C8-FA37D076C0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{F3C41EC2-EF07-4928-9CED-57431D61E288}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4A-4D91-B9C8-FA37D076C0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{9ABB17FD-6F19-407F-9B50-01298694F6BF}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4A-4D91-B9C8-FA37D076C0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{546186CA-25CF-4ED0-A83D-45E2F896B914}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4A-4D91-B9C8-FA37D076C0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{5570ED71-355F-4B91-A0EF-A13437BF3556}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4A-4D91-B9C8-FA37D076C0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{EC470736-74FB-4939-A1A0-E8FE4D6D438C}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54A-4D91-B9C8-FA37D076C0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{091300CC-1A0F-48A8-88C4-45944E8EB20A}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54A-4D91-B9C8-FA37D076C0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{52B2D496-C076-4DB8-A867-A35B964CDDAE}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54A-4D91-B9C8-FA37D076C0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{AA12D4AD-62FB-48C5-B0F2-8190EDE15BC8}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54A-4D91-B9C8-FA37D076C0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A54A-4D91-B9C8-FA37D076C0BD}"/>
            </c:ext>
          </c:extLst>
        </c:ser>
        <c:dLbls>
          <c:showLegendKey val="0"/>
          <c:showVal val="1"/>
          <c:showCatName val="0"/>
          <c:showSerName val="0"/>
          <c:showPercent val="0"/>
          <c:showBubbleSize val="0"/>
        </c:dLbls>
        <c:axId val="84219776"/>
        <c:axId val="84234240"/>
      </c:scatterChart>
      <c:valAx>
        <c:axId val="84219776"/>
        <c:scaling>
          <c:orientation val="minMax"/>
          <c:max val="8.4"/>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元利償還金等（</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）については、地方債の償還が進んでいることから減少傾向にある。また、算入公債費等（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）については災害復旧費等に係る基準財政需要額が増加傾向にある。結果として実質公債費比率の分子（</a:t>
          </a:r>
          <a:r>
            <a:rPr kumimoji="1" lang="en-US" altLang="ja-JP" sz="1400">
              <a:solidFill>
                <a:srgbClr val="000000"/>
              </a:solidFill>
              <a:latin typeface="ＭＳ ゴシック" pitchFamily="49" charset="-128"/>
              <a:ea typeface="ＭＳ ゴシック" pitchFamily="49" charset="-128"/>
            </a:rPr>
            <a:t>A-B</a:t>
          </a:r>
          <a:r>
            <a:rPr kumimoji="1" lang="ja-JP" altLang="en-US" sz="1400">
              <a:solidFill>
                <a:srgbClr val="000000"/>
              </a:solidFill>
              <a:latin typeface="ＭＳ ゴシック" pitchFamily="49" charset="-128"/>
              <a:ea typeface="ＭＳ ゴシック" pitchFamily="49" charset="-128"/>
            </a:rPr>
            <a:t>）は前年度に比べ減少している。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）は地方債現在高の増加もあり、前年度を上回った。充当可能財源等（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）は、財政調整基金や公共施設等整備基金の計画的な積立てもあり充当可能基金が増加しており、前年度を上回っている。将来負担額（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）の増加額よりも充当可能財源等（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）の増加額が大きかったことから、将来負担比率の分子（</a:t>
          </a:r>
          <a:r>
            <a:rPr kumimoji="1" lang="en-US" altLang="ja-JP" sz="1400">
              <a:solidFill>
                <a:srgbClr val="000000"/>
              </a:solidFill>
              <a:latin typeface="ＭＳ ゴシック" pitchFamily="49" charset="-128"/>
              <a:ea typeface="ＭＳ ゴシック" pitchFamily="49" charset="-128"/>
            </a:rPr>
            <a:t>A-B</a:t>
          </a:r>
          <a:r>
            <a:rPr kumimoji="1" lang="ja-JP" altLang="en-US" sz="1400">
              <a:solidFill>
                <a:srgbClr val="000000"/>
              </a:solidFill>
              <a:latin typeface="ＭＳ ゴシック" pitchFamily="49" charset="-128"/>
              <a:ea typeface="ＭＳ ゴシック" pitchFamily="49" charset="-128"/>
            </a:rPr>
            <a:t>）は前年度に比べて減少している。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・平成２９年度は行財政運営方針に基づき公共施設等整備基金に１０億円積立てたこと等により、基金全体で６億円の増となった。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３０年度は財政調整基金において、災害復旧事業の財源として２０億円取崩したものの、その後の国の財源措置により積戻しを行ったことや行財政運営方針に基づく積立てなどにより２９億円積立て、減債基金において、公共用地先行取得事業特別会計積立分として５億円積立てた事により基金全体で１７億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計画を見直し、公共施設等の老朽化に伴う補修・修繕が将来的に大幅に必要となることが予想されるため、公共施設等整備基金に毎年１０億円を積み立てることを目標とした。財政調整基金においても災害等に備え５０億円程度を確保できるよう、財源対策を行っていきながら計画どおりの積立てを行えるように財政運営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・公共施設等整備基金：豊中市の公園、道路などの公共施設、地区会館などの公共的施設の整備に活用する。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・社会福祉事業基金：高齢者福祉や障害者福祉、児童福祉事業の施設整備に活用する。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・庁舎建設基金：庁舎の建設、用地取得等の費用に充てるため活用する。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・文化芸術振興基金：アートの力を活かした人づくり・まちづくりに取り組み、市民文化の創造のため活用する。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・教育振興基金：子どもの教育や生涯学習に関する施設・備品の整備及び体験学習・理科展・科学教室等の事業に活用する。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・公共施設等整備基金：減額補正による一時的な積立てにより増加した。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・社会福祉事業基金：私立認定こども園の整備事業に充てるための積立てをしたことにより増加した。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・庁舎建設基金：基金原資による預金収入により増加した。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・文化芸術振興基金：高額寄附があったため積立てし増加したが、中学生の芸術体験事業等に取崩したことにより減少した。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・教育振興基金：寄附金積立てにより増加したが、教育振興に係る事業に充てたことにより減少した。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・公共施設等整備基金：豊中市中期財政計画に基づき、公共施設等の老朽化に伴う補修・修繕のため、毎年１０億円の積立てを行っていく。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・社会福祉事業基金：高齢者福祉や障害者福祉、児童福祉事業の施設整備を着実に実施するため、現有財産を維持しつつ運用を行っていく。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・庁舎建設基金：庁舎の建替え予定がないため、引き続き利子運用のみ行っていく。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・文化芸術振興基金：平成３０年度に作成したソフト事業・ハード事業の計画に基づき持続可能な基金運用を行っていく。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・教育振興基金：寄附金や寄附者の意向に応じた事業に充当していき、持続可能な基金運用を行っていく。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・経済事情の変動などによる財源不足に備えるための積立て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・後年度の財政負担の軽減を図るため、臨時財政対策債を繰上償還したことによるもの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・決算剰余金を積立てたことによるもの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・豊中市中期財政計画に基づき、災害への備え等も含め、毎年５０億円程度を確保できるよう努めていく。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・公共用地先行取得事業特別会計積立分として積立て</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・地方債の償還計画や土地売払を考慮し、積立て・取崩しを行っていく。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年度に策定した公共施設等総合管理計画において、公共施設等の総延床面積を平成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％内の施設再編を行うことを目標として掲げ、老朽化した施設の集約化・複合化や除却を進めている。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多くの施設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、特に学校施設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年代に建設されているため、有形固定資産減価償却率については類似団体内平均値より上回っている。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31900" y="66802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37581"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31900" y="62484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31900" y="58166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31900" y="53848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55104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60375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46405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60375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46405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60375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50215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3829050" y="6197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105150" y="62278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381250" y="61889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7" name="楕円 76"/>
        <xdr:cNvSpPr/>
      </xdr:nvSpPr>
      <xdr:spPr>
        <a:xfrm>
          <a:off x="450215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79646</xdr:rowOff>
    </xdr:from>
    <xdr:ext cx="405111" cy="259045"/>
    <xdr:sp macro="" textlink="">
      <xdr:nvSpPr>
        <xdr:cNvPr id="78" name="有形固定資産減価償却率該当値テキスト"/>
        <xdr:cNvSpPr txBox="1"/>
      </xdr:nvSpPr>
      <xdr:spPr>
        <a:xfrm>
          <a:off x="4603750" y="565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79" name="楕円 78"/>
        <xdr:cNvSpPr/>
      </xdr:nvSpPr>
      <xdr:spPr>
        <a:xfrm>
          <a:off x="3829050" y="58348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142113</xdr:rowOff>
    </xdr:to>
    <xdr:cxnSp macro="">
      <xdr:nvCxnSpPr>
        <xdr:cNvPr id="80" name="直線コネクタ 79"/>
        <xdr:cNvCxnSpPr/>
      </xdr:nvCxnSpPr>
      <xdr:spPr>
        <a:xfrm flipV="1">
          <a:off x="3879850" y="5851144"/>
          <a:ext cx="6731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91313</xdr:rowOff>
    </xdr:from>
    <xdr:to>
      <xdr:col>15</xdr:col>
      <xdr:colOff>187325</xdr:colOff>
      <xdr:row>30</xdr:row>
      <xdr:rowOff>21463</xdr:rowOff>
    </xdr:to>
    <xdr:sp macro="" textlink="">
      <xdr:nvSpPr>
        <xdr:cNvPr id="81" name="楕円 80"/>
        <xdr:cNvSpPr/>
      </xdr:nvSpPr>
      <xdr:spPr>
        <a:xfrm>
          <a:off x="3105150" y="58348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29</xdr:row>
      <xdr:rowOff>142113</xdr:rowOff>
    </xdr:to>
    <xdr:cxnSp macro="">
      <xdr:nvCxnSpPr>
        <xdr:cNvPr id="82" name="直線コネクタ 81"/>
        <xdr:cNvCxnSpPr/>
      </xdr:nvCxnSpPr>
      <xdr:spPr>
        <a:xfrm>
          <a:off x="3155950" y="588568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xdr:cNvSpPr txBox="1"/>
      </xdr:nvSpPr>
      <xdr:spPr>
        <a:xfrm>
          <a:off x="3674119"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xdr:cNvSpPr txBox="1"/>
      </xdr:nvSpPr>
      <xdr:spPr>
        <a:xfrm>
          <a:off x="2962919"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239019"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37990</xdr:rowOff>
    </xdr:from>
    <xdr:ext cx="405111" cy="259045"/>
    <xdr:sp macro="" textlink="">
      <xdr:nvSpPr>
        <xdr:cNvPr id="86" name="n_1mainValue有形固定資産減価償却率"/>
        <xdr:cNvSpPr txBox="1"/>
      </xdr:nvSpPr>
      <xdr:spPr>
        <a:xfrm>
          <a:off x="3674119"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37990</xdr:rowOff>
    </xdr:from>
    <xdr:ext cx="405111" cy="259045"/>
    <xdr:sp macro="" textlink="">
      <xdr:nvSpPr>
        <xdr:cNvPr id="87" name="n_2mainValue有形固定資産減価償却率"/>
        <xdr:cNvSpPr txBox="1"/>
      </xdr:nvSpPr>
      <xdr:spPr>
        <a:xfrm>
          <a:off x="2962919"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は類似団体内平均値を下回って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主な要因としては、平成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年度以降地方債残高を減少させてきたこと、また平成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年度に中期行財政運営方針を策定し、財政調整基金の積立残高目標を設定し目標に向けて着実に積み立てなどを行ってきたためである。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今後も引き続き、持続可能な財政基盤の構築に資する取</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組みを行っていく。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41705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31446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31446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31446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251851"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251851"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079220"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1319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001750" y="67521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131925"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001750" y="52924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1" name="債務償還比率平均値テキスト"/>
        <xdr:cNvSpPr txBox="1"/>
      </xdr:nvSpPr>
      <xdr:spPr>
        <a:xfrm>
          <a:off x="14131925"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039850" y="59308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3357225"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31122</xdr:rowOff>
    </xdr:from>
    <xdr:to>
      <xdr:col>76</xdr:col>
      <xdr:colOff>73025</xdr:colOff>
      <xdr:row>31</xdr:row>
      <xdr:rowOff>132722</xdr:rowOff>
    </xdr:to>
    <xdr:sp macro="" textlink="">
      <xdr:nvSpPr>
        <xdr:cNvPr id="129" name="楕円 128"/>
        <xdr:cNvSpPr/>
      </xdr:nvSpPr>
      <xdr:spPr>
        <a:xfrm>
          <a:off x="14039850" y="6117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9549</xdr:rowOff>
    </xdr:from>
    <xdr:ext cx="469744" cy="259045"/>
    <xdr:sp macro="" textlink="">
      <xdr:nvSpPr>
        <xdr:cNvPr id="130" name="債務償還比率該当値テキスト"/>
        <xdr:cNvSpPr txBox="1"/>
      </xdr:nvSpPr>
      <xdr:spPr>
        <a:xfrm>
          <a:off x="14131925" y="609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12771</xdr:rowOff>
    </xdr:from>
    <xdr:to>
      <xdr:col>72</xdr:col>
      <xdr:colOff>123825</xdr:colOff>
      <xdr:row>31</xdr:row>
      <xdr:rowOff>114371</xdr:rowOff>
    </xdr:to>
    <xdr:sp macro="" textlink="">
      <xdr:nvSpPr>
        <xdr:cNvPr id="131" name="楕円 130"/>
        <xdr:cNvSpPr/>
      </xdr:nvSpPr>
      <xdr:spPr>
        <a:xfrm>
          <a:off x="13357225" y="60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63571</xdr:rowOff>
    </xdr:from>
    <xdr:to>
      <xdr:col>76</xdr:col>
      <xdr:colOff>22225</xdr:colOff>
      <xdr:row>31</xdr:row>
      <xdr:rowOff>81922</xdr:rowOff>
    </xdr:to>
    <xdr:cxnSp macro="">
      <xdr:nvCxnSpPr>
        <xdr:cNvPr id="132" name="直線コネクタ 131"/>
        <xdr:cNvCxnSpPr/>
      </xdr:nvCxnSpPr>
      <xdr:spPr>
        <a:xfrm>
          <a:off x="13408025" y="6150046"/>
          <a:ext cx="6731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3" name="n_1aveValue債務償還比率"/>
        <xdr:cNvSpPr txBox="1"/>
      </xdr:nvSpPr>
      <xdr:spPr>
        <a:xfrm>
          <a:off x="1316997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105498</xdr:rowOff>
    </xdr:from>
    <xdr:ext cx="469744" cy="259045"/>
    <xdr:sp macro="" textlink="">
      <xdr:nvSpPr>
        <xdr:cNvPr id="134" name="n_1mainValue債務償還比率"/>
        <xdr:cNvSpPr txBox="1"/>
      </xdr:nvSpPr>
      <xdr:spPr>
        <a:xfrm>
          <a:off x="13169977" y="619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4062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4450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327525" y="70580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4450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327525" y="57550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4450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3561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565525" y="642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714625"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87325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1" name="楕円 70"/>
        <xdr:cNvSpPr/>
      </xdr:nvSpPr>
      <xdr:spPr>
        <a:xfrm>
          <a:off x="43561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2" name="【道路】&#10;有形固定資産減価償却率該当値テキスト"/>
        <xdr:cNvSpPr txBox="1"/>
      </xdr:nvSpPr>
      <xdr:spPr>
        <a:xfrm>
          <a:off x="44450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3" name="楕円 72"/>
        <xdr:cNvSpPr/>
      </xdr:nvSpPr>
      <xdr:spPr>
        <a:xfrm>
          <a:off x="3565525" y="61804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34290</xdr:rowOff>
    </xdr:from>
    <xdr:to>
      <xdr:col>24</xdr:col>
      <xdr:colOff>63500</xdr:colOff>
      <xdr:row>36</xdr:row>
      <xdr:rowOff>59055</xdr:rowOff>
    </xdr:to>
    <xdr:cxnSp macro="">
      <xdr:nvCxnSpPr>
        <xdr:cNvPr id="74" name="直線コネクタ 73"/>
        <xdr:cNvCxnSpPr/>
      </xdr:nvCxnSpPr>
      <xdr:spPr>
        <a:xfrm flipV="1">
          <a:off x="3616325" y="6206490"/>
          <a:ext cx="7905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5" name="楕円 74"/>
        <xdr:cNvSpPr/>
      </xdr:nvSpPr>
      <xdr:spPr>
        <a:xfrm>
          <a:off x="2714625"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83820</xdr:rowOff>
    </xdr:to>
    <xdr:cxnSp macro="">
      <xdr:nvCxnSpPr>
        <xdr:cNvPr id="76" name="直線コネクタ 75"/>
        <xdr:cNvCxnSpPr/>
      </xdr:nvCxnSpPr>
      <xdr:spPr>
        <a:xfrm flipV="1">
          <a:off x="2765425" y="6231255"/>
          <a:ext cx="850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xdr:cNvSpPr txBox="1"/>
      </xdr:nvSpPr>
      <xdr:spPr>
        <a:xfrm>
          <a:off x="341059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xdr:cNvSpPr txBox="1"/>
      </xdr:nvSpPr>
      <xdr:spPr>
        <a:xfrm>
          <a:off x="257239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73101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80" name="n_1mainValue【道路】&#10;有形固定資産減価償却率"/>
        <xdr:cNvSpPr txBox="1"/>
      </xdr:nvSpPr>
      <xdr:spPr>
        <a:xfrm>
          <a:off x="341059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81" name="n_2mainValue【道路】&#10;有形固定資産減価償却率"/>
        <xdr:cNvSpPr txBox="1"/>
      </xdr:nvSpPr>
      <xdr:spPr>
        <a:xfrm>
          <a:off x="257239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77742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777426"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777426"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9952990"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9991725"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9874250" y="7152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9991725"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9874250" y="58198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9991725"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9912350" y="696254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11225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270875" y="69854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419975"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47414</xdr:rowOff>
    </xdr:from>
    <xdr:to>
      <xdr:col>55</xdr:col>
      <xdr:colOff>50800</xdr:colOff>
      <xdr:row>41</xdr:row>
      <xdr:rowOff>149014</xdr:rowOff>
    </xdr:to>
    <xdr:sp macro="" textlink="">
      <xdr:nvSpPr>
        <xdr:cNvPr id="118" name="楕円 117"/>
        <xdr:cNvSpPr/>
      </xdr:nvSpPr>
      <xdr:spPr>
        <a:xfrm>
          <a:off x="9912350" y="70768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133791</xdr:rowOff>
    </xdr:from>
    <xdr:ext cx="469744" cy="259045"/>
    <xdr:sp macro="" textlink="">
      <xdr:nvSpPr>
        <xdr:cNvPr id="119" name="【道路】&#10;一人当たり延長該当値テキスト"/>
        <xdr:cNvSpPr txBox="1"/>
      </xdr:nvSpPr>
      <xdr:spPr>
        <a:xfrm>
          <a:off x="9991725" y="69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47414</xdr:rowOff>
    </xdr:from>
    <xdr:to>
      <xdr:col>50</xdr:col>
      <xdr:colOff>165100</xdr:colOff>
      <xdr:row>41</xdr:row>
      <xdr:rowOff>149014</xdr:rowOff>
    </xdr:to>
    <xdr:sp macro="" textlink="">
      <xdr:nvSpPr>
        <xdr:cNvPr id="120" name="楕円 119"/>
        <xdr:cNvSpPr/>
      </xdr:nvSpPr>
      <xdr:spPr>
        <a:xfrm>
          <a:off x="9112250" y="70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98214</xdr:rowOff>
    </xdr:from>
    <xdr:to>
      <xdr:col>55</xdr:col>
      <xdr:colOff>0</xdr:colOff>
      <xdr:row>41</xdr:row>
      <xdr:rowOff>98214</xdr:rowOff>
    </xdr:to>
    <xdr:cxnSp macro="">
      <xdr:nvCxnSpPr>
        <xdr:cNvPr id="121" name="直線コネクタ 120"/>
        <xdr:cNvCxnSpPr/>
      </xdr:nvCxnSpPr>
      <xdr:spPr>
        <a:xfrm>
          <a:off x="9163050" y="71276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47346</xdr:rowOff>
    </xdr:from>
    <xdr:to>
      <xdr:col>46</xdr:col>
      <xdr:colOff>38100</xdr:colOff>
      <xdr:row>41</xdr:row>
      <xdr:rowOff>148946</xdr:rowOff>
    </xdr:to>
    <xdr:sp macro="" textlink="">
      <xdr:nvSpPr>
        <xdr:cNvPr id="122" name="楕円 121"/>
        <xdr:cNvSpPr/>
      </xdr:nvSpPr>
      <xdr:spPr>
        <a:xfrm>
          <a:off x="8270875" y="70767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98146</xdr:rowOff>
    </xdr:from>
    <xdr:to>
      <xdr:col>50</xdr:col>
      <xdr:colOff>114300</xdr:colOff>
      <xdr:row>41</xdr:row>
      <xdr:rowOff>98214</xdr:rowOff>
    </xdr:to>
    <xdr:cxnSp macro="">
      <xdr:nvCxnSpPr>
        <xdr:cNvPr id="123" name="直線コネクタ 122"/>
        <xdr:cNvCxnSpPr/>
      </xdr:nvCxnSpPr>
      <xdr:spPr>
        <a:xfrm>
          <a:off x="8321675" y="7127596"/>
          <a:ext cx="841375"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8925002"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0963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245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140141</xdr:rowOff>
    </xdr:from>
    <xdr:ext cx="469744" cy="259045"/>
    <xdr:sp macro="" textlink="">
      <xdr:nvSpPr>
        <xdr:cNvPr id="127" name="n_1mainValue【道路】&#10;一人当たり延長"/>
        <xdr:cNvSpPr txBox="1"/>
      </xdr:nvSpPr>
      <xdr:spPr>
        <a:xfrm>
          <a:off x="8925002" y="71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140073</xdr:rowOff>
    </xdr:from>
    <xdr:ext cx="469744" cy="259045"/>
    <xdr:sp macro="" textlink="">
      <xdr:nvSpPr>
        <xdr:cNvPr id="128" name="n_2mainValue【道路】&#10;一人当たり延長"/>
        <xdr:cNvSpPr txBox="1"/>
      </xdr:nvSpPr>
      <xdr:spPr>
        <a:xfrm>
          <a:off x="8096327" y="716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4062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4450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327525" y="108261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4450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327525" y="96221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4450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3561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565525" y="99275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714625"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87325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141605</xdr:rowOff>
    </xdr:from>
    <xdr:to>
      <xdr:col>24</xdr:col>
      <xdr:colOff>114300</xdr:colOff>
      <xdr:row>56</xdr:row>
      <xdr:rowOff>71755</xdr:rowOff>
    </xdr:to>
    <xdr:sp macro="" textlink="">
      <xdr:nvSpPr>
        <xdr:cNvPr id="167" name="楕円 166"/>
        <xdr:cNvSpPr/>
      </xdr:nvSpPr>
      <xdr:spPr>
        <a:xfrm>
          <a:off x="43561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94632</xdr:rowOff>
    </xdr:from>
    <xdr:ext cx="405111" cy="259045"/>
    <xdr:sp macro="" textlink="">
      <xdr:nvSpPr>
        <xdr:cNvPr id="168" name="【橋りょう・トンネル】&#10;有形固定資産減価償却率該当値テキスト"/>
        <xdr:cNvSpPr txBox="1"/>
      </xdr:nvSpPr>
      <xdr:spPr>
        <a:xfrm>
          <a:off x="4445000"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154940</xdr:rowOff>
    </xdr:from>
    <xdr:to>
      <xdr:col>20</xdr:col>
      <xdr:colOff>38100</xdr:colOff>
      <xdr:row>56</xdr:row>
      <xdr:rowOff>85090</xdr:rowOff>
    </xdr:to>
    <xdr:sp macro="" textlink="">
      <xdr:nvSpPr>
        <xdr:cNvPr id="169" name="楕円 168"/>
        <xdr:cNvSpPr/>
      </xdr:nvSpPr>
      <xdr:spPr>
        <a:xfrm>
          <a:off x="3565525" y="95846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20955</xdr:rowOff>
    </xdr:from>
    <xdr:to>
      <xdr:col>24</xdr:col>
      <xdr:colOff>63500</xdr:colOff>
      <xdr:row>56</xdr:row>
      <xdr:rowOff>34290</xdr:rowOff>
    </xdr:to>
    <xdr:cxnSp macro="">
      <xdr:nvCxnSpPr>
        <xdr:cNvPr id="170" name="直線コネクタ 169"/>
        <xdr:cNvCxnSpPr/>
      </xdr:nvCxnSpPr>
      <xdr:spPr>
        <a:xfrm flipV="1">
          <a:off x="3616325" y="9622155"/>
          <a:ext cx="7905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170180</xdr:rowOff>
    </xdr:from>
    <xdr:to>
      <xdr:col>15</xdr:col>
      <xdr:colOff>101600</xdr:colOff>
      <xdr:row>56</xdr:row>
      <xdr:rowOff>100330</xdr:rowOff>
    </xdr:to>
    <xdr:sp macro="" textlink="">
      <xdr:nvSpPr>
        <xdr:cNvPr id="171" name="楕円 170"/>
        <xdr:cNvSpPr/>
      </xdr:nvSpPr>
      <xdr:spPr>
        <a:xfrm>
          <a:off x="2714625"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34290</xdr:rowOff>
    </xdr:from>
    <xdr:to>
      <xdr:col>19</xdr:col>
      <xdr:colOff>177800</xdr:colOff>
      <xdr:row>56</xdr:row>
      <xdr:rowOff>49530</xdr:rowOff>
    </xdr:to>
    <xdr:cxnSp macro="">
      <xdr:nvCxnSpPr>
        <xdr:cNvPr id="172" name="直線コネクタ 171"/>
        <xdr:cNvCxnSpPr/>
      </xdr:nvCxnSpPr>
      <xdr:spPr>
        <a:xfrm flipV="1">
          <a:off x="2765425" y="9635490"/>
          <a:ext cx="850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41059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57239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731019"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101617</xdr:rowOff>
    </xdr:from>
    <xdr:ext cx="405111" cy="259045"/>
    <xdr:sp macro="" textlink="">
      <xdr:nvSpPr>
        <xdr:cNvPr id="176" name="n_1mainValue【橋りょう・トンネル】&#10;有形固定資産減価償却率"/>
        <xdr:cNvSpPr txBox="1"/>
      </xdr:nvSpPr>
      <xdr:spPr>
        <a:xfrm>
          <a:off x="341059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116857</xdr:rowOff>
    </xdr:from>
    <xdr:ext cx="405111" cy="259045"/>
    <xdr:sp macro="" textlink="">
      <xdr:nvSpPr>
        <xdr:cNvPr id="177" name="n_2mainValue【橋りょう・トンネル】&#10;有形固定資産減価償却率"/>
        <xdr:cNvSpPr txBox="1"/>
      </xdr:nvSpPr>
      <xdr:spPr>
        <a:xfrm>
          <a:off x="257239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571330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571330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9952990"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9991725"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9874250" y="109688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9991725"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9874250" y="985112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9991725"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9912350" y="105014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11225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270875" y="104969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419975"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144973</xdr:rowOff>
    </xdr:from>
    <xdr:to>
      <xdr:col>55</xdr:col>
      <xdr:colOff>50800</xdr:colOff>
      <xdr:row>62</xdr:row>
      <xdr:rowOff>75123</xdr:rowOff>
    </xdr:to>
    <xdr:sp macro="" textlink="">
      <xdr:nvSpPr>
        <xdr:cNvPr id="214" name="楕円 213"/>
        <xdr:cNvSpPr/>
      </xdr:nvSpPr>
      <xdr:spPr>
        <a:xfrm>
          <a:off x="9912350" y="106034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123400</xdr:rowOff>
    </xdr:from>
    <xdr:ext cx="534377" cy="259045"/>
    <xdr:sp macro="" textlink="">
      <xdr:nvSpPr>
        <xdr:cNvPr id="215" name="【橋りょう・トンネル】&#10;一人当たり有形固定資産（償却資産）額該当値テキスト"/>
        <xdr:cNvSpPr txBox="1"/>
      </xdr:nvSpPr>
      <xdr:spPr>
        <a:xfrm>
          <a:off x="9991725" y="105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144708</xdr:rowOff>
    </xdr:from>
    <xdr:to>
      <xdr:col>50</xdr:col>
      <xdr:colOff>165100</xdr:colOff>
      <xdr:row>62</xdr:row>
      <xdr:rowOff>74858</xdr:rowOff>
    </xdr:to>
    <xdr:sp macro="" textlink="">
      <xdr:nvSpPr>
        <xdr:cNvPr id="216" name="楕円 215"/>
        <xdr:cNvSpPr/>
      </xdr:nvSpPr>
      <xdr:spPr>
        <a:xfrm>
          <a:off x="9112250" y="106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24058</xdr:rowOff>
    </xdr:from>
    <xdr:to>
      <xdr:col>55</xdr:col>
      <xdr:colOff>0</xdr:colOff>
      <xdr:row>62</xdr:row>
      <xdr:rowOff>24323</xdr:rowOff>
    </xdr:to>
    <xdr:cxnSp macro="">
      <xdr:nvCxnSpPr>
        <xdr:cNvPr id="217" name="直線コネクタ 216"/>
        <xdr:cNvCxnSpPr/>
      </xdr:nvCxnSpPr>
      <xdr:spPr>
        <a:xfrm>
          <a:off x="9163050" y="10653958"/>
          <a:ext cx="790575"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142440</xdr:rowOff>
    </xdr:from>
    <xdr:to>
      <xdr:col>46</xdr:col>
      <xdr:colOff>38100</xdr:colOff>
      <xdr:row>62</xdr:row>
      <xdr:rowOff>72590</xdr:rowOff>
    </xdr:to>
    <xdr:sp macro="" textlink="">
      <xdr:nvSpPr>
        <xdr:cNvPr id="218" name="楕円 217"/>
        <xdr:cNvSpPr/>
      </xdr:nvSpPr>
      <xdr:spPr>
        <a:xfrm>
          <a:off x="8270875" y="10600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21790</xdr:rowOff>
    </xdr:from>
    <xdr:to>
      <xdr:col>50</xdr:col>
      <xdr:colOff>114300</xdr:colOff>
      <xdr:row>62</xdr:row>
      <xdr:rowOff>24058</xdr:rowOff>
    </xdr:to>
    <xdr:cxnSp macro="">
      <xdr:nvCxnSpPr>
        <xdr:cNvPr id="219" name="直線コネクタ 218"/>
        <xdr:cNvCxnSpPr/>
      </xdr:nvCxnSpPr>
      <xdr:spPr>
        <a:xfrm>
          <a:off x="8321675" y="10651690"/>
          <a:ext cx="841375"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8892686"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0640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222636"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65985</xdr:rowOff>
    </xdr:from>
    <xdr:ext cx="534377" cy="259045"/>
    <xdr:sp macro="" textlink="">
      <xdr:nvSpPr>
        <xdr:cNvPr id="223" name="n_1mainValue【橋りょう・トンネル】&#10;一人当たり有形固定資産（償却資産）額"/>
        <xdr:cNvSpPr txBox="1"/>
      </xdr:nvSpPr>
      <xdr:spPr>
        <a:xfrm>
          <a:off x="8892686" y="106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63717</xdr:rowOff>
    </xdr:from>
    <xdr:ext cx="534377" cy="259045"/>
    <xdr:sp macro="" textlink="">
      <xdr:nvSpPr>
        <xdr:cNvPr id="224" name="n_2mainValue【橋りょう・トンネル】&#10;一人当たり有形固定資産（償却資産）額"/>
        <xdr:cNvSpPr txBox="1"/>
      </xdr:nvSpPr>
      <xdr:spPr>
        <a:xfrm>
          <a:off x="8064011" y="106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4062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4450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327525" y="14836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4450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327525" y="133464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4450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3561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565525" y="139547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714625"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87325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64" name="楕円 263"/>
        <xdr:cNvSpPr/>
      </xdr:nvSpPr>
      <xdr:spPr>
        <a:xfrm>
          <a:off x="43561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265" name="【公営住宅】&#10;有形固定資産減価償却率該当値テキスト"/>
        <xdr:cNvSpPr txBox="1"/>
      </xdr:nvSpPr>
      <xdr:spPr>
        <a:xfrm>
          <a:off x="44450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66" name="楕円 265"/>
        <xdr:cNvSpPr/>
      </xdr:nvSpPr>
      <xdr:spPr>
        <a:xfrm>
          <a:off x="3565525" y="138404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3811</xdr:rowOff>
    </xdr:to>
    <xdr:cxnSp macro="">
      <xdr:nvCxnSpPr>
        <xdr:cNvPr id="267" name="直線コネクタ 266"/>
        <xdr:cNvCxnSpPr/>
      </xdr:nvCxnSpPr>
      <xdr:spPr>
        <a:xfrm flipV="1">
          <a:off x="3616325" y="13849350"/>
          <a:ext cx="7905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68" name="楕円 267"/>
        <xdr:cNvSpPr/>
      </xdr:nvSpPr>
      <xdr:spPr>
        <a:xfrm>
          <a:off x="2714625"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60961</xdr:rowOff>
    </xdr:to>
    <xdr:cxnSp macro="">
      <xdr:nvCxnSpPr>
        <xdr:cNvPr id="269" name="直線コネクタ 268"/>
        <xdr:cNvCxnSpPr/>
      </xdr:nvCxnSpPr>
      <xdr:spPr>
        <a:xfrm flipV="1">
          <a:off x="2765425" y="13891261"/>
          <a:ext cx="850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41059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57239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731019"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73" name="n_1mainValue【公営住宅】&#10;有形固定資産減価償却率"/>
        <xdr:cNvSpPr txBox="1"/>
      </xdr:nvSpPr>
      <xdr:spPr>
        <a:xfrm>
          <a:off x="34105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74" name="n_2mainValue【公営住宅】&#10;有形固定資産減価償却率"/>
        <xdr:cNvSpPr txBox="1"/>
      </xdr:nvSpPr>
      <xdr:spPr>
        <a:xfrm>
          <a:off x="257239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9952990"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991725"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874250" y="14855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9991725"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9874250" y="134218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9991725"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9912350" y="142732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11225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270875" y="142862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419975"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13" name="楕円 312"/>
        <xdr:cNvSpPr/>
      </xdr:nvSpPr>
      <xdr:spPr>
        <a:xfrm>
          <a:off x="9912350" y="14541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14" name="【公営住宅】&#10;一人当たり面積該当値テキスト"/>
        <xdr:cNvSpPr txBox="1"/>
      </xdr:nvSpPr>
      <xdr:spPr>
        <a:xfrm>
          <a:off x="9991725"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15" name="楕円 314"/>
        <xdr:cNvSpPr/>
      </xdr:nvSpPr>
      <xdr:spPr>
        <a:xfrm>
          <a:off x="911225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16" name="直線コネクタ 315"/>
        <xdr:cNvCxnSpPr/>
      </xdr:nvCxnSpPr>
      <xdr:spPr>
        <a:xfrm>
          <a:off x="9163050" y="14592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17" name="楕円 316"/>
        <xdr:cNvSpPr/>
      </xdr:nvSpPr>
      <xdr:spPr>
        <a:xfrm>
          <a:off x="8270875" y="145399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19050</xdr:rowOff>
    </xdr:to>
    <xdr:cxnSp macro="">
      <xdr:nvCxnSpPr>
        <xdr:cNvPr id="318" name="直線コネクタ 317"/>
        <xdr:cNvCxnSpPr/>
      </xdr:nvCxnSpPr>
      <xdr:spPr>
        <a:xfrm>
          <a:off x="8321675" y="14590776"/>
          <a:ext cx="8413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8925002"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0963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245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22" name="n_1mainValue【公営住宅】&#10;一人当たり面積"/>
        <xdr:cNvSpPr txBox="1"/>
      </xdr:nvSpPr>
      <xdr:spPr>
        <a:xfrm>
          <a:off x="8925002"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23" name="n_2mainValue【公営住宅】&#10;一人当たり面積"/>
        <xdr:cNvSpPr txBox="1"/>
      </xdr:nvSpPr>
      <xdr:spPr>
        <a:xfrm>
          <a:off x="80963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5509239"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5547975"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5420975" y="69894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5547975"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5420975" y="59702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69" name="【認定こども園・幼稚園・保育所】&#10;有形固定資産減価償却率平均値テキスト"/>
        <xdr:cNvSpPr txBox="1"/>
      </xdr:nvSpPr>
      <xdr:spPr>
        <a:xfrm>
          <a:off x="15547975"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5459075"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4658975"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38176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2976225" y="63861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379" name="楕円 378"/>
        <xdr:cNvSpPr/>
      </xdr:nvSpPr>
      <xdr:spPr>
        <a:xfrm>
          <a:off x="15459075"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54627</xdr:rowOff>
    </xdr:from>
    <xdr:ext cx="405111" cy="259045"/>
    <xdr:sp macro="" textlink="">
      <xdr:nvSpPr>
        <xdr:cNvPr id="380" name="【認定こども園・幼稚園・保育所】&#10;有形固定資産減価償却率該当値テキスト"/>
        <xdr:cNvSpPr txBox="1"/>
      </xdr:nvSpPr>
      <xdr:spPr>
        <a:xfrm>
          <a:off x="15547975"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xdr:rowOff>
    </xdr:from>
    <xdr:to>
      <xdr:col>81</xdr:col>
      <xdr:colOff>101600</xdr:colOff>
      <xdr:row>35</xdr:row>
      <xdr:rowOff>107950</xdr:rowOff>
    </xdr:to>
    <xdr:sp macro="" textlink="">
      <xdr:nvSpPr>
        <xdr:cNvPr id="381" name="楕円 380"/>
        <xdr:cNvSpPr/>
      </xdr:nvSpPr>
      <xdr:spPr>
        <a:xfrm>
          <a:off x="14658975"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57150</xdr:rowOff>
    </xdr:to>
    <xdr:cxnSp macro="">
      <xdr:nvCxnSpPr>
        <xdr:cNvPr id="382" name="直線コネクタ 381"/>
        <xdr:cNvCxnSpPr/>
      </xdr:nvCxnSpPr>
      <xdr:spPr>
        <a:xfrm flipV="1">
          <a:off x="14709775" y="60198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137795</xdr:rowOff>
    </xdr:from>
    <xdr:to>
      <xdr:col>76</xdr:col>
      <xdr:colOff>165100</xdr:colOff>
      <xdr:row>35</xdr:row>
      <xdr:rowOff>67945</xdr:rowOff>
    </xdr:to>
    <xdr:sp macro="" textlink="">
      <xdr:nvSpPr>
        <xdr:cNvPr id="383" name="楕円 382"/>
        <xdr:cNvSpPr/>
      </xdr:nvSpPr>
      <xdr:spPr>
        <a:xfrm>
          <a:off x="138176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57150</xdr:rowOff>
    </xdr:to>
    <xdr:cxnSp macro="">
      <xdr:nvCxnSpPr>
        <xdr:cNvPr id="384" name="直線コネクタ 383"/>
        <xdr:cNvCxnSpPr/>
      </xdr:nvCxnSpPr>
      <xdr:spPr>
        <a:xfrm>
          <a:off x="13868400" y="6017895"/>
          <a:ext cx="841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xdr:cNvSpPr txBox="1"/>
      </xdr:nvSpPr>
      <xdr:spPr>
        <a:xfrm>
          <a:off x="14504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86" name="n_2aveValue【認定こども園・幼稚園・保育所】&#10;有形固定資産減価償却率"/>
        <xdr:cNvSpPr txBox="1"/>
      </xdr:nvSpPr>
      <xdr:spPr>
        <a:xfrm>
          <a:off x="13675369"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283399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124477</xdr:rowOff>
    </xdr:from>
    <xdr:ext cx="405111" cy="259045"/>
    <xdr:sp macro="" textlink="">
      <xdr:nvSpPr>
        <xdr:cNvPr id="388" name="n_1mainValue【認定こども園・幼稚園・保育所】&#10;有形固定資産減価償却率"/>
        <xdr:cNvSpPr txBox="1"/>
      </xdr:nvSpPr>
      <xdr:spPr>
        <a:xfrm>
          <a:off x="14504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84472</xdr:rowOff>
    </xdr:from>
    <xdr:ext cx="405111" cy="259045"/>
    <xdr:sp macro="" textlink="">
      <xdr:nvSpPr>
        <xdr:cNvPr id="389" name="n_2mainValue【認定こども園・幼稚園・保育所】&#10;有形固定資産減価償却率"/>
        <xdr:cNvSpPr txBox="1"/>
      </xdr:nvSpPr>
      <xdr:spPr>
        <a:xfrm>
          <a:off x="13675369"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10559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10947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0977225" y="714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10947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0977225" y="58346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xdr:cNvSpPr txBox="1"/>
      </xdr:nvSpPr>
      <xdr:spPr>
        <a:xfrm>
          <a:off x="210947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10058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0215225" y="69382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19364325"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852295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87122</xdr:rowOff>
    </xdr:from>
    <xdr:to>
      <xdr:col>116</xdr:col>
      <xdr:colOff>114300</xdr:colOff>
      <xdr:row>41</xdr:row>
      <xdr:rowOff>17272</xdr:rowOff>
    </xdr:to>
    <xdr:sp macro="" textlink="">
      <xdr:nvSpPr>
        <xdr:cNvPr id="426" name="楕円 425"/>
        <xdr:cNvSpPr/>
      </xdr:nvSpPr>
      <xdr:spPr>
        <a:xfrm>
          <a:off x="210058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65549</xdr:rowOff>
    </xdr:from>
    <xdr:ext cx="469744" cy="259045"/>
    <xdr:sp macro="" textlink="">
      <xdr:nvSpPr>
        <xdr:cNvPr id="427" name="【認定こども園・幼稚園・保育所】&#10;一人当たり面積該当値テキスト"/>
        <xdr:cNvSpPr txBox="1"/>
      </xdr:nvSpPr>
      <xdr:spPr>
        <a:xfrm>
          <a:off x="21094700"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28" name="楕円 427"/>
        <xdr:cNvSpPr/>
      </xdr:nvSpPr>
      <xdr:spPr>
        <a:xfrm>
          <a:off x="20215225" y="6940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137922</xdr:rowOff>
    </xdr:to>
    <xdr:cxnSp macro="">
      <xdr:nvCxnSpPr>
        <xdr:cNvPr id="429" name="直線コネクタ 428"/>
        <xdr:cNvCxnSpPr/>
      </xdr:nvCxnSpPr>
      <xdr:spPr>
        <a:xfrm>
          <a:off x="20266025" y="6991350"/>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87122</xdr:rowOff>
    </xdr:from>
    <xdr:to>
      <xdr:col>107</xdr:col>
      <xdr:colOff>101600</xdr:colOff>
      <xdr:row>41</xdr:row>
      <xdr:rowOff>17272</xdr:rowOff>
    </xdr:to>
    <xdr:sp macro="" textlink="">
      <xdr:nvSpPr>
        <xdr:cNvPr id="430" name="楕円 429"/>
        <xdr:cNvSpPr/>
      </xdr:nvSpPr>
      <xdr:spPr>
        <a:xfrm>
          <a:off x="19364325"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137922</xdr:rowOff>
    </xdr:to>
    <xdr:cxnSp macro="">
      <xdr:nvCxnSpPr>
        <xdr:cNvPr id="431" name="直線コネクタ 430"/>
        <xdr:cNvCxnSpPr/>
      </xdr:nvCxnSpPr>
      <xdr:spPr>
        <a:xfrm flipV="1">
          <a:off x="19415125" y="6991350"/>
          <a:ext cx="850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xdr:cNvSpPr txBox="1"/>
      </xdr:nvSpPr>
      <xdr:spPr>
        <a:xfrm>
          <a:off x="2002797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33" name="n_2aveValue【認定こども園・幼稚園・保育所】&#10;一人当たり面積"/>
        <xdr:cNvSpPr txBox="1"/>
      </xdr:nvSpPr>
      <xdr:spPr>
        <a:xfrm>
          <a:off x="1918977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8348402"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35" name="n_1mainValue【認定こども園・幼稚園・保育所】&#10;一人当たり面積"/>
        <xdr:cNvSpPr txBox="1"/>
      </xdr:nvSpPr>
      <xdr:spPr>
        <a:xfrm>
          <a:off x="2002797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33799</xdr:rowOff>
    </xdr:from>
    <xdr:ext cx="469744" cy="259045"/>
    <xdr:sp macro="" textlink="">
      <xdr:nvSpPr>
        <xdr:cNvPr id="436" name="n_2mainValue【認定こども園・幼稚園・保育所】&#10;一人当たり面積"/>
        <xdr:cNvSpPr txBox="1"/>
      </xdr:nvSpPr>
      <xdr:spPr>
        <a:xfrm>
          <a:off x="19189777" y="67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8" name="直線コネクタ 447"/>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9" name="テキスト ボックス 448"/>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0" name="直線コネクタ 449"/>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1" name="テキスト ボックス 450"/>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2" name="直線コネクタ 451"/>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3" name="テキスト ボックス 452"/>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4" name="直線コネクタ 453"/>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5" name="テキスト ボックス 454"/>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6" name="直線コネクタ 455"/>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7" name="テキスト ボックス 456"/>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8" name="直線コネクタ 457"/>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9" name="テキスト ボックス 458"/>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1" name="テキスト ボックス 460"/>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156754</xdr:rowOff>
    </xdr:from>
    <xdr:to>
      <xdr:col>85</xdr:col>
      <xdr:colOff>126364</xdr:colOff>
      <xdr:row>64</xdr:row>
      <xdr:rowOff>143691</xdr:rowOff>
    </xdr:to>
    <xdr:cxnSp macro="">
      <xdr:nvCxnSpPr>
        <xdr:cNvPr id="463" name="直線コネクタ 462"/>
        <xdr:cNvCxnSpPr/>
      </xdr:nvCxnSpPr>
      <xdr:spPr>
        <a:xfrm flipV="1">
          <a:off x="15509239" y="9757954"/>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147518</xdr:rowOff>
    </xdr:from>
    <xdr:ext cx="405111" cy="259045"/>
    <xdr:sp macro="" textlink="">
      <xdr:nvSpPr>
        <xdr:cNvPr id="464" name="【学校施設】&#10;有形固定資産減価償却率最小値テキスト"/>
        <xdr:cNvSpPr txBox="1"/>
      </xdr:nvSpPr>
      <xdr:spPr>
        <a:xfrm>
          <a:off x="15547975" y="1112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143691</xdr:rowOff>
    </xdr:from>
    <xdr:to>
      <xdr:col>86</xdr:col>
      <xdr:colOff>25400</xdr:colOff>
      <xdr:row>64</xdr:row>
      <xdr:rowOff>143691</xdr:rowOff>
    </xdr:to>
    <xdr:cxnSp macro="">
      <xdr:nvCxnSpPr>
        <xdr:cNvPr id="465" name="直線コネクタ 464"/>
        <xdr:cNvCxnSpPr/>
      </xdr:nvCxnSpPr>
      <xdr:spPr>
        <a:xfrm>
          <a:off x="15420975" y="111164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103431</xdr:rowOff>
    </xdr:from>
    <xdr:ext cx="405111" cy="259045"/>
    <xdr:sp macro="" textlink="">
      <xdr:nvSpPr>
        <xdr:cNvPr id="466" name="【学校施設】&#10;有形固定資産減価償却率最大値テキスト"/>
        <xdr:cNvSpPr txBox="1"/>
      </xdr:nvSpPr>
      <xdr:spPr>
        <a:xfrm>
          <a:off x="15547975" y="953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156754</xdr:rowOff>
    </xdr:from>
    <xdr:to>
      <xdr:col>86</xdr:col>
      <xdr:colOff>25400</xdr:colOff>
      <xdr:row>56</xdr:row>
      <xdr:rowOff>156754</xdr:rowOff>
    </xdr:to>
    <xdr:cxnSp macro="">
      <xdr:nvCxnSpPr>
        <xdr:cNvPr id="467" name="直線コネクタ 466"/>
        <xdr:cNvCxnSpPr/>
      </xdr:nvCxnSpPr>
      <xdr:spPr>
        <a:xfrm>
          <a:off x="15420975" y="97579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468" name="【学校施設】&#10;有形固定資産減価償却率平均値テキスト"/>
        <xdr:cNvSpPr txBox="1"/>
      </xdr:nvSpPr>
      <xdr:spPr>
        <a:xfrm>
          <a:off x="15547975"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69" name="フローチャート: 判断 468"/>
        <xdr:cNvSpPr/>
      </xdr:nvSpPr>
      <xdr:spPr>
        <a:xfrm>
          <a:off x="15459075"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153307</xdr:rowOff>
    </xdr:from>
    <xdr:to>
      <xdr:col>81</xdr:col>
      <xdr:colOff>101600</xdr:colOff>
      <xdr:row>60</xdr:row>
      <xdr:rowOff>83457</xdr:rowOff>
    </xdr:to>
    <xdr:sp macro="" textlink="">
      <xdr:nvSpPr>
        <xdr:cNvPr id="470" name="フローチャート: 判断 469"/>
        <xdr:cNvSpPr/>
      </xdr:nvSpPr>
      <xdr:spPr>
        <a:xfrm>
          <a:off x="14658975"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471" name="フローチャート: 判断 470"/>
        <xdr:cNvSpPr/>
      </xdr:nvSpPr>
      <xdr:spPr>
        <a:xfrm>
          <a:off x="138176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72" name="フローチャート: 判断 471"/>
        <xdr:cNvSpPr/>
      </xdr:nvSpPr>
      <xdr:spPr>
        <a:xfrm>
          <a:off x="12976225" y="102427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148409</xdr:rowOff>
    </xdr:from>
    <xdr:to>
      <xdr:col>85</xdr:col>
      <xdr:colOff>177800</xdr:colOff>
      <xdr:row>57</xdr:row>
      <xdr:rowOff>78559</xdr:rowOff>
    </xdr:to>
    <xdr:sp macro="" textlink="">
      <xdr:nvSpPr>
        <xdr:cNvPr id="478" name="楕円 477"/>
        <xdr:cNvSpPr/>
      </xdr:nvSpPr>
      <xdr:spPr>
        <a:xfrm>
          <a:off x="15459075"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63336</xdr:rowOff>
    </xdr:from>
    <xdr:ext cx="405111" cy="259045"/>
    <xdr:sp macro="" textlink="">
      <xdr:nvSpPr>
        <xdr:cNvPr id="479" name="【学校施設】&#10;有形固定資産減価償却率該当値テキスト"/>
        <xdr:cNvSpPr txBox="1"/>
      </xdr:nvSpPr>
      <xdr:spPr>
        <a:xfrm>
          <a:off x="15547975" y="9664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480" name="楕円 479"/>
        <xdr:cNvSpPr/>
      </xdr:nvSpPr>
      <xdr:spPr>
        <a:xfrm>
          <a:off x="14658975"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27759</xdr:rowOff>
    </xdr:from>
    <xdr:to>
      <xdr:col>85</xdr:col>
      <xdr:colOff>127000</xdr:colOff>
      <xdr:row>57</xdr:row>
      <xdr:rowOff>34290</xdr:rowOff>
    </xdr:to>
    <xdr:cxnSp macro="">
      <xdr:nvCxnSpPr>
        <xdr:cNvPr id="481" name="直線コネクタ 480"/>
        <xdr:cNvCxnSpPr/>
      </xdr:nvCxnSpPr>
      <xdr:spPr>
        <a:xfrm flipV="1">
          <a:off x="14709775" y="9800409"/>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43906</xdr:rowOff>
    </xdr:from>
    <xdr:to>
      <xdr:col>76</xdr:col>
      <xdr:colOff>165100</xdr:colOff>
      <xdr:row>56</xdr:row>
      <xdr:rowOff>145506</xdr:rowOff>
    </xdr:to>
    <xdr:sp macro="" textlink="">
      <xdr:nvSpPr>
        <xdr:cNvPr id="482" name="楕円 481"/>
        <xdr:cNvSpPr/>
      </xdr:nvSpPr>
      <xdr:spPr>
        <a:xfrm>
          <a:off x="138176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94706</xdr:rowOff>
    </xdr:from>
    <xdr:to>
      <xdr:col>81</xdr:col>
      <xdr:colOff>50800</xdr:colOff>
      <xdr:row>57</xdr:row>
      <xdr:rowOff>34290</xdr:rowOff>
    </xdr:to>
    <xdr:cxnSp macro="">
      <xdr:nvCxnSpPr>
        <xdr:cNvPr id="483" name="直線コネクタ 482"/>
        <xdr:cNvCxnSpPr/>
      </xdr:nvCxnSpPr>
      <xdr:spPr>
        <a:xfrm>
          <a:off x="13868400" y="9695906"/>
          <a:ext cx="841375"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74584</xdr:rowOff>
    </xdr:from>
    <xdr:ext cx="405111" cy="259045"/>
    <xdr:sp macro="" textlink="">
      <xdr:nvSpPr>
        <xdr:cNvPr id="484" name="n_1aveValue【学校施設】&#10;有形固定資産減価償却率"/>
        <xdr:cNvSpPr txBox="1"/>
      </xdr:nvSpPr>
      <xdr:spPr>
        <a:xfrm>
          <a:off x="14504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485" name="n_2aveValue【学校施設】&#10;有形固定資産減価償却率"/>
        <xdr:cNvSpPr txBox="1"/>
      </xdr:nvSpPr>
      <xdr:spPr>
        <a:xfrm>
          <a:off x="13675369"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86" name="n_3aveValue【学校施設】&#10;有形固定資産減価償却率"/>
        <xdr:cNvSpPr txBox="1"/>
      </xdr:nvSpPr>
      <xdr:spPr>
        <a:xfrm>
          <a:off x="1283399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487" name="n_1mainValue【学校施設】&#10;有形固定資産減価償却率"/>
        <xdr:cNvSpPr txBox="1"/>
      </xdr:nvSpPr>
      <xdr:spPr>
        <a:xfrm>
          <a:off x="14504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162033</xdr:rowOff>
    </xdr:from>
    <xdr:ext cx="405111" cy="259045"/>
    <xdr:sp macro="" textlink="">
      <xdr:nvSpPr>
        <xdr:cNvPr id="488" name="n_2mainValue【学校施設】&#10;有形固定資産減価償却率"/>
        <xdr:cNvSpPr txBox="1"/>
      </xdr:nvSpPr>
      <xdr:spPr>
        <a:xfrm>
          <a:off x="13675369"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3" name="直線コネクタ 512"/>
        <xdr:cNvCxnSpPr/>
      </xdr:nvCxnSpPr>
      <xdr:spPr>
        <a:xfrm flipV="1">
          <a:off x="210559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4" name="【学校施設】&#10;一人当たり面積最小値テキスト"/>
        <xdr:cNvSpPr txBox="1"/>
      </xdr:nvSpPr>
      <xdr:spPr>
        <a:xfrm>
          <a:off x="210947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5" name="直線コネクタ 514"/>
        <xdr:cNvCxnSpPr/>
      </xdr:nvCxnSpPr>
      <xdr:spPr>
        <a:xfrm>
          <a:off x="20977225" y="11073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6" name="【学校施設】&#10;一人当たり面積最大値テキスト"/>
        <xdr:cNvSpPr txBox="1"/>
      </xdr:nvSpPr>
      <xdr:spPr>
        <a:xfrm>
          <a:off x="210947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7" name="直線コネクタ 516"/>
        <xdr:cNvCxnSpPr/>
      </xdr:nvCxnSpPr>
      <xdr:spPr>
        <a:xfrm>
          <a:off x="20977225" y="96735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8" name="【学校施設】&#10;一人当たり面積平均値テキスト"/>
        <xdr:cNvSpPr txBox="1"/>
      </xdr:nvSpPr>
      <xdr:spPr>
        <a:xfrm>
          <a:off x="210947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9" name="フローチャート: 判断 518"/>
        <xdr:cNvSpPr/>
      </xdr:nvSpPr>
      <xdr:spPr>
        <a:xfrm>
          <a:off x="210058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20" name="フローチャート: 判断 519"/>
        <xdr:cNvSpPr/>
      </xdr:nvSpPr>
      <xdr:spPr>
        <a:xfrm>
          <a:off x="20215225" y="108541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21" name="フローチャート: 判断 520"/>
        <xdr:cNvSpPr/>
      </xdr:nvSpPr>
      <xdr:spPr>
        <a:xfrm>
          <a:off x="19364325"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2" name="フローチャート: 判断 521"/>
        <xdr:cNvSpPr/>
      </xdr:nvSpPr>
      <xdr:spPr>
        <a:xfrm>
          <a:off x="1852295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130175</xdr:rowOff>
    </xdr:from>
    <xdr:to>
      <xdr:col>116</xdr:col>
      <xdr:colOff>114300</xdr:colOff>
      <xdr:row>64</xdr:row>
      <xdr:rowOff>60325</xdr:rowOff>
    </xdr:to>
    <xdr:sp macro="" textlink="">
      <xdr:nvSpPr>
        <xdr:cNvPr id="528" name="楕円 527"/>
        <xdr:cNvSpPr/>
      </xdr:nvSpPr>
      <xdr:spPr>
        <a:xfrm>
          <a:off x="210058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45102</xdr:rowOff>
    </xdr:from>
    <xdr:ext cx="469744" cy="259045"/>
    <xdr:sp macro="" textlink="">
      <xdr:nvSpPr>
        <xdr:cNvPr id="529" name="【学校施設】&#10;一人当たり面積該当値テキスト"/>
        <xdr:cNvSpPr txBox="1"/>
      </xdr:nvSpPr>
      <xdr:spPr>
        <a:xfrm>
          <a:off x="21094700" y="1084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131699</xdr:rowOff>
    </xdr:from>
    <xdr:to>
      <xdr:col>112</xdr:col>
      <xdr:colOff>38100</xdr:colOff>
      <xdr:row>64</xdr:row>
      <xdr:rowOff>61849</xdr:rowOff>
    </xdr:to>
    <xdr:sp macro="" textlink="">
      <xdr:nvSpPr>
        <xdr:cNvPr id="530" name="楕円 529"/>
        <xdr:cNvSpPr/>
      </xdr:nvSpPr>
      <xdr:spPr>
        <a:xfrm>
          <a:off x="20215225" y="109330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9525</xdr:rowOff>
    </xdr:from>
    <xdr:to>
      <xdr:col>116</xdr:col>
      <xdr:colOff>63500</xdr:colOff>
      <xdr:row>64</xdr:row>
      <xdr:rowOff>11049</xdr:rowOff>
    </xdr:to>
    <xdr:cxnSp macro="">
      <xdr:nvCxnSpPr>
        <xdr:cNvPr id="531" name="直線コネクタ 530"/>
        <xdr:cNvCxnSpPr/>
      </xdr:nvCxnSpPr>
      <xdr:spPr>
        <a:xfrm flipV="1">
          <a:off x="20266025" y="10982325"/>
          <a:ext cx="7905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138176</xdr:rowOff>
    </xdr:from>
    <xdr:to>
      <xdr:col>107</xdr:col>
      <xdr:colOff>101600</xdr:colOff>
      <xdr:row>64</xdr:row>
      <xdr:rowOff>68326</xdr:rowOff>
    </xdr:to>
    <xdr:sp macro="" textlink="">
      <xdr:nvSpPr>
        <xdr:cNvPr id="532" name="楕円 531"/>
        <xdr:cNvSpPr/>
      </xdr:nvSpPr>
      <xdr:spPr>
        <a:xfrm>
          <a:off x="19364325"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11049</xdr:rowOff>
    </xdr:from>
    <xdr:to>
      <xdr:col>111</xdr:col>
      <xdr:colOff>177800</xdr:colOff>
      <xdr:row>64</xdr:row>
      <xdr:rowOff>17526</xdr:rowOff>
    </xdr:to>
    <xdr:cxnSp macro="">
      <xdr:nvCxnSpPr>
        <xdr:cNvPr id="533" name="直線コネクタ 532"/>
        <xdr:cNvCxnSpPr/>
      </xdr:nvCxnSpPr>
      <xdr:spPr>
        <a:xfrm flipV="1">
          <a:off x="19415125" y="10983849"/>
          <a:ext cx="8509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4" name="n_1aveValue【学校施設】&#10;一人当たり面積"/>
        <xdr:cNvSpPr txBox="1"/>
      </xdr:nvSpPr>
      <xdr:spPr>
        <a:xfrm>
          <a:off x="2002797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5" name="n_2aveValue【学校施設】&#10;一人当たり面積"/>
        <xdr:cNvSpPr txBox="1"/>
      </xdr:nvSpPr>
      <xdr:spPr>
        <a:xfrm>
          <a:off x="1918977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6" name="n_3aveValue【学校施設】&#10;一人当たり面積"/>
        <xdr:cNvSpPr txBox="1"/>
      </xdr:nvSpPr>
      <xdr:spPr>
        <a:xfrm>
          <a:off x="18348402"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52976</xdr:rowOff>
    </xdr:from>
    <xdr:ext cx="469744" cy="259045"/>
    <xdr:sp macro="" textlink="">
      <xdr:nvSpPr>
        <xdr:cNvPr id="537" name="n_1mainValue【学校施設】&#10;一人当たり面積"/>
        <xdr:cNvSpPr txBox="1"/>
      </xdr:nvSpPr>
      <xdr:spPr>
        <a:xfrm>
          <a:off x="2002797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59453</xdr:rowOff>
    </xdr:from>
    <xdr:ext cx="469744" cy="259045"/>
    <xdr:sp macro="" textlink="">
      <xdr:nvSpPr>
        <xdr:cNvPr id="538" name="n_2mainValue【学校施設】&#10;一人当たり面積"/>
        <xdr:cNvSpPr txBox="1"/>
      </xdr:nvSpPr>
      <xdr:spPr>
        <a:xfrm>
          <a:off x="1918977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3" name="直線コネクタ 562"/>
        <xdr:cNvCxnSpPr/>
      </xdr:nvCxnSpPr>
      <xdr:spPr>
        <a:xfrm flipV="1">
          <a:off x="15509239"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4" name="【児童館】&#10;有形固定資産減価償却率最小値テキスト"/>
        <xdr:cNvSpPr txBox="1"/>
      </xdr:nvSpPr>
      <xdr:spPr>
        <a:xfrm>
          <a:off x="15547975"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5" name="直線コネクタ 564"/>
        <xdr:cNvCxnSpPr/>
      </xdr:nvCxnSpPr>
      <xdr:spPr>
        <a:xfrm>
          <a:off x="15420975" y="147351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6" name="【児童館】&#10;有形固定資産減価償却率最大値テキスト"/>
        <xdr:cNvSpPr txBox="1"/>
      </xdr:nvSpPr>
      <xdr:spPr>
        <a:xfrm>
          <a:off x="15547975"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7" name="直線コネクタ 566"/>
        <xdr:cNvCxnSpPr/>
      </xdr:nvCxnSpPr>
      <xdr:spPr>
        <a:xfrm>
          <a:off x="15420975" y="134131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8" name="【児童館】&#10;有形固定資産減価償却率平均値テキスト"/>
        <xdr:cNvSpPr txBox="1"/>
      </xdr:nvSpPr>
      <xdr:spPr>
        <a:xfrm>
          <a:off x="15547975"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9" name="フローチャート: 判断 568"/>
        <xdr:cNvSpPr/>
      </xdr:nvSpPr>
      <xdr:spPr>
        <a:xfrm>
          <a:off x="15459075"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70" name="フローチャート: 判断 569"/>
        <xdr:cNvSpPr/>
      </xdr:nvSpPr>
      <xdr:spPr>
        <a:xfrm>
          <a:off x="14658975"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71" name="フローチャート: 判断 570"/>
        <xdr:cNvSpPr/>
      </xdr:nvSpPr>
      <xdr:spPr>
        <a:xfrm>
          <a:off x="138176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2" name="フローチャート: 判断 571"/>
        <xdr:cNvSpPr/>
      </xdr:nvSpPr>
      <xdr:spPr>
        <a:xfrm>
          <a:off x="12976225" y="141166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578" name="楕円 577"/>
        <xdr:cNvSpPr/>
      </xdr:nvSpPr>
      <xdr:spPr>
        <a:xfrm>
          <a:off x="15459075"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579" name="【児童館】&#10;有形固定資産減価償却率該当値テキスト"/>
        <xdr:cNvSpPr txBox="1"/>
      </xdr:nvSpPr>
      <xdr:spPr>
        <a:xfrm>
          <a:off x="15547975"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52070</xdr:rowOff>
    </xdr:from>
    <xdr:to>
      <xdr:col>81</xdr:col>
      <xdr:colOff>101600</xdr:colOff>
      <xdr:row>79</xdr:row>
      <xdr:rowOff>153670</xdr:rowOff>
    </xdr:to>
    <xdr:sp macro="" textlink="">
      <xdr:nvSpPr>
        <xdr:cNvPr id="580" name="楕円 579"/>
        <xdr:cNvSpPr/>
      </xdr:nvSpPr>
      <xdr:spPr>
        <a:xfrm>
          <a:off x="14658975"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102870</xdr:rowOff>
    </xdr:to>
    <xdr:cxnSp macro="">
      <xdr:nvCxnSpPr>
        <xdr:cNvPr id="581" name="直線コネクタ 580"/>
        <xdr:cNvCxnSpPr/>
      </xdr:nvCxnSpPr>
      <xdr:spPr>
        <a:xfrm flipV="1">
          <a:off x="14709775" y="13616939"/>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86361</xdr:rowOff>
    </xdr:from>
    <xdr:to>
      <xdr:col>76</xdr:col>
      <xdr:colOff>165100</xdr:colOff>
      <xdr:row>80</xdr:row>
      <xdr:rowOff>16511</xdr:rowOff>
    </xdr:to>
    <xdr:sp macro="" textlink="">
      <xdr:nvSpPr>
        <xdr:cNvPr id="582" name="楕円 581"/>
        <xdr:cNvSpPr/>
      </xdr:nvSpPr>
      <xdr:spPr>
        <a:xfrm>
          <a:off x="138176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79</xdr:row>
      <xdr:rowOff>137161</xdr:rowOff>
    </xdr:to>
    <xdr:cxnSp macro="">
      <xdr:nvCxnSpPr>
        <xdr:cNvPr id="583" name="直線コネクタ 582"/>
        <xdr:cNvCxnSpPr/>
      </xdr:nvCxnSpPr>
      <xdr:spPr>
        <a:xfrm flipV="1">
          <a:off x="13868400" y="13647420"/>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584" name="n_1aveValue【児童館】&#10;有形固定資産減価償却率"/>
        <xdr:cNvSpPr txBox="1"/>
      </xdr:nvSpPr>
      <xdr:spPr>
        <a:xfrm>
          <a:off x="14504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585" name="n_2aveValue【児童館】&#10;有形固定資産減価償却率"/>
        <xdr:cNvSpPr txBox="1"/>
      </xdr:nvSpPr>
      <xdr:spPr>
        <a:xfrm>
          <a:off x="13675369"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6" name="n_3aveValue【児童館】&#10;有形固定資産減価償却率"/>
        <xdr:cNvSpPr txBox="1"/>
      </xdr:nvSpPr>
      <xdr:spPr>
        <a:xfrm>
          <a:off x="1283399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170197</xdr:rowOff>
    </xdr:from>
    <xdr:ext cx="405111" cy="259045"/>
    <xdr:sp macro="" textlink="">
      <xdr:nvSpPr>
        <xdr:cNvPr id="587" name="n_1mainValue【児童館】&#10;有形固定資産減価償却率"/>
        <xdr:cNvSpPr txBox="1"/>
      </xdr:nvSpPr>
      <xdr:spPr>
        <a:xfrm>
          <a:off x="14504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33038</xdr:rowOff>
    </xdr:from>
    <xdr:ext cx="405111" cy="259045"/>
    <xdr:sp macro="" textlink="">
      <xdr:nvSpPr>
        <xdr:cNvPr id="588" name="n_2mainValue【児童館】&#10;有形固定資産減価償却率"/>
        <xdr:cNvSpPr txBox="1"/>
      </xdr:nvSpPr>
      <xdr:spPr>
        <a:xfrm>
          <a:off x="13675369"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2" name="直線コネクタ 611"/>
        <xdr:cNvCxnSpPr/>
      </xdr:nvCxnSpPr>
      <xdr:spPr>
        <a:xfrm flipV="1">
          <a:off x="210559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3" name="【児童館】&#10;一人当たり面積最小値テキスト"/>
        <xdr:cNvSpPr txBox="1"/>
      </xdr:nvSpPr>
      <xdr:spPr>
        <a:xfrm>
          <a:off x="210947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4" name="直線コネクタ 613"/>
        <xdr:cNvCxnSpPr/>
      </xdr:nvCxnSpPr>
      <xdr:spPr>
        <a:xfrm>
          <a:off x="20977225" y="14846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5" name="【児童館】&#10;一人当たり面積最大値テキスト"/>
        <xdr:cNvSpPr txBox="1"/>
      </xdr:nvSpPr>
      <xdr:spPr>
        <a:xfrm>
          <a:off x="210947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6" name="直線コネクタ 615"/>
        <xdr:cNvCxnSpPr/>
      </xdr:nvCxnSpPr>
      <xdr:spPr>
        <a:xfrm>
          <a:off x="20977225" y="13538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7" name="【児童館】&#10;一人当たり面積平均値テキスト"/>
        <xdr:cNvSpPr txBox="1"/>
      </xdr:nvSpPr>
      <xdr:spPr>
        <a:xfrm>
          <a:off x="210947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8" name="フローチャート: 判断 617"/>
        <xdr:cNvSpPr/>
      </xdr:nvSpPr>
      <xdr:spPr>
        <a:xfrm>
          <a:off x="210058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9" name="フローチャート: 判断 618"/>
        <xdr:cNvSpPr/>
      </xdr:nvSpPr>
      <xdr:spPr>
        <a:xfrm>
          <a:off x="20215225" y="14630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20" name="フローチャート: 判断 619"/>
        <xdr:cNvSpPr/>
      </xdr:nvSpPr>
      <xdr:spPr>
        <a:xfrm>
          <a:off x="19364325"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21" name="フローチャート: 判断 620"/>
        <xdr:cNvSpPr/>
      </xdr:nvSpPr>
      <xdr:spPr>
        <a:xfrm>
          <a:off x="1852295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27" name="楕円 626"/>
        <xdr:cNvSpPr/>
      </xdr:nvSpPr>
      <xdr:spPr>
        <a:xfrm>
          <a:off x="210058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28" name="【児童館】&#10;一人当たり面積該当値テキスト"/>
        <xdr:cNvSpPr txBox="1"/>
      </xdr:nvSpPr>
      <xdr:spPr>
        <a:xfrm>
          <a:off x="210947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629" name="楕円 628"/>
        <xdr:cNvSpPr/>
      </xdr:nvSpPr>
      <xdr:spPr>
        <a:xfrm>
          <a:off x="20215225" y="14668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630" name="直線コネクタ 629"/>
        <xdr:cNvCxnSpPr/>
      </xdr:nvCxnSpPr>
      <xdr:spPr>
        <a:xfrm>
          <a:off x="20266025" y="14719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631" name="楕円 630"/>
        <xdr:cNvSpPr/>
      </xdr:nvSpPr>
      <xdr:spPr>
        <a:xfrm>
          <a:off x="19364325"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632" name="直線コネクタ 631"/>
        <xdr:cNvCxnSpPr/>
      </xdr:nvCxnSpPr>
      <xdr:spPr>
        <a:xfrm>
          <a:off x="19415125" y="147193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3" name="n_1aveValue【児童館】&#10;一人当たり面積"/>
        <xdr:cNvSpPr txBox="1"/>
      </xdr:nvSpPr>
      <xdr:spPr>
        <a:xfrm>
          <a:off x="2002797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4" name="n_2aveValue【児童館】&#10;一人当たり面積"/>
        <xdr:cNvSpPr txBox="1"/>
      </xdr:nvSpPr>
      <xdr:spPr>
        <a:xfrm>
          <a:off x="1918977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5" name="n_3aveValue【児童館】&#10;一人当たり面積"/>
        <xdr:cNvSpPr txBox="1"/>
      </xdr:nvSpPr>
      <xdr:spPr>
        <a:xfrm>
          <a:off x="18348402"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636" name="n_1mainValue【児童館】&#10;一人当たり面積"/>
        <xdr:cNvSpPr txBox="1"/>
      </xdr:nvSpPr>
      <xdr:spPr>
        <a:xfrm>
          <a:off x="2002797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637" name="n_2mainValue【児童館】&#10;一人当たり面積"/>
        <xdr:cNvSpPr txBox="1"/>
      </xdr:nvSpPr>
      <xdr:spPr>
        <a:xfrm>
          <a:off x="1918977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8" name="テキスト ボックス 647"/>
        <xdr:cNvSpPr txBox="1"/>
      </xdr:nvSpPr>
      <xdr:spPr>
        <a:xfrm>
          <a:off x="1144286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9" name="直線コネクタ 648"/>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0" name="テキスト ボックス 649"/>
        <xdr:cNvSpPr txBox="1"/>
      </xdr:nvSpPr>
      <xdr:spPr>
        <a:xfrm>
          <a:off x="1144286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1" name="直線コネクタ 650"/>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2" name="テキスト ボックス 651"/>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3" name="直線コネクタ 652"/>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4" name="テキスト ボックス 653"/>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5" name="直線コネクタ 654"/>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6" name="テキスト ボックス 655"/>
        <xdr:cNvSpPr txBox="1"/>
      </xdr:nvSpPr>
      <xdr:spPr>
        <a:xfrm>
          <a:off x="1138827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60" name="直線コネクタ 659"/>
        <xdr:cNvCxnSpPr/>
      </xdr:nvCxnSpPr>
      <xdr:spPr>
        <a:xfrm flipV="1">
          <a:off x="15509239"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61" name="【公民館】&#10;有形固定資産減価償却率最小値テキスト"/>
        <xdr:cNvSpPr txBox="1"/>
      </xdr:nvSpPr>
      <xdr:spPr>
        <a:xfrm>
          <a:off x="15547975"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2" name="直線コネクタ 661"/>
        <xdr:cNvCxnSpPr/>
      </xdr:nvCxnSpPr>
      <xdr:spPr>
        <a:xfrm>
          <a:off x="15420975" y="186659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3" name="【公民館】&#10;有形固定資産減価償却率最大値テキスト"/>
        <xdr:cNvSpPr txBox="1"/>
      </xdr:nvSpPr>
      <xdr:spPr>
        <a:xfrm>
          <a:off x="15547975"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4" name="直線コネクタ 663"/>
        <xdr:cNvCxnSpPr/>
      </xdr:nvCxnSpPr>
      <xdr:spPr>
        <a:xfrm>
          <a:off x="15420975" y="173583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65" name="【公民館】&#10;有形固定資産減価償却率平均値テキスト"/>
        <xdr:cNvSpPr txBox="1"/>
      </xdr:nvSpPr>
      <xdr:spPr>
        <a:xfrm>
          <a:off x="15547975"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6" name="フローチャート: 判断 665"/>
        <xdr:cNvSpPr/>
      </xdr:nvSpPr>
      <xdr:spPr>
        <a:xfrm>
          <a:off x="15459075"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7" name="フローチャート: 判断 666"/>
        <xdr:cNvSpPr/>
      </xdr:nvSpPr>
      <xdr:spPr>
        <a:xfrm>
          <a:off x="14658975"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8" name="フローチャート: 判断 667"/>
        <xdr:cNvSpPr/>
      </xdr:nvSpPr>
      <xdr:spPr>
        <a:xfrm>
          <a:off x="138176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9" name="フローチャート: 判断 668"/>
        <xdr:cNvSpPr/>
      </xdr:nvSpPr>
      <xdr:spPr>
        <a:xfrm>
          <a:off x="12976225" y="182402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80263</xdr:rowOff>
    </xdr:from>
    <xdr:to>
      <xdr:col>85</xdr:col>
      <xdr:colOff>177800</xdr:colOff>
      <xdr:row>107</xdr:row>
      <xdr:rowOff>10413</xdr:rowOff>
    </xdr:to>
    <xdr:sp macro="" textlink="">
      <xdr:nvSpPr>
        <xdr:cNvPr id="675" name="楕円 674"/>
        <xdr:cNvSpPr/>
      </xdr:nvSpPr>
      <xdr:spPr>
        <a:xfrm>
          <a:off x="15459075"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58690</xdr:rowOff>
    </xdr:from>
    <xdr:ext cx="405111" cy="259045"/>
    <xdr:sp macro="" textlink="">
      <xdr:nvSpPr>
        <xdr:cNvPr id="676" name="【公民館】&#10;有形固定資産減価償却率該当値テキスト"/>
        <xdr:cNvSpPr txBox="1"/>
      </xdr:nvSpPr>
      <xdr:spPr>
        <a:xfrm>
          <a:off x="15547975"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677" name="楕円 676"/>
        <xdr:cNvSpPr/>
      </xdr:nvSpPr>
      <xdr:spPr>
        <a:xfrm>
          <a:off x="14658975"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131063</xdr:rowOff>
    </xdr:from>
    <xdr:to>
      <xdr:col>85</xdr:col>
      <xdr:colOff>127000</xdr:colOff>
      <xdr:row>107</xdr:row>
      <xdr:rowOff>7620</xdr:rowOff>
    </xdr:to>
    <xdr:cxnSp macro="">
      <xdr:nvCxnSpPr>
        <xdr:cNvPr id="678" name="直線コネクタ 677"/>
        <xdr:cNvCxnSpPr/>
      </xdr:nvCxnSpPr>
      <xdr:spPr>
        <a:xfrm flipV="1">
          <a:off x="14709775" y="18304763"/>
          <a:ext cx="8001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7113</xdr:rowOff>
    </xdr:from>
    <xdr:to>
      <xdr:col>76</xdr:col>
      <xdr:colOff>165100</xdr:colOff>
      <xdr:row>107</xdr:row>
      <xdr:rowOff>108713</xdr:rowOff>
    </xdr:to>
    <xdr:sp macro="" textlink="">
      <xdr:nvSpPr>
        <xdr:cNvPr id="679" name="楕円 678"/>
        <xdr:cNvSpPr/>
      </xdr:nvSpPr>
      <xdr:spPr>
        <a:xfrm>
          <a:off x="138176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57913</xdr:rowOff>
    </xdr:to>
    <xdr:cxnSp macro="">
      <xdr:nvCxnSpPr>
        <xdr:cNvPr id="680" name="直線コネクタ 679"/>
        <xdr:cNvCxnSpPr/>
      </xdr:nvCxnSpPr>
      <xdr:spPr>
        <a:xfrm flipV="1">
          <a:off x="13868400" y="18352770"/>
          <a:ext cx="841375"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81" name="n_1aveValue【公民館】&#10;有形固定資産減価償却率"/>
        <xdr:cNvSpPr txBox="1"/>
      </xdr:nvSpPr>
      <xdr:spPr>
        <a:xfrm>
          <a:off x="14504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82" name="n_2aveValue【公民館】&#10;有形固定資産減価償却率"/>
        <xdr:cNvSpPr txBox="1"/>
      </xdr:nvSpPr>
      <xdr:spPr>
        <a:xfrm>
          <a:off x="13675369"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3" name="n_3aveValue【公民館】&#10;有形固定資産減価償却率"/>
        <xdr:cNvSpPr txBox="1"/>
      </xdr:nvSpPr>
      <xdr:spPr>
        <a:xfrm>
          <a:off x="1283399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49547</xdr:rowOff>
    </xdr:from>
    <xdr:ext cx="405111" cy="259045"/>
    <xdr:sp macro="" textlink="">
      <xdr:nvSpPr>
        <xdr:cNvPr id="684" name="n_1mainValue【公民館】&#10;有形固定資産減価償却率"/>
        <xdr:cNvSpPr txBox="1"/>
      </xdr:nvSpPr>
      <xdr:spPr>
        <a:xfrm>
          <a:off x="14504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99840</xdr:rowOff>
    </xdr:from>
    <xdr:ext cx="405111" cy="259045"/>
    <xdr:sp macro="" textlink="">
      <xdr:nvSpPr>
        <xdr:cNvPr id="685" name="n_2mainValue【公民館】&#10;有形固定資産減価償却率"/>
        <xdr:cNvSpPr txBox="1"/>
      </xdr:nvSpPr>
      <xdr:spPr>
        <a:xfrm>
          <a:off x="13675369" y="1844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9" name="直線コネクタ 708"/>
        <xdr:cNvCxnSpPr/>
      </xdr:nvCxnSpPr>
      <xdr:spPr>
        <a:xfrm flipV="1">
          <a:off x="210559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0" name="【公民館】&#10;一人当たり面積最小値テキスト"/>
        <xdr:cNvSpPr txBox="1"/>
      </xdr:nvSpPr>
      <xdr:spPr>
        <a:xfrm>
          <a:off x="210947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1" name="直線コネクタ 710"/>
        <xdr:cNvCxnSpPr/>
      </xdr:nvCxnSpPr>
      <xdr:spPr>
        <a:xfrm>
          <a:off x="20977225" y="1863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2" name="【公民館】&#10;一人当たり面積最大値テキスト"/>
        <xdr:cNvSpPr txBox="1"/>
      </xdr:nvSpPr>
      <xdr:spPr>
        <a:xfrm>
          <a:off x="210947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3" name="直線コネクタ 712"/>
        <xdr:cNvCxnSpPr/>
      </xdr:nvCxnSpPr>
      <xdr:spPr>
        <a:xfrm>
          <a:off x="20977225" y="172974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4" name="【公民館】&#10;一人当たり面積平均値テキスト"/>
        <xdr:cNvSpPr txBox="1"/>
      </xdr:nvSpPr>
      <xdr:spPr>
        <a:xfrm>
          <a:off x="210947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5" name="フローチャート: 判断 714"/>
        <xdr:cNvSpPr/>
      </xdr:nvSpPr>
      <xdr:spPr>
        <a:xfrm>
          <a:off x="210058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6" name="フローチャート: 判断 715"/>
        <xdr:cNvSpPr/>
      </xdr:nvSpPr>
      <xdr:spPr>
        <a:xfrm>
          <a:off x="20215225" y="1807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7" name="フローチャート: 判断 716"/>
        <xdr:cNvSpPr/>
      </xdr:nvSpPr>
      <xdr:spPr>
        <a:xfrm>
          <a:off x="19364325"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8" name="フローチャート: 判断 717"/>
        <xdr:cNvSpPr/>
      </xdr:nvSpPr>
      <xdr:spPr>
        <a:xfrm>
          <a:off x="1852295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724" name="楕円 723"/>
        <xdr:cNvSpPr/>
      </xdr:nvSpPr>
      <xdr:spPr>
        <a:xfrm>
          <a:off x="210058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725" name="【公民館】&#10;一人当たり面積該当値テキスト"/>
        <xdr:cNvSpPr txBox="1"/>
      </xdr:nvSpPr>
      <xdr:spPr>
        <a:xfrm>
          <a:off x="21094700" y="183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26" name="楕円 725"/>
        <xdr:cNvSpPr/>
      </xdr:nvSpPr>
      <xdr:spPr>
        <a:xfrm>
          <a:off x="20215225" y="184810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15239</xdr:rowOff>
    </xdr:to>
    <xdr:cxnSp macro="">
      <xdr:nvCxnSpPr>
        <xdr:cNvPr id="727" name="直線コネクタ 726"/>
        <xdr:cNvCxnSpPr/>
      </xdr:nvCxnSpPr>
      <xdr:spPr>
        <a:xfrm>
          <a:off x="20266025" y="1853183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28" name="楕円 727"/>
        <xdr:cNvSpPr/>
      </xdr:nvSpPr>
      <xdr:spPr>
        <a:xfrm>
          <a:off x="19364325"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15239</xdr:rowOff>
    </xdr:to>
    <xdr:cxnSp macro="">
      <xdr:nvCxnSpPr>
        <xdr:cNvPr id="729" name="直線コネクタ 728"/>
        <xdr:cNvCxnSpPr/>
      </xdr:nvCxnSpPr>
      <xdr:spPr>
        <a:xfrm>
          <a:off x="19415125" y="18524220"/>
          <a:ext cx="850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30" name="n_1aveValue【公民館】&#10;一人当たり面積"/>
        <xdr:cNvSpPr txBox="1"/>
      </xdr:nvSpPr>
      <xdr:spPr>
        <a:xfrm>
          <a:off x="2002797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31" name="n_2aveValue【公民館】&#10;一人当たり面積"/>
        <xdr:cNvSpPr txBox="1"/>
      </xdr:nvSpPr>
      <xdr:spPr>
        <a:xfrm>
          <a:off x="1918977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2" name="n_3aveValue【公民館】&#10;一人当たり面積"/>
        <xdr:cNvSpPr txBox="1"/>
      </xdr:nvSpPr>
      <xdr:spPr>
        <a:xfrm>
          <a:off x="18348402"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33" name="n_1mainValue【公民館】&#10;一人当たり面積"/>
        <xdr:cNvSpPr txBox="1"/>
      </xdr:nvSpPr>
      <xdr:spPr>
        <a:xfrm>
          <a:off x="2002797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34" name="n_2mainValue【公民館】&#10;一人当たり面積"/>
        <xdr:cNvSpPr txBox="1"/>
      </xdr:nvSpPr>
      <xdr:spPr>
        <a:xfrm>
          <a:off x="1918977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ほとんどの類型において有形固定資産減価償却率は類似団体内平均値を上回っており、特に認定こども園・幼稚園・保育所や学校施設については類似団体内平均値を大きく上回っている。これは、昭和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年代に整備された施設が最も多く、老朽化が進行していることが原因である。今後はこれらの施設が次々に大規模改修や建て替えが必要な時期を迎え、多大な経費がかかる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公共施設等総合管理計画に基づき、財政負担の平準化や維持管理費の縮減など、限られた資源の効果的な活用を図っていく必要がある。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年度に「公立こども園の適正配置に向けた基本方針」を策定し、将来の児童数の減少にあわせた適正な施設数、配置について検討を進めている。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小中学校等の施設の昭和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年代の整備面積が多くなっていることから、有形固定資産減価償却率が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79.9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高くなっている。市南部地域において教育環境の充実を図るため、学校再編による小中一貫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校</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建築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などを進めている。</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4062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4450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327525" y="71334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4450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327525" y="56638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4450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3561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565525" y="65584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714625"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87325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2" name="楕円 71"/>
        <xdr:cNvSpPr/>
      </xdr:nvSpPr>
      <xdr:spPr>
        <a:xfrm>
          <a:off x="43561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121755</xdr:rowOff>
    </xdr:from>
    <xdr:ext cx="405111" cy="259045"/>
    <xdr:sp macro="" textlink="">
      <xdr:nvSpPr>
        <xdr:cNvPr id="73" name="【図書館】&#10;有形固定資産減価償却率該当値テキスト"/>
        <xdr:cNvSpPr txBox="1"/>
      </xdr:nvSpPr>
      <xdr:spPr>
        <a:xfrm>
          <a:off x="44450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4" name="楕円 73"/>
        <xdr:cNvSpPr/>
      </xdr:nvSpPr>
      <xdr:spPr>
        <a:xfrm>
          <a:off x="3565525" y="64735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9253</xdr:rowOff>
    </xdr:to>
    <xdr:cxnSp macro="">
      <xdr:nvCxnSpPr>
        <xdr:cNvPr id="75" name="直線コネクタ 74"/>
        <xdr:cNvCxnSpPr/>
      </xdr:nvCxnSpPr>
      <xdr:spPr>
        <a:xfrm flipV="1">
          <a:off x="3616325" y="6493328"/>
          <a:ext cx="7905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6" name="楕円 75"/>
        <xdr:cNvSpPr/>
      </xdr:nvSpPr>
      <xdr:spPr>
        <a:xfrm>
          <a:off x="2714625"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32113</xdr:rowOff>
    </xdr:to>
    <xdr:cxnSp macro="">
      <xdr:nvCxnSpPr>
        <xdr:cNvPr id="77" name="直線コネクタ 76"/>
        <xdr:cNvCxnSpPr/>
      </xdr:nvCxnSpPr>
      <xdr:spPr>
        <a:xfrm flipV="1">
          <a:off x="2765425" y="6524353"/>
          <a:ext cx="850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41059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57239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731019"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76580</xdr:rowOff>
    </xdr:from>
    <xdr:ext cx="405111" cy="259045"/>
    <xdr:sp macro="" textlink="">
      <xdr:nvSpPr>
        <xdr:cNvPr id="81" name="n_1mainValue【図書館】&#10;有形固定資産減価償却率"/>
        <xdr:cNvSpPr txBox="1"/>
      </xdr:nvSpPr>
      <xdr:spPr>
        <a:xfrm>
          <a:off x="341059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82" name="n_2mainValue【図書館】&#10;有形固定資産減価償却率"/>
        <xdr:cNvSpPr txBox="1"/>
      </xdr:nvSpPr>
      <xdr:spPr>
        <a:xfrm>
          <a:off x="257239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9952990"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9991725"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9874250" y="716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9991725"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9874250" y="5778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9991725"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9912350" y="6845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11225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270875" y="6883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419975"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1" name="楕円 120"/>
        <xdr:cNvSpPr/>
      </xdr:nvSpPr>
      <xdr:spPr>
        <a:xfrm>
          <a:off x="9912350" y="6731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22" name="【図書館】&#10;一人当たり面積該当値テキスト"/>
        <xdr:cNvSpPr txBox="1"/>
      </xdr:nvSpPr>
      <xdr:spPr>
        <a:xfrm>
          <a:off x="9991725"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3" name="楕円 122"/>
        <xdr:cNvSpPr/>
      </xdr:nvSpPr>
      <xdr:spPr>
        <a:xfrm>
          <a:off x="911225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4" name="直線コネクタ 123"/>
        <xdr:cNvCxnSpPr/>
      </xdr:nvCxnSpPr>
      <xdr:spPr>
        <a:xfrm>
          <a:off x="9163050" y="6781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5" name="楕円 124"/>
        <xdr:cNvSpPr/>
      </xdr:nvSpPr>
      <xdr:spPr>
        <a:xfrm>
          <a:off x="8270875" y="6705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95250</xdr:rowOff>
    </xdr:to>
    <xdr:cxnSp macro="">
      <xdr:nvCxnSpPr>
        <xdr:cNvPr id="126" name="直線コネクタ 125"/>
        <xdr:cNvCxnSpPr/>
      </xdr:nvCxnSpPr>
      <xdr:spPr>
        <a:xfrm>
          <a:off x="8321675" y="6756400"/>
          <a:ext cx="841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8925002"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0963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24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30" name="n_1mainValue【図書館】&#10;一人当たり面積"/>
        <xdr:cNvSpPr txBox="1"/>
      </xdr:nvSpPr>
      <xdr:spPr>
        <a:xfrm>
          <a:off x="8925002"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1" name="n_2mainValue【図書館】&#10;一人当たり面積"/>
        <xdr:cNvSpPr txBox="1"/>
      </xdr:nvSpPr>
      <xdr:spPr>
        <a:xfrm>
          <a:off x="80963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494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494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4062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4450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327525" y="108950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4450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327525" y="95737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4450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3561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565525" y="1023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714625"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87325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47498</xdr:rowOff>
    </xdr:from>
    <xdr:to>
      <xdr:col>24</xdr:col>
      <xdr:colOff>114300</xdr:colOff>
      <xdr:row>58</xdr:row>
      <xdr:rowOff>149098</xdr:rowOff>
    </xdr:to>
    <xdr:sp macro="" textlink="">
      <xdr:nvSpPr>
        <xdr:cNvPr id="169" name="楕円 168"/>
        <xdr:cNvSpPr/>
      </xdr:nvSpPr>
      <xdr:spPr>
        <a:xfrm>
          <a:off x="43561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70375</xdr:rowOff>
    </xdr:from>
    <xdr:ext cx="405111" cy="259045"/>
    <xdr:sp macro="" textlink="">
      <xdr:nvSpPr>
        <xdr:cNvPr id="170" name="【体育館・プール】&#10;有形固定資産減価償却率該当値テキスト"/>
        <xdr:cNvSpPr txBox="1"/>
      </xdr:nvSpPr>
      <xdr:spPr>
        <a:xfrm>
          <a:off x="44450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26924</xdr:rowOff>
    </xdr:from>
    <xdr:to>
      <xdr:col>20</xdr:col>
      <xdr:colOff>38100</xdr:colOff>
      <xdr:row>58</xdr:row>
      <xdr:rowOff>128524</xdr:rowOff>
    </xdr:to>
    <xdr:sp macro="" textlink="">
      <xdr:nvSpPr>
        <xdr:cNvPr id="171" name="楕円 170"/>
        <xdr:cNvSpPr/>
      </xdr:nvSpPr>
      <xdr:spPr>
        <a:xfrm>
          <a:off x="3565525" y="99710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77724</xdr:rowOff>
    </xdr:from>
    <xdr:to>
      <xdr:col>24</xdr:col>
      <xdr:colOff>63500</xdr:colOff>
      <xdr:row>58</xdr:row>
      <xdr:rowOff>98298</xdr:rowOff>
    </xdr:to>
    <xdr:cxnSp macro="">
      <xdr:nvCxnSpPr>
        <xdr:cNvPr id="172" name="直線コネクタ 171"/>
        <xdr:cNvCxnSpPr/>
      </xdr:nvCxnSpPr>
      <xdr:spPr>
        <a:xfrm>
          <a:off x="3616325" y="10021824"/>
          <a:ext cx="7905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113792</xdr:rowOff>
    </xdr:from>
    <xdr:to>
      <xdr:col>15</xdr:col>
      <xdr:colOff>101600</xdr:colOff>
      <xdr:row>59</xdr:row>
      <xdr:rowOff>43942</xdr:rowOff>
    </xdr:to>
    <xdr:sp macro="" textlink="">
      <xdr:nvSpPr>
        <xdr:cNvPr id="173" name="楕円 172"/>
        <xdr:cNvSpPr/>
      </xdr:nvSpPr>
      <xdr:spPr>
        <a:xfrm>
          <a:off x="2714625"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77724</xdr:rowOff>
    </xdr:from>
    <xdr:to>
      <xdr:col>19</xdr:col>
      <xdr:colOff>177800</xdr:colOff>
      <xdr:row>58</xdr:row>
      <xdr:rowOff>164592</xdr:rowOff>
    </xdr:to>
    <xdr:cxnSp macro="">
      <xdr:nvCxnSpPr>
        <xdr:cNvPr id="174" name="直線コネクタ 173"/>
        <xdr:cNvCxnSpPr/>
      </xdr:nvCxnSpPr>
      <xdr:spPr>
        <a:xfrm flipV="1">
          <a:off x="2765425" y="10021824"/>
          <a:ext cx="8509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41059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57239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731019"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145051</xdr:rowOff>
    </xdr:from>
    <xdr:ext cx="405111" cy="259045"/>
    <xdr:sp macro="" textlink="">
      <xdr:nvSpPr>
        <xdr:cNvPr id="178" name="n_1mainValue【体育館・プール】&#10;有形固定資産減価償却率"/>
        <xdr:cNvSpPr txBox="1"/>
      </xdr:nvSpPr>
      <xdr:spPr>
        <a:xfrm>
          <a:off x="341059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60469</xdr:rowOff>
    </xdr:from>
    <xdr:ext cx="405111" cy="259045"/>
    <xdr:sp macro="" textlink="">
      <xdr:nvSpPr>
        <xdr:cNvPr id="179" name="n_2mainValue【体育館・プール】&#10;有形固定資産減価償却率"/>
        <xdr:cNvSpPr txBox="1"/>
      </xdr:nvSpPr>
      <xdr:spPr>
        <a:xfrm>
          <a:off x="257239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9952990"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9991725"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9874250" y="110058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9991725"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9874250" y="9701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9991725"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9912350" y="108369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11225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270875" y="108699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419975"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76200</xdr:rowOff>
    </xdr:from>
    <xdr:to>
      <xdr:col>55</xdr:col>
      <xdr:colOff>50800</xdr:colOff>
      <xdr:row>64</xdr:row>
      <xdr:rowOff>6350</xdr:rowOff>
    </xdr:to>
    <xdr:sp macro="" textlink="">
      <xdr:nvSpPr>
        <xdr:cNvPr id="218" name="楕円 217"/>
        <xdr:cNvSpPr/>
      </xdr:nvSpPr>
      <xdr:spPr>
        <a:xfrm>
          <a:off x="9912350" y="10877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9991725"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20" name="楕円 219"/>
        <xdr:cNvSpPr/>
      </xdr:nvSpPr>
      <xdr:spPr>
        <a:xfrm>
          <a:off x="911225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127000</xdr:rowOff>
    </xdr:to>
    <xdr:cxnSp macro="">
      <xdr:nvCxnSpPr>
        <xdr:cNvPr id="221" name="直線コネクタ 220"/>
        <xdr:cNvCxnSpPr/>
      </xdr:nvCxnSpPr>
      <xdr:spPr>
        <a:xfrm>
          <a:off x="9163050" y="10927080"/>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22" name="楕円 221"/>
        <xdr:cNvSpPr/>
      </xdr:nvSpPr>
      <xdr:spPr>
        <a:xfrm>
          <a:off x="8270875" y="10876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125730</xdr:rowOff>
    </xdr:to>
    <xdr:cxnSp macro="">
      <xdr:nvCxnSpPr>
        <xdr:cNvPr id="223" name="直線コネクタ 222"/>
        <xdr:cNvCxnSpPr/>
      </xdr:nvCxnSpPr>
      <xdr:spPr>
        <a:xfrm>
          <a:off x="8321675" y="1092708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892500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0963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245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167657</xdr:rowOff>
    </xdr:from>
    <xdr:ext cx="469744" cy="259045"/>
    <xdr:sp macro="" textlink="">
      <xdr:nvSpPr>
        <xdr:cNvPr id="227" name="n_1mainValue【体育館・プール】&#10;一人当たり面積"/>
        <xdr:cNvSpPr txBox="1"/>
      </xdr:nvSpPr>
      <xdr:spPr>
        <a:xfrm>
          <a:off x="8925002"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28" name="n_2mainValue【体育館・プール】&#10;一人当たり面積"/>
        <xdr:cNvSpPr txBox="1"/>
      </xdr:nvSpPr>
      <xdr:spPr>
        <a:xfrm>
          <a:off x="80963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4062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4450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327525" y="145961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4450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327525" y="135845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4450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3561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565525" y="142309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714625"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87325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268" name="楕円 267"/>
        <xdr:cNvSpPr/>
      </xdr:nvSpPr>
      <xdr:spPr>
        <a:xfrm>
          <a:off x="43561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269" name="【福祉施設】&#10;有形固定資産減価償却率該当値テキスト"/>
        <xdr:cNvSpPr txBox="1"/>
      </xdr:nvSpPr>
      <xdr:spPr>
        <a:xfrm>
          <a:off x="44450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70" name="楕円 269"/>
        <xdr:cNvSpPr/>
      </xdr:nvSpPr>
      <xdr:spPr>
        <a:xfrm>
          <a:off x="3565525" y="141928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36195</xdr:rowOff>
    </xdr:to>
    <xdr:cxnSp macro="">
      <xdr:nvCxnSpPr>
        <xdr:cNvPr id="271" name="直線コネクタ 270"/>
        <xdr:cNvCxnSpPr/>
      </xdr:nvCxnSpPr>
      <xdr:spPr>
        <a:xfrm>
          <a:off x="3616325" y="14243686"/>
          <a:ext cx="7905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72" name="楕円 271"/>
        <xdr:cNvSpPr/>
      </xdr:nvSpPr>
      <xdr:spPr>
        <a:xfrm>
          <a:off x="2714625"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49530</xdr:rowOff>
    </xdr:to>
    <xdr:cxnSp macro="">
      <xdr:nvCxnSpPr>
        <xdr:cNvPr id="273" name="直線コネクタ 272"/>
        <xdr:cNvCxnSpPr/>
      </xdr:nvCxnSpPr>
      <xdr:spPr>
        <a:xfrm flipV="1">
          <a:off x="2765425" y="14243686"/>
          <a:ext cx="8509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41059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57239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731019"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80663</xdr:rowOff>
    </xdr:from>
    <xdr:ext cx="405111" cy="259045"/>
    <xdr:sp macro="" textlink="">
      <xdr:nvSpPr>
        <xdr:cNvPr id="277" name="n_1mainValue【福祉施設】&#10;有形固定資産減価償却率"/>
        <xdr:cNvSpPr txBox="1"/>
      </xdr:nvSpPr>
      <xdr:spPr>
        <a:xfrm>
          <a:off x="341059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78" name="n_2mainValue【福祉施設】&#10;有形固定資産減価償却率"/>
        <xdr:cNvSpPr txBox="1"/>
      </xdr:nvSpPr>
      <xdr:spPr>
        <a:xfrm>
          <a:off x="257239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9952990"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9991725"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9874250" y="1482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9991725"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9874250" y="13373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9991725"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9912350" y="144119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11225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270875" y="144348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419975"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17" name="楕円 316"/>
        <xdr:cNvSpPr/>
      </xdr:nvSpPr>
      <xdr:spPr>
        <a:xfrm>
          <a:off x="9912350" y="140843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48277</xdr:rowOff>
    </xdr:from>
    <xdr:ext cx="469744" cy="259045"/>
    <xdr:sp macro="" textlink="">
      <xdr:nvSpPr>
        <xdr:cNvPr id="318" name="【福祉施設】&#10;一人当たり面積該当値テキスト"/>
        <xdr:cNvSpPr txBox="1"/>
      </xdr:nvSpPr>
      <xdr:spPr>
        <a:xfrm>
          <a:off x="9991725"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17780</xdr:rowOff>
    </xdr:from>
    <xdr:to>
      <xdr:col>50</xdr:col>
      <xdr:colOff>165100</xdr:colOff>
      <xdr:row>82</xdr:row>
      <xdr:rowOff>119380</xdr:rowOff>
    </xdr:to>
    <xdr:sp macro="" textlink="">
      <xdr:nvSpPr>
        <xdr:cNvPr id="319" name="楕円 318"/>
        <xdr:cNvSpPr/>
      </xdr:nvSpPr>
      <xdr:spPr>
        <a:xfrm>
          <a:off x="911225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68580</xdr:rowOff>
    </xdr:from>
    <xdr:to>
      <xdr:col>55</xdr:col>
      <xdr:colOff>0</xdr:colOff>
      <xdr:row>82</xdr:row>
      <xdr:rowOff>76200</xdr:rowOff>
    </xdr:to>
    <xdr:cxnSp macro="">
      <xdr:nvCxnSpPr>
        <xdr:cNvPr id="320" name="直線コネクタ 319"/>
        <xdr:cNvCxnSpPr/>
      </xdr:nvCxnSpPr>
      <xdr:spPr>
        <a:xfrm>
          <a:off x="9163050" y="14127480"/>
          <a:ext cx="7905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21" name="楕円 320"/>
        <xdr:cNvSpPr/>
      </xdr:nvSpPr>
      <xdr:spPr>
        <a:xfrm>
          <a:off x="8270875" y="140233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68580</xdr:rowOff>
    </xdr:to>
    <xdr:cxnSp macro="">
      <xdr:nvCxnSpPr>
        <xdr:cNvPr id="322" name="直線コネクタ 321"/>
        <xdr:cNvCxnSpPr/>
      </xdr:nvCxnSpPr>
      <xdr:spPr>
        <a:xfrm>
          <a:off x="8321675" y="14074139"/>
          <a:ext cx="8413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8925002"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0963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24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135907</xdr:rowOff>
    </xdr:from>
    <xdr:ext cx="469744" cy="259045"/>
    <xdr:sp macro="" textlink="">
      <xdr:nvSpPr>
        <xdr:cNvPr id="326" name="n_1mainValue【福祉施設】&#10;一人当たり面積"/>
        <xdr:cNvSpPr txBox="1"/>
      </xdr:nvSpPr>
      <xdr:spPr>
        <a:xfrm>
          <a:off x="8925002"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27" name="n_2mainValue【福祉施設】&#10;一人当たり面積"/>
        <xdr:cNvSpPr txBox="1"/>
      </xdr:nvSpPr>
      <xdr:spPr>
        <a:xfrm>
          <a:off x="80963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4062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4450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327525" y="185274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4450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327525" y="171428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4450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3561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565525" y="178545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714625"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87325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164193</xdr:rowOff>
    </xdr:from>
    <xdr:to>
      <xdr:col>24</xdr:col>
      <xdr:colOff>114300</xdr:colOff>
      <xdr:row>107</xdr:row>
      <xdr:rowOff>94343</xdr:rowOff>
    </xdr:to>
    <xdr:sp macro="" textlink="">
      <xdr:nvSpPr>
        <xdr:cNvPr id="368" name="楕円 367"/>
        <xdr:cNvSpPr/>
      </xdr:nvSpPr>
      <xdr:spPr>
        <a:xfrm>
          <a:off x="43561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142620</xdr:rowOff>
    </xdr:from>
    <xdr:ext cx="405111" cy="259045"/>
    <xdr:sp macro="" textlink="">
      <xdr:nvSpPr>
        <xdr:cNvPr id="369" name="【市民会館】&#10;有形固定資産減価償却率該当値テキスト"/>
        <xdr:cNvSpPr txBox="1"/>
      </xdr:nvSpPr>
      <xdr:spPr>
        <a:xfrm>
          <a:off x="44450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53158</xdr:rowOff>
    </xdr:from>
    <xdr:to>
      <xdr:col>20</xdr:col>
      <xdr:colOff>38100</xdr:colOff>
      <xdr:row>107</xdr:row>
      <xdr:rowOff>154758</xdr:rowOff>
    </xdr:to>
    <xdr:sp macro="" textlink="">
      <xdr:nvSpPr>
        <xdr:cNvPr id="370" name="楕円 369"/>
        <xdr:cNvSpPr/>
      </xdr:nvSpPr>
      <xdr:spPr>
        <a:xfrm>
          <a:off x="3565525" y="183983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43543</xdr:rowOff>
    </xdr:from>
    <xdr:to>
      <xdr:col>24</xdr:col>
      <xdr:colOff>63500</xdr:colOff>
      <xdr:row>107</xdr:row>
      <xdr:rowOff>103958</xdr:rowOff>
    </xdr:to>
    <xdr:cxnSp macro="">
      <xdr:nvCxnSpPr>
        <xdr:cNvPr id="371" name="直線コネクタ 370"/>
        <xdr:cNvCxnSpPr/>
      </xdr:nvCxnSpPr>
      <xdr:spPr>
        <a:xfrm flipV="1">
          <a:off x="3616325" y="18388693"/>
          <a:ext cx="790575"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113574</xdr:rowOff>
    </xdr:from>
    <xdr:to>
      <xdr:col>15</xdr:col>
      <xdr:colOff>101600</xdr:colOff>
      <xdr:row>108</xdr:row>
      <xdr:rowOff>43724</xdr:rowOff>
    </xdr:to>
    <xdr:sp macro="" textlink="">
      <xdr:nvSpPr>
        <xdr:cNvPr id="372" name="楕円 371"/>
        <xdr:cNvSpPr/>
      </xdr:nvSpPr>
      <xdr:spPr>
        <a:xfrm>
          <a:off x="2714625"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103958</xdr:rowOff>
    </xdr:from>
    <xdr:to>
      <xdr:col>19</xdr:col>
      <xdr:colOff>177800</xdr:colOff>
      <xdr:row>107</xdr:row>
      <xdr:rowOff>164374</xdr:rowOff>
    </xdr:to>
    <xdr:cxnSp macro="">
      <xdr:nvCxnSpPr>
        <xdr:cNvPr id="373" name="直線コネクタ 372"/>
        <xdr:cNvCxnSpPr/>
      </xdr:nvCxnSpPr>
      <xdr:spPr>
        <a:xfrm flipV="1">
          <a:off x="2765425" y="18449108"/>
          <a:ext cx="8509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41059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57239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731019"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145885</xdr:rowOff>
    </xdr:from>
    <xdr:ext cx="405111" cy="259045"/>
    <xdr:sp macro="" textlink="">
      <xdr:nvSpPr>
        <xdr:cNvPr id="377" name="n_1mainValue【市民会館】&#10;有形固定資産減価償却率"/>
        <xdr:cNvSpPr txBox="1"/>
      </xdr:nvSpPr>
      <xdr:spPr>
        <a:xfrm>
          <a:off x="341059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34851</xdr:rowOff>
    </xdr:from>
    <xdr:ext cx="405111" cy="259045"/>
    <xdr:sp macro="" textlink="">
      <xdr:nvSpPr>
        <xdr:cNvPr id="378" name="n_2mainValue【市民会館】&#10;有形固定資産減価償却率"/>
        <xdr:cNvSpPr txBox="1"/>
      </xdr:nvSpPr>
      <xdr:spPr>
        <a:xfrm>
          <a:off x="257239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280150" y="1847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58320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280150" y="1733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58320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9952990"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9991725"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9874250" y="184499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9991725"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9874250" y="172726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9991725"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9912350" y="1801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11225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270875" y="1801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419975"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13" name="楕円 412"/>
        <xdr:cNvSpPr/>
      </xdr:nvSpPr>
      <xdr:spPr>
        <a:xfrm>
          <a:off x="9912350" y="18159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135272</xdr:rowOff>
    </xdr:from>
    <xdr:ext cx="469744" cy="259045"/>
    <xdr:sp macro="" textlink="">
      <xdr:nvSpPr>
        <xdr:cNvPr id="414" name="【市民会館】&#10;一人当たり面積該当値テキスト"/>
        <xdr:cNvSpPr txBox="1"/>
      </xdr:nvSpPr>
      <xdr:spPr>
        <a:xfrm>
          <a:off x="9991725"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156845</xdr:rowOff>
    </xdr:from>
    <xdr:to>
      <xdr:col>50</xdr:col>
      <xdr:colOff>165100</xdr:colOff>
      <xdr:row>106</xdr:row>
      <xdr:rowOff>86995</xdr:rowOff>
    </xdr:to>
    <xdr:sp macro="" textlink="">
      <xdr:nvSpPr>
        <xdr:cNvPr id="415" name="楕円 414"/>
        <xdr:cNvSpPr/>
      </xdr:nvSpPr>
      <xdr:spPr>
        <a:xfrm>
          <a:off x="911225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36195</xdr:rowOff>
    </xdr:from>
    <xdr:to>
      <xdr:col>55</xdr:col>
      <xdr:colOff>0</xdr:colOff>
      <xdr:row>106</xdr:row>
      <xdr:rowOff>36195</xdr:rowOff>
    </xdr:to>
    <xdr:cxnSp macro="">
      <xdr:nvCxnSpPr>
        <xdr:cNvPr id="416" name="直線コネクタ 415"/>
        <xdr:cNvCxnSpPr/>
      </xdr:nvCxnSpPr>
      <xdr:spPr>
        <a:xfrm>
          <a:off x="9163050" y="1820989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17" name="楕円 416"/>
        <xdr:cNvSpPr/>
      </xdr:nvSpPr>
      <xdr:spPr>
        <a:xfrm>
          <a:off x="8270875" y="18159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36195</xdr:rowOff>
    </xdr:from>
    <xdr:to>
      <xdr:col>50</xdr:col>
      <xdr:colOff>114300</xdr:colOff>
      <xdr:row>106</xdr:row>
      <xdr:rowOff>36195</xdr:rowOff>
    </xdr:to>
    <xdr:cxnSp macro="">
      <xdr:nvCxnSpPr>
        <xdr:cNvPr id="418" name="直線コネクタ 417"/>
        <xdr:cNvCxnSpPr/>
      </xdr:nvCxnSpPr>
      <xdr:spPr>
        <a:xfrm>
          <a:off x="8321675" y="1820989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8925002"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0963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24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78122</xdr:rowOff>
    </xdr:from>
    <xdr:ext cx="469744" cy="259045"/>
    <xdr:sp macro="" textlink="">
      <xdr:nvSpPr>
        <xdr:cNvPr id="422" name="n_1mainValue【市民会館】&#10;一人当たり面積"/>
        <xdr:cNvSpPr txBox="1"/>
      </xdr:nvSpPr>
      <xdr:spPr>
        <a:xfrm>
          <a:off x="8925002"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23" name="n_2mainValue【市民会館】&#10;一人当たり面積"/>
        <xdr:cNvSpPr txBox="1"/>
      </xdr:nvSpPr>
      <xdr:spPr>
        <a:xfrm>
          <a:off x="80963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126819</xdr:rowOff>
    </xdr:from>
    <xdr:to>
      <xdr:col>85</xdr:col>
      <xdr:colOff>126364</xdr:colOff>
      <xdr:row>40</xdr:row>
      <xdr:rowOff>4354</xdr:rowOff>
    </xdr:to>
    <xdr:cxnSp macro="">
      <xdr:nvCxnSpPr>
        <xdr:cNvPr id="449" name="直線コネクタ 448"/>
        <xdr:cNvCxnSpPr/>
      </xdr:nvCxnSpPr>
      <xdr:spPr>
        <a:xfrm flipV="1">
          <a:off x="15509239" y="578466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8181</xdr:rowOff>
    </xdr:from>
    <xdr:ext cx="405111" cy="259045"/>
    <xdr:sp macro="" textlink="">
      <xdr:nvSpPr>
        <xdr:cNvPr id="450" name="【一般廃棄物処理施設】&#10;有形固定資産減価償却率最小値テキスト"/>
        <xdr:cNvSpPr txBox="1"/>
      </xdr:nvSpPr>
      <xdr:spPr>
        <a:xfrm>
          <a:off x="15547975" y="686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4354</xdr:rowOff>
    </xdr:from>
    <xdr:to>
      <xdr:col>86</xdr:col>
      <xdr:colOff>25400</xdr:colOff>
      <xdr:row>40</xdr:row>
      <xdr:rowOff>4354</xdr:rowOff>
    </xdr:to>
    <xdr:cxnSp macro="">
      <xdr:nvCxnSpPr>
        <xdr:cNvPr id="451" name="直線コネクタ 450"/>
        <xdr:cNvCxnSpPr/>
      </xdr:nvCxnSpPr>
      <xdr:spPr>
        <a:xfrm>
          <a:off x="15420975" y="6862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73496</xdr:rowOff>
    </xdr:from>
    <xdr:ext cx="405111" cy="259045"/>
    <xdr:sp macro="" textlink="">
      <xdr:nvSpPr>
        <xdr:cNvPr id="452" name="【一般廃棄物処理施設】&#10;有形固定資産減価償却率最大値テキスト"/>
        <xdr:cNvSpPr txBox="1"/>
      </xdr:nvSpPr>
      <xdr:spPr>
        <a:xfrm>
          <a:off x="15547975"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126819</xdr:rowOff>
    </xdr:from>
    <xdr:to>
      <xdr:col>86</xdr:col>
      <xdr:colOff>25400</xdr:colOff>
      <xdr:row>33</xdr:row>
      <xdr:rowOff>126819</xdr:rowOff>
    </xdr:to>
    <xdr:cxnSp macro="">
      <xdr:nvCxnSpPr>
        <xdr:cNvPr id="453" name="直線コネクタ 452"/>
        <xdr:cNvCxnSpPr/>
      </xdr:nvCxnSpPr>
      <xdr:spPr>
        <a:xfrm>
          <a:off x="15420975" y="57846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62610</xdr:rowOff>
    </xdr:from>
    <xdr:ext cx="405111" cy="259045"/>
    <xdr:sp macro="" textlink="">
      <xdr:nvSpPr>
        <xdr:cNvPr id="454" name="【一般廃棄物処理施設】&#10;有形固定資産減価償却率平均値テキスト"/>
        <xdr:cNvSpPr txBox="1"/>
      </xdr:nvSpPr>
      <xdr:spPr>
        <a:xfrm>
          <a:off x="15547975" y="623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84183</xdr:rowOff>
    </xdr:from>
    <xdr:to>
      <xdr:col>85</xdr:col>
      <xdr:colOff>177800</xdr:colOff>
      <xdr:row>37</xdr:row>
      <xdr:rowOff>14333</xdr:rowOff>
    </xdr:to>
    <xdr:sp macro="" textlink="">
      <xdr:nvSpPr>
        <xdr:cNvPr id="455" name="フローチャート: 判断 454"/>
        <xdr:cNvSpPr/>
      </xdr:nvSpPr>
      <xdr:spPr>
        <a:xfrm>
          <a:off x="15459075"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56" name="フローチャート: 判断 455"/>
        <xdr:cNvSpPr/>
      </xdr:nvSpPr>
      <xdr:spPr>
        <a:xfrm>
          <a:off x="1465897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57" name="フローチャート: 判断 456"/>
        <xdr:cNvSpPr/>
      </xdr:nvSpPr>
      <xdr:spPr>
        <a:xfrm>
          <a:off x="138176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103777</xdr:rowOff>
    </xdr:from>
    <xdr:to>
      <xdr:col>72</xdr:col>
      <xdr:colOff>38100</xdr:colOff>
      <xdr:row>37</xdr:row>
      <xdr:rowOff>33927</xdr:rowOff>
    </xdr:to>
    <xdr:sp macro="" textlink="">
      <xdr:nvSpPr>
        <xdr:cNvPr id="458" name="フローチャート: 判断 457"/>
        <xdr:cNvSpPr/>
      </xdr:nvSpPr>
      <xdr:spPr>
        <a:xfrm>
          <a:off x="12976225" y="62759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54791</xdr:rowOff>
    </xdr:from>
    <xdr:to>
      <xdr:col>76</xdr:col>
      <xdr:colOff>165100</xdr:colOff>
      <xdr:row>41</xdr:row>
      <xdr:rowOff>156391</xdr:rowOff>
    </xdr:to>
    <xdr:sp macro="" textlink="">
      <xdr:nvSpPr>
        <xdr:cNvPr id="464" name="楕円 463"/>
        <xdr:cNvSpPr/>
      </xdr:nvSpPr>
      <xdr:spPr>
        <a:xfrm>
          <a:off x="138176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65" name="n_1aveValue【一般廃棄物処理施設】&#10;有形固定資産減価償却率"/>
        <xdr:cNvSpPr txBox="1"/>
      </xdr:nvSpPr>
      <xdr:spPr>
        <a:xfrm>
          <a:off x="14504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66" name="n_2aveValue【一般廃棄物処理施設】&#10;有形固定資産減価償却率"/>
        <xdr:cNvSpPr txBox="1"/>
      </xdr:nvSpPr>
      <xdr:spPr>
        <a:xfrm>
          <a:off x="13675369"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50454</xdr:rowOff>
    </xdr:from>
    <xdr:ext cx="405111" cy="259045"/>
    <xdr:sp macro="" textlink="">
      <xdr:nvSpPr>
        <xdr:cNvPr id="467" name="n_3aveValue【一般廃棄物処理施設】&#10;有形固定資産減価償却率"/>
        <xdr:cNvSpPr txBox="1"/>
      </xdr:nvSpPr>
      <xdr:spPr>
        <a:xfrm>
          <a:off x="1283399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147518</xdr:rowOff>
    </xdr:from>
    <xdr:ext cx="340478" cy="259045"/>
    <xdr:sp macro="" textlink="">
      <xdr:nvSpPr>
        <xdr:cNvPr id="468" name="n_2mainValue【一般廃棄物処理施設】&#10;有形固定資産減価償却率"/>
        <xdr:cNvSpPr txBox="1"/>
      </xdr:nvSpPr>
      <xdr:spPr>
        <a:xfrm>
          <a:off x="13707686" y="71769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9" name="直線コネクタ 478"/>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0" name="テキスト ボックス 479"/>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1" name="直線コネクタ 480"/>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2" name="テキスト ボックス 481"/>
        <xdr:cNvSpPr txBox="1"/>
      </xdr:nvSpPr>
      <xdr:spPr>
        <a:xfrm>
          <a:off x="16870876"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3" name="直線コネクタ 482"/>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4" name="テキスト ボックス 483"/>
        <xdr:cNvSpPr txBox="1"/>
      </xdr:nvSpPr>
      <xdr:spPr>
        <a:xfrm>
          <a:off x="16870876"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5" name="直線コネクタ 484"/>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6" name="テキスト ボックス 485"/>
        <xdr:cNvSpPr txBox="1"/>
      </xdr:nvSpPr>
      <xdr:spPr>
        <a:xfrm>
          <a:off x="16870876"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7" name="直線コネクタ 486"/>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8" name="テキスト ボックス 487"/>
        <xdr:cNvSpPr txBox="1"/>
      </xdr:nvSpPr>
      <xdr:spPr>
        <a:xfrm>
          <a:off x="168162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9" name="直線コネクタ 488"/>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0" name="テキスト ボックス 489"/>
        <xdr:cNvSpPr txBox="1"/>
      </xdr:nvSpPr>
      <xdr:spPr>
        <a:xfrm>
          <a:off x="168162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4" name="直線コネクタ 493"/>
        <xdr:cNvCxnSpPr/>
      </xdr:nvCxnSpPr>
      <xdr:spPr>
        <a:xfrm flipV="1">
          <a:off x="210559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95" name="【一般廃棄物処理施設】&#10;一人当たり有形固定資産（償却資産）額最小値テキスト"/>
        <xdr:cNvSpPr txBox="1"/>
      </xdr:nvSpPr>
      <xdr:spPr>
        <a:xfrm>
          <a:off x="210947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96" name="直線コネクタ 495"/>
        <xdr:cNvCxnSpPr/>
      </xdr:nvCxnSpPr>
      <xdr:spPr>
        <a:xfrm>
          <a:off x="20977225" y="7264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97" name="【一般廃棄物処理施設】&#10;一人当たり有形固定資産（償却資産）額最大値テキスト"/>
        <xdr:cNvSpPr txBox="1"/>
      </xdr:nvSpPr>
      <xdr:spPr>
        <a:xfrm>
          <a:off x="210947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98" name="直線コネクタ 497"/>
        <xdr:cNvCxnSpPr/>
      </xdr:nvCxnSpPr>
      <xdr:spPr>
        <a:xfrm>
          <a:off x="20977225" y="58058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499" name="【一般廃棄物処理施設】&#10;一人当たり有形固定資産（償却資産）額平均値テキスト"/>
        <xdr:cNvSpPr txBox="1"/>
      </xdr:nvSpPr>
      <xdr:spPr>
        <a:xfrm>
          <a:off x="210947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0" name="フローチャート: 判断 499"/>
        <xdr:cNvSpPr/>
      </xdr:nvSpPr>
      <xdr:spPr>
        <a:xfrm>
          <a:off x="210058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1" name="フローチャート: 判断 500"/>
        <xdr:cNvSpPr/>
      </xdr:nvSpPr>
      <xdr:spPr>
        <a:xfrm>
          <a:off x="20215225" y="6531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2" name="フローチャート: 判断 501"/>
        <xdr:cNvSpPr/>
      </xdr:nvSpPr>
      <xdr:spPr>
        <a:xfrm>
          <a:off x="19364325"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3" name="フローチャート: 判断 502"/>
        <xdr:cNvSpPr/>
      </xdr:nvSpPr>
      <xdr:spPr>
        <a:xfrm>
          <a:off x="1852295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62531</xdr:rowOff>
    </xdr:from>
    <xdr:to>
      <xdr:col>107</xdr:col>
      <xdr:colOff>101600</xdr:colOff>
      <xdr:row>38</xdr:row>
      <xdr:rowOff>164131</xdr:rowOff>
    </xdr:to>
    <xdr:sp macro="" textlink="">
      <xdr:nvSpPr>
        <xdr:cNvPr id="509" name="楕円 508"/>
        <xdr:cNvSpPr/>
      </xdr:nvSpPr>
      <xdr:spPr>
        <a:xfrm>
          <a:off x="19364325" y="65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134807</xdr:rowOff>
    </xdr:from>
    <xdr:ext cx="534377" cy="259045"/>
    <xdr:sp macro="" textlink="">
      <xdr:nvSpPr>
        <xdr:cNvPr id="510" name="n_1aveValue【一般廃棄物処理施設】&#10;一人当たり有形固定資産（償却資産）額"/>
        <xdr:cNvSpPr txBox="1"/>
      </xdr:nvSpPr>
      <xdr:spPr>
        <a:xfrm>
          <a:off x="1999566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11" name="n_2aveValue【一般廃棄物処理施設】&#10;一人当たり有形固定資産（償却資産）額"/>
        <xdr:cNvSpPr txBox="1"/>
      </xdr:nvSpPr>
      <xdr:spPr>
        <a:xfrm>
          <a:off x="19166986"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12" name="n_3aveValue【一般廃棄物処理施設】&#10;一人当たり有形固定資産（償却資産）額"/>
        <xdr:cNvSpPr txBox="1"/>
      </xdr:nvSpPr>
      <xdr:spPr>
        <a:xfrm>
          <a:off x="18316086"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9208</xdr:rowOff>
    </xdr:from>
    <xdr:ext cx="534377" cy="259045"/>
    <xdr:sp macro="" textlink="">
      <xdr:nvSpPr>
        <xdr:cNvPr id="513" name="n_2mainValue【一般廃棄物処理施設】&#10;一人当たり有形固定資産（償却資産）額"/>
        <xdr:cNvSpPr txBox="1"/>
      </xdr:nvSpPr>
      <xdr:spPr>
        <a:xfrm>
          <a:off x="19166986" y="635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25" name="テキスト ボックス 524"/>
        <xdr:cNvSpPr txBox="1"/>
      </xdr:nvSpPr>
      <xdr:spPr>
        <a:xfrm>
          <a:off x="11506986"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37" name="直線コネクタ 536"/>
        <xdr:cNvCxnSpPr/>
      </xdr:nvCxnSpPr>
      <xdr:spPr>
        <a:xfrm flipV="1">
          <a:off x="15509239"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38" name="【保健センター・保健所】&#10;有形固定資産減価償却率最小値テキスト"/>
        <xdr:cNvSpPr txBox="1"/>
      </xdr:nvSpPr>
      <xdr:spPr>
        <a:xfrm>
          <a:off x="15547975"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39" name="直線コネクタ 538"/>
        <xdr:cNvCxnSpPr/>
      </xdr:nvCxnSpPr>
      <xdr:spPr>
        <a:xfrm>
          <a:off x="15420975" y="109518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40" name="【保健センター・保健所】&#10;有形固定資産減価償却率最大値テキスト"/>
        <xdr:cNvSpPr txBox="1"/>
      </xdr:nvSpPr>
      <xdr:spPr>
        <a:xfrm>
          <a:off x="15547975"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41" name="直線コネクタ 540"/>
        <xdr:cNvCxnSpPr/>
      </xdr:nvCxnSpPr>
      <xdr:spPr>
        <a:xfrm>
          <a:off x="15420975" y="97421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42" name="【保健センター・保健所】&#10;有形固定資産減価償却率平均値テキスト"/>
        <xdr:cNvSpPr txBox="1"/>
      </xdr:nvSpPr>
      <xdr:spPr>
        <a:xfrm>
          <a:off x="15547975"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43" name="フローチャート: 判断 542"/>
        <xdr:cNvSpPr/>
      </xdr:nvSpPr>
      <xdr:spPr>
        <a:xfrm>
          <a:off x="15459075"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44" name="フローチャート: 判断 543"/>
        <xdr:cNvSpPr/>
      </xdr:nvSpPr>
      <xdr:spPr>
        <a:xfrm>
          <a:off x="14658975"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5" name="フローチャート: 判断 544"/>
        <xdr:cNvSpPr/>
      </xdr:nvSpPr>
      <xdr:spPr>
        <a:xfrm>
          <a:off x="138176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46" name="フローチャート: 判断 545"/>
        <xdr:cNvSpPr/>
      </xdr:nvSpPr>
      <xdr:spPr>
        <a:xfrm>
          <a:off x="12976225" y="104076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552" name="楕円 551"/>
        <xdr:cNvSpPr/>
      </xdr:nvSpPr>
      <xdr:spPr>
        <a:xfrm>
          <a:off x="15459075"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553" name="【保健センター・保健所】&#10;有形固定資産減価償却率該当値テキスト"/>
        <xdr:cNvSpPr txBox="1"/>
      </xdr:nvSpPr>
      <xdr:spPr>
        <a:xfrm>
          <a:off x="15547975"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54" name="楕円 553"/>
        <xdr:cNvSpPr/>
      </xdr:nvSpPr>
      <xdr:spPr>
        <a:xfrm>
          <a:off x="14658975"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154305</xdr:rowOff>
    </xdr:to>
    <xdr:cxnSp macro="">
      <xdr:nvCxnSpPr>
        <xdr:cNvPr id="555" name="直線コネクタ 554"/>
        <xdr:cNvCxnSpPr/>
      </xdr:nvCxnSpPr>
      <xdr:spPr>
        <a:xfrm flipV="1">
          <a:off x="14709775" y="1021270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6" name="楕円 555"/>
        <xdr:cNvSpPr/>
      </xdr:nvSpPr>
      <xdr:spPr>
        <a:xfrm>
          <a:off x="138176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38100</xdr:rowOff>
    </xdr:to>
    <xdr:cxnSp macro="">
      <xdr:nvCxnSpPr>
        <xdr:cNvPr id="557" name="直線コネクタ 556"/>
        <xdr:cNvCxnSpPr/>
      </xdr:nvCxnSpPr>
      <xdr:spPr>
        <a:xfrm flipV="1">
          <a:off x="13868400" y="10269855"/>
          <a:ext cx="84137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8" name="n_1aveValue【保健センター・保健所】&#10;有形固定資産減価償却率"/>
        <xdr:cNvSpPr txBox="1"/>
      </xdr:nvSpPr>
      <xdr:spPr>
        <a:xfrm>
          <a:off x="14504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59" name="n_2aveValue【保健センター・保健所】&#10;有形固定資産減価償却率"/>
        <xdr:cNvSpPr txBox="1"/>
      </xdr:nvSpPr>
      <xdr:spPr>
        <a:xfrm>
          <a:off x="13675369"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60" name="n_3aveValue【保健センター・保健所】&#10;有形固定資産減価償却率"/>
        <xdr:cNvSpPr txBox="1"/>
      </xdr:nvSpPr>
      <xdr:spPr>
        <a:xfrm>
          <a:off x="1283399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561" name="n_1mainValue【保健センター・保健所】&#10;有形固定資産減価償却率"/>
        <xdr:cNvSpPr txBox="1"/>
      </xdr:nvSpPr>
      <xdr:spPr>
        <a:xfrm>
          <a:off x="14504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2" name="n_2mainValue【保健センター・保健所】&#10;有形固定資産減価償却率"/>
        <xdr:cNvSpPr txBox="1"/>
      </xdr:nvSpPr>
      <xdr:spPr>
        <a:xfrm>
          <a:off x="13675369"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86" name="直線コネクタ 585"/>
        <xdr:cNvCxnSpPr/>
      </xdr:nvCxnSpPr>
      <xdr:spPr>
        <a:xfrm flipV="1">
          <a:off x="210559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7" name="【保健センター・保健所】&#10;一人当たり面積最小値テキスト"/>
        <xdr:cNvSpPr txBox="1"/>
      </xdr:nvSpPr>
      <xdr:spPr>
        <a:xfrm>
          <a:off x="210947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8" name="直線コネクタ 587"/>
        <xdr:cNvCxnSpPr/>
      </xdr:nvCxnSpPr>
      <xdr:spPr>
        <a:xfrm>
          <a:off x="20977225" y="1101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89" name="【保健センター・保健所】&#10;一人当たり面積最大値テキスト"/>
        <xdr:cNvSpPr txBox="1"/>
      </xdr:nvSpPr>
      <xdr:spPr>
        <a:xfrm>
          <a:off x="210947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90" name="直線コネクタ 589"/>
        <xdr:cNvCxnSpPr/>
      </xdr:nvCxnSpPr>
      <xdr:spPr>
        <a:xfrm>
          <a:off x="20977225" y="954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91" name="【保健センター・保健所】&#10;一人当たり面積平均値テキスト"/>
        <xdr:cNvSpPr txBox="1"/>
      </xdr:nvSpPr>
      <xdr:spPr>
        <a:xfrm>
          <a:off x="210947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92" name="フローチャート: 判断 591"/>
        <xdr:cNvSpPr/>
      </xdr:nvSpPr>
      <xdr:spPr>
        <a:xfrm>
          <a:off x="210058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3" name="フローチャート: 判断 592"/>
        <xdr:cNvSpPr/>
      </xdr:nvSpPr>
      <xdr:spPr>
        <a:xfrm>
          <a:off x="20215225" y="10483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594" name="フローチャート: 判断 593"/>
        <xdr:cNvSpPr/>
      </xdr:nvSpPr>
      <xdr:spPr>
        <a:xfrm>
          <a:off x="19364325"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595" name="フローチャート: 判断 594"/>
        <xdr:cNvSpPr/>
      </xdr:nvSpPr>
      <xdr:spPr>
        <a:xfrm>
          <a:off x="185229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01" name="楕円 600"/>
        <xdr:cNvSpPr/>
      </xdr:nvSpPr>
      <xdr:spPr>
        <a:xfrm>
          <a:off x="210058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67327</xdr:rowOff>
    </xdr:from>
    <xdr:ext cx="469744" cy="259045"/>
    <xdr:sp macro="" textlink="">
      <xdr:nvSpPr>
        <xdr:cNvPr id="602" name="【保健センター・保健所】&#10;一人当たり面積該当値テキスト"/>
        <xdr:cNvSpPr txBox="1"/>
      </xdr:nvSpPr>
      <xdr:spPr>
        <a:xfrm>
          <a:off x="210947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44450</xdr:rowOff>
    </xdr:from>
    <xdr:to>
      <xdr:col>112</xdr:col>
      <xdr:colOff>38100</xdr:colOff>
      <xdr:row>60</xdr:row>
      <xdr:rowOff>146050</xdr:rowOff>
    </xdr:to>
    <xdr:sp macro="" textlink="">
      <xdr:nvSpPr>
        <xdr:cNvPr id="603" name="楕円 602"/>
        <xdr:cNvSpPr/>
      </xdr:nvSpPr>
      <xdr:spPr>
        <a:xfrm>
          <a:off x="20215225" y="10331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95250</xdr:rowOff>
    </xdr:from>
    <xdr:to>
      <xdr:col>116</xdr:col>
      <xdr:colOff>63500</xdr:colOff>
      <xdr:row>60</xdr:row>
      <xdr:rowOff>95250</xdr:rowOff>
    </xdr:to>
    <xdr:cxnSp macro="">
      <xdr:nvCxnSpPr>
        <xdr:cNvPr id="604" name="直線コネクタ 603"/>
        <xdr:cNvCxnSpPr/>
      </xdr:nvCxnSpPr>
      <xdr:spPr>
        <a:xfrm>
          <a:off x="20266025" y="103822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605" name="楕円 604"/>
        <xdr:cNvSpPr/>
      </xdr:nvSpPr>
      <xdr:spPr>
        <a:xfrm>
          <a:off x="19364325"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95250</xdr:rowOff>
    </xdr:to>
    <xdr:cxnSp macro="">
      <xdr:nvCxnSpPr>
        <xdr:cNvPr id="606" name="直線コネクタ 605"/>
        <xdr:cNvCxnSpPr/>
      </xdr:nvCxnSpPr>
      <xdr:spPr>
        <a:xfrm>
          <a:off x="19415125" y="1036320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07" name="n_1aveValue【保健センター・保健所】&#10;一人当たり面積"/>
        <xdr:cNvSpPr txBox="1"/>
      </xdr:nvSpPr>
      <xdr:spPr>
        <a:xfrm>
          <a:off x="2002797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08" name="n_2aveValue【保健センター・保健所】&#10;一人当たり面積"/>
        <xdr:cNvSpPr txBox="1"/>
      </xdr:nvSpPr>
      <xdr:spPr>
        <a:xfrm>
          <a:off x="1918977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09" name="n_3aveValue【保健センター・保健所】&#10;一人当たり面積"/>
        <xdr:cNvSpPr txBox="1"/>
      </xdr:nvSpPr>
      <xdr:spPr>
        <a:xfrm>
          <a:off x="18348402"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162577</xdr:rowOff>
    </xdr:from>
    <xdr:ext cx="469744" cy="259045"/>
    <xdr:sp macro="" textlink="">
      <xdr:nvSpPr>
        <xdr:cNvPr id="610" name="n_1mainValue【保健センター・保健所】&#10;一人当たり面積"/>
        <xdr:cNvSpPr txBox="1"/>
      </xdr:nvSpPr>
      <xdr:spPr>
        <a:xfrm>
          <a:off x="2002797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611" name="n_2mainValue【保健センター・保健所】&#10;一人当たり面積"/>
        <xdr:cNvSpPr txBox="1"/>
      </xdr:nvSpPr>
      <xdr:spPr>
        <a:xfrm>
          <a:off x="1918977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2" name="テキスト ボックス 621"/>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3" name="直線コネクタ 622"/>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4" name="テキスト ボックス 623"/>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5" name="直線コネクタ 624"/>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6" name="テキスト ボックス 625"/>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7" name="直線コネクタ 626"/>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8" name="テキスト ボックス 627"/>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9" name="直線コネクタ 628"/>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0" name="テキスト ボックス 629"/>
        <xdr:cNvSpPr txBox="1"/>
      </xdr:nvSpPr>
      <xdr:spPr>
        <a:xfrm>
          <a:off x="1144286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2" name="テキスト ボックス 631"/>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34" name="直線コネクタ 633"/>
        <xdr:cNvCxnSpPr/>
      </xdr:nvCxnSpPr>
      <xdr:spPr>
        <a:xfrm flipV="1">
          <a:off x="15509239"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35" name="【消防施設】&#10;有形固定資産減価償却率最小値テキスト"/>
        <xdr:cNvSpPr txBox="1"/>
      </xdr:nvSpPr>
      <xdr:spPr>
        <a:xfrm>
          <a:off x="15547975"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36" name="直線コネクタ 635"/>
        <xdr:cNvCxnSpPr/>
      </xdr:nvCxnSpPr>
      <xdr:spPr>
        <a:xfrm>
          <a:off x="15420975" y="147873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37" name="【消防施設】&#10;有形固定資産減価償却率最大値テキスト"/>
        <xdr:cNvSpPr txBox="1"/>
      </xdr:nvSpPr>
      <xdr:spPr>
        <a:xfrm>
          <a:off x="15547975"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38" name="直線コネクタ 637"/>
        <xdr:cNvCxnSpPr/>
      </xdr:nvCxnSpPr>
      <xdr:spPr>
        <a:xfrm>
          <a:off x="15420975" y="134477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39" name="【消防施設】&#10;有形固定資産減価償却率平均値テキスト"/>
        <xdr:cNvSpPr txBox="1"/>
      </xdr:nvSpPr>
      <xdr:spPr>
        <a:xfrm>
          <a:off x="15547975"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40" name="フローチャート: 判断 639"/>
        <xdr:cNvSpPr/>
      </xdr:nvSpPr>
      <xdr:spPr>
        <a:xfrm>
          <a:off x="15459075"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41" name="フローチャート: 判断 640"/>
        <xdr:cNvSpPr/>
      </xdr:nvSpPr>
      <xdr:spPr>
        <a:xfrm>
          <a:off x="14658975"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42" name="フローチャート: 判断 641"/>
        <xdr:cNvSpPr/>
      </xdr:nvSpPr>
      <xdr:spPr>
        <a:xfrm>
          <a:off x="138176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43" name="フローチャート: 判断 642"/>
        <xdr:cNvSpPr/>
      </xdr:nvSpPr>
      <xdr:spPr>
        <a:xfrm>
          <a:off x="12976225" y="138976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151892</xdr:rowOff>
    </xdr:from>
    <xdr:to>
      <xdr:col>85</xdr:col>
      <xdr:colOff>177800</xdr:colOff>
      <xdr:row>80</xdr:row>
      <xdr:rowOff>82042</xdr:rowOff>
    </xdr:to>
    <xdr:sp macro="" textlink="">
      <xdr:nvSpPr>
        <xdr:cNvPr id="649" name="楕円 648"/>
        <xdr:cNvSpPr/>
      </xdr:nvSpPr>
      <xdr:spPr>
        <a:xfrm>
          <a:off x="15459075"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3319</xdr:rowOff>
    </xdr:from>
    <xdr:ext cx="405111" cy="259045"/>
    <xdr:sp macro="" textlink="">
      <xdr:nvSpPr>
        <xdr:cNvPr id="650" name="【消防施設】&#10;有形固定資産減価償却率該当値テキスト"/>
        <xdr:cNvSpPr txBox="1"/>
      </xdr:nvSpPr>
      <xdr:spPr>
        <a:xfrm>
          <a:off x="15547975" y="1354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51" name="楕円 650"/>
        <xdr:cNvSpPr/>
      </xdr:nvSpPr>
      <xdr:spPr>
        <a:xfrm>
          <a:off x="14658975"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31242</xdr:rowOff>
    </xdr:from>
    <xdr:to>
      <xdr:col>85</xdr:col>
      <xdr:colOff>127000</xdr:colOff>
      <xdr:row>80</xdr:row>
      <xdr:rowOff>72389</xdr:rowOff>
    </xdr:to>
    <xdr:cxnSp macro="">
      <xdr:nvCxnSpPr>
        <xdr:cNvPr id="652" name="直線コネクタ 651"/>
        <xdr:cNvCxnSpPr/>
      </xdr:nvCxnSpPr>
      <xdr:spPr>
        <a:xfrm flipV="1">
          <a:off x="14709775" y="13747242"/>
          <a:ext cx="8001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3" name="楕円 652"/>
        <xdr:cNvSpPr/>
      </xdr:nvSpPr>
      <xdr:spPr>
        <a:xfrm>
          <a:off x="138176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113537</xdr:rowOff>
    </xdr:to>
    <xdr:cxnSp macro="">
      <xdr:nvCxnSpPr>
        <xdr:cNvPr id="654" name="直線コネクタ 653"/>
        <xdr:cNvCxnSpPr/>
      </xdr:nvCxnSpPr>
      <xdr:spPr>
        <a:xfrm flipV="1">
          <a:off x="13868400" y="13788389"/>
          <a:ext cx="841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55" name="n_1aveValue【消防施設】&#10;有形固定資産減価償却率"/>
        <xdr:cNvSpPr txBox="1"/>
      </xdr:nvSpPr>
      <xdr:spPr>
        <a:xfrm>
          <a:off x="14504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56" name="n_2aveValue【消防施設】&#10;有形固定資産減価償却率"/>
        <xdr:cNvSpPr txBox="1"/>
      </xdr:nvSpPr>
      <xdr:spPr>
        <a:xfrm>
          <a:off x="13675369"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57" name="n_3aveValue【消防施設】&#10;有形固定資産減価償却率"/>
        <xdr:cNvSpPr txBox="1"/>
      </xdr:nvSpPr>
      <xdr:spPr>
        <a:xfrm>
          <a:off x="1283399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58" name="n_1mainValue【消防施設】&#10;有形固定資産減価償却率"/>
        <xdr:cNvSpPr txBox="1"/>
      </xdr:nvSpPr>
      <xdr:spPr>
        <a:xfrm>
          <a:off x="14504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659" name="n_2mainValue【消防施設】&#10;有形固定資産減価償却率"/>
        <xdr:cNvSpPr txBox="1"/>
      </xdr:nvSpPr>
      <xdr:spPr>
        <a:xfrm>
          <a:off x="13675369"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0" name="直線コネクタ 669"/>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1" name="テキスト ボックス 670"/>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2" name="直線コネクタ 671"/>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3" name="テキスト ボックス 672"/>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4" name="直線コネクタ 673"/>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5" name="テキスト ボックス 674"/>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6" name="直線コネクタ 675"/>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7" name="テキスト ボックス 676"/>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81" name="直線コネクタ 680"/>
        <xdr:cNvCxnSpPr/>
      </xdr:nvCxnSpPr>
      <xdr:spPr>
        <a:xfrm flipV="1">
          <a:off x="210559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82" name="【消防施設】&#10;一人当たり面積最小値テキスト"/>
        <xdr:cNvSpPr txBox="1"/>
      </xdr:nvSpPr>
      <xdr:spPr>
        <a:xfrm>
          <a:off x="210947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83" name="直線コネクタ 682"/>
        <xdr:cNvCxnSpPr/>
      </xdr:nvCxnSpPr>
      <xdr:spPr>
        <a:xfrm>
          <a:off x="20977225" y="147005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84" name="【消防施設】&#10;一人当たり面積最大値テキスト"/>
        <xdr:cNvSpPr txBox="1"/>
      </xdr:nvSpPr>
      <xdr:spPr>
        <a:xfrm>
          <a:off x="210947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85" name="直線コネクタ 684"/>
        <xdr:cNvCxnSpPr/>
      </xdr:nvCxnSpPr>
      <xdr:spPr>
        <a:xfrm>
          <a:off x="20977225" y="132740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86" name="【消防施設】&#10;一人当たり面積平均値テキスト"/>
        <xdr:cNvSpPr txBox="1"/>
      </xdr:nvSpPr>
      <xdr:spPr>
        <a:xfrm>
          <a:off x="210947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87" name="フローチャート: 判断 686"/>
        <xdr:cNvSpPr/>
      </xdr:nvSpPr>
      <xdr:spPr>
        <a:xfrm>
          <a:off x="210058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88" name="フローチャート: 判断 687"/>
        <xdr:cNvSpPr/>
      </xdr:nvSpPr>
      <xdr:spPr>
        <a:xfrm>
          <a:off x="20215225" y="142656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689" name="フローチャート: 判断 688"/>
        <xdr:cNvSpPr/>
      </xdr:nvSpPr>
      <xdr:spPr>
        <a:xfrm>
          <a:off x="19364325"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690" name="フローチャート: 判断 689"/>
        <xdr:cNvSpPr/>
      </xdr:nvSpPr>
      <xdr:spPr>
        <a:xfrm>
          <a:off x="1852295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96" name="楕円 695"/>
        <xdr:cNvSpPr/>
      </xdr:nvSpPr>
      <xdr:spPr>
        <a:xfrm>
          <a:off x="210058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97" name="【消防施設】&#10;一人当たり面積該当値テキスト"/>
        <xdr:cNvSpPr txBox="1"/>
      </xdr:nvSpPr>
      <xdr:spPr>
        <a:xfrm>
          <a:off x="210947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98" name="楕円 697"/>
        <xdr:cNvSpPr/>
      </xdr:nvSpPr>
      <xdr:spPr>
        <a:xfrm>
          <a:off x="20215225" y="144119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99" name="直線コネクタ 698"/>
        <xdr:cNvCxnSpPr/>
      </xdr:nvCxnSpPr>
      <xdr:spPr>
        <a:xfrm>
          <a:off x="20266025" y="144627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00" name="楕円 699"/>
        <xdr:cNvSpPr/>
      </xdr:nvSpPr>
      <xdr:spPr>
        <a:xfrm>
          <a:off x="19364325"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01" name="直線コネクタ 700"/>
        <xdr:cNvCxnSpPr/>
      </xdr:nvCxnSpPr>
      <xdr:spPr>
        <a:xfrm>
          <a:off x="19415125" y="14462761"/>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02" name="n_1aveValue【消防施設】&#10;一人当たり面積"/>
        <xdr:cNvSpPr txBox="1"/>
      </xdr:nvSpPr>
      <xdr:spPr>
        <a:xfrm>
          <a:off x="2002797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03" name="n_2aveValue【消防施設】&#10;一人当たり面積"/>
        <xdr:cNvSpPr txBox="1"/>
      </xdr:nvSpPr>
      <xdr:spPr>
        <a:xfrm>
          <a:off x="1918977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04" name="n_3aveValue【消防施設】&#10;一人当たり面積"/>
        <xdr:cNvSpPr txBox="1"/>
      </xdr:nvSpPr>
      <xdr:spPr>
        <a:xfrm>
          <a:off x="18348402"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05" name="n_1mainValue【消防施設】&#10;一人当たり面積"/>
        <xdr:cNvSpPr txBox="1"/>
      </xdr:nvSpPr>
      <xdr:spPr>
        <a:xfrm>
          <a:off x="2002797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06" name="n_2mainValue【消防施設】&#10;一人当たり面積"/>
        <xdr:cNvSpPr txBox="1"/>
      </xdr:nvSpPr>
      <xdr:spPr>
        <a:xfrm>
          <a:off x="1918977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7" name="テキスト ボックス 716"/>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9" name="テキスト ボックス 718"/>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7" name="テキスト ボックス 726"/>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9" name="テキスト ボックス 728"/>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31" name="直線コネクタ 730"/>
        <xdr:cNvCxnSpPr/>
      </xdr:nvCxnSpPr>
      <xdr:spPr>
        <a:xfrm flipV="1">
          <a:off x="15509239"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32" name="【庁舎】&#10;有形固定資産減価償却率最小値テキスト"/>
        <xdr:cNvSpPr txBox="1"/>
      </xdr:nvSpPr>
      <xdr:spPr>
        <a:xfrm>
          <a:off x="15547975"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33" name="直線コネクタ 732"/>
        <xdr:cNvCxnSpPr/>
      </xdr:nvCxnSpPr>
      <xdr:spPr>
        <a:xfrm>
          <a:off x="15420975" y="18670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34" name="【庁舎】&#10;有形固定資産減価償却率最大値テキスト"/>
        <xdr:cNvSpPr txBox="1"/>
      </xdr:nvSpPr>
      <xdr:spPr>
        <a:xfrm>
          <a:off x="15547975"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35" name="直線コネクタ 734"/>
        <xdr:cNvCxnSpPr/>
      </xdr:nvCxnSpPr>
      <xdr:spPr>
        <a:xfrm>
          <a:off x="15420975" y="173031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36" name="【庁舎】&#10;有形固定資産減価償却率平均値テキスト"/>
        <xdr:cNvSpPr txBox="1"/>
      </xdr:nvSpPr>
      <xdr:spPr>
        <a:xfrm>
          <a:off x="15547975"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37" name="フローチャート: 判断 736"/>
        <xdr:cNvSpPr/>
      </xdr:nvSpPr>
      <xdr:spPr>
        <a:xfrm>
          <a:off x="15459075"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8" name="フローチャート: 判断 737"/>
        <xdr:cNvSpPr/>
      </xdr:nvSpPr>
      <xdr:spPr>
        <a:xfrm>
          <a:off x="14658975"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39" name="フローチャート: 判断 738"/>
        <xdr:cNvSpPr/>
      </xdr:nvSpPr>
      <xdr:spPr>
        <a:xfrm>
          <a:off x="138176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40" name="フローチャート: 判断 739"/>
        <xdr:cNvSpPr/>
      </xdr:nvSpPr>
      <xdr:spPr>
        <a:xfrm>
          <a:off x="12976225" y="17966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746" name="楕円 745"/>
        <xdr:cNvSpPr/>
      </xdr:nvSpPr>
      <xdr:spPr>
        <a:xfrm>
          <a:off x="15459075"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109238</xdr:rowOff>
    </xdr:from>
    <xdr:ext cx="405111" cy="259045"/>
    <xdr:sp macro="" textlink="">
      <xdr:nvSpPr>
        <xdr:cNvPr id="747" name="【庁舎】&#10;有形固定資産減価償却率該当値テキスト"/>
        <xdr:cNvSpPr txBox="1"/>
      </xdr:nvSpPr>
      <xdr:spPr>
        <a:xfrm>
          <a:off x="15547975"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748" name="楕円 747"/>
        <xdr:cNvSpPr/>
      </xdr:nvSpPr>
      <xdr:spPr>
        <a:xfrm>
          <a:off x="14658975"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104</xdr:row>
      <xdr:rowOff>150495</xdr:rowOff>
    </xdr:to>
    <xdr:cxnSp macro="">
      <xdr:nvCxnSpPr>
        <xdr:cNvPr id="749" name="直線コネクタ 748"/>
        <xdr:cNvCxnSpPr/>
      </xdr:nvCxnSpPr>
      <xdr:spPr>
        <a:xfrm flipV="1">
          <a:off x="14709775" y="17967961"/>
          <a:ext cx="8001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50" name="楕円 749"/>
        <xdr:cNvSpPr/>
      </xdr:nvSpPr>
      <xdr:spPr>
        <a:xfrm>
          <a:off x="138176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150495</xdr:rowOff>
    </xdr:from>
    <xdr:to>
      <xdr:col>81</xdr:col>
      <xdr:colOff>50800</xdr:colOff>
      <xdr:row>104</xdr:row>
      <xdr:rowOff>152400</xdr:rowOff>
    </xdr:to>
    <xdr:cxnSp macro="">
      <xdr:nvCxnSpPr>
        <xdr:cNvPr id="751" name="直線コネクタ 750"/>
        <xdr:cNvCxnSpPr/>
      </xdr:nvCxnSpPr>
      <xdr:spPr>
        <a:xfrm flipV="1">
          <a:off x="13868400" y="17981295"/>
          <a:ext cx="841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52" name="n_1aveValue【庁舎】&#10;有形固定資産減価償却率"/>
        <xdr:cNvSpPr txBox="1"/>
      </xdr:nvSpPr>
      <xdr:spPr>
        <a:xfrm>
          <a:off x="14504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53" name="n_2aveValue【庁舎】&#10;有形固定資産減価償却率"/>
        <xdr:cNvSpPr txBox="1"/>
      </xdr:nvSpPr>
      <xdr:spPr>
        <a:xfrm>
          <a:off x="13675369"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54" name="n_3aveValue【庁舎】&#10;有形固定資産減価償却率"/>
        <xdr:cNvSpPr txBox="1"/>
      </xdr:nvSpPr>
      <xdr:spPr>
        <a:xfrm>
          <a:off x="1283399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46372</xdr:rowOff>
    </xdr:from>
    <xdr:ext cx="405111" cy="259045"/>
    <xdr:sp macro="" textlink="">
      <xdr:nvSpPr>
        <xdr:cNvPr id="755" name="n_1mainValue【庁舎】&#10;有形固定資産減価償却率"/>
        <xdr:cNvSpPr txBox="1"/>
      </xdr:nvSpPr>
      <xdr:spPr>
        <a:xfrm>
          <a:off x="14504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56" name="n_2mainValue【庁舎】&#10;有形固定資産減価償却率"/>
        <xdr:cNvSpPr txBox="1"/>
      </xdr:nvSpPr>
      <xdr:spPr>
        <a:xfrm>
          <a:off x="13675369"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80" name="直線コネクタ 779"/>
        <xdr:cNvCxnSpPr/>
      </xdr:nvCxnSpPr>
      <xdr:spPr>
        <a:xfrm flipV="1">
          <a:off x="210559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81" name="【庁舎】&#10;一人当たり面積最小値テキスト"/>
        <xdr:cNvSpPr txBox="1"/>
      </xdr:nvSpPr>
      <xdr:spPr>
        <a:xfrm>
          <a:off x="210947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82" name="直線コネクタ 781"/>
        <xdr:cNvCxnSpPr/>
      </xdr:nvCxnSpPr>
      <xdr:spPr>
        <a:xfrm>
          <a:off x="20977225" y="184289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83" name="【庁舎】&#10;一人当たり面積最大値テキスト"/>
        <xdr:cNvSpPr txBox="1"/>
      </xdr:nvSpPr>
      <xdr:spPr>
        <a:xfrm>
          <a:off x="210947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84" name="直線コネクタ 783"/>
        <xdr:cNvCxnSpPr/>
      </xdr:nvCxnSpPr>
      <xdr:spPr>
        <a:xfrm>
          <a:off x="20977225" y="173621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85" name="【庁舎】&#10;一人当たり面積平均値テキスト"/>
        <xdr:cNvSpPr txBox="1"/>
      </xdr:nvSpPr>
      <xdr:spPr>
        <a:xfrm>
          <a:off x="210947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86" name="フローチャート: 判断 785"/>
        <xdr:cNvSpPr/>
      </xdr:nvSpPr>
      <xdr:spPr>
        <a:xfrm>
          <a:off x="210058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87" name="フローチャート: 判断 786"/>
        <xdr:cNvSpPr/>
      </xdr:nvSpPr>
      <xdr:spPr>
        <a:xfrm>
          <a:off x="20215225" y="18073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88" name="フローチャート: 判断 787"/>
        <xdr:cNvSpPr/>
      </xdr:nvSpPr>
      <xdr:spPr>
        <a:xfrm>
          <a:off x="19364325"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9" name="フローチャート: 判断 788"/>
        <xdr:cNvSpPr/>
      </xdr:nvSpPr>
      <xdr:spPr>
        <a:xfrm>
          <a:off x="1852295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95" name="楕円 794"/>
        <xdr:cNvSpPr/>
      </xdr:nvSpPr>
      <xdr:spPr>
        <a:xfrm>
          <a:off x="210058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796" name="【庁舎】&#10;一人当たり面積該当値テキスト"/>
        <xdr:cNvSpPr txBox="1"/>
      </xdr:nvSpPr>
      <xdr:spPr>
        <a:xfrm>
          <a:off x="210947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797" name="楕円 796"/>
        <xdr:cNvSpPr/>
      </xdr:nvSpPr>
      <xdr:spPr>
        <a:xfrm>
          <a:off x="20215225" y="183019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798" name="直線コネクタ 797"/>
        <xdr:cNvCxnSpPr/>
      </xdr:nvCxnSpPr>
      <xdr:spPr>
        <a:xfrm>
          <a:off x="20266025" y="183527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799" name="楕円 798"/>
        <xdr:cNvSpPr/>
      </xdr:nvSpPr>
      <xdr:spPr>
        <a:xfrm>
          <a:off x="19364325"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107</xdr:row>
      <xdr:rowOff>7620</xdr:rowOff>
    </xdr:to>
    <xdr:cxnSp macro="">
      <xdr:nvCxnSpPr>
        <xdr:cNvPr id="800" name="直線コネクタ 799"/>
        <xdr:cNvCxnSpPr/>
      </xdr:nvCxnSpPr>
      <xdr:spPr>
        <a:xfrm>
          <a:off x="19415125" y="18326100"/>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01" name="n_1aveValue【庁舎】&#10;一人当たり面積"/>
        <xdr:cNvSpPr txBox="1"/>
      </xdr:nvSpPr>
      <xdr:spPr>
        <a:xfrm>
          <a:off x="2002797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02" name="n_2aveValue【庁舎】&#10;一人当たり面積"/>
        <xdr:cNvSpPr txBox="1"/>
      </xdr:nvSpPr>
      <xdr:spPr>
        <a:xfrm>
          <a:off x="1918977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3" name="n_3aveValue【庁舎】&#10;一人当たり面積"/>
        <xdr:cNvSpPr txBox="1"/>
      </xdr:nvSpPr>
      <xdr:spPr>
        <a:xfrm>
          <a:off x="18348402"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04" name="n_1mainValue【庁舎】&#10;一人当たり面積"/>
        <xdr:cNvSpPr txBox="1"/>
      </xdr:nvSpPr>
      <xdr:spPr>
        <a:xfrm>
          <a:off x="2002797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805" name="n_2mainValue【庁舎】&#10;一人当たり面積"/>
        <xdr:cNvSpPr txBox="1"/>
      </xdr:nvSpPr>
      <xdr:spPr>
        <a:xfrm>
          <a:off x="1918977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一部事務組合である豊中市伊丹市クリーンランドについて、平成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月に新ごみ焼却施設を竣工したことから、有形固定資産減価償却率は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％と類似団体内平均値と比べて低くなっている。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月に文化芸術センターを竣工したことから、有形固定資産減価償却率は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％と類似団体内平均値と比べて低くなっている。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年度決算に係る一般廃棄物処理施設の固定資産台帳について、計上誤り等があったため、平成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年度の当該団体値は正しく表示されていない。</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本市は普通交付税の交付団体ではあるが、人口１人あたりの市税収入が高いことなどから類似団体内平均値を上回っている。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前年度に比べ、社会保障関係経費の増大に伴い扶助費等が増加したものの、公債費等が減少したことや、市税や地方交付税等の一般財源が増収となり、指標が改善している。今後も令和元年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月に策定した「経営戦略方針」に基づき、中長期的視点を踏まえた財務マネジメントに取り組み、指標の改善をめざす。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60960</xdr:rowOff>
    </xdr:to>
    <xdr:cxnSp macro="">
      <xdr:nvCxnSpPr>
        <xdr:cNvPr id="130" name="直線コネクタ 129"/>
        <xdr:cNvCxnSpPr/>
      </xdr:nvCxnSpPr>
      <xdr:spPr>
        <a:xfrm flipV="1">
          <a:off x="4114800" y="1115212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118872</xdr:rowOff>
    </xdr:to>
    <xdr:cxnSp macro="">
      <xdr:nvCxnSpPr>
        <xdr:cNvPr id="133" name="直線コネクタ 132"/>
        <xdr:cNvCxnSpPr/>
      </xdr:nvCxnSpPr>
      <xdr:spPr>
        <a:xfrm flipV="1">
          <a:off x="3225800" y="1120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118872</xdr:rowOff>
    </xdr:to>
    <xdr:cxnSp macro="">
      <xdr:nvCxnSpPr>
        <xdr:cNvPr id="136" name="直線コネクタ 135"/>
        <xdr:cNvCxnSpPr/>
      </xdr:nvCxnSpPr>
      <xdr:spPr>
        <a:xfrm>
          <a:off x="2336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46482</xdr:rowOff>
    </xdr:to>
    <xdr:cxnSp macro="">
      <xdr:nvCxnSpPr>
        <xdr:cNvPr id="139" name="直線コネクタ 138"/>
        <xdr:cNvCxnSpPr/>
      </xdr:nvCxnSpPr>
      <xdr:spPr>
        <a:xfrm flipV="1">
          <a:off x="1447800" y="1107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9" name="楕円 148"/>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0" name="財政構造の弾力性該当値テキスト"/>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3" name="楕円 152"/>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4" name="テキスト ボックス 153"/>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5" name="楕円 154"/>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6" name="テキスト ボックス 155"/>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[105,029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学校給食センター給食業務委託費等の増加により、決算額は増加したものの、人口も増加しており、指標としては横ばいとなった。今後、令和元年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月に策定した「経営戦略方針」に基づき、人・組織づくり戦略に取り組む。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114689</xdr:rowOff>
    </xdr:from>
    <xdr:to>
      <xdr:col>23</xdr:col>
      <xdr:colOff>133350</xdr:colOff>
      <xdr:row>81</xdr:row>
      <xdr:rowOff>114742</xdr:rowOff>
    </xdr:to>
    <xdr:cxnSp macro="">
      <xdr:nvCxnSpPr>
        <xdr:cNvPr id="193" name="直線コネクタ 192"/>
        <xdr:cNvCxnSpPr/>
      </xdr:nvCxnSpPr>
      <xdr:spPr>
        <a:xfrm flipV="1">
          <a:off x="4114800" y="1400213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114742</xdr:rowOff>
    </xdr:from>
    <xdr:to>
      <xdr:col>19</xdr:col>
      <xdr:colOff>133350</xdr:colOff>
      <xdr:row>81</xdr:row>
      <xdr:rowOff>155442</xdr:rowOff>
    </xdr:to>
    <xdr:cxnSp macro="">
      <xdr:nvCxnSpPr>
        <xdr:cNvPr id="196" name="直線コネクタ 195"/>
        <xdr:cNvCxnSpPr/>
      </xdr:nvCxnSpPr>
      <xdr:spPr>
        <a:xfrm flipV="1">
          <a:off x="3225800" y="14002192"/>
          <a:ext cx="889000" cy="4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142639</xdr:rowOff>
    </xdr:from>
    <xdr:to>
      <xdr:col>15</xdr:col>
      <xdr:colOff>82550</xdr:colOff>
      <xdr:row>81</xdr:row>
      <xdr:rowOff>155442</xdr:rowOff>
    </xdr:to>
    <xdr:cxnSp macro="">
      <xdr:nvCxnSpPr>
        <xdr:cNvPr id="199" name="直線コネクタ 198"/>
        <xdr:cNvCxnSpPr/>
      </xdr:nvCxnSpPr>
      <xdr:spPr>
        <a:xfrm>
          <a:off x="2336800" y="1403008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73292</xdr:rowOff>
    </xdr:from>
    <xdr:to>
      <xdr:col>11</xdr:col>
      <xdr:colOff>31750</xdr:colOff>
      <xdr:row>81</xdr:row>
      <xdr:rowOff>142639</xdr:rowOff>
    </xdr:to>
    <xdr:cxnSp macro="">
      <xdr:nvCxnSpPr>
        <xdr:cNvPr id="202" name="直線コネクタ 201"/>
        <xdr:cNvCxnSpPr/>
      </xdr:nvCxnSpPr>
      <xdr:spPr>
        <a:xfrm>
          <a:off x="1447800" y="13960742"/>
          <a:ext cx="889000" cy="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63889</xdr:rowOff>
    </xdr:from>
    <xdr:to>
      <xdr:col>23</xdr:col>
      <xdr:colOff>184150</xdr:colOff>
      <xdr:row>81</xdr:row>
      <xdr:rowOff>165489</xdr:rowOff>
    </xdr:to>
    <xdr:sp macro="" textlink="">
      <xdr:nvSpPr>
        <xdr:cNvPr id="212" name="楕円 211"/>
        <xdr:cNvSpPr/>
      </xdr:nvSpPr>
      <xdr:spPr>
        <a:xfrm>
          <a:off x="4902200" y="139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80416</xdr:rowOff>
    </xdr:from>
    <xdr:ext cx="762000" cy="259045"/>
    <xdr:sp macro="" textlink="">
      <xdr:nvSpPr>
        <xdr:cNvPr id="213" name="人件費・物件費等の状況該当値テキスト"/>
        <xdr:cNvSpPr txBox="1"/>
      </xdr:nvSpPr>
      <xdr:spPr>
        <a:xfrm>
          <a:off x="5041900" y="13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63942</xdr:rowOff>
    </xdr:from>
    <xdr:to>
      <xdr:col>19</xdr:col>
      <xdr:colOff>184150</xdr:colOff>
      <xdr:row>81</xdr:row>
      <xdr:rowOff>165542</xdr:rowOff>
    </xdr:to>
    <xdr:sp macro="" textlink="">
      <xdr:nvSpPr>
        <xdr:cNvPr id="214" name="楕円 213"/>
        <xdr:cNvSpPr/>
      </xdr:nvSpPr>
      <xdr:spPr>
        <a:xfrm>
          <a:off x="4064000" y="139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4269</xdr:rowOff>
    </xdr:from>
    <xdr:ext cx="736600" cy="259045"/>
    <xdr:sp macro="" textlink="">
      <xdr:nvSpPr>
        <xdr:cNvPr id="215" name="テキスト ボックス 214"/>
        <xdr:cNvSpPr txBox="1"/>
      </xdr:nvSpPr>
      <xdr:spPr>
        <a:xfrm>
          <a:off x="3733800" y="1372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104642</xdr:rowOff>
    </xdr:from>
    <xdr:to>
      <xdr:col>15</xdr:col>
      <xdr:colOff>133350</xdr:colOff>
      <xdr:row>82</xdr:row>
      <xdr:rowOff>34792</xdr:rowOff>
    </xdr:to>
    <xdr:sp macro="" textlink="">
      <xdr:nvSpPr>
        <xdr:cNvPr id="216" name="楕円 215"/>
        <xdr:cNvSpPr/>
      </xdr:nvSpPr>
      <xdr:spPr>
        <a:xfrm>
          <a:off x="3175000" y="13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19569</xdr:rowOff>
    </xdr:from>
    <xdr:ext cx="762000" cy="259045"/>
    <xdr:sp macro="" textlink="">
      <xdr:nvSpPr>
        <xdr:cNvPr id="217" name="テキスト ボックス 216"/>
        <xdr:cNvSpPr txBox="1"/>
      </xdr:nvSpPr>
      <xdr:spPr>
        <a:xfrm>
          <a:off x="2844800" y="140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91839</xdr:rowOff>
    </xdr:from>
    <xdr:to>
      <xdr:col>11</xdr:col>
      <xdr:colOff>82550</xdr:colOff>
      <xdr:row>82</xdr:row>
      <xdr:rowOff>21989</xdr:rowOff>
    </xdr:to>
    <xdr:sp macro="" textlink="">
      <xdr:nvSpPr>
        <xdr:cNvPr id="218" name="楕円 217"/>
        <xdr:cNvSpPr/>
      </xdr:nvSpPr>
      <xdr:spPr>
        <a:xfrm>
          <a:off x="2286000" y="139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6766</xdr:rowOff>
    </xdr:from>
    <xdr:ext cx="762000" cy="259045"/>
    <xdr:sp macro="" textlink="">
      <xdr:nvSpPr>
        <xdr:cNvPr id="219" name="テキスト ボックス 218"/>
        <xdr:cNvSpPr txBox="1"/>
      </xdr:nvSpPr>
      <xdr:spPr>
        <a:xfrm>
          <a:off x="1955800" y="140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22492</xdr:rowOff>
    </xdr:from>
    <xdr:to>
      <xdr:col>7</xdr:col>
      <xdr:colOff>31750</xdr:colOff>
      <xdr:row>81</xdr:row>
      <xdr:rowOff>124092</xdr:rowOff>
    </xdr:to>
    <xdr:sp macro="" textlink="">
      <xdr:nvSpPr>
        <xdr:cNvPr id="220" name="楕円 219"/>
        <xdr:cNvSpPr/>
      </xdr:nvSpPr>
      <xdr:spPr>
        <a:xfrm>
          <a:off x="1397000" y="13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134269</xdr:rowOff>
    </xdr:from>
    <xdr:ext cx="762000" cy="259045"/>
    <xdr:sp macro="" textlink="">
      <xdr:nvSpPr>
        <xdr:cNvPr id="221" name="テキスト ボックス 220"/>
        <xdr:cNvSpPr txBox="1"/>
      </xdr:nvSpPr>
      <xdr:spPr>
        <a:xfrm>
          <a:off x="1066800" y="1367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年度は国の給与削減措置が終了したこと、平成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年度は給与制度の総合見直しに伴い、現給保障せず給料月額を引き下げたことで、平成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に比べると、大幅に数値が低下した。平成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年度以降は微増していたが、平成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年度は減少に転じた。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55" name="直線コネクタ 254"/>
        <xdr:cNvCxnSpPr/>
      </xdr:nvCxnSpPr>
      <xdr:spPr>
        <a:xfrm flipV="1">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21166</xdr:rowOff>
    </xdr:to>
    <xdr:cxnSp macro="">
      <xdr:nvCxnSpPr>
        <xdr:cNvPr id="258" name="直線コネクタ 257"/>
        <xdr:cNvCxnSpPr/>
      </xdr:nvCxnSpPr>
      <xdr:spPr>
        <a:xfrm>
          <a:off x="15290800" y="147055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1" name="直線コネクタ 260"/>
        <xdr:cNvCxnSpPr/>
      </xdr:nvCxnSpPr>
      <xdr:spPr>
        <a:xfrm>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71966</xdr:rowOff>
    </xdr:to>
    <xdr:cxnSp macro="">
      <xdr:nvCxnSpPr>
        <xdr:cNvPr id="264" name="直線コネクタ 263"/>
        <xdr:cNvCxnSpPr/>
      </xdr:nvCxnSpPr>
      <xdr:spPr>
        <a:xfrm>
          <a:off x="13512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事務事業見直しの対象事業の追加や、地方行政サービス改革の継続的な取組により、職員定数を削減してきた。今後も引き続き適正な定員管理に努める。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146957</xdr:rowOff>
    </xdr:to>
    <xdr:cxnSp macro="">
      <xdr:nvCxnSpPr>
        <xdr:cNvPr id="320" name="直線コネクタ 319"/>
        <xdr:cNvCxnSpPr/>
      </xdr:nvCxnSpPr>
      <xdr:spPr>
        <a:xfrm flipV="1">
          <a:off x="16179800" y="1057783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146957</xdr:rowOff>
    </xdr:from>
    <xdr:to>
      <xdr:col>77</xdr:col>
      <xdr:colOff>44450</xdr:colOff>
      <xdr:row>62</xdr:row>
      <xdr:rowOff>9978</xdr:rowOff>
    </xdr:to>
    <xdr:cxnSp macro="">
      <xdr:nvCxnSpPr>
        <xdr:cNvPr id="323" name="直線コネクタ 322"/>
        <xdr:cNvCxnSpPr/>
      </xdr:nvCxnSpPr>
      <xdr:spPr>
        <a:xfrm flipV="1">
          <a:off x="15290800" y="1060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61685</xdr:rowOff>
    </xdr:to>
    <xdr:cxnSp macro="">
      <xdr:nvCxnSpPr>
        <xdr:cNvPr id="326" name="直線コネクタ 325"/>
        <xdr:cNvCxnSpPr/>
      </xdr:nvCxnSpPr>
      <xdr:spPr>
        <a:xfrm flipV="1">
          <a:off x="14401800" y="1063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61685</xdr:rowOff>
    </xdr:from>
    <xdr:to>
      <xdr:col>68</xdr:col>
      <xdr:colOff>152400</xdr:colOff>
      <xdr:row>62</xdr:row>
      <xdr:rowOff>96157</xdr:rowOff>
    </xdr:to>
    <xdr:cxnSp macro="">
      <xdr:nvCxnSpPr>
        <xdr:cNvPr id="329" name="直線コネクタ 328"/>
        <xdr:cNvCxnSpPr/>
      </xdr:nvCxnSpPr>
      <xdr:spPr>
        <a:xfrm flipV="1">
          <a:off x="13512800" y="1069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9" name="楕円 338"/>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0"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96157</xdr:rowOff>
    </xdr:from>
    <xdr:to>
      <xdr:col>77</xdr:col>
      <xdr:colOff>95250</xdr:colOff>
      <xdr:row>62</xdr:row>
      <xdr:rowOff>26307</xdr:rowOff>
    </xdr:to>
    <xdr:sp macro="" textlink="">
      <xdr:nvSpPr>
        <xdr:cNvPr id="341" name="楕円 340"/>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36484</xdr:rowOff>
    </xdr:from>
    <xdr:ext cx="736600" cy="259045"/>
    <xdr:sp macro="" textlink="">
      <xdr:nvSpPr>
        <xdr:cNvPr id="342" name="テキスト ボックス 341"/>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130628</xdr:rowOff>
    </xdr:from>
    <xdr:to>
      <xdr:col>73</xdr:col>
      <xdr:colOff>44450</xdr:colOff>
      <xdr:row>62</xdr:row>
      <xdr:rowOff>60778</xdr:rowOff>
    </xdr:to>
    <xdr:sp macro="" textlink="">
      <xdr:nvSpPr>
        <xdr:cNvPr id="343" name="楕円 342"/>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44" name="テキスト ボックス 343"/>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10885</xdr:rowOff>
    </xdr:from>
    <xdr:to>
      <xdr:col>68</xdr:col>
      <xdr:colOff>203200</xdr:colOff>
      <xdr:row>62</xdr:row>
      <xdr:rowOff>112485</xdr:rowOff>
    </xdr:to>
    <xdr:sp macro="" textlink="">
      <xdr:nvSpPr>
        <xdr:cNvPr id="345" name="楕円 344"/>
        <xdr:cNvSpPr/>
      </xdr:nvSpPr>
      <xdr:spPr>
        <a:xfrm>
          <a:off x="14351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97262</xdr:rowOff>
    </xdr:from>
    <xdr:ext cx="762000" cy="259045"/>
    <xdr:sp macro="" textlink="">
      <xdr:nvSpPr>
        <xdr:cNvPr id="346" name="テキスト ボックス 345"/>
        <xdr:cNvSpPr txBox="1"/>
      </xdr:nvSpPr>
      <xdr:spPr>
        <a:xfrm>
          <a:off x="14020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47" name="楕円 346"/>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48" name="テキスト ボックス 347"/>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元利償還金が減少しており、類似団体内平均値を下回る水準となった。今後も適切な公債管理に努めていく。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66802</xdr:rowOff>
    </xdr:to>
    <xdr:cxnSp macro="">
      <xdr:nvCxnSpPr>
        <xdr:cNvPr id="380" name="直線コネクタ 379"/>
        <xdr:cNvCxnSpPr/>
      </xdr:nvCxnSpPr>
      <xdr:spPr>
        <a:xfrm flipV="1">
          <a:off x="16179800" y="66471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40</xdr:row>
      <xdr:rowOff>20828</xdr:rowOff>
    </xdr:to>
    <xdr:cxnSp macro="">
      <xdr:nvCxnSpPr>
        <xdr:cNvPr id="383" name="直線コネクタ 382"/>
        <xdr:cNvCxnSpPr/>
      </xdr:nvCxnSpPr>
      <xdr:spPr>
        <a:xfrm flipV="1">
          <a:off x="15290800" y="67533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117348</xdr:rowOff>
    </xdr:to>
    <xdr:cxnSp macro="">
      <xdr:nvCxnSpPr>
        <xdr:cNvPr id="386" name="直線コネクタ 385"/>
        <xdr:cNvCxnSpPr/>
      </xdr:nvCxnSpPr>
      <xdr:spPr>
        <a:xfrm flipV="1">
          <a:off x="14401800" y="687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41</xdr:row>
      <xdr:rowOff>3810</xdr:rowOff>
    </xdr:to>
    <xdr:cxnSp macro="">
      <xdr:nvCxnSpPr>
        <xdr:cNvPr id="389" name="直線コネクタ 388"/>
        <xdr:cNvCxnSpPr/>
      </xdr:nvCxnSpPr>
      <xdr:spPr>
        <a:xfrm flipV="1">
          <a:off x="13512800" y="697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9" name="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1" name="楕円 400"/>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2" name="テキスト ボックス 401"/>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3" name="楕円 402"/>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404" name="テキスト ボックス 403"/>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6" name="テキスト ボックス 405"/>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8" name="テキスト ボックス 407"/>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豊中市伊丹市クリーンランドの新炉が完成したことによる、組合等負担見込額の減少に加え、財政調整基金や公共施設等整備基金への積立てによる基金残高の増加により、指標は改善している。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151469</xdr:rowOff>
    </xdr:from>
    <xdr:to>
      <xdr:col>81</xdr:col>
      <xdr:colOff>44450</xdr:colOff>
      <xdr:row>13</xdr:row>
      <xdr:rowOff>162729</xdr:rowOff>
    </xdr:to>
    <xdr:cxnSp macro="">
      <xdr:nvCxnSpPr>
        <xdr:cNvPr id="442" name="直線コネクタ 441"/>
        <xdr:cNvCxnSpPr/>
      </xdr:nvCxnSpPr>
      <xdr:spPr>
        <a:xfrm flipV="1">
          <a:off x="16179800" y="2380319"/>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162729</xdr:rowOff>
    </xdr:from>
    <xdr:to>
      <xdr:col>77</xdr:col>
      <xdr:colOff>44450</xdr:colOff>
      <xdr:row>14</xdr:row>
      <xdr:rowOff>41148</xdr:rowOff>
    </xdr:to>
    <xdr:cxnSp macro="">
      <xdr:nvCxnSpPr>
        <xdr:cNvPr id="445" name="直線コネクタ 444"/>
        <xdr:cNvCxnSpPr/>
      </xdr:nvCxnSpPr>
      <xdr:spPr>
        <a:xfrm flipV="1">
          <a:off x="15290800" y="239157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41148</xdr:rowOff>
    </xdr:from>
    <xdr:to>
      <xdr:col>72</xdr:col>
      <xdr:colOff>203200</xdr:colOff>
      <xdr:row>14</xdr:row>
      <xdr:rowOff>56430</xdr:rowOff>
    </xdr:to>
    <xdr:cxnSp macro="">
      <xdr:nvCxnSpPr>
        <xdr:cNvPr id="448" name="直線コネクタ 447"/>
        <xdr:cNvCxnSpPr/>
      </xdr:nvCxnSpPr>
      <xdr:spPr>
        <a:xfrm flipV="1">
          <a:off x="14401800" y="244144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56430</xdr:rowOff>
    </xdr:from>
    <xdr:to>
      <xdr:col>68</xdr:col>
      <xdr:colOff>152400</xdr:colOff>
      <xdr:row>14</xdr:row>
      <xdr:rowOff>83778</xdr:rowOff>
    </xdr:to>
    <xdr:cxnSp macro="">
      <xdr:nvCxnSpPr>
        <xdr:cNvPr id="451" name="直線コネクタ 450"/>
        <xdr:cNvCxnSpPr/>
      </xdr:nvCxnSpPr>
      <xdr:spPr>
        <a:xfrm flipV="1">
          <a:off x="13512800" y="2456730"/>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100669</xdr:rowOff>
    </xdr:from>
    <xdr:to>
      <xdr:col>81</xdr:col>
      <xdr:colOff>95250</xdr:colOff>
      <xdr:row>14</xdr:row>
      <xdr:rowOff>30819</xdr:rowOff>
    </xdr:to>
    <xdr:sp macro="" textlink="">
      <xdr:nvSpPr>
        <xdr:cNvPr id="461" name="楕円 460"/>
        <xdr:cNvSpPr/>
      </xdr:nvSpPr>
      <xdr:spPr>
        <a:xfrm>
          <a:off x="169672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21946</xdr:rowOff>
    </xdr:from>
    <xdr:ext cx="762000" cy="259045"/>
    <xdr:sp macro="" textlink="">
      <xdr:nvSpPr>
        <xdr:cNvPr id="462" name="将来負担の状況該当値テキスト"/>
        <xdr:cNvSpPr txBox="1"/>
      </xdr:nvSpPr>
      <xdr:spPr>
        <a:xfrm>
          <a:off x="17106900" y="225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111929</xdr:rowOff>
    </xdr:from>
    <xdr:to>
      <xdr:col>77</xdr:col>
      <xdr:colOff>95250</xdr:colOff>
      <xdr:row>14</xdr:row>
      <xdr:rowOff>42079</xdr:rowOff>
    </xdr:to>
    <xdr:sp macro="" textlink="">
      <xdr:nvSpPr>
        <xdr:cNvPr id="463" name="楕円 462"/>
        <xdr:cNvSpPr/>
      </xdr:nvSpPr>
      <xdr:spPr>
        <a:xfrm>
          <a:off x="16129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52256</xdr:rowOff>
    </xdr:from>
    <xdr:ext cx="736600" cy="259045"/>
    <xdr:sp macro="" textlink="">
      <xdr:nvSpPr>
        <xdr:cNvPr id="464" name="テキスト ボックス 463"/>
        <xdr:cNvSpPr txBox="1"/>
      </xdr:nvSpPr>
      <xdr:spPr>
        <a:xfrm>
          <a:off x="15798800" y="210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161798</xdr:rowOff>
    </xdr:from>
    <xdr:to>
      <xdr:col>73</xdr:col>
      <xdr:colOff>44450</xdr:colOff>
      <xdr:row>14</xdr:row>
      <xdr:rowOff>91948</xdr:rowOff>
    </xdr:to>
    <xdr:sp macro="" textlink="">
      <xdr:nvSpPr>
        <xdr:cNvPr id="465" name="楕円 464"/>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102125</xdr:rowOff>
    </xdr:from>
    <xdr:ext cx="762000" cy="259045"/>
    <xdr:sp macro="" textlink="">
      <xdr:nvSpPr>
        <xdr:cNvPr id="466" name="テキスト ボックス 465"/>
        <xdr:cNvSpPr txBox="1"/>
      </xdr:nvSpPr>
      <xdr:spPr>
        <a:xfrm>
          <a:off x="14909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xdr:rowOff>
    </xdr:from>
    <xdr:to>
      <xdr:col>68</xdr:col>
      <xdr:colOff>203200</xdr:colOff>
      <xdr:row>14</xdr:row>
      <xdr:rowOff>107230</xdr:rowOff>
    </xdr:to>
    <xdr:sp macro="" textlink="">
      <xdr:nvSpPr>
        <xdr:cNvPr id="467" name="楕円 466"/>
        <xdr:cNvSpPr/>
      </xdr:nvSpPr>
      <xdr:spPr>
        <a:xfrm>
          <a:off x="14351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117407</xdr:rowOff>
    </xdr:from>
    <xdr:ext cx="762000" cy="259045"/>
    <xdr:sp macro="" textlink="">
      <xdr:nvSpPr>
        <xdr:cNvPr id="468" name="テキスト ボックス 467"/>
        <xdr:cNvSpPr txBox="1"/>
      </xdr:nvSpPr>
      <xdr:spPr>
        <a:xfrm>
          <a:off x="14020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32978</xdr:rowOff>
    </xdr:from>
    <xdr:to>
      <xdr:col>64</xdr:col>
      <xdr:colOff>152400</xdr:colOff>
      <xdr:row>14</xdr:row>
      <xdr:rowOff>134578</xdr:rowOff>
    </xdr:to>
    <xdr:sp macro="" textlink="">
      <xdr:nvSpPr>
        <xdr:cNvPr id="469" name="楕円 468"/>
        <xdr:cNvSpPr/>
      </xdr:nvSpPr>
      <xdr:spPr>
        <a:xfrm>
          <a:off x="13462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144755</xdr:rowOff>
    </xdr:from>
    <xdr:ext cx="762000" cy="259045"/>
    <xdr:sp macro="" textlink="">
      <xdr:nvSpPr>
        <xdr:cNvPr id="470" name="テキスト ボックス 469"/>
        <xdr:cNvSpPr txBox="1"/>
      </xdr:nvSpPr>
      <xdr:spPr>
        <a:xfrm>
          <a:off x="13131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人件費削減に向けて、職員数の削減や給与制度の見直しに取り組んできたが、報酬等の増加により類似団体比較では依然として高い水準にあり、引き続き改善にむけて取組を進める。これまでの</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としては、平成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年度に給与制度の総合見直しにより全体として給料月額を引き下げ、平成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年度に技能職員の給料表を見直した。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8890</xdr:rowOff>
    </xdr:to>
    <xdr:cxnSp macro="">
      <xdr:nvCxnSpPr>
        <xdr:cNvPr id="66" name="直線コネクタ 65"/>
        <xdr:cNvCxnSpPr/>
      </xdr:nvCxnSpPr>
      <xdr:spPr>
        <a:xfrm flipV="1">
          <a:off x="3987800" y="664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115570</xdr:rowOff>
    </xdr:to>
    <xdr:cxnSp macro="">
      <xdr:nvCxnSpPr>
        <xdr:cNvPr id="69" name="直線コネクタ 68"/>
        <xdr:cNvCxnSpPr/>
      </xdr:nvCxnSpPr>
      <xdr:spPr>
        <a:xfrm flipV="1">
          <a:off x="3098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115570</xdr:rowOff>
    </xdr:to>
    <xdr:cxnSp macro="">
      <xdr:nvCxnSpPr>
        <xdr:cNvPr id="72" name="直線コネクタ 71"/>
        <xdr:cNvCxnSpPr/>
      </xdr:nvCxnSpPr>
      <xdr:spPr>
        <a:xfrm>
          <a:off x="2209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92710</xdr:rowOff>
    </xdr:to>
    <xdr:cxnSp macro="">
      <xdr:nvCxnSpPr>
        <xdr:cNvPr id="75" name="直線コネクタ 74"/>
        <xdr:cNvCxnSpPr/>
      </xdr:nvCxnSpPr>
      <xdr:spPr>
        <a:xfrm flipV="1">
          <a:off x="1320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の見直しなどを進め、近年は類似団体内平均値を下回っている。今後、将来の公共施設等の修繕や更新等に係る財政負担を軽減するため、公共施設等総合管理計画に基づき公共施設等の集約化・複合化などを進めることなどにより、施設保有量の適正化に取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12700</xdr:rowOff>
    </xdr:to>
    <xdr:cxnSp macro="">
      <xdr:nvCxnSpPr>
        <xdr:cNvPr id="127" name="直線コネクタ 126"/>
        <xdr:cNvCxnSpPr/>
      </xdr:nvCxnSpPr>
      <xdr:spPr>
        <a:xfrm>
          <a:off x="15671800" y="234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50800</xdr:rowOff>
    </xdr:to>
    <xdr:cxnSp macro="">
      <xdr:nvCxnSpPr>
        <xdr:cNvPr id="130" name="直線コネクタ 129"/>
        <xdr:cNvCxnSpPr/>
      </xdr:nvCxnSpPr>
      <xdr:spPr>
        <a:xfrm flipV="1">
          <a:off x="14782800" y="234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95250</xdr:rowOff>
    </xdr:from>
    <xdr:to>
      <xdr:col>73</xdr:col>
      <xdr:colOff>180975</xdr:colOff>
      <xdr:row>14</xdr:row>
      <xdr:rowOff>50800</xdr:rowOff>
    </xdr:to>
    <xdr:cxnSp macro="">
      <xdr:nvCxnSpPr>
        <xdr:cNvPr id="133" name="直線コネクタ 132"/>
        <xdr:cNvCxnSpPr/>
      </xdr:nvCxnSpPr>
      <xdr:spPr>
        <a:xfrm>
          <a:off x="13893800" y="232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44450</xdr:rowOff>
    </xdr:from>
    <xdr:to>
      <xdr:col>69</xdr:col>
      <xdr:colOff>92075</xdr:colOff>
      <xdr:row>13</xdr:row>
      <xdr:rowOff>95250</xdr:rowOff>
    </xdr:to>
    <xdr:cxnSp macro="">
      <xdr:nvCxnSpPr>
        <xdr:cNvPr id="136" name="直線コネクタ 135"/>
        <xdr:cNvCxnSpPr/>
      </xdr:nvCxnSpPr>
      <xdr:spPr>
        <a:xfrm>
          <a:off x="13004800" y="227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7"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44450</xdr:rowOff>
    </xdr:from>
    <xdr:to>
      <xdr:col>69</xdr:col>
      <xdr:colOff>142875</xdr:colOff>
      <xdr:row>13</xdr:row>
      <xdr:rowOff>146050</xdr:rowOff>
    </xdr:to>
    <xdr:sp macro="" textlink="">
      <xdr:nvSpPr>
        <xdr:cNvPr id="152" name="楕円 151"/>
        <xdr:cNvSpPr/>
      </xdr:nvSpPr>
      <xdr:spPr>
        <a:xfrm>
          <a:off x="13843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156227</xdr:rowOff>
    </xdr:from>
    <xdr:ext cx="762000" cy="259045"/>
    <xdr:sp macro="" textlink="">
      <xdr:nvSpPr>
        <xdr:cNvPr id="153" name="テキスト ボックス 152"/>
        <xdr:cNvSpPr txBox="1"/>
      </xdr:nvSpPr>
      <xdr:spPr>
        <a:xfrm>
          <a:off x="13512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165100</xdr:rowOff>
    </xdr:from>
    <xdr:to>
      <xdr:col>65</xdr:col>
      <xdr:colOff>53975</xdr:colOff>
      <xdr:row>13</xdr:row>
      <xdr:rowOff>95250</xdr:rowOff>
    </xdr:to>
    <xdr:sp macro="" textlink="">
      <xdr:nvSpPr>
        <xdr:cNvPr id="154" name="楕円 153"/>
        <xdr:cNvSpPr/>
      </xdr:nvSpPr>
      <xdr:spPr>
        <a:xfrm>
          <a:off x="12954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105427</xdr:rowOff>
    </xdr:from>
    <xdr:ext cx="762000" cy="259045"/>
    <xdr:sp macro="" textlink="">
      <xdr:nvSpPr>
        <xdr:cNvPr id="155" name="テキスト ボックス 154"/>
        <xdr:cNvSpPr txBox="1"/>
      </xdr:nvSpPr>
      <xdr:spPr>
        <a:xfrm>
          <a:off x="12623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改訂した「社会保障関係経費の基本的な考え方」に基づき適切な歳出水準を保つよう努めてきたが、障害者福祉費や保育所関係経費の伸びに伴い類似団体内平均値を上回る状態が続いている。今度も高齢化による医療費等や子育て支援策に要する経費の増加が見込まれることから取組の優先順位付けや資源配分の最適化を行い、より一層の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152400</xdr:rowOff>
    </xdr:to>
    <xdr:cxnSp macro="">
      <xdr:nvCxnSpPr>
        <xdr:cNvPr id="188" name="直線コネクタ 187"/>
        <xdr:cNvCxnSpPr/>
      </xdr:nvCxnSpPr>
      <xdr:spPr>
        <a:xfrm>
          <a:off x="3987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139700</xdr:rowOff>
    </xdr:to>
    <xdr:cxnSp macro="">
      <xdr:nvCxnSpPr>
        <xdr:cNvPr id="191" name="直線コネクタ 190"/>
        <xdr:cNvCxnSpPr/>
      </xdr:nvCxnSpPr>
      <xdr:spPr>
        <a:xfrm>
          <a:off x="3098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58</xdr:row>
      <xdr:rowOff>38100</xdr:rowOff>
    </xdr:to>
    <xdr:cxnSp macro="">
      <xdr:nvCxnSpPr>
        <xdr:cNvPr id="194" name="直線コネクタ 193"/>
        <xdr:cNvCxnSpPr/>
      </xdr:nvCxnSpPr>
      <xdr:spPr>
        <a:xfrm>
          <a:off x="2209800" y="9855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82550</xdr:rowOff>
    </xdr:to>
    <xdr:cxnSp macro="">
      <xdr:nvCxnSpPr>
        <xdr:cNvPr id="197" name="直線コネクタ 196"/>
        <xdr:cNvCxnSpPr/>
      </xdr:nvCxnSpPr>
      <xdr:spPr>
        <a:xfrm>
          <a:off x="1320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7" name="楕円 206"/>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8"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5" name="楕円 214"/>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6" name="テキスト ボックス 215"/>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類似団体内平均値を下回っているものの、高齢化などにより介護保険事業特別会計などへの繰出金が増加している。引き続き特別会計の健全化を進め、繰出金の適正化に努めていく。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73660</xdr:rowOff>
    </xdr:to>
    <xdr:cxnSp macro="">
      <xdr:nvCxnSpPr>
        <xdr:cNvPr id="249" name="直線コネクタ 248"/>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73660</xdr:rowOff>
    </xdr:to>
    <xdr:cxnSp macro="">
      <xdr:nvCxnSpPr>
        <xdr:cNvPr id="252" name="直線コネクタ 251"/>
        <xdr:cNvCxnSpPr/>
      </xdr:nvCxnSpPr>
      <xdr:spPr>
        <a:xfrm>
          <a:off x="14782800" y="9598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168910</xdr:rowOff>
    </xdr:to>
    <xdr:cxnSp macro="">
      <xdr:nvCxnSpPr>
        <xdr:cNvPr id="255" name="直線コネクタ 254"/>
        <xdr:cNvCxnSpPr/>
      </xdr:nvCxnSpPr>
      <xdr:spPr>
        <a:xfrm>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146050</xdr:rowOff>
    </xdr:to>
    <xdr:cxnSp macro="">
      <xdr:nvCxnSpPr>
        <xdr:cNvPr id="258" name="直線コネクタ 257"/>
        <xdr:cNvCxnSpPr/>
      </xdr:nvCxnSpPr>
      <xdr:spPr>
        <a:xfrm>
          <a:off x="13004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年度は一部事務組合への負担金が減少したことなどにより指標が類似団体内平均値程度まで改善している。今後も適切な水準となるよう見直しを行っていく。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95250</xdr:rowOff>
    </xdr:from>
    <xdr:to>
      <xdr:col>82</xdr:col>
      <xdr:colOff>107950</xdr:colOff>
      <xdr:row>37</xdr:row>
      <xdr:rowOff>120650</xdr:rowOff>
    </xdr:to>
    <xdr:cxnSp macro="">
      <xdr:nvCxnSpPr>
        <xdr:cNvPr id="310" name="直線コネクタ 309"/>
        <xdr:cNvCxnSpPr/>
      </xdr:nvCxnSpPr>
      <xdr:spPr>
        <a:xfrm flipV="1">
          <a:off x="15671800" y="643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120650</xdr:rowOff>
    </xdr:from>
    <xdr:to>
      <xdr:col>78</xdr:col>
      <xdr:colOff>69850</xdr:colOff>
      <xdr:row>37</xdr:row>
      <xdr:rowOff>146050</xdr:rowOff>
    </xdr:to>
    <xdr:cxnSp macro="">
      <xdr:nvCxnSpPr>
        <xdr:cNvPr id="313" name="直線コネクタ 312"/>
        <xdr:cNvCxnSpPr/>
      </xdr:nvCxnSpPr>
      <xdr:spPr>
        <a:xfrm flipV="1">
          <a:off x="14782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57150</xdr:rowOff>
    </xdr:from>
    <xdr:to>
      <xdr:col>73</xdr:col>
      <xdr:colOff>180975</xdr:colOff>
      <xdr:row>37</xdr:row>
      <xdr:rowOff>146050</xdr:rowOff>
    </xdr:to>
    <xdr:cxnSp macro="">
      <xdr:nvCxnSpPr>
        <xdr:cNvPr id="316" name="直線コネクタ 315"/>
        <xdr:cNvCxnSpPr/>
      </xdr:nvCxnSpPr>
      <xdr:spPr>
        <a:xfrm>
          <a:off x="13893800" y="640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57150</xdr:rowOff>
    </xdr:from>
    <xdr:to>
      <xdr:col>69</xdr:col>
      <xdr:colOff>92075</xdr:colOff>
      <xdr:row>37</xdr:row>
      <xdr:rowOff>146050</xdr:rowOff>
    </xdr:to>
    <xdr:cxnSp macro="">
      <xdr:nvCxnSpPr>
        <xdr:cNvPr id="319" name="直線コネクタ 318"/>
        <xdr:cNvCxnSpPr/>
      </xdr:nvCxnSpPr>
      <xdr:spPr>
        <a:xfrm flipV="1">
          <a:off x="13004800" y="640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44450</xdr:rowOff>
    </xdr:from>
    <xdr:to>
      <xdr:col>82</xdr:col>
      <xdr:colOff>158750</xdr:colOff>
      <xdr:row>37</xdr:row>
      <xdr:rowOff>146050</xdr:rowOff>
    </xdr:to>
    <xdr:sp macro="" textlink="">
      <xdr:nvSpPr>
        <xdr:cNvPr id="329" name="楕円 328"/>
        <xdr:cNvSpPr/>
      </xdr:nvSpPr>
      <xdr:spPr>
        <a:xfrm>
          <a:off x="16459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16527</xdr:rowOff>
    </xdr:from>
    <xdr:ext cx="762000" cy="259045"/>
    <xdr:sp macro="" textlink="">
      <xdr:nvSpPr>
        <xdr:cNvPr id="330" name="補助費等該当値テキスト"/>
        <xdr:cNvSpPr txBox="1"/>
      </xdr:nvSpPr>
      <xdr:spPr>
        <a:xfrm>
          <a:off x="16598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69850</xdr:rowOff>
    </xdr:from>
    <xdr:to>
      <xdr:col>78</xdr:col>
      <xdr:colOff>120650</xdr:colOff>
      <xdr:row>38</xdr:row>
      <xdr:rowOff>0</xdr:rowOff>
    </xdr:to>
    <xdr:sp macro="" textlink="">
      <xdr:nvSpPr>
        <xdr:cNvPr id="331" name="楕円 330"/>
        <xdr:cNvSpPr/>
      </xdr:nvSpPr>
      <xdr:spPr>
        <a:xfrm>
          <a:off x="15621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156227</xdr:rowOff>
    </xdr:from>
    <xdr:ext cx="736600" cy="259045"/>
    <xdr:sp macro="" textlink="">
      <xdr:nvSpPr>
        <xdr:cNvPr id="332" name="テキスト ボックス 331"/>
        <xdr:cNvSpPr txBox="1"/>
      </xdr:nvSpPr>
      <xdr:spPr>
        <a:xfrm>
          <a:off x="15290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3" name="楕円 332"/>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4" name="テキスト ボックス 33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6350</xdr:rowOff>
    </xdr:from>
    <xdr:to>
      <xdr:col>69</xdr:col>
      <xdr:colOff>142875</xdr:colOff>
      <xdr:row>37</xdr:row>
      <xdr:rowOff>107950</xdr:rowOff>
    </xdr:to>
    <xdr:sp macro="" textlink="">
      <xdr:nvSpPr>
        <xdr:cNvPr id="335" name="楕円 334"/>
        <xdr:cNvSpPr/>
      </xdr:nvSpPr>
      <xdr:spPr>
        <a:xfrm>
          <a:off x="13843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36" name="テキスト ボックス 335"/>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7" name="楕円 336"/>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8" name="テキスト ボックス 337"/>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財政対策債は増加しているが、普通建設事業費の減少などにより数値は改善している。今後は市有施設の老朽化に伴う事業費が増加すると見込まれることから、後年度の負担水準を考慮しつつ適切な公債管理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66039</xdr:rowOff>
    </xdr:to>
    <xdr:cxnSp macro="">
      <xdr:nvCxnSpPr>
        <xdr:cNvPr id="371" name="直線コネクタ 370"/>
        <xdr:cNvCxnSpPr/>
      </xdr:nvCxnSpPr>
      <xdr:spPr>
        <a:xfrm flipV="1">
          <a:off x="3987800" y="13035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111761</xdr:rowOff>
    </xdr:to>
    <xdr:cxnSp macro="">
      <xdr:nvCxnSpPr>
        <xdr:cNvPr id="374" name="直線コネクタ 373"/>
        <xdr:cNvCxnSpPr/>
      </xdr:nvCxnSpPr>
      <xdr:spPr>
        <a:xfrm flipV="1">
          <a:off x="3098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149861</xdr:rowOff>
    </xdr:to>
    <xdr:cxnSp macro="">
      <xdr:nvCxnSpPr>
        <xdr:cNvPr id="377" name="直線コネクタ 376"/>
        <xdr:cNvCxnSpPr/>
      </xdr:nvCxnSpPr>
      <xdr:spPr>
        <a:xfrm flipV="1">
          <a:off x="2209800" y="13141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78</xdr:row>
      <xdr:rowOff>5080</xdr:rowOff>
    </xdr:to>
    <xdr:cxnSp macro="">
      <xdr:nvCxnSpPr>
        <xdr:cNvPr id="380" name="直線コネクタ 379"/>
        <xdr:cNvCxnSpPr/>
      </xdr:nvCxnSpPr>
      <xdr:spPr>
        <a:xfrm flipV="1">
          <a:off x="1320800" y="13180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0" name="楕円 389"/>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1"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2" name="楕円 391"/>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3" name="テキスト ボックス 392"/>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8" name="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9" name="テキスト ボックス 398"/>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行財政改革の取組により事務事業の見直しや職員数の適正化を行ってきたが、依然として類似団体内平均値を上回る状態が続いている。中期財政計画に沿って今後も継続的に財政健全化に取組んでいく。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163576</xdr:rowOff>
    </xdr:to>
    <xdr:cxnSp macro="">
      <xdr:nvCxnSpPr>
        <xdr:cNvPr id="430" name="直線コネクタ 429"/>
        <xdr:cNvCxnSpPr/>
      </xdr:nvCxnSpPr>
      <xdr:spPr>
        <a:xfrm flipV="1">
          <a:off x="15671800" y="135229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19558</xdr:rowOff>
    </xdr:to>
    <xdr:cxnSp macro="">
      <xdr:nvCxnSpPr>
        <xdr:cNvPr id="433" name="直線コネクタ 432"/>
        <xdr:cNvCxnSpPr/>
      </xdr:nvCxnSpPr>
      <xdr:spPr>
        <a:xfrm flipV="1">
          <a:off x="14782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79</xdr:row>
      <xdr:rowOff>19558</xdr:rowOff>
    </xdr:to>
    <xdr:cxnSp macro="">
      <xdr:nvCxnSpPr>
        <xdr:cNvPr id="436" name="直線コネクタ 435"/>
        <xdr:cNvCxnSpPr/>
      </xdr:nvCxnSpPr>
      <xdr:spPr>
        <a:xfrm>
          <a:off x="13893800" y="13362939"/>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161289</xdr:rowOff>
    </xdr:to>
    <xdr:cxnSp macro="">
      <xdr:nvCxnSpPr>
        <xdr:cNvPr id="439" name="直線コネクタ 438"/>
        <xdr:cNvCxnSpPr/>
      </xdr:nvCxnSpPr>
      <xdr:spPr>
        <a:xfrm>
          <a:off x="13004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9" name="楕円 448"/>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0"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1" name="楕円 450"/>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2" name="テキスト ボックス 451"/>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3" name="楕円 452"/>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4" name="テキスト ボックス 453"/>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7" name="楕円 456"/>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8" name="テキスト ボックス 457"/>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47843</xdr:rowOff>
    </xdr:from>
    <xdr:to>
      <xdr:col>29</xdr:col>
      <xdr:colOff>127000</xdr:colOff>
      <xdr:row>15</xdr:row>
      <xdr:rowOff>70566</xdr:rowOff>
    </xdr:to>
    <xdr:cxnSp macro="">
      <xdr:nvCxnSpPr>
        <xdr:cNvPr id="48" name="直線コネクタ 47"/>
        <xdr:cNvCxnSpPr/>
      </xdr:nvCxnSpPr>
      <xdr:spPr bwMode="auto">
        <a:xfrm>
          <a:off x="5003800" y="2667218"/>
          <a:ext cx="6477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158760</xdr:rowOff>
    </xdr:from>
    <xdr:to>
      <xdr:col>26</xdr:col>
      <xdr:colOff>50800</xdr:colOff>
      <xdr:row>15</xdr:row>
      <xdr:rowOff>47843</xdr:rowOff>
    </xdr:to>
    <xdr:cxnSp macro="">
      <xdr:nvCxnSpPr>
        <xdr:cNvPr id="51" name="直線コネクタ 50"/>
        <xdr:cNvCxnSpPr/>
      </xdr:nvCxnSpPr>
      <xdr:spPr bwMode="auto">
        <a:xfrm>
          <a:off x="4305300" y="2606685"/>
          <a:ext cx="698500" cy="6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158760</xdr:rowOff>
    </xdr:from>
    <xdr:to>
      <xdr:col>22</xdr:col>
      <xdr:colOff>114300</xdr:colOff>
      <xdr:row>14</xdr:row>
      <xdr:rowOff>161320</xdr:rowOff>
    </xdr:to>
    <xdr:cxnSp macro="">
      <xdr:nvCxnSpPr>
        <xdr:cNvPr id="54" name="直線コネクタ 53"/>
        <xdr:cNvCxnSpPr/>
      </xdr:nvCxnSpPr>
      <xdr:spPr bwMode="auto">
        <a:xfrm flipV="1">
          <a:off x="3606800" y="2606685"/>
          <a:ext cx="6985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161320</xdr:rowOff>
    </xdr:from>
    <xdr:to>
      <xdr:col>18</xdr:col>
      <xdr:colOff>177800</xdr:colOff>
      <xdr:row>15</xdr:row>
      <xdr:rowOff>58176</xdr:rowOff>
    </xdr:to>
    <xdr:cxnSp macro="">
      <xdr:nvCxnSpPr>
        <xdr:cNvPr id="57" name="直線コネクタ 56"/>
        <xdr:cNvCxnSpPr/>
      </xdr:nvCxnSpPr>
      <xdr:spPr bwMode="auto">
        <a:xfrm flipV="1">
          <a:off x="2908300" y="2609245"/>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19766</xdr:rowOff>
    </xdr:from>
    <xdr:to>
      <xdr:col>29</xdr:col>
      <xdr:colOff>177800</xdr:colOff>
      <xdr:row>15</xdr:row>
      <xdr:rowOff>121366</xdr:rowOff>
    </xdr:to>
    <xdr:sp macro="" textlink="">
      <xdr:nvSpPr>
        <xdr:cNvPr id="67" name="楕円 66"/>
        <xdr:cNvSpPr/>
      </xdr:nvSpPr>
      <xdr:spPr bwMode="auto">
        <a:xfrm>
          <a:off x="5600700" y="26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36293</xdr:rowOff>
    </xdr:from>
    <xdr:ext cx="762000" cy="259045"/>
    <xdr:sp macro="" textlink="">
      <xdr:nvSpPr>
        <xdr:cNvPr id="68" name="人口1人当たり決算額の推移該当値テキスト130"/>
        <xdr:cNvSpPr txBox="1"/>
      </xdr:nvSpPr>
      <xdr:spPr>
        <a:xfrm>
          <a:off x="5740400" y="248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168493</xdr:rowOff>
    </xdr:from>
    <xdr:to>
      <xdr:col>26</xdr:col>
      <xdr:colOff>101600</xdr:colOff>
      <xdr:row>15</xdr:row>
      <xdr:rowOff>98643</xdr:rowOff>
    </xdr:to>
    <xdr:sp macro="" textlink="">
      <xdr:nvSpPr>
        <xdr:cNvPr id="69" name="楕円 68"/>
        <xdr:cNvSpPr/>
      </xdr:nvSpPr>
      <xdr:spPr bwMode="auto">
        <a:xfrm>
          <a:off x="4953000" y="261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108820</xdr:rowOff>
    </xdr:from>
    <xdr:ext cx="736600" cy="259045"/>
    <xdr:sp macro="" textlink="">
      <xdr:nvSpPr>
        <xdr:cNvPr id="70" name="テキスト ボックス 69"/>
        <xdr:cNvSpPr txBox="1"/>
      </xdr:nvSpPr>
      <xdr:spPr>
        <a:xfrm>
          <a:off x="4622800" y="238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107960</xdr:rowOff>
    </xdr:from>
    <xdr:to>
      <xdr:col>22</xdr:col>
      <xdr:colOff>165100</xdr:colOff>
      <xdr:row>15</xdr:row>
      <xdr:rowOff>38110</xdr:rowOff>
    </xdr:to>
    <xdr:sp macro="" textlink="">
      <xdr:nvSpPr>
        <xdr:cNvPr id="71" name="楕円 70"/>
        <xdr:cNvSpPr/>
      </xdr:nvSpPr>
      <xdr:spPr bwMode="auto">
        <a:xfrm>
          <a:off x="42545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48287</xdr:rowOff>
    </xdr:from>
    <xdr:ext cx="762000" cy="259045"/>
    <xdr:sp macro="" textlink="">
      <xdr:nvSpPr>
        <xdr:cNvPr id="72" name="テキスト ボックス 71"/>
        <xdr:cNvSpPr txBox="1"/>
      </xdr:nvSpPr>
      <xdr:spPr>
        <a:xfrm>
          <a:off x="3924300" y="232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110520</xdr:rowOff>
    </xdr:from>
    <xdr:to>
      <xdr:col>19</xdr:col>
      <xdr:colOff>38100</xdr:colOff>
      <xdr:row>15</xdr:row>
      <xdr:rowOff>40670</xdr:rowOff>
    </xdr:to>
    <xdr:sp macro="" textlink="">
      <xdr:nvSpPr>
        <xdr:cNvPr id="73" name="楕円 72"/>
        <xdr:cNvSpPr/>
      </xdr:nvSpPr>
      <xdr:spPr bwMode="auto">
        <a:xfrm>
          <a:off x="3556000" y="25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50847</xdr:rowOff>
    </xdr:from>
    <xdr:ext cx="762000" cy="259045"/>
    <xdr:sp macro="" textlink="">
      <xdr:nvSpPr>
        <xdr:cNvPr id="74" name="テキスト ボックス 73"/>
        <xdr:cNvSpPr txBox="1"/>
      </xdr:nvSpPr>
      <xdr:spPr>
        <a:xfrm>
          <a:off x="3225800" y="232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7376</xdr:rowOff>
    </xdr:from>
    <xdr:to>
      <xdr:col>15</xdr:col>
      <xdr:colOff>101600</xdr:colOff>
      <xdr:row>15</xdr:row>
      <xdr:rowOff>108976</xdr:rowOff>
    </xdr:to>
    <xdr:sp macro="" textlink="">
      <xdr:nvSpPr>
        <xdr:cNvPr id="75" name="楕円 74"/>
        <xdr:cNvSpPr/>
      </xdr:nvSpPr>
      <xdr:spPr bwMode="auto">
        <a:xfrm>
          <a:off x="2857500" y="262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119153</xdr:rowOff>
    </xdr:from>
    <xdr:ext cx="762000" cy="259045"/>
    <xdr:sp macro="" textlink="">
      <xdr:nvSpPr>
        <xdr:cNvPr id="76" name="テキスト ボックス 75"/>
        <xdr:cNvSpPr txBox="1"/>
      </xdr:nvSpPr>
      <xdr:spPr>
        <a:xfrm>
          <a:off x="2527300" y="23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156856</xdr:rowOff>
    </xdr:from>
    <xdr:to>
      <xdr:col>29</xdr:col>
      <xdr:colOff>127000</xdr:colOff>
      <xdr:row>37</xdr:row>
      <xdr:rowOff>139253</xdr:rowOff>
    </xdr:to>
    <xdr:cxnSp macro="">
      <xdr:nvCxnSpPr>
        <xdr:cNvPr id="108" name="直線コネクタ 107"/>
        <xdr:cNvCxnSpPr/>
      </xdr:nvCxnSpPr>
      <xdr:spPr bwMode="auto">
        <a:xfrm>
          <a:off x="5003800" y="7110106"/>
          <a:ext cx="647700" cy="15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90424</xdr:rowOff>
    </xdr:from>
    <xdr:to>
      <xdr:col>26</xdr:col>
      <xdr:colOff>50800</xdr:colOff>
      <xdr:row>36</xdr:row>
      <xdr:rowOff>156856</xdr:rowOff>
    </xdr:to>
    <xdr:cxnSp macro="">
      <xdr:nvCxnSpPr>
        <xdr:cNvPr id="111" name="直線コネクタ 110"/>
        <xdr:cNvCxnSpPr/>
      </xdr:nvCxnSpPr>
      <xdr:spPr bwMode="auto">
        <a:xfrm>
          <a:off x="4305300" y="7043674"/>
          <a:ext cx="698500" cy="6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18598</xdr:rowOff>
    </xdr:from>
    <xdr:to>
      <xdr:col>22</xdr:col>
      <xdr:colOff>114300</xdr:colOff>
      <xdr:row>36</xdr:row>
      <xdr:rowOff>90424</xdr:rowOff>
    </xdr:to>
    <xdr:cxnSp macro="">
      <xdr:nvCxnSpPr>
        <xdr:cNvPr id="114" name="直線コネクタ 113"/>
        <xdr:cNvCxnSpPr/>
      </xdr:nvCxnSpPr>
      <xdr:spPr bwMode="auto">
        <a:xfrm>
          <a:off x="3606800" y="6971848"/>
          <a:ext cx="698500" cy="7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190048</xdr:rowOff>
    </xdr:from>
    <xdr:to>
      <xdr:col>18</xdr:col>
      <xdr:colOff>177800</xdr:colOff>
      <xdr:row>36</xdr:row>
      <xdr:rowOff>18598</xdr:rowOff>
    </xdr:to>
    <xdr:cxnSp macro="">
      <xdr:nvCxnSpPr>
        <xdr:cNvPr id="117" name="直線コネクタ 116"/>
        <xdr:cNvCxnSpPr/>
      </xdr:nvCxnSpPr>
      <xdr:spPr bwMode="auto">
        <a:xfrm>
          <a:off x="2908300" y="6800398"/>
          <a:ext cx="698500" cy="17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88453</xdr:rowOff>
    </xdr:from>
    <xdr:to>
      <xdr:col>29</xdr:col>
      <xdr:colOff>177800</xdr:colOff>
      <xdr:row>37</xdr:row>
      <xdr:rowOff>190053</xdr:rowOff>
    </xdr:to>
    <xdr:sp macro="" textlink="">
      <xdr:nvSpPr>
        <xdr:cNvPr id="127" name="楕円 126"/>
        <xdr:cNvSpPr/>
      </xdr:nvSpPr>
      <xdr:spPr bwMode="auto">
        <a:xfrm>
          <a:off x="5600700" y="721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60530</xdr:rowOff>
    </xdr:from>
    <xdr:ext cx="762000" cy="259045"/>
    <xdr:sp macro="" textlink="">
      <xdr:nvSpPr>
        <xdr:cNvPr id="128" name="人口1人当たり決算額の推移該当値テキスト445"/>
        <xdr:cNvSpPr txBox="1"/>
      </xdr:nvSpPr>
      <xdr:spPr>
        <a:xfrm>
          <a:off x="5740400" y="71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106056</xdr:rowOff>
    </xdr:from>
    <xdr:to>
      <xdr:col>26</xdr:col>
      <xdr:colOff>101600</xdr:colOff>
      <xdr:row>37</xdr:row>
      <xdr:rowOff>36206</xdr:rowOff>
    </xdr:to>
    <xdr:sp macro="" textlink="">
      <xdr:nvSpPr>
        <xdr:cNvPr id="129" name="楕円 128"/>
        <xdr:cNvSpPr/>
      </xdr:nvSpPr>
      <xdr:spPr bwMode="auto">
        <a:xfrm>
          <a:off x="4953000" y="705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20983</xdr:rowOff>
    </xdr:from>
    <xdr:ext cx="736600" cy="259045"/>
    <xdr:sp macro="" textlink="">
      <xdr:nvSpPr>
        <xdr:cNvPr id="130" name="テキスト ボックス 129"/>
        <xdr:cNvSpPr txBox="1"/>
      </xdr:nvSpPr>
      <xdr:spPr>
        <a:xfrm>
          <a:off x="4622800" y="714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39624</xdr:rowOff>
    </xdr:from>
    <xdr:to>
      <xdr:col>22</xdr:col>
      <xdr:colOff>165100</xdr:colOff>
      <xdr:row>36</xdr:row>
      <xdr:rowOff>141224</xdr:rowOff>
    </xdr:to>
    <xdr:sp macro="" textlink="">
      <xdr:nvSpPr>
        <xdr:cNvPr id="131" name="楕円 130"/>
        <xdr:cNvSpPr/>
      </xdr:nvSpPr>
      <xdr:spPr bwMode="auto">
        <a:xfrm>
          <a:off x="42545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126001</xdr:rowOff>
    </xdr:from>
    <xdr:ext cx="762000" cy="259045"/>
    <xdr:sp macro="" textlink="">
      <xdr:nvSpPr>
        <xdr:cNvPr id="132" name="テキスト ボックス 131"/>
        <xdr:cNvSpPr txBox="1"/>
      </xdr:nvSpPr>
      <xdr:spPr>
        <a:xfrm>
          <a:off x="3924300" y="70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310698</xdr:rowOff>
    </xdr:from>
    <xdr:to>
      <xdr:col>19</xdr:col>
      <xdr:colOff>38100</xdr:colOff>
      <xdr:row>36</xdr:row>
      <xdr:rowOff>69398</xdr:rowOff>
    </xdr:to>
    <xdr:sp macro="" textlink="">
      <xdr:nvSpPr>
        <xdr:cNvPr id="133" name="楕円 132"/>
        <xdr:cNvSpPr/>
      </xdr:nvSpPr>
      <xdr:spPr bwMode="auto">
        <a:xfrm>
          <a:off x="3556000" y="692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54175</xdr:rowOff>
    </xdr:from>
    <xdr:ext cx="762000" cy="259045"/>
    <xdr:sp macro="" textlink="">
      <xdr:nvSpPr>
        <xdr:cNvPr id="134" name="テキスト ボックス 133"/>
        <xdr:cNvSpPr txBox="1"/>
      </xdr:nvSpPr>
      <xdr:spPr>
        <a:xfrm>
          <a:off x="3225800" y="700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139248</xdr:rowOff>
    </xdr:from>
    <xdr:to>
      <xdr:col>15</xdr:col>
      <xdr:colOff>101600</xdr:colOff>
      <xdr:row>35</xdr:row>
      <xdr:rowOff>240848</xdr:rowOff>
    </xdr:to>
    <xdr:sp macro="" textlink="">
      <xdr:nvSpPr>
        <xdr:cNvPr id="135" name="楕円 134"/>
        <xdr:cNvSpPr/>
      </xdr:nvSpPr>
      <xdr:spPr bwMode="auto">
        <a:xfrm>
          <a:off x="2857500" y="674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251025</xdr:rowOff>
    </xdr:from>
    <xdr:ext cx="762000" cy="259045"/>
    <xdr:sp macro="" textlink="">
      <xdr:nvSpPr>
        <xdr:cNvPr id="136" name="テキスト ボックス 135"/>
        <xdr:cNvSpPr txBox="1"/>
      </xdr:nvSpPr>
      <xdr:spPr>
        <a:xfrm>
          <a:off x="2527300" y="651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83274</xdr:rowOff>
    </xdr:from>
    <xdr:to>
      <xdr:col>24</xdr:col>
      <xdr:colOff>63500</xdr:colOff>
      <xdr:row>33</xdr:row>
      <xdr:rowOff>106743</xdr:rowOff>
    </xdr:to>
    <xdr:cxnSp macro="">
      <xdr:nvCxnSpPr>
        <xdr:cNvPr id="61" name="直線コネクタ 60"/>
        <xdr:cNvCxnSpPr/>
      </xdr:nvCxnSpPr>
      <xdr:spPr>
        <a:xfrm flipV="1">
          <a:off x="3797300" y="5741124"/>
          <a:ext cx="8382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56261</xdr:rowOff>
    </xdr:from>
    <xdr:to>
      <xdr:col>19</xdr:col>
      <xdr:colOff>177800</xdr:colOff>
      <xdr:row>33</xdr:row>
      <xdr:rowOff>106743</xdr:rowOff>
    </xdr:to>
    <xdr:cxnSp macro="">
      <xdr:nvCxnSpPr>
        <xdr:cNvPr id="64" name="直線コネクタ 63"/>
        <xdr:cNvCxnSpPr/>
      </xdr:nvCxnSpPr>
      <xdr:spPr>
        <a:xfrm>
          <a:off x="2908300" y="5714111"/>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78092</xdr:rowOff>
    </xdr:to>
    <xdr:cxnSp macro="">
      <xdr:nvCxnSpPr>
        <xdr:cNvPr id="67" name="直線コネクタ 66"/>
        <xdr:cNvCxnSpPr/>
      </xdr:nvCxnSpPr>
      <xdr:spPr>
        <a:xfrm flipV="1">
          <a:off x="2019300" y="571411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35573</xdr:rowOff>
    </xdr:from>
    <xdr:to>
      <xdr:col>10</xdr:col>
      <xdr:colOff>114300</xdr:colOff>
      <xdr:row>33</xdr:row>
      <xdr:rowOff>78092</xdr:rowOff>
    </xdr:to>
    <xdr:cxnSp macro="">
      <xdr:nvCxnSpPr>
        <xdr:cNvPr id="70" name="直線コネクタ 69"/>
        <xdr:cNvCxnSpPr/>
      </xdr:nvCxnSpPr>
      <xdr:spPr>
        <a:xfrm>
          <a:off x="1130300" y="569342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32474</xdr:rowOff>
    </xdr:from>
    <xdr:to>
      <xdr:col>24</xdr:col>
      <xdr:colOff>114300</xdr:colOff>
      <xdr:row>33</xdr:row>
      <xdr:rowOff>134074</xdr:rowOff>
    </xdr:to>
    <xdr:sp macro="" textlink="">
      <xdr:nvSpPr>
        <xdr:cNvPr id="80" name="楕円 79"/>
        <xdr:cNvSpPr/>
      </xdr:nvSpPr>
      <xdr:spPr>
        <a:xfrm>
          <a:off x="4584700" y="56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55351</xdr:rowOff>
    </xdr:from>
    <xdr:ext cx="534377" cy="259045"/>
    <xdr:sp macro="" textlink="">
      <xdr:nvSpPr>
        <xdr:cNvPr id="81" name="人件費該当値テキスト"/>
        <xdr:cNvSpPr txBox="1"/>
      </xdr:nvSpPr>
      <xdr:spPr>
        <a:xfrm>
          <a:off x="4686300" y="55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55943</xdr:rowOff>
    </xdr:from>
    <xdr:to>
      <xdr:col>20</xdr:col>
      <xdr:colOff>38100</xdr:colOff>
      <xdr:row>33</xdr:row>
      <xdr:rowOff>157543</xdr:rowOff>
    </xdr:to>
    <xdr:sp macro="" textlink="">
      <xdr:nvSpPr>
        <xdr:cNvPr id="82" name="楕円 81"/>
        <xdr:cNvSpPr/>
      </xdr:nvSpPr>
      <xdr:spPr>
        <a:xfrm>
          <a:off x="3746500" y="5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2620</xdr:rowOff>
    </xdr:from>
    <xdr:ext cx="534377" cy="259045"/>
    <xdr:sp macro="" textlink="">
      <xdr:nvSpPr>
        <xdr:cNvPr id="83" name="テキスト ボックス 82"/>
        <xdr:cNvSpPr txBox="1"/>
      </xdr:nvSpPr>
      <xdr:spPr>
        <a:xfrm>
          <a:off x="3530111" y="54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xdr:rowOff>
    </xdr:from>
    <xdr:to>
      <xdr:col>15</xdr:col>
      <xdr:colOff>101600</xdr:colOff>
      <xdr:row>33</xdr:row>
      <xdr:rowOff>107061</xdr:rowOff>
    </xdr:to>
    <xdr:sp macro="" textlink="">
      <xdr:nvSpPr>
        <xdr:cNvPr id="84" name="楕円 83"/>
        <xdr:cNvSpPr/>
      </xdr:nvSpPr>
      <xdr:spPr>
        <a:xfrm>
          <a:off x="2857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123588</xdr:rowOff>
    </xdr:from>
    <xdr:ext cx="534377" cy="259045"/>
    <xdr:sp macro="" textlink="">
      <xdr:nvSpPr>
        <xdr:cNvPr id="85" name="テキスト ボックス 84"/>
        <xdr:cNvSpPr txBox="1"/>
      </xdr:nvSpPr>
      <xdr:spPr>
        <a:xfrm>
          <a:off x="2641111" y="54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27292</xdr:rowOff>
    </xdr:from>
    <xdr:to>
      <xdr:col>10</xdr:col>
      <xdr:colOff>165100</xdr:colOff>
      <xdr:row>33</xdr:row>
      <xdr:rowOff>128892</xdr:rowOff>
    </xdr:to>
    <xdr:sp macro="" textlink="">
      <xdr:nvSpPr>
        <xdr:cNvPr id="86" name="楕円 85"/>
        <xdr:cNvSpPr/>
      </xdr:nvSpPr>
      <xdr:spPr>
        <a:xfrm>
          <a:off x="1968500" y="56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145419</xdr:rowOff>
    </xdr:from>
    <xdr:ext cx="534377" cy="259045"/>
    <xdr:sp macro="" textlink="">
      <xdr:nvSpPr>
        <xdr:cNvPr id="87" name="テキスト ボックス 86"/>
        <xdr:cNvSpPr txBox="1"/>
      </xdr:nvSpPr>
      <xdr:spPr>
        <a:xfrm>
          <a:off x="1752111" y="54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156223</xdr:rowOff>
    </xdr:from>
    <xdr:to>
      <xdr:col>6</xdr:col>
      <xdr:colOff>38100</xdr:colOff>
      <xdr:row>33</xdr:row>
      <xdr:rowOff>86373</xdr:rowOff>
    </xdr:to>
    <xdr:sp macro="" textlink="">
      <xdr:nvSpPr>
        <xdr:cNvPr id="88" name="楕円 87"/>
        <xdr:cNvSpPr/>
      </xdr:nvSpPr>
      <xdr:spPr>
        <a:xfrm>
          <a:off x="1079500" y="56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102900</xdr:rowOff>
    </xdr:from>
    <xdr:ext cx="534377" cy="259045"/>
    <xdr:sp macro="" textlink="">
      <xdr:nvSpPr>
        <xdr:cNvPr id="89" name="テキスト ボックス 88"/>
        <xdr:cNvSpPr txBox="1"/>
      </xdr:nvSpPr>
      <xdr:spPr>
        <a:xfrm>
          <a:off x="863111" y="5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90539</xdr:rowOff>
    </xdr:from>
    <xdr:to>
      <xdr:col>24</xdr:col>
      <xdr:colOff>63500</xdr:colOff>
      <xdr:row>58</xdr:row>
      <xdr:rowOff>94641</xdr:rowOff>
    </xdr:to>
    <xdr:cxnSp macro="">
      <xdr:nvCxnSpPr>
        <xdr:cNvPr id="119" name="直線コネクタ 118"/>
        <xdr:cNvCxnSpPr/>
      </xdr:nvCxnSpPr>
      <xdr:spPr>
        <a:xfrm flipV="1">
          <a:off x="3797300" y="10034639"/>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53201</xdr:rowOff>
    </xdr:from>
    <xdr:to>
      <xdr:col>19</xdr:col>
      <xdr:colOff>177800</xdr:colOff>
      <xdr:row>58</xdr:row>
      <xdr:rowOff>94641</xdr:rowOff>
    </xdr:to>
    <xdr:cxnSp macro="">
      <xdr:nvCxnSpPr>
        <xdr:cNvPr id="122" name="直線コネクタ 121"/>
        <xdr:cNvCxnSpPr/>
      </xdr:nvCxnSpPr>
      <xdr:spPr>
        <a:xfrm>
          <a:off x="2908300" y="9997301"/>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53201</xdr:rowOff>
    </xdr:from>
    <xdr:to>
      <xdr:col>15</xdr:col>
      <xdr:colOff>50800</xdr:colOff>
      <xdr:row>58</xdr:row>
      <xdr:rowOff>69317</xdr:rowOff>
    </xdr:to>
    <xdr:cxnSp macro="">
      <xdr:nvCxnSpPr>
        <xdr:cNvPr id="125" name="直線コネクタ 124"/>
        <xdr:cNvCxnSpPr/>
      </xdr:nvCxnSpPr>
      <xdr:spPr>
        <a:xfrm flipV="1">
          <a:off x="2019300" y="999730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69317</xdr:rowOff>
    </xdr:from>
    <xdr:to>
      <xdr:col>10</xdr:col>
      <xdr:colOff>114300</xdr:colOff>
      <xdr:row>58</xdr:row>
      <xdr:rowOff>119672</xdr:rowOff>
    </xdr:to>
    <xdr:cxnSp macro="">
      <xdr:nvCxnSpPr>
        <xdr:cNvPr id="128" name="直線コネクタ 127"/>
        <xdr:cNvCxnSpPr/>
      </xdr:nvCxnSpPr>
      <xdr:spPr>
        <a:xfrm flipV="1">
          <a:off x="1130300" y="10013417"/>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39739</xdr:rowOff>
    </xdr:from>
    <xdr:to>
      <xdr:col>24</xdr:col>
      <xdr:colOff>114300</xdr:colOff>
      <xdr:row>58</xdr:row>
      <xdr:rowOff>141339</xdr:rowOff>
    </xdr:to>
    <xdr:sp macro="" textlink="">
      <xdr:nvSpPr>
        <xdr:cNvPr id="138" name="楕円 137"/>
        <xdr:cNvSpPr/>
      </xdr:nvSpPr>
      <xdr:spPr>
        <a:xfrm>
          <a:off x="4584700" y="99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126116</xdr:rowOff>
    </xdr:from>
    <xdr:ext cx="534377" cy="259045"/>
    <xdr:sp macro="" textlink="">
      <xdr:nvSpPr>
        <xdr:cNvPr id="139" name="物件費該当値テキスト"/>
        <xdr:cNvSpPr txBox="1"/>
      </xdr:nvSpPr>
      <xdr:spPr>
        <a:xfrm>
          <a:off x="4686300" y="98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43841</xdr:rowOff>
    </xdr:from>
    <xdr:to>
      <xdr:col>20</xdr:col>
      <xdr:colOff>38100</xdr:colOff>
      <xdr:row>58</xdr:row>
      <xdr:rowOff>145441</xdr:rowOff>
    </xdr:to>
    <xdr:sp macro="" textlink="">
      <xdr:nvSpPr>
        <xdr:cNvPr id="140" name="楕円 139"/>
        <xdr:cNvSpPr/>
      </xdr:nvSpPr>
      <xdr:spPr>
        <a:xfrm>
          <a:off x="3746500" y="99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136568</xdr:rowOff>
    </xdr:from>
    <xdr:ext cx="534377" cy="259045"/>
    <xdr:sp macro="" textlink="">
      <xdr:nvSpPr>
        <xdr:cNvPr id="141" name="テキスト ボックス 140"/>
        <xdr:cNvSpPr txBox="1"/>
      </xdr:nvSpPr>
      <xdr:spPr>
        <a:xfrm>
          <a:off x="3530111" y="100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2401</xdr:rowOff>
    </xdr:from>
    <xdr:to>
      <xdr:col>15</xdr:col>
      <xdr:colOff>101600</xdr:colOff>
      <xdr:row>58</xdr:row>
      <xdr:rowOff>104001</xdr:rowOff>
    </xdr:to>
    <xdr:sp macro="" textlink="">
      <xdr:nvSpPr>
        <xdr:cNvPr id="142" name="楕円 141"/>
        <xdr:cNvSpPr/>
      </xdr:nvSpPr>
      <xdr:spPr>
        <a:xfrm>
          <a:off x="28575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95128</xdr:rowOff>
    </xdr:from>
    <xdr:ext cx="534377" cy="259045"/>
    <xdr:sp macro="" textlink="">
      <xdr:nvSpPr>
        <xdr:cNvPr id="143" name="テキスト ボックス 142"/>
        <xdr:cNvSpPr txBox="1"/>
      </xdr:nvSpPr>
      <xdr:spPr>
        <a:xfrm>
          <a:off x="2641111" y="100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18517</xdr:rowOff>
    </xdr:from>
    <xdr:to>
      <xdr:col>10</xdr:col>
      <xdr:colOff>165100</xdr:colOff>
      <xdr:row>58</xdr:row>
      <xdr:rowOff>120117</xdr:rowOff>
    </xdr:to>
    <xdr:sp macro="" textlink="">
      <xdr:nvSpPr>
        <xdr:cNvPr id="144" name="楕円 143"/>
        <xdr:cNvSpPr/>
      </xdr:nvSpPr>
      <xdr:spPr>
        <a:xfrm>
          <a:off x="1968500" y="9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111244</xdr:rowOff>
    </xdr:from>
    <xdr:ext cx="534377" cy="259045"/>
    <xdr:sp macro="" textlink="">
      <xdr:nvSpPr>
        <xdr:cNvPr id="145" name="テキスト ボックス 144"/>
        <xdr:cNvSpPr txBox="1"/>
      </xdr:nvSpPr>
      <xdr:spPr>
        <a:xfrm>
          <a:off x="1752111" y="10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68872</xdr:rowOff>
    </xdr:from>
    <xdr:to>
      <xdr:col>6</xdr:col>
      <xdr:colOff>38100</xdr:colOff>
      <xdr:row>58</xdr:row>
      <xdr:rowOff>170472</xdr:rowOff>
    </xdr:to>
    <xdr:sp macro="" textlink="">
      <xdr:nvSpPr>
        <xdr:cNvPr id="146" name="楕円 145"/>
        <xdr:cNvSpPr/>
      </xdr:nvSpPr>
      <xdr:spPr>
        <a:xfrm>
          <a:off x="1079500" y="100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161599</xdr:rowOff>
    </xdr:from>
    <xdr:ext cx="534377" cy="259045"/>
    <xdr:sp macro="" textlink="">
      <xdr:nvSpPr>
        <xdr:cNvPr id="147" name="テキスト ボックス 146"/>
        <xdr:cNvSpPr txBox="1"/>
      </xdr:nvSpPr>
      <xdr:spPr>
        <a:xfrm>
          <a:off x="863111" y="101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121194</xdr:rowOff>
    </xdr:from>
    <xdr:to>
      <xdr:col>24</xdr:col>
      <xdr:colOff>63500</xdr:colOff>
      <xdr:row>77</xdr:row>
      <xdr:rowOff>123154</xdr:rowOff>
    </xdr:to>
    <xdr:cxnSp macro="">
      <xdr:nvCxnSpPr>
        <xdr:cNvPr id="178" name="直線コネクタ 177"/>
        <xdr:cNvCxnSpPr/>
      </xdr:nvCxnSpPr>
      <xdr:spPr>
        <a:xfrm flipV="1">
          <a:off x="3797300" y="1332284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123154</xdr:rowOff>
    </xdr:from>
    <xdr:to>
      <xdr:col>19</xdr:col>
      <xdr:colOff>177800</xdr:colOff>
      <xdr:row>78</xdr:row>
      <xdr:rowOff>50437</xdr:rowOff>
    </xdr:to>
    <xdr:cxnSp macro="">
      <xdr:nvCxnSpPr>
        <xdr:cNvPr id="181" name="直線コネクタ 180"/>
        <xdr:cNvCxnSpPr/>
      </xdr:nvCxnSpPr>
      <xdr:spPr>
        <a:xfrm flipV="1">
          <a:off x="2908300" y="13324804"/>
          <a:ext cx="889000" cy="9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50437</xdr:rowOff>
    </xdr:from>
    <xdr:to>
      <xdr:col>15</xdr:col>
      <xdr:colOff>50800</xdr:colOff>
      <xdr:row>78</xdr:row>
      <xdr:rowOff>57513</xdr:rowOff>
    </xdr:to>
    <xdr:cxnSp macro="">
      <xdr:nvCxnSpPr>
        <xdr:cNvPr id="184" name="直線コネクタ 183"/>
        <xdr:cNvCxnSpPr/>
      </xdr:nvCxnSpPr>
      <xdr:spPr>
        <a:xfrm flipV="1">
          <a:off x="2019300" y="1342353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57513</xdr:rowOff>
    </xdr:from>
    <xdr:to>
      <xdr:col>10</xdr:col>
      <xdr:colOff>114300</xdr:colOff>
      <xdr:row>78</xdr:row>
      <xdr:rowOff>104648</xdr:rowOff>
    </xdr:to>
    <xdr:cxnSp macro="">
      <xdr:nvCxnSpPr>
        <xdr:cNvPr id="187" name="直線コネクタ 186"/>
        <xdr:cNvCxnSpPr/>
      </xdr:nvCxnSpPr>
      <xdr:spPr>
        <a:xfrm flipV="1">
          <a:off x="1130300" y="13430613"/>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70394</xdr:rowOff>
    </xdr:from>
    <xdr:to>
      <xdr:col>24</xdr:col>
      <xdr:colOff>114300</xdr:colOff>
      <xdr:row>78</xdr:row>
      <xdr:rowOff>544</xdr:rowOff>
    </xdr:to>
    <xdr:sp macro="" textlink="">
      <xdr:nvSpPr>
        <xdr:cNvPr id="197" name="楕円 196"/>
        <xdr:cNvSpPr/>
      </xdr:nvSpPr>
      <xdr:spPr>
        <a:xfrm>
          <a:off x="4584700" y="132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48821</xdr:rowOff>
    </xdr:from>
    <xdr:ext cx="469744" cy="259045"/>
    <xdr:sp macro="" textlink="">
      <xdr:nvSpPr>
        <xdr:cNvPr id="198" name="維持補修費該当値テキスト"/>
        <xdr:cNvSpPr txBox="1"/>
      </xdr:nvSpPr>
      <xdr:spPr>
        <a:xfrm>
          <a:off x="4686300" y="1325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72354</xdr:rowOff>
    </xdr:from>
    <xdr:to>
      <xdr:col>20</xdr:col>
      <xdr:colOff>38100</xdr:colOff>
      <xdr:row>78</xdr:row>
      <xdr:rowOff>2504</xdr:rowOff>
    </xdr:to>
    <xdr:sp macro="" textlink="">
      <xdr:nvSpPr>
        <xdr:cNvPr id="199" name="楕円 198"/>
        <xdr:cNvSpPr/>
      </xdr:nvSpPr>
      <xdr:spPr>
        <a:xfrm>
          <a:off x="3746500" y="132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165081</xdr:rowOff>
    </xdr:from>
    <xdr:ext cx="469744" cy="259045"/>
    <xdr:sp macro="" textlink="">
      <xdr:nvSpPr>
        <xdr:cNvPr id="200" name="テキスト ボックス 199"/>
        <xdr:cNvSpPr txBox="1"/>
      </xdr:nvSpPr>
      <xdr:spPr>
        <a:xfrm>
          <a:off x="3562428" y="133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171087</xdr:rowOff>
    </xdr:from>
    <xdr:to>
      <xdr:col>15</xdr:col>
      <xdr:colOff>101600</xdr:colOff>
      <xdr:row>78</xdr:row>
      <xdr:rowOff>101237</xdr:rowOff>
    </xdr:to>
    <xdr:sp macro="" textlink="">
      <xdr:nvSpPr>
        <xdr:cNvPr id="201" name="楕円 200"/>
        <xdr:cNvSpPr/>
      </xdr:nvSpPr>
      <xdr:spPr>
        <a:xfrm>
          <a:off x="2857500" y="133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92364</xdr:rowOff>
    </xdr:from>
    <xdr:ext cx="469744" cy="259045"/>
    <xdr:sp macro="" textlink="">
      <xdr:nvSpPr>
        <xdr:cNvPr id="202" name="テキスト ボックス 201"/>
        <xdr:cNvSpPr txBox="1"/>
      </xdr:nvSpPr>
      <xdr:spPr>
        <a:xfrm>
          <a:off x="2673428" y="1346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6713</xdr:rowOff>
    </xdr:from>
    <xdr:to>
      <xdr:col>10</xdr:col>
      <xdr:colOff>165100</xdr:colOff>
      <xdr:row>78</xdr:row>
      <xdr:rowOff>108313</xdr:rowOff>
    </xdr:to>
    <xdr:sp macro="" textlink="">
      <xdr:nvSpPr>
        <xdr:cNvPr id="203" name="楕円 202"/>
        <xdr:cNvSpPr/>
      </xdr:nvSpPr>
      <xdr:spPr>
        <a:xfrm>
          <a:off x="1968500" y="133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99440</xdr:rowOff>
    </xdr:from>
    <xdr:ext cx="469744" cy="259045"/>
    <xdr:sp macro="" textlink="">
      <xdr:nvSpPr>
        <xdr:cNvPr id="204" name="テキスト ボックス 203"/>
        <xdr:cNvSpPr txBox="1"/>
      </xdr:nvSpPr>
      <xdr:spPr>
        <a:xfrm>
          <a:off x="1784428" y="134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53848</xdr:rowOff>
    </xdr:from>
    <xdr:to>
      <xdr:col>6</xdr:col>
      <xdr:colOff>38100</xdr:colOff>
      <xdr:row>78</xdr:row>
      <xdr:rowOff>155448</xdr:rowOff>
    </xdr:to>
    <xdr:sp macro="" textlink="">
      <xdr:nvSpPr>
        <xdr:cNvPr id="205" name="楕円 204"/>
        <xdr:cNvSpPr/>
      </xdr:nvSpPr>
      <xdr:spPr>
        <a:xfrm>
          <a:off x="10795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146575</xdr:rowOff>
    </xdr:from>
    <xdr:ext cx="469744" cy="259045"/>
    <xdr:sp macro="" textlink="">
      <xdr:nvSpPr>
        <xdr:cNvPr id="206" name="テキスト ボックス 205"/>
        <xdr:cNvSpPr txBox="1"/>
      </xdr:nvSpPr>
      <xdr:spPr>
        <a:xfrm>
          <a:off x="895428"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131711</xdr:rowOff>
    </xdr:from>
    <xdr:to>
      <xdr:col>24</xdr:col>
      <xdr:colOff>63500</xdr:colOff>
      <xdr:row>94</xdr:row>
      <xdr:rowOff>152273</xdr:rowOff>
    </xdr:to>
    <xdr:cxnSp macro="">
      <xdr:nvCxnSpPr>
        <xdr:cNvPr id="236" name="直線コネクタ 235"/>
        <xdr:cNvCxnSpPr/>
      </xdr:nvCxnSpPr>
      <xdr:spPr>
        <a:xfrm flipV="1">
          <a:off x="3797300" y="16248011"/>
          <a:ext cx="8382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152273</xdr:rowOff>
    </xdr:from>
    <xdr:to>
      <xdr:col>19</xdr:col>
      <xdr:colOff>177800</xdr:colOff>
      <xdr:row>95</xdr:row>
      <xdr:rowOff>44005</xdr:rowOff>
    </xdr:to>
    <xdr:cxnSp macro="">
      <xdr:nvCxnSpPr>
        <xdr:cNvPr id="239" name="直線コネクタ 238"/>
        <xdr:cNvCxnSpPr/>
      </xdr:nvCxnSpPr>
      <xdr:spPr>
        <a:xfrm flipV="1">
          <a:off x="2908300" y="16268573"/>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44005</xdr:rowOff>
    </xdr:from>
    <xdr:to>
      <xdr:col>15</xdr:col>
      <xdr:colOff>50800</xdr:colOff>
      <xdr:row>95</xdr:row>
      <xdr:rowOff>118732</xdr:rowOff>
    </xdr:to>
    <xdr:cxnSp macro="">
      <xdr:nvCxnSpPr>
        <xdr:cNvPr id="242" name="直線コネクタ 241"/>
        <xdr:cNvCxnSpPr/>
      </xdr:nvCxnSpPr>
      <xdr:spPr>
        <a:xfrm flipV="1">
          <a:off x="2019300" y="16331755"/>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118732</xdr:rowOff>
    </xdr:from>
    <xdr:to>
      <xdr:col>10</xdr:col>
      <xdr:colOff>114300</xdr:colOff>
      <xdr:row>95</xdr:row>
      <xdr:rowOff>168339</xdr:rowOff>
    </xdr:to>
    <xdr:cxnSp macro="">
      <xdr:nvCxnSpPr>
        <xdr:cNvPr id="245" name="直線コネクタ 244"/>
        <xdr:cNvCxnSpPr/>
      </xdr:nvCxnSpPr>
      <xdr:spPr>
        <a:xfrm flipV="1">
          <a:off x="1130300" y="16406482"/>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80911</xdr:rowOff>
    </xdr:from>
    <xdr:to>
      <xdr:col>24</xdr:col>
      <xdr:colOff>114300</xdr:colOff>
      <xdr:row>95</xdr:row>
      <xdr:rowOff>11061</xdr:rowOff>
    </xdr:to>
    <xdr:sp macro="" textlink="">
      <xdr:nvSpPr>
        <xdr:cNvPr id="255" name="楕円 254"/>
        <xdr:cNvSpPr/>
      </xdr:nvSpPr>
      <xdr:spPr>
        <a:xfrm>
          <a:off x="4584700" y="161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103788</xdr:rowOff>
    </xdr:from>
    <xdr:ext cx="599010" cy="259045"/>
    <xdr:sp macro="" textlink="">
      <xdr:nvSpPr>
        <xdr:cNvPr id="256" name="扶助費該当値テキスト"/>
        <xdr:cNvSpPr txBox="1"/>
      </xdr:nvSpPr>
      <xdr:spPr>
        <a:xfrm>
          <a:off x="4686300" y="1604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101473</xdr:rowOff>
    </xdr:from>
    <xdr:to>
      <xdr:col>20</xdr:col>
      <xdr:colOff>38100</xdr:colOff>
      <xdr:row>95</xdr:row>
      <xdr:rowOff>31623</xdr:rowOff>
    </xdr:to>
    <xdr:sp macro="" textlink="">
      <xdr:nvSpPr>
        <xdr:cNvPr id="257" name="楕円 256"/>
        <xdr:cNvSpPr/>
      </xdr:nvSpPr>
      <xdr:spPr>
        <a:xfrm>
          <a:off x="3746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48150</xdr:rowOff>
    </xdr:from>
    <xdr:ext cx="599010" cy="259045"/>
    <xdr:sp macro="" textlink="">
      <xdr:nvSpPr>
        <xdr:cNvPr id="258" name="テキスト ボックス 257"/>
        <xdr:cNvSpPr txBox="1"/>
      </xdr:nvSpPr>
      <xdr:spPr>
        <a:xfrm>
          <a:off x="3497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164655</xdr:rowOff>
    </xdr:from>
    <xdr:to>
      <xdr:col>15</xdr:col>
      <xdr:colOff>101600</xdr:colOff>
      <xdr:row>95</xdr:row>
      <xdr:rowOff>94805</xdr:rowOff>
    </xdr:to>
    <xdr:sp macro="" textlink="">
      <xdr:nvSpPr>
        <xdr:cNvPr id="259" name="楕円 258"/>
        <xdr:cNvSpPr/>
      </xdr:nvSpPr>
      <xdr:spPr>
        <a:xfrm>
          <a:off x="28575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111332</xdr:rowOff>
    </xdr:from>
    <xdr:ext cx="599010" cy="259045"/>
    <xdr:sp macro="" textlink="">
      <xdr:nvSpPr>
        <xdr:cNvPr id="260" name="テキスト ボックス 259"/>
        <xdr:cNvSpPr txBox="1"/>
      </xdr:nvSpPr>
      <xdr:spPr>
        <a:xfrm>
          <a:off x="2608795" y="1605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67932</xdr:rowOff>
    </xdr:from>
    <xdr:to>
      <xdr:col>10</xdr:col>
      <xdr:colOff>165100</xdr:colOff>
      <xdr:row>95</xdr:row>
      <xdr:rowOff>169532</xdr:rowOff>
    </xdr:to>
    <xdr:sp macro="" textlink="">
      <xdr:nvSpPr>
        <xdr:cNvPr id="261" name="楕円 260"/>
        <xdr:cNvSpPr/>
      </xdr:nvSpPr>
      <xdr:spPr>
        <a:xfrm>
          <a:off x="1968500" y="163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14609</xdr:rowOff>
    </xdr:from>
    <xdr:ext cx="599010" cy="259045"/>
    <xdr:sp macro="" textlink="">
      <xdr:nvSpPr>
        <xdr:cNvPr id="262" name="テキスト ボックス 261"/>
        <xdr:cNvSpPr txBox="1"/>
      </xdr:nvSpPr>
      <xdr:spPr>
        <a:xfrm>
          <a:off x="1719795" y="1613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117539</xdr:rowOff>
    </xdr:from>
    <xdr:to>
      <xdr:col>6</xdr:col>
      <xdr:colOff>38100</xdr:colOff>
      <xdr:row>96</xdr:row>
      <xdr:rowOff>47689</xdr:rowOff>
    </xdr:to>
    <xdr:sp macro="" textlink="">
      <xdr:nvSpPr>
        <xdr:cNvPr id="263" name="楕円 262"/>
        <xdr:cNvSpPr/>
      </xdr:nvSpPr>
      <xdr:spPr>
        <a:xfrm>
          <a:off x="1079500" y="164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64216</xdr:rowOff>
    </xdr:from>
    <xdr:ext cx="599010" cy="259045"/>
    <xdr:sp macro="" textlink="">
      <xdr:nvSpPr>
        <xdr:cNvPr id="264" name="テキスト ボックス 263"/>
        <xdr:cNvSpPr txBox="1"/>
      </xdr:nvSpPr>
      <xdr:spPr>
        <a:xfrm>
          <a:off x="830795" y="1618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162979</xdr:rowOff>
    </xdr:from>
    <xdr:to>
      <xdr:col>55</xdr:col>
      <xdr:colOff>0</xdr:colOff>
      <xdr:row>36</xdr:row>
      <xdr:rowOff>5264</xdr:rowOff>
    </xdr:to>
    <xdr:cxnSp macro="">
      <xdr:nvCxnSpPr>
        <xdr:cNvPr id="293" name="直線コネクタ 292"/>
        <xdr:cNvCxnSpPr/>
      </xdr:nvCxnSpPr>
      <xdr:spPr>
        <a:xfrm>
          <a:off x="9639300" y="6163729"/>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146272</xdr:rowOff>
    </xdr:from>
    <xdr:to>
      <xdr:col>50</xdr:col>
      <xdr:colOff>114300</xdr:colOff>
      <xdr:row>35</xdr:row>
      <xdr:rowOff>162979</xdr:rowOff>
    </xdr:to>
    <xdr:cxnSp macro="">
      <xdr:nvCxnSpPr>
        <xdr:cNvPr id="296" name="直線コネクタ 295"/>
        <xdr:cNvCxnSpPr/>
      </xdr:nvCxnSpPr>
      <xdr:spPr>
        <a:xfrm>
          <a:off x="8750300" y="6147022"/>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137357</xdr:rowOff>
    </xdr:from>
    <xdr:to>
      <xdr:col>45</xdr:col>
      <xdr:colOff>177800</xdr:colOff>
      <xdr:row>35</xdr:row>
      <xdr:rowOff>146272</xdr:rowOff>
    </xdr:to>
    <xdr:cxnSp macro="">
      <xdr:nvCxnSpPr>
        <xdr:cNvPr id="299" name="直線コネクタ 298"/>
        <xdr:cNvCxnSpPr/>
      </xdr:nvCxnSpPr>
      <xdr:spPr>
        <a:xfrm>
          <a:off x="7861300" y="613810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76549</xdr:rowOff>
    </xdr:from>
    <xdr:to>
      <xdr:col>41</xdr:col>
      <xdr:colOff>50800</xdr:colOff>
      <xdr:row>35</xdr:row>
      <xdr:rowOff>137357</xdr:rowOff>
    </xdr:to>
    <xdr:cxnSp macro="">
      <xdr:nvCxnSpPr>
        <xdr:cNvPr id="302" name="直線コネクタ 301"/>
        <xdr:cNvCxnSpPr/>
      </xdr:nvCxnSpPr>
      <xdr:spPr>
        <a:xfrm>
          <a:off x="6972300" y="607729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125914</xdr:rowOff>
    </xdr:from>
    <xdr:to>
      <xdr:col>55</xdr:col>
      <xdr:colOff>50800</xdr:colOff>
      <xdr:row>36</xdr:row>
      <xdr:rowOff>56064</xdr:rowOff>
    </xdr:to>
    <xdr:sp macro="" textlink="">
      <xdr:nvSpPr>
        <xdr:cNvPr id="312" name="楕円 311"/>
        <xdr:cNvSpPr/>
      </xdr:nvSpPr>
      <xdr:spPr>
        <a:xfrm>
          <a:off x="10426700" y="61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104341</xdr:rowOff>
    </xdr:from>
    <xdr:ext cx="534377" cy="259045"/>
    <xdr:sp macro="" textlink="">
      <xdr:nvSpPr>
        <xdr:cNvPr id="313" name="補助費等該当値テキスト"/>
        <xdr:cNvSpPr txBox="1"/>
      </xdr:nvSpPr>
      <xdr:spPr>
        <a:xfrm>
          <a:off x="10528300" y="61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112179</xdr:rowOff>
    </xdr:from>
    <xdr:to>
      <xdr:col>50</xdr:col>
      <xdr:colOff>165100</xdr:colOff>
      <xdr:row>36</xdr:row>
      <xdr:rowOff>42329</xdr:rowOff>
    </xdr:to>
    <xdr:sp macro="" textlink="">
      <xdr:nvSpPr>
        <xdr:cNvPr id="314" name="楕円 313"/>
        <xdr:cNvSpPr/>
      </xdr:nvSpPr>
      <xdr:spPr>
        <a:xfrm>
          <a:off x="9588500" y="61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58856</xdr:rowOff>
    </xdr:from>
    <xdr:ext cx="534377" cy="259045"/>
    <xdr:sp macro="" textlink="">
      <xdr:nvSpPr>
        <xdr:cNvPr id="315" name="テキスト ボックス 314"/>
        <xdr:cNvSpPr txBox="1"/>
      </xdr:nvSpPr>
      <xdr:spPr>
        <a:xfrm>
          <a:off x="9372111" y="58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95472</xdr:rowOff>
    </xdr:from>
    <xdr:to>
      <xdr:col>46</xdr:col>
      <xdr:colOff>38100</xdr:colOff>
      <xdr:row>36</xdr:row>
      <xdr:rowOff>25622</xdr:rowOff>
    </xdr:to>
    <xdr:sp macro="" textlink="">
      <xdr:nvSpPr>
        <xdr:cNvPr id="316" name="楕円 315"/>
        <xdr:cNvSpPr/>
      </xdr:nvSpPr>
      <xdr:spPr>
        <a:xfrm>
          <a:off x="8699500" y="6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42149</xdr:rowOff>
    </xdr:from>
    <xdr:ext cx="534377" cy="259045"/>
    <xdr:sp macro="" textlink="">
      <xdr:nvSpPr>
        <xdr:cNvPr id="317" name="テキスト ボックス 316"/>
        <xdr:cNvSpPr txBox="1"/>
      </xdr:nvSpPr>
      <xdr:spPr>
        <a:xfrm>
          <a:off x="8483111" y="58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86557</xdr:rowOff>
    </xdr:from>
    <xdr:to>
      <xdr:col>41</xdr:col>
      <xdr:colOff>101600</xdr:colOff>
      <xdr:row>36</xdr:row>
      <xdr:rowOff>16707</xdr:rowOff>
    </xdr:to>
    <xdr:sp macro="" textlink="">
      <xdr:nvSpPr>
        <xdr:cNvPr id="318" name="楕円 317"/>
        <xdr:cNvSpPr/>
      </xdr:nvSpPr>
      <xdr:spPr>
        <a:xfrm>
          <a:off x="7810500" y="60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33234</xdr:rowOff>
    </xdr:from>
    <xdr:ext cx="534377" cy="259045"/>
    <xdr:sp macro="" textlink="">
      <xdr:nvSpPr>
        <xdr:cNvPr id="319" name="テキスト ボックス 318"/>
        <xdr:cNvSpPr txBox="1"/>
      </xdr:nvSpPr>
      <xdr:spPr>
        <a:xfrm>
          <a:off x="7594111" y="58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25749</xdr:rowOff>
    </xdr:from>
    <xdr:to>
      <xdr:col>36</xdr:col>
      <xdr:colOff>165100</xdr:colOff>
      <xdr:row>35</xdr:row>
      <xdr:rowOff>127349</xdr:rowOff>
    </xdr:to>
    <xdr:sp macro="" textlink="">
      <xdr:nvSpPr>
        <xdr:cNvPr id="320" name="楕円 319"/>
        <xdr:cNvSpPr/>
      </xdr:nvSpPr>
      <xdr:spPr>
        <a:xfrm>
          <a:off x="6921500" y="60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143876</xdr:rowOff>
    </xdr:from>
    <xdr:ext cx="534377" cy="259045"/>
    <xdr:sp macro="" textlink="">
      <xdr:nvSpPr>
        <xdr:cNvPr id="321" name="テキスト ボックス 320"/>
        <xdr:cNvSpPr txBox="1"/>
      </xdr:nvSpPr>
      <xdr:spPr>
        <a:xfrm>
          <a:off x="6705111" y="5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60719</xdr:rowOff>
    </xdr:from>
    <xdr:to>
      <xdr:col>55</xdr:col>
      <xdr:colOff>0</xdr:colOff>
      <xdr:row>58</xdr:row>
      <xdr:rowOff>121812</xdr:rowOff>
    </xdr:to>
    <xdr:cxnSp macro="">
      <xdr:nvCxnSpPr>
        <xdr:cNvPr id="351" name="直線コネクタ 350"/>
        <xdr:cNvCxnSpPr/>
      </xdr:nvCxnSpPr>
      <xdr:spPr>
        <a:xfrm>
          <a:off x="9639300" y="10004819"/>
          <a:ext cx="8382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137967</xdr:rowOff>
    </xdr:from>
    <xdr:to>
      <xdr:col>50</xdr:col>
      <xdr:colOff>114300</xdr:colOff>
      <xdr:row>58</xdr:row>
      <xdr:rowOff>60719</xdr:rowOff>
    </xdr:to>
    <xdr:cxnSp macro="">
      <xdr:nvCxnSpPr>
        <xdr:cNvPr id="354" name="直線コネクタ 353"/>
        <xdr:cNvCxnSpPr/>
      </xdr:nvCxnSpPr>
      <xdr:spPr>
        <a:xfrm>
          <a:off x="8750300" y="9910617"/>
          <a:ext cx="889000" cy="9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42811</xdr:rowOff>
    </xdr:from>
    <xdr:to>
      <xdr:col>45</xdr:col>
      <xdr:colOff>177800</xdr:colOff>
      <xdr:row>57</xdr:row>
      <xdr:rowOff>137967</xdr:rowOff>
    </xdr:to>
    <xdr:cxnSp macro="">
      <xdr:nvCxnSpPr>
        <xdr:cNvPr id="357" name="直線コネクタ 356"/>
        <xdr:cNvCxnSpPr/>
      </xdr:nvCxnSpPr>
      <xdr:spPr>
        <a:xfrm>
          <a:off x="7861300" y="9815461"/>
          <a:ext cx="889000" cy="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42811</xdr:rowOff>
    </xdr:from>
    <xdr:to>
      <xdr:col>41</xdr:col>
      <xdr:colOff>50800</xdr:colOff>
      <xdr:row>57</xdr:row>
      <xdr:rowOff>88589</xdr:rowOff>
    </xdr:to>
    <xdr:cxnSp macro="">
      <xdr:nvCxnSpPr>
        <xdr:cNvPr id="360" name="直線コネクタ 359"/>
        <xdr:cNvCxnSpPr/>
      </xdr:nvCxnSpPr>
      <xdr:spPr>
        <a:xfrm flipV="1">
          <a:off x="6972300" y="9815461"/>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71012</xdr:rowOff>
    </xdr:from>
    <xdr:to>
      <xdr:col>55</xdr:col>
      <xdr:colOff>50800</xdr:colOff>
      <xdr:row>59</xdr:row>
      <xdr:rowOff>1162</xdr:rowOff>
    </xdr:to>
    <xdr:sp macro="" textlink="">
      <xdr:nvSpPr>
        <xdr:cNvPr id="370" name="楕円 369"/>
        <xdr:cNvSpPr/>
      </xdr:nvSpPr>
      <xdr:spPr>
        <a:xfrm>
          <a:off x="10426700" y="100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157389</xdr:rowOff>
    </xdr:from>
    <xdr:ext cx="534377" cy="259045"/>
    <xdr:sp macro="" textlink="">
      <xdr:nvSpPr>
        <xdr:cNvPr id="371" name="普通建設事業費該当値テキスト"/>
        <xdr:cNvSpPr txBox="1"/>
      </xdr:nvSpPr>
      <xdr:spPr>
        <a:xfrm>
          <a:off x="10528300" y="99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9919</xdr:rowOff>
    </xdr:from>
    <xdr:to>
      <xdr:col>50</xdr:col>
      <xdr:colOff>165100</xdr:colOff>
      <xdr:row>58</xdr:row>
      <xdr:rowOff>111519</xdr:rowOff>
    </xdr:to>
    <xdr:sp macro="" textlink="">
      <xdr:nvSpPr>
        <xdr:cNvPr id="372" name="楕円 371"/>
        <xdr:cNvSpPr/>
      </xdr:nvSpPr>
      <xdr:spPr>
        <a:xfrm>
          <a:off x="95885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102646</xdr:rowOff>
    </xdr:from>
    <xdr:ext cx="534377" cy="259045"/>
    <xdr:sp macro="" textlink="">
      <xdr:nvSpPr>
        <xdr:cNvPr id="373" name="テキスト ボックス 372"/>
        <xdr:cNvSpPr txBox="1"/>
      </xdr:nvSpPr>
      <xdr:spPr>
        <a:xfrm>
          <a:off x="9372111" y="100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87167</xdr:rowOff>
    </xdr:from>
    <xdr:to>
      <xdr:col>46</xdr:col>
      <xdr:colOff>38100</xdr:colOff>
      <xdr:row>58</xdr:row>
      <xdr:rowOff>17317</xdr:rowOff>
    </xdr:to>
    <xdr:sp macro="" textlink="">
      <xdr:nvSpPr>
        <xdr:cNvPr id="374" name="楕円 373"/>
        <xdr:cNvSpPr/>
      </xdr:nvSpPr>
      <xdr:spPr>
        <a:xfrm>
          <a:off x="8699500" y="98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8444</xdr:rowOff>
    </xdr:from>
    <xdr:ext cx="534377" cy="259045"/>
    <xdr:sp macro="" textlink="">
      <xdr:nvSpPr>
        <xdr:cNvPr id="375" name="テキスト ボックス 374"/>
        <xdr:cNvSpPr txBox="1"/>
      </xdr:nvSpPr>
      <xdr:spPr>
        <a:xfrm>
          <a:off x="8483111"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163461</xdr:rowOff>
    </xdr:from>
    <xdr:to>
      <xdr:col>41</xdr:col>
      <xdr:colOff>101600</xdr:colOff>
      <xdr:row>57</xdr:row>
      <xdr:rowOff>93611</xdr:rowOff>
    </xdr:to>
    <xdr:sp macro="" textlink="">
      <xdr:nvSpPr>
        <xdr:cNvPr id="376" name="楕円 375"/>
        <xdr:cNvSpPr/>
      </xdr:nvSpPr>
      <xdr:spPr>
        <a:xfrm>
          <a:off x="7810500" y="97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84738</xdr:rowOff>
    </xdr:from>
    <xdr:ext cx="534377" cy="259045"/>
    <xdr:sp macro="" textlink="">
      <xdr:nvSpPr>
        <xdr:cNvPr id="377" name="テキスト ボックス 376"/>
        <xdr:cNvSpPr txBox="1"/>
      </xdr:nvSpPr>
      <xdr:spPr>
        <a:xfrm>
          <a:off x="7594111" y="9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37789</xdr:rowOff>
    </xdr:from>
    <xdr:to>
      <xdr:col>36</xdr:col>
      <xdr:colOff>165100</xdr:colOff>
      <xdr:row>57</xdr:row>
      <xdr:rowOff>139389</xdr:rowOff>
    </xdr:to>
    <xdr:sp macro="" textlink="">
      <xdr:nvSpPr>
        <xdr:cNvPr id="378" name="楕円 377"/>
        <xdr:cNvSpPr/>
      </xdr:nvSpPr>
      <xdr:spPr>
        <a:xfrm>
          <a:off x="6921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130516</xdr:rowOff>
    </xdr:from>
    <xdr:ext cx="534377" cy="259045"/>
    <xdr:sp macro="" textlink="">
      <xdr:nvSpPr>
        <xdr:cNvPr id="379" name="テキスト ボックス 378"/>
        <xdr:cNvSpPr txBox="1"/>
      </xdr:nvSpPr>
      <xdr:spPr>
        <a:xfrm>
          <a:off x="6705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4989</xdr:rowOff>
    </xdr:from>
    <xdr:to>
      <xdr:col>55</xdr:col>
      <xdr:colOff>0</xdr:colOff>
      <xdr:row>79</xdr:row>
      <xdr:rowOff>24093</xdr:rowOff>
    </xdr:to>
    <xdr:cxnSp macro="">
      <xdr:nvCxnSpPr>
        <xdr:cNvPr id="410" name="直線コネクタ 409"/>
        <xdr:cNvCxnSpPr/>
      </xdr:nvCxnSpPr>
      <xdr:spPr>
        <a:xfrm>
          <a:off x="9639300" y="13549539"/>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99499</xdr:rowOff>
    </xdr:from>
    <xdr:to>
      <xdr:col>50</xdr:col>
      <xdr:colOff>114300</xdr:colOff>
      <xdr:row>79</xdr:row>
      <xdr:rowOff>4989</xdr:rowOff>
    </xdr:to>
    <xdr:cxnSp macro="">
      <xdr:nvCxnSpPr>
        <xdr:cNvPr id="413" name="直線コネクタ 412"/>
        <xdr:cNvCxnSpPr/>
      </xdr:nvCxnSpPr>
      <xdr:spPr>
        <a:xfrm>
          <a:off x="8750300" y="13301149"/>
          <a:ext cx="889000" cy="2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99499</xdr:rowOff>
    </xdr:from>
    <xdr:to>
      <xdr:col>45</xdr:col>
      <xdr:colOff>177800</xdr:colOff>
      <xdr:row>79</xdr:row>
      <xdr:rowOff>1952</xdr:rowOff>
    </xdr:to>
    <xdr:cxnSp macro="">
      <xdr:nvCxnSpPr>
        <xdr:cNvPr id="416" name="直線コネクタ 415"/>
        <xdr:cNvCxnSpPr/>
      </xdr:nvCxnSpPr>
      <xdr:spPr>
        <a:xfrm flipV="1">
          <a:off x="7861300" y="13301149"/>
          <a:ext cx="889000" cy="2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128367</xdr:rowOff>
    </xdr:from>
    <xdr:to>
      <xdr:col>41</xdr:col>
      <xdr:colOff>50800</xdr:colOff>
      <xdr:row>79</xdr:row>
      <xdr:rowOff>1952</xdr:rowOff>
    </xdr:to>
    <xdr:cxnSp macro="">
      <xdr:nvCxnSpPr>
        <xdr:cNvPr id="419" name="直線コネクタ 418"/>
        <xdr:cNvCxnSpPr/>
      </xdr:nvCxnSpPr>
      <xdr:spPr>
        <a:xfrm>
          <a:off x="6972300" y="13158567"/>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144743</xdr:rowOff>
    </xdr:from>
    <xdr:to>
      <xdr:col>55</xdr:col>
      <xdr:colOff>50800</xdr:colOff>
      <xdr:row>79</xdr:row>
      <xdr:rowOff>74893</xdr:rowOff>
    </xdr:to>
    <xdr:sp macro="" textlink="">
      <xdr:nvSpPr>
        <xdr:cNvPr id="429" name="楕円 428"/>
        <xdr:cNvSpPr/>
      </xdr:nvSpPr>
      <xdr:spPr>
        <a:xfrm>
          <a:off x="104267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59670</xdr:rowOff>
    </xdr:from>
    <xdr:ext cx="469744" cy="259045"/>
    <xdr:sp macro="" textlink="">
      <xdr:nvSpPr>
        <xdr:cNvPr id="430" name="普通建設事業費 （ うち新規整備　）該当値テキスト"/>
        <xdr:cNvSpPr txBox="1"/>
      </xdr:nvSpPr>
      <xdr:spPr>
        <a:xfrm>
          <a:off x="10528300" y="134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125639</xdr:rowOff>
    </xdr:from>
    <xdr:to>
      <xdr:col>50</xdr:col>
      <xdr:colOff>165100</xdr:colOff>
      <xdr:row>79</xdr:row>
      <xdr:rowOff>55789</xdr:rowOff>
    </xdr:to>
    <xdr:sp macro="" textlink="">
      <xdr:nvSpPr>
        <xdr:cNvPr id="431" name="楕円 430"/>
        <xdr:cNvSpPr/>
      </xdr:nvSpPr>
      <xdr:spPr>
        <a:xfrm>
          <a:off x="9588500" y="134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46916</xdr:rowOff>
    </xdr:from>
    <xdr:ext cx="469744" cy="259045"/>
    <xdr:sp macro="" textlink="">
      <xdr:nvSpPr>
        <xdr:cNvPr id="432" name="テキスト ボックス 431"/>
        <xdr:cNvSpPr txBox="1"/>
      </xdr:nvSpPr>
      <xdr:spPr>
        <a:xfrm>
          <a:off x="9404428" y="1359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48699</xdr:rowOff>
    </xdr:from>
    <xdr:to>
      <xdr:col>46</xdr:col>
      <xdr:colOff>38100</xdr:colOff>
      <xdr:row>77</xdr:row>
      <xdr:rowOff>150299</xdr:rowOff>
    </xdr:to>
    <xdr:sp macro="" textlink="">
      <xdr:nvSpPr>
        <xdr:cNvPr id="433" name="楕円 432"/>
        <xdr:cNvSpPr/>
      </xdr:nvSpPr>
      <xdr:spPr>
        <a:xfrm>
          <a:off x="8699500" y="132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141426</xdr:rowOff>
    </xdr:from>
    <xdr:ext cx="534377" cy="259045"/>
    <xdr:sp macro="" textlink="">
      <xdr:nvSpPr>
        <xdr:cNvPr id="434" name="テキスト ボックス 433"/>
        <xdr:cNvSpPr txBox="1"/>
      </xdr:nvSpPr>
      <xdr:spPr>
        <a:xfrm>
          <a:off x="8483111" y="133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122602</xdr:rowOff>
    </xdr:from>
    <xdr:to>
      <xdr:col>41</xdr:col>
      <xdr:colOff>101600</xdr:colOff>
      <xdr:row>79</xdr:row>
      <xdr:rowOff>52752</xdr:rowOff>
    </xdr:to>
    <xdr:sp macro="" textlink="">
      <xdr:nvSpPr>
        <xdr:cNvPr id="435" name="楕円 434"/>
        <xdr:cNvSpPr/>
      </xdr:nvSpPr>
      <xdr:spPr>
        <a:xfrm>
          <a:off x="7810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43879</xdr:rowOff>
    </xdr:from>
    <xdr:ext cx="469744" cy="259045"/>
    <xdr:sp macro="" textlink="">
      <xdr:nvSpPr>
        <xdr:cNvPr id="436" name="テキスト ボックス 435"/>
        <xdr:cNvSpPr txBox="1"/>
      </xdr:nvSpPr>
      <xdr:spPr>
        <a:xfrm>
          <a:off x="7626428"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77567</xdr:rowOff>
    </xdr:from>
    <xdr:to>
      <xdr:col>36</xdr:col>
      <xdr:colOff>165100</xdr:colOff>
      <xdr:row>77</xdr:row>
      <xdr:rowOff>7717</xdr:rowOff>
    </xdr:to>
    <xdr:sp macro="" textlink="">
      <xdr:nvSpPr>
        <xdr:cNvPr id="437" name="楕円 436"/>
        <xdr:cNvSpPr/>
      </xdr:nvSpPr>
      <xdr:spPr>
        <a:xfrm>
          <a:off x="6921500" y="131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170294</xdr:rowOff>
    </xdr:from>
    <xdr:ext cx="534377" cy="259045"/>
    <xdr:sp macro="" textlink="">
      <xdr:nvSpPr>
        <xdr:cNvPr id="438" name="テキスト ボックス 437"/>
        <xdr:cNvSpPr txBox="1"/>
      </xdr:nvSpPr>
      <xdr:spPr>
        <a:xfrm>
          <a:off x="6705111" y="13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22428</xdr:rowOff>
    </xdr:from>
    <xdr:to>
      <xdr:col>55</xdr:col>
      <xdr:colOff>0</xdr:colOff>
      <xdr:row>97</xdr:row>
      <xdr:rowOff>57271</xdr:rowOff>
    </xdr:to>
    <xdr:cxnSp macro="">
      <xdr:nvCxnSpPr>
        <xdr:cNvPr id="467" name="直線コネクタ 466"/>
        <xdr:cNvCxnSpPr/>
      </xdr:nvCxnSpPr>
      <xdr:spPr>
        <a:xfrm flipV="1">
          <a:off x="9639300" y="16653078"/>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57271</xdr:rowOff>
    </xdr:from>
    <xdr:to>
      <xdr:col>50</xdr:col>
      <xdr:colOff>114300</xdr:colOff>
      <xdr:row>97</xdr:row>
      <xdr:rowOff>63652</xdr:rowOff>
    </xdr:to>
    <xdr:cxnSp macro="">
      <xdr:nvCxnSpPr>
        <xdr:cNvPr id="470" name="直線コネクタ 469"/>
        <xdr:cNvCxnSpPr/>
      </xdr:nvCxnSpPr>
      <xdr:spPr>
        <a:xfrm flipV="1">
          <a:off x="8750300" y="16687921"/>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152482</xdr:rowOff>
    </xdr:from>
    <xdr:to>
      <xdr:col>45</xdr:col>
      <xdr:colOff>177800</xdr:colOff>
      <xdr:row>97</xdr:row>
      <xdr:rowOff>63652</xdr:rowOff>
    </xdr:to>
    <xdr:cxnSp macro="">
      <xdr:nvCxnSpPr>
        <xdr:cNvPr id="473" name="直線コネクタ 472"/>
        <xdr:cNvCxnSpPr/>
      </xdr:nvCxnSpPr>
      <xdr:spPr>
        <a:xfrm>
          <a:off x="7861300" y="16440232"/>
          <a:ext cx="889000" cy="25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152482</xdr:rowOff>
    </xdr:from>
    <xdr:to>
      <xdr:col>41</xdr:col>
      <xdr:colOff>50800</xdr:colOff>
      <xdr:row>97</xdr:row>
      <xdr:rowOff>17914</xdr:rowOff>
    </xdr:to>
    <xdr:cxnSp macro="">
      <xdr:nvCxnSpPr>
        <xdr:cNvPr id="476" name="直線コネクタ 475"/>
        <xdr:cNvCxnSpPr/>
      </xdr:nvCxnSpPr>
      <xdr:spPr>
        <a:xfrm flipV="1">
          <a:off x="6972300" y="16440232"/>
          <a:ext cx="889000" cy="2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143078</xdr:rowOff>
    </xdr:from>
    <xdr:to>
      <xdr:col>55</xdr:col>
      <xdr:colOff>50800</xdr:colOff>
      <xdr:row>97</xdr:row>
      <xdr:rowOff>73228</xdr:rowOff>
    </xdr:to>
    <xdr:sp macro="" textlink="">
      <xdr:nvSpPr>
        <xdr:cNvPr id="486" name="楕円 485"/>
        <xdr:cNvSpPr/>
      </xdr:nvSpPr>
      <xdr:spPr>
        <a:xfrm>
          <a:off x="10426700" y="1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121505</xdr:rowOff>
    </xdr:from>
    <xdr:ext cx="534377" cy="259045"/>
    <xdr:sp macro="" textlink="">
      <xdr:nvSpPr>
        <xdr:cNvPr id="487" name="普通建設事業費 （ うち更新整備　）該当値テキスト"/>
        <xdr:cNvSpPr txBox="1"/>
      </xdr:nvSpPr>
      <xdr:spPr>
        <a:xfrm>
          <a:off x="10528300"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6471</xdr:rowOff>
    </xdr:from>
    <xdr:to>
      <xdr:col>50</xdr:col>
      <xdr:colOff>165100</xdr:colOff>
      <xdr:row>97</xdr:row>
      <xdr:rowOff>108071</xdr:rowOff>
    </xdr:to>
    <xdr:sp macro="" textlink="">
      <xdr:nvSpPr>
        <xdr:cNvPr id="488" name="楕円 487"/>
        <xdr:cNvSpPr/>
      </xdr:nvSpPr>
      <xdr:spPr>
        <a:xfrm>
          <a:off x="9588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99198</xdr:rowOff>
    </xdr:from>
    <xdr:ext cx="534377" cy="259045"/>
    <xdr:sp macro="" textlink="">
      <xdr:nvSpPr>
        <xdr:cNvPr id="489" name="テキスト ボックス 488"/>
        <xdr:cNvSpPr txBox="1"/>
      </xdr:nvSpPr>
      <xdr:spPr>
        <a:xfrm>
          <a:off x="9372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12852</xdr:rowOff>
    </xdr:from>
    <xdr:to>
      <xdr:col>46</xdr:col>
      <xdr:colOff>38100</xdr:colOff>
      <xdr:row>97</xdr:row>
      <xdr:rowOff>114452</xdr:rowOff>
    </xdr:to>
    <xdr:sp macro="" textlink="">
      <xdr:nvSpPr>
        <xdr:cNvPr id="490" name="楕円 489"/>
        <xdr:cNvSpPr/>
      </xdr:nvSpPr>
      <xdr:spPr>
        <a:xfrm>
          <a:off x="8699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105579</xdr:rowOff>
    </xdr:from>
    <xdr:ext cx="534377" cy="259045"/>
    <xdr:sp macro="" textlink="">
      <xdr:nvSpPr>
        <xdr:cNvPr id="491" name="テキスト ボックス 490"/>
        <xdr:cNvSpPr txBox="1"/>
      </xdr:nvSpPr>
      <xdr:spPr>
        <a:xfrm>
          <a:off x="8483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101682</xdr:rowOff>
    </xdr:from>
    <xdr:to>
      <xdr:col>41</xdr:col>
      <xdr:colOff>101600</xdr:colOff>
      <xdr:row>96</xdr:row>
      <xdr:rowOff>31832</xdr:rowOff>
    </xdr:to>
    <xdr:sp macro="" textlink="">
      <xdr:nvSpPr>
        <xdr:cNvPr id="492" name="楕円 491"/>
        <xdr:cNvSpPr/>
      </xdr:nvSpPr>
      <xdr:spPr>
        <a:xfrm>
          <a:off x="7810500" y="163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48359</xdr:rowOff>
    </xdr:from>
    <xdr:ext cx="534377" cy="259045"/>
    <xdr:sp macro="" textlink="">
      <xdr:nvSpPr>
        <xdr:cNvPr id="493" name="テキスト ボックス 492"/>
        <xdr:cNvSpPr txBox="1"/>
      </xdr:nvSpPr>
      <xdr:spPr>
        <a:xfrm>
          <a:off x="7594111" y="16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138564</xdr:rowOff>
    </xdr:from>
    <xdr:to>
      <xdr:col>36</xdr:col>
      <xdr:colOff>165100</xdr:colOff>
      <xdr:row>97</xdr:row>
      <xdr:rowOff>68714</xdr:rowOff>
    </xdr:to>
    <xdr:sp macro="" textlink="">
      <xdr:nvSpPr>
        <xdr:cNvPr id="494" name="楕円 493"/>
        <xdr:cNvSpPr/>
      </xdr:nvSpPr>
      <xdr:spPr>
        <a:xfrm>
          <a:off x="6921500" y="1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59841</xdr:rowOff>
    </xdr:from>
    <xdr:ext cx="534377" cy="259045"/>
    <xdr:sp macro="" textlink="">
      <xdr:nvSpPr>
        <xdr:cNvPr id="495" name="テキスト ボックス 494"/>
        <xdr:cNvSpPr txBox="1"/>
      </xdr:nvSpPr>
      <xdr:spPr>
        <a:xfrm>
          <a:off x="6705111" y="166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160655</xdr:rowOff>
    </xdr:from>
    <xdr:to>
      <xdr:col>85</xdr:col>
      <xdr:colOff>127000</xdr:colOff>
      <xdr:row>39</xdr:row>
      <xdr:rowOff>44450</xdr:rowOff>
    </xdr:to>
    <xdr:cxnSp macro="">
      <xdr:nvCxnSpPr>
        <xdr:cNvPr id="524" name="直線コネクタ 523"/>
        <xdr:cNvCxnSpPr/>
      </xdr:nvCxnSpPr>
      <xdr:spPr>
        <a:xfrm flipV="1">
          <a:off x="15481300" y="66757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109855</xdr:rowOff>
    </xdr:from>
    <xdr:to>
      <xdr:col>85</xdr:col>
      <xdr:colOff>177800</xdr:colOff>
      <xdr:row>39</xdr:row>
      <xdr:rowOff>40005</xdr:rowOff>
    </xdr:to>
    <xdr:sp macro="" textlink="">
      <xdr:nvSpPr>
        <xdr:cNvPr id="543" name="楕円 542"/>
        <xdr:cNvSpPr/>
      </xdr:nvSpPr>
      <xdr:spPr>
        <a:xfrm>
          <a:off x="162687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469744" cy="259045"/>
    <xdr:sp macro="" textlink="">
      <xdr:nvSpPr>
        <xdr:cNvPr id="544" name="災害復旧事業費該当値テキスト"/>
        <xdr:cNvSpPr txBox="1"/>
      </xdr:nvSpPr>
      <xdr:spPr>
        <a:xfrm>
          <a:off x="16370300"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166246</xdr:rowOff>
    </xdr:from>
    <xdr:to>
      <xdr:col>85</xdr:col>
      <xdr:colOff>127000</xdr:colOff>
      <xdr:row>77</xdr:row>
      <xdr:rowOff>33686</xdr:rowOff>
    </xdr:to>
    <xdr:cxnSp macro="">
      <xdr:nvCxnSpPr>
        <xdr:cNvPr id="627" name="直線コネクタ 626"/>
        <xdr:cNvCxnSpPr/>
      </xdr:nvCxnSpPr>
      <xdr:spPr>
        <a:xfrm>
          <a:off x="15481300" y="13196446"/>
          <a:ext cx="8382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32772</xdr:rowOff>
    </xdr:from>
    <xdr:to>
      <xdr:col>81</xdr:col>
      <xdr:colOff>50800</xdr:colOff>
      <xdr:row>76</xdr:row>
      <xdr:rowOff>166246</xdr:rowOff>
    </xdr:to>
    <xdr:cxnSp macro="">
      <xdr:nvCxnSpPr>
        <xdr:cNvPr id="630" name="直線コネクタ 629"/>
        <xdr:cNvCxnSpPr/>
      </xdr:nvCxnSpPr>
      <xdr:spPr>
        <a:xfrm>
          <a:off x="14592300" y="13062972"/>
          <a:ext cx="889000" cy="1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32772</xdr:rowOff>
    </xdr:from>
    <xdr:to>
      <xdr:col>76</xdr:col>
      <xdr:colOff>114300</xdr:colOff>
      <xdr:row>76</xdr:row>
      <xdr:rowOff>100067</xdr:rowOff>
    </xdr:to>
    <xdr:cxnSp macro="">
      <xdr:nvCxnSpPr>
        <xdr:cNvPr id="633" name="直線コネクタ 632"/>
        <xdr:cNvCxnSpPr/>
      </xdr:nvCxnSpPr>
      <xdr:spPr>
        <a:xfrm flipV="1">
          <a:off x="13703300" y="13062972"/>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128327</xdr:rowOff>
    </xdr:from>
    <xdr:to>
      <xdr:col>71</xdr:col>
      <xdr:colOff>177800</xdr:colOff>
      <xdr:row>76</xdr:row>
      <xdr:rowOff>100067</xdr:rowOff>
    </xdr:to>
    <xdr:cxnSp macro="">
      <xdr:nvCxnSpPr>
        <xdr:cNvPr id="636" name="直線コネクタ 635"/>
        <xdr:cNvCxnSpPr/>
      </xdr:nvCxnSpPr>
      <xdr:spPr>
        <a:xfrm>
          <a:off x="12814300" y="12987077"/>
          <a:ext cx="889000" cy="1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154336</xdr:rowOff>
    </xdr:from>
    <xdr:to>
      <xdr:col>85</xdr:col>
      <xdr:colOff>177800</xdr:colOff>
      <xdr:row>77</xdr:row>
      <xdr:rowOff>84486</xdr:rowOff>
    </xdr:to>
    <xdr:sp macro="" textlink="">
      <xdr:nvSpPr>
        <xdr:cNvPr id="646" name="楕円 645"/>
        <xdr:cNvSpPr/>
      </xdr:nvSpPr>
      <xdr:spPr>
        <a:xfrm>
          <a:off x="162687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132763</xdr:rowOff>
    </xdr:from>
    <xdr:ext cx="534377" cy="259045"/>
    <xdr:sp macro="" textlink="">
      <xdr:nvSpPr>
        <xdr:cNvPr id="647" name="公債費該当値テキスト"/>
        <xdr:cNvSpPr txBox="1"/>
      </xdr:nvSpPr>
      <xdr:spPr>
        <a:xfrm>
          <a:off x="16370300" y="131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115446</xdr:rowOff>
    </xdr:from>
    <xdr:to>
      <xdr:col>81</xdr:col>
      <xdr:colOff>101600</xdr:colOff>
      <xdr:row>77</xdr:row>
      <xdr:rowOff>45596</xdr:rowOff>
    </xdr:to>
    <xdr:sp macro="" textlink="">
      <xdr:nvSpPr>
        <xdr:cNvPr id="648" name="楕円 647"/>
        <xdr:cNvSpPr/>
      </xdr:nvSpPr>
      <xdr:spPr>
        <a:xfrm>
          <a:off x="15430500" y="131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36723</xdr:rowOff>
    </xdr:from>
    <xdr:ext cx="534377" cy="259045"/>
    <xdr:sp macro="" textlink="">
      <xdr:nvSpPr>
        <xdr:cNvPr id="649" name="テキスト ボックス 648"/>
        <xdr:cNvSpPr txBox="1"/>
      </xdr:nvSpPr>
      <xdr:spPr>
        <a:xfrm>
          <a:off x="15214111" y="13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153422</xdr:rowOff>
    </xdr:from>
    <xdr:to>
      <xdr:col>76</xdr:col>
      <xdr:colOff>165100</xdr:colOff>
      <xdr:row>76</xdr:row>
      <xdr:rowOff>83572</xdr:rowOff>
    </xdr:to>
    <xdr:sp macro="" textlink="">
      <xdr:nvSpPr>
        <xdr:cNvPr id="650" name="楕円 649"/>
        <xdr:cNvSpPr/>
      </xdr:nvSpPr>
      <xdr:spPr>
        <a:xfrm>
          <a:off x="14541500" y="13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74699</xdr:rowOff>
    </xdr:from>
    <xdr:ext cx="534377" cy="259045"/>
    <xdr:sp macro="" textlink="">
      <xdr:nvSpPr>
        <xdr:cNvPr id="651" name="テキスト ボックス 650"/>
        <xdr:cNvSpPr txBox="1"/>
      </xdr:nvSpPr>
      <xdr:spPr>
        <a:xfrm>
          <a:off x="14325111" y="131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49267</xdr:rowOff>
    </xdr:from>
    <xdr:to>
      <xdr:col>72</xdr:col>
      <xdr:colOff>38100</xdr:colOff>
      <xdr:row>76</xdr:row>
      <xdr:rowOff>150867</xdr:rowOff>
    </xdr:to>
    <xdr:sp macro="" textlink="">
      <xdr:nvSpPr>
        <xdr:cNvPr id="652" name="楕円 651"/>
        <xdr:cNvSpPr/>
      </xdr:nvSpPr>
      <xdr:spPr>
        <a:xfrm>
          <a:off x="13652500" y="130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141994</xdr:rowOff>
    </xdr:from>
    <xdr:ext cx="534377" cy="259045"/>
    <xdr:sp macro="" textlink="">
      <xdr:nvSpPr>
        <xdr:cNvPr id="653" name="テキスト ボックス 652"/>
        <xdr:cNvSpPr txBox="1"/>
      </xdr:nvSpPr>
      <xdr:spPr>
        <a:xfrm>
          <a:off x="13436111" y="131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77527</xdr:rowOff>
    </xdr:from>
    <xdr:to>
      <xdr:col>67</xdr:col>
      <xdr:colOff>101600</xdr:colOff>
      <xdr:row>76</xdr:row>
      <xdr:rowOff>7677</xdr:rowOff>
    </xdr:to>
    <xdr:sp macro="" textlink="">
      <xdr:nvSpPr>
        <xdr:cNvPr id="654" name="楕円 653"/>
        <xdr:cNvSpPr/>
      </xdr:nvSpPr>
      <xdr:spPr>
        <a:xfrm>
          <a:off x="12763500" y="129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170254</xdr:rowOff>
    </xdr:from>
    <xdr:ext cx="534377" cy="259045"/>
    <xdr:sp macro="" textlink="">
      <xdr:nvSpPr>
        <xdr:cNvPr id="655" name="テキスト ボックス 654"/>
        <xdr:cNvSpPr txBox="1"/>
      </xdr:nvSpPr>
      <xdr:spPr>
        <a:xfrm>
          <a:off x="12547111" y="130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49220</xdr:rowOff>
    </xdr:from>
    <xdr:to>
      <xdr:col>85</xdr:col>
      <xdr:colOff>127000</xdr:colOff>
      <xdr:row>97</xdr:row>
      <xdr:rowOff>57313</xdr:rowOff>
    </xdr:to>
    <xdr:cxnSp macro="">
      <xdr:nvCxnSpPr>
        <xdr:cNvPr id="682" name="直線コネクタ 681"/>
        <xdr:cNvCxnSpPr/>
      </xdr:nvCxnSpPr>
      <xdr:spPr>
        <a:xfrm flipV="1">
          <a:off x="15481300" y="16508420"/>
          <a:ext cx="838200" cy="17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57313</xdr:rowOff>
    </xdr:from>
    <xdr:to>
      <xdr:col>81</xdr:col>
      <xdr:colOff>50800</xdr:colOff>
      <xdr:row>97</xdr:row>
      <xdr:rowOff>94529</xdr:rowOff>
    </xdr:to>
    <xdr:cxnSp macro="">
      <xdr:nvCxnSpPr>
        <xdr:cNvPr id="685" name="直線コネクタ 684"/>
        <xdr:cNvCxnSpPr/>
      </xdr:nvCxnSpPr>
      <xdr:spPr>
        <a:xfrm flipV="1">
          <a:off x="14592300" y="16687963"/>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94529</xdr:rowOff>
    </xdr:from>
    <xdr:to>
      <xdr:col>76</xdr:col>
      <xdr:colOff>114300</xdr:colOff>
      <xdr:row>97</xdr:row>
      <xdr:rowOff>137230</xdr:rowOff>
    </xdr:to>
    <xdr:cxnSp macro="">
      <xdr:nvCxnSpPr>
        <xdr:cNvPr id="688" name="直線コネクタ 687"/>
        <xdr:cNvCxnSpPr/>
      </xdr:nvCxnSpPr>
      <xdr:spPr>
        <a:xfrm flipV="1">
          <a:off x="13703300" y="16725179"/>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124475</xdr:rowOff>
    </xdr:from>
    <xdr:to>
      <xdr:col>71</xdr:col>
      <xdr:colOff>177800</xdr:colOff>
      <xdr:row>97</xdr:row>
      <xdr:rowOff>137230</xdr:rowOff>
    </xdr:to>
    <xdr:cxnSp macro="">
      <xdr:nvCxnSpPr>
        <xdr:cNvPr id="691" name="直線コネクタ 690"/>
        <xdr:cNvCxnSpPr/>
      </xdr:nvCxnSpPr>
      <xdr:spPr>
        <a:xfrm>
          <a:off x="12814300" y="16583675"/>
          <a:ext cx="889000" cy="1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169870</xdr:rowOff>
    </xdr:from>
    <xdr:to>
      <xdr:col>85</xdr:col>
      <xdr:colOff>177800</xdr:colOff>
      <xdr:row>96</xdr:row>
      <xdr:rowOff>100020</xdr:rowOff>
    </xdr:to>
    <xdr:sp macro="" textlink="">
      <xdr:nvSpPr>
        <xdr:cNvPr id="701" name="楕円 700"/>
        <xdr:cNvSpPr/>
      </xdr:nvSpPr>
      <xdr:spPr>
        <a:xfrm>
          <a:off x="16268700" y="1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21297</xdr:rowOff>
    </xdr:from>
    <xdr:ext cx="469744" cy="259045"/>
    <xdr:sp macro="" textlink="">
      <xdr:nvSpPr>
        <xdr:cNvPr id="702" name="積立金該当値テキスト"/>
        <xdr:cNvSpPr txBox="1"/>
      </xdr:nvSpPr>
      <xdr:spPr>
        <a:xfrm>
          <a:off x="16370300" y="163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6513</xdr:rowOff>
    </xdr:from>
    <xdr:to>
      <xdr:col>81</xdr:col>
      <xdr:colOff>101600</xdr:colOff>
      <xdr:row>97</xdr:row>
      <xdr:rowOff>108113</xdr:rowOff>
    </xdr:to>
    <xdr:sp macro="" textlink="">
      <xdr:nvSpPr>
        <xdr:cNvPr id="703" name="楕円 702"/>
        <xdr:cNvSpPr/>
      </xdr:nvSpPr>
      <xdr:spPr>
        <a:xfrm>
          <a:off x="15430500" y="166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99240</xdr:rowOff>
    </xdr:from>
    <xdr:ext cx="469744" cy="259045"/>
    <xdr:sp macro="" textlink="">
      <xdr:nvSpPr>
        <xdr:cNvPr id="704" name="テキスト ボックス 703"/>
        <xdr:cNvSpPr txBox="1"/>
      </xdr:nvSpPr>
      <xdr:spPr>
        <a:xfrm>
          <a:off x="15246428" y="1672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43729</xdr:rowOff>
    </xdr:from>
    <xdr:to>
      <xdr:col>76</xdr:col>
      <xdr:colOff>165100</xdr:colOff>
      <xdr:row>97</xdr:row>
      <xdr:rowOff>145329</xdr:rowOff>
    </xdr:to>
    <xdr:sp macro="" textlink="">
      <xdr:nvSpPr>
        <xdr:cNvPr id="705" name="楕円 704"/>
        <xdr:cNvSpPr/>
      </xdr:nvSpPr>
      <xdr:spPr>
        <a:xfrm>
          <a:off x="145415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136456</xdr:rowOff>
    </xdr:from>
    <xdr:ext cx="469744" cy="259045"/>
    <xdr:sp macro="" textlink="">
      <xdr:nvSpPr>
        <xdr:cNvPr id="706" name="テキスト ボックス 705"/>
        <xdr:cNvSpPr txBox="1"/>
      </xdr:nvSpPr>
      <xdr:spPr>
        <a:xfrm>
          <a:off x="14357428" y="1676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86430</xdr:rowOff>
    </xdr:from>
    <xdr:to>
      <xdr:col>72</xdr:col>
      <xdr:colOff>38100</xdr:colOff>
      <xdr:row>98</xdr:row>
      <xdr:rowOff>16580</xdr:rowOff>
    </xdr:to>
    <xdr:sp macro="" textlink="">
      <xdr:nvSpPr>
        <xdr:cNvPr id="707" name="楕円 706"/>
        <xdr:cNvSpPr/>
      </xdr:nvSpPr>
      <xdr:spPr>
        <a:xfrm>
          <a:off x="13652500" y="167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7707</xdr:rowOff>
    </xdr:from>
    <xdr:ext cx="469744" cy="259045"/>
    <xdr:sp macro="" textlink="">
      <xdr:nvSpPr>
        <xdr:cNvPr id="708" name="テキスト ボックス 707"/>
        <xdr:cNvSpPr txBox="1"/>
      </xdr:nvSpPr>
      <xdr:spPr>
        <a:xfrm>
          <a:off x="13468428" y="168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73675</xdr:rowOff>
    </xdr:from>
    <xdr:to>
      <xdr:col>67</xdr:col>
      <xdr:colOff>101600</xdr:colOff>
      <xdr:row>97</xdr:row>
      <xdr:rowOff>3825</xdr:rowOff>
    </xdr:to>
    <xdr:sp macro="" textlink="">
      <xdr:nvSpPr>
        <xdr:cNvPr id="709" name="楕円 708"/>
        <xdr:cNvSpPr/>
      </xdr:nvSpPr>
      <xdr:spPr>
        <a:xfrm>
          <a:off x="12763500" y="165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166402</xdr:rowOff>
    </xdr:from>
    <xdr:ext cx="469744" cy="259045"/>
    <xdr:sp macro="" textlink="">
      <xdr:nvSpPr>
        <xdr:cNvPr id="710" name="テキスト ボックス 709"/>
        <xdr:cNvSpPr txBox="1"/>
      </xdr:nvSpPr>
      <xdr:spPr>
        <a:xfrm>
          <a:off x="12579428" y="1662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23930</xdr:rowOff>
    </xdr:from>
    <xdr:to>
      <xdr:col>116</xdr:col>
      <xdr:colOff>63500</xdr:colOff>
      <xdr:row>39</xdr:row>
      <xdr:rowOff>98878</xdr:rowOff>
    </xdr:to>
    <xdr:cxnSp macro="">
      <xdr:nvCxnSpPr>
        <xdr:cNvPr id="741" name="直線コネクタ 740"/>
        <xdr:cNvCxnSpPr/>
      </xdr:nvCxnSpPr>
      <xdr:spPr>
        <a:xfrm flipV="1">
          <a:off x="21323300" y="6710480"/>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144580</xdr:rowOff>
    </xdr:from>
    <xdr:to>
      <xdr:col>116</xdr:col>
      <xdr:colOff>114300</xdr:colOff>
      <xdr:row>39</xdr:row>
      <xdr:rowOff>74730</xdr:rowOff>
    </xdr:to>
    <xdr:sp macro="" textlink="">
      <xdr:nvSpPr>
        <xdr:cNvPr id="760" name="楕円 759"/>
        <xdr:cNvSpPr/>
      </xdr:nvSpPr>
      <xdr:spPr>
        <a:xfrm>
          <a:off x="22110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59507</xdr:rowOff>
    </xdr:from>
    <xdr:ext cx="378565" cy="259045"/>
    <xdr:sp macro="" textlink="">
      <xdr:nvSpPr>
        <xdr:cNvPr id="761" name="投資及び出資金該当値テキスト"/>
        <xdr:cNvSpPr txBox="1"/>
      </xdr:nvSpPr>
      <xdr:spPr>
        <a:xfrm>
          <a:off x="22212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84052</xdr:rowOff>
    </xdr:from>
    <xdr:to>
      <xdr:col>116</xdr:col>
      <xdr:colOff>63500</xdr:colOff>
      <xdr:row>59</xdr:row>
      <xdr:rowOff>84281</xdr:rowOff>
    </xdr:to>
    <xdr:cxnSp macro="">
      <xdr:nvCxnSpPr>
        <xdr:cNvPr id="800" name="直線コネクタ 799"/>
        <xdr:cNvCxnSpPr/>
      </xdr:nvCxnSpPr>
      <xdr:spPr>
        <a:xfrm>
          <a:off x="21323300" y="1019960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74549</xdr:rowOff>
    </xdr:from>
    <xdr:to>
      <xdr:col>111</xdr:col>
      <xdr:colOff>177800</xdr:colOff>
      <xdr:row>59</xdr:row>
      <xdr:rowOff>84052</xdr:rowOff>
    </xdr:to>
    <xdr:cxnSp macro="">
      <xdr:nvCxnSpPr>
        <xdr:cNvPr id="803" name="直線コネクタ 802"/>
        <xdr:cNvCxnSpPr/>
      </xdr:nvCxnSpPr>
      <xdr:spPr>
        <a:xfrm>
          <a:off x="20434300" y="10190099"/>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74549</xdr:rowOff>
    </xdr:from>
    <xdr:to>
      <xdr:col>107</xdr:col>
      <xdr:colOff>50800</xdr:colOff>
      <xdr:row>59</xdr:row>
      <xdr:rowOff>80199</xdr:rowOff>
    </xdr:to>
    <xdr:cxnSp macro="">
      <xdr:nvCxnSpPr>
        <xdr:cNvPr id="806" name="直線コネクタ 805"/>
        <xdr:cNvCxnSpPr/>
      </xdr:nvCxnSpPr>
      <xdr:spPr>
        <a:xfrm flipV="1">
          <a:off x="19545300" y="1019009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79611</xdr:rowOff>
    </xdr:from>
    <xdr:to>
      <xdr:col>102</xdr:col>
      <xdr:colOff>114300</xdr:colOff>
      <xdr:row>59</xdr:row>
      <xdr:rowOff>80199</xdr:rowOff>
    </xdr:to>
    <xdr:cxnSp macro="">
      <xdr:nvCxnSpPr>
        <xdr:cNvPr id="809" name="直線コネクタ 808"/>
        <xdr:cNvCxnSpPr/>
      </xdr:nvCxnSpPr>
      <xdr:spPr>
        <a:xfrm>
          <a:off x="18656300" y="1019516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33481</xdr:rowOff>
    </xdr:from>
    <xdr:to>
      <xdr:col>116</xdr:col>
      <xdr:colOff>114300</xdr:colOff>
      <xdr:row>59</xdr:row>
      <xdr:rowOff>135081</xdr:rowOff>
    </xdr:to>
    <xdr:sp macro="" textlink="">
      <xdr:nvSpPr>
        <xdr:cNvPr id="819" name="楕円 818"/>
        <xdr:cNvSpPr/>
      </xdr:nvSpPr>
      <xdr:spPr>
        <a:xfrm>
          <a:off x="22110700" y="101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119858</xdr:rowOff>
    </xdr:from>
    <xdr:ext cx="378565" cy="259045"/>
    <xdr:sp macro="" textlink="">
      <xdr:nvSpPr>
        <xdr:cNvPr id="820" name="貸付金該当値テキスト"/>
        <xdr:cNvSpPr txBox="1"/>
      </xdr:nvSpPr>
      <xdr:spPr>
        <a:xfrm>
          <a:off x="22212300" y="1006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33252</xdr:rowOff>
    </xdr:from>
    <xdr:to>
      <xdr:col>112</xdr:col>
      <xdr:colOff>38100</xdr:colOff>
      <xdr:row>59</xdr:row>
      <xdr:rowOff>134852</xdr:rowOff>
    </xdr:to>
    <xdr:sp macro="" textlink="">
      <xdr:nvSpPr>
        <xdr:cNvPr id="821" name="楕円 820"/>
        <xdr:cNvSpPr/>
      </xdr:nvSpPr>
      <xdr:spPr>
        <a:xfrm>
          <a:off x="212725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125979</xdr:rowOff>
    </xdr:from>
    <xdr:ext cx="378565" cy="259045"/>
    <xdr:sp macro="" textlink="">
      <xdr:nvSpPr>
        <xdr:cNvPr id="822" name="テキスト ボックス 821"/>
        <xdr:cNvSpPr txBox="1"/>
      </xdr:nvSpPr>
      <xdr:spPr>
        <a:xfrm>
          <a:off x="21134017" y="1024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23749</xdr:rowOff>
    </xdr:from>
    <xdr:to>
      <xdr:col>107</xdr:col>
      <xdr:colOff>101600</xdr:colOff>
      <xdr:row>59</xdr:row>
      <xdr:rowOff>125349</xdr:rowOff>
    </xdr:to>
    <xdr:sp macro="" textlink="">
      <xdr:nvSpPr>
        <xdr:cNvPr id="823" name="楕円 822"/>
        <xdr:cNvSpPr/>
      </xdr:nvSpPr>
      <xdr:spPr>
        <a:xfrm>
          <a:off x="20383500" y="101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116476</xdr:rowOff>
    </xdr:from>
    <xdr:ext cx="378565" cy="259045"/>
    <xdr:sp macro="" textlink="">
      <xdr:nvSpPr>
        <xdr:cNvPr id="824" name="テキスト ボックス 823"/>
        <xdr:cNvSpPr txBox="1"/>
      </xdr:nvSpPr>
      <xdr:spPr>
        <a:xfrm>
          <a:off x="20245017" y="1023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29399</xdr:rowOff>
    </xdr:from>
    <xdr:to>
      <xdr:col>102</xdr:col>
      <xdr:colOff>165100</xdr:colOff>
      <xdr:row>59</xdr:row>
      <xdr:rowOff>130999</xdr:rowOff>
    </xdr:to>
    <xdr:sp macro="" textlink="">
      <xdr:nvSpPr>
        <xdr:cNvPr id="825" name="楕円 824"/>
        <xdr:cNvSpPr/>
      </xdr:nvSpPr>
      <xdr:spPr>
        <a:xfrm>
          <a:off x="19494500" y="101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122126</xdr:rowOff>
    </xdr:from>
    <xdr:ext cx="378565" cy="259045"/>
    <xdr:sp macro="" textlink="">
      <xdr:nvSpPr>
        <xdr:cNvPr id="826" name="テキスト ボックス 825"/>
        <xdr:cNvSpPr txBox="1"/>
      </xdr:nvSpPr>
      <xdr:spPr>
        <a:xfrm>
          <a:off x="19356017" y="1023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28811</xdr:rowOff>
    </xdr:from>
    <xdr:to>
      <xdr:col>98</xdr:col>
      <xdr:colOff>38100</xdr:colOff>
      <xdr:row>59</xdr:row>
      <xdr:rowOff>130411</xdr:rowOff>
    </xdr:to>
    <xdr:sp macro="" textlink="">
      <xdr:nvSpPr>
        <xdr:cNvPr id="827" name="楕円 826"/>
        <xdr:cNvSpPr/>
      </xdr:nvSpPr>
      <xdr:spPr>
        <a:xfrm>
          <a:off x="18605500" y="101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121538</xdr:rowOff>
    </xdr:from>
    <xdr:ext cx="378565" cy="259045"/>
    <xdr:sp macro="" textlink="">
      <xdr:nvSpPr>
        <xdr:cNvPr id="828" name="テキスト ボックス 827"/>
        <xdr:cNvSpPr txBox="1"/>
      </xdr:nvSpPr>
      <xdr:spPr>
        <a:xfrm>
          <a:off x="18467017" y="102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115316</xdr:rowOff>
    </xdr:from>
    <xdr:to>
      <xdr:col>116</xdr:col>
      <xdr:colOff>63500</xdr:colOff>
      <xdr:row>76</xdr:row>
      <xdr:rowOff>22695</xdr:rowOff>
    </xdr:to>
    <xdr:cxnSp macro="">
      <xdr:nvCxnSpPr>
        <xdr:cNvPr id="858" name="直線コネクタ 857"/>
        <xdr:cNvCxnSpPr/>
      </xdr:nvCxnSpPr>
      <xdr:spPr>
        <a:xfrm>
          <a:off x="21323300" y="12974066"/>
          <a:ext cx="8382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115316</xdr:rowOff>
    </xdr:from>
    <xdr:to>
      <xdr:col>111</xdr:col>
      <xdr:colOff>177800</xdr:colOff>
      <xdr:row>75</xdr:row>
      <xdr:rowOff>143967</xdr:rowOff>
    </xdr:to>
    <xdr:cxnSp macro="">
      <xdr:nvCxnSpPr>
        <xdr:cNvPr id="861" name="直線コネクタ 860"/>
        <xdr:cNvCxnSpPr/>
      </xdr:nvCxnSpPr>
      <xdr:spPr>
        <a:xfrm flipV="1">
          <a:off x="20434300" y="1297406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143967</xdr:rowOff>
    </xdr:from>
    <xdr:to>
      <xdr:col>107</xdr:col>
      <xdr:colOff>50800</xdr:colOff>
      <xdr:row>76</xdr:row>
      <xdr:rowOff>10961</xdr:rowOff>
    </xdr:to>
    <xdr:cxnSp macro="">
      <xdr:nvCxnSpPr>
        <xdr:cNvPr id="864" name="直線コネクタ 863"/>
        <xdr:cNvCxnSpPr/>
      </xdr:nvCxnSpPr>
      <xdr:spPr>
        <a:xfrm flipV="1">
          <a:off x="19545300" y="13002717"/>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10961</xdr:rowOff>
    </xdr:from>
    <xdr:to>
      <xdr:col>102</xdr:col>
      <xdr:colOff>114300</xdr:colOff>
      <xdr:row>76</xdr:row>
      <xdr:rowOff>119469</xdr:rowOff>
    </xdr:to>
    <xdr:cxnSp macro="">
      <xdr:nvCxnSpPr>
        <xdr:cNvPr id="867" name="直線コネクタ 866"/>
        <xdr:cNvCxnSpPr/>
      </xdr:nvCxnSpPr>
      <xdr:spPr>
        <a:xfrm flipV="1">
          <a:off x="18656300" y="13041161"/>
          <a:ext cx="889000" cy="10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143345</xdr:rowOff>
    </xdr:from>
    <xdr:to>
      <xdr:col>116</xdr:col>
      <xdr:colOff>114300</xdr:colOff>
      <xdr:row>76</xdr:row>
      <xdr:rowOff>73495</xdr:rowOff>
    </xdr:to>
    <xdr:sp macro="" textlink="">
      <xdr:nvSpPr>
        <xdr:cNvPr id="877" name="楕円 876"/>
        <xdr:cNvSpPr/>
      </xdr:nvSpPr>
      <xdr:spPr>
        <a:xfrm>
          <a:off x="22110700" y="130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121772</xdr:rowOff>
    </xdr:from>
    <xdr:ext cx="534377" cy="259045"/>
    <xdr:sp macro="" textlink="">
      <xdr:nvSpPr>
        <xdr:cNvPr id="878" name="繰出金該当値テキスト"/>
        <xdr:cNvSpPr txBox="1"/>
      </xdr:nvSpPr>
      <xdr:spPr>
        <a:xfrm>
          <a:off x="22212300" y="129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64516</xdr:rowOff>
    </xdr:from>
    <xdr:to>
      <xdr:col>112</xdr:col>
      <xdr:colOff>38100</xdr:colOff>
      <xdr:row>75</xdr:row>
      <xdr:rowOff>166117</xdr:rowOff>
    </xdr:to>
    <xdr:sp macro="" textlink="">
      <xdr:nvSpPr>
        <xdr:cNvPr id="879" name="楕円 878"/>
        <xdr:cNvSpPr/>
      </xdr:nvSpPr>
      <xdr:spPr>
        <a:xfrm>
          <a:off x="21272500" y="12923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157242</xdr:rowOff>
    </xdr:from>
    <xdr:ext cx="534377" cy="259045"/>
    <xdr:sp macro="" textlink="">
      <xdr:nvSpPr>
        <xdr:cNvPr id="880" name="テキスト ボックス 879"/>
        <xdr:cNvSpPr txBox="1"/>
      </xdr:nvSpPr>
      <xdr:spPr>
        <a:xfrm>
          <a:off x="21056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93167</xdr:rowOff>
    </xdr:from>
    <xdr:to>
      <xdr:col>107</xdr:col>
      <xdr:colOff>101600</xdr:colOff>
      <xdr:row>76</xdr:row>
      <xdr:rowOff>23316</xdr:rowOff>
    </xdr:to>
    <xdr:sp macro="" textlink="">
      <xdr:nvSpPr>
        <xdr:cNvPr id="881" name="楕円 880"/>
        <xdr:cNvSpPr/>
      </xdr:nvSpPr>
      <xdr:spPr>
        <a:xfrm>
          <a:off x="20383500" y="12951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14445</xdr:rowOff>
    </xdr:from>
    <xdr:ext cx="534377" cy="259045"/>
    <xdr:sp macro="" textlink="">
      <xdr:nvSpPr>
        <xdr:cNvPr id="882" name="テキスト ボックス 881"/>
        <xdr:cNvSpPr txBox="1"/>
      </xdr:nvSpPr>
      <xdr:spPr>
        <a:xfrm>
          <a:off x="20167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131610</xdr:rowOff>
    </xdr:from>
    <xdr:to>
      <xdr:col>102</xdr:col>
      <xdr:colOff>165100</xdr:colOff>
      <xdr:row>76</xdr:row>
      <xdr:rowOff>61761</xdr:rowOff>
    </xdr:to>
    <xdr:sp macro="" textlink="">
      <xdr:nvSpPr>
        <xdr:cNvPr id="883" name="楕円 882"/>
        <xdr:cNvSpPr/>
      </xdr:nvSpPr>
      <xdr:spPr>
        <a:xfrm>
          <a:off x="19494500" y="12990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52888</xdr:rowOff>
    </xdr:from>
    <xdr:ext cx="534377" cy="259045"/>
    <xdr:sp macro="" textlink="">
      <xdr:nvSpPr>
        <xdr:cNvPr id="884" name="テキスト ボックス 883"/>
        <xdr:cNvSpPr txBox="1"/>
      </xdr:nvSpPr>
      <xdr:spPr>
        <a:xfrm>
          <a:off x="19278111" y="130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68669</xdr:rowOff>
    </xdr:from>
    <xdr:to>
      <xdr:col>98</xdr:col>
      <xdr:colOff>38100</xdr:colOff>
      <xdr:row>76</xdr:row>
      <xdr:rowOff>170269</xdr:rowOff>
    </xdr:to>
    <xdr:sp macro="" textlink="">
      <xdr:nvSpPr>
        <xdr:cNvPr id="885" name="楕円 884"/>
        <xdr:cNvSpPr/>
      </xdr:nvSpPr>
      <xdr:spPr>
        <a:xfrm>
          <a:off x="18605500" y="13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161396</xdr:rowOff>
    </xdr:from>
    <xdr:ext cx="534377" cy="259045"/>
    <xdr:sp macro="" textlink="">
      <xdr:nvSpPr>
        <xdr:cNvPr id="886" name="テキスト ボックス 885"/>
        <xdr:cNvSpPr txBox="1"/>
      </xdr:nvSpPr>
      <xdr:spPr>
        <a:xfrm>
          <a:off x="18389111" y="13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本市の財政運営の中で市債の発行を抑制してきたことなどから、公債費については類似団体内平均値と比較して低い水準となっている。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一方で人件費が類似団体に比べて高いことや、障害者福祉費や保育所関連経費が増加傾向にあることから、今後も歳入歳出の両面から事業の見直しを行っていく。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406,593
401,001
36.39
148,678,113
144,355,360
3,011,156
83,720,889
87,984,082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114663</xdr:rowOff>
    </xdr:from>
    <xdr:to>
      <xdr:col>24</xdr:col>
      <xdr:colOff>63500</xdr:colOff>
      <xdr:row>36</xdr:row>
      <xdr:rowOff>144054</xdr:rowOff>
    </xdr:to>
    <xdr:cxnSp macro="">
      <xdr:nvCxnSpPr>
        <xdr:cNvPr id="63" name="直線コネクタ 62"/>
        <xdr:cNvCxnSpPr/>
      </xdr:nvCxnSpPr>
      <xdr:spPr>
        <a:xfrm>
          <a:off x="3797300" y="62868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82006</xdr:rowOff>
    </xdr:from>
    <xdr:to>
      <xdr:col>19</xdr:col>
      <xdr:colOff>177800</xdr:colOff>
      <xdr:row>36</xdr:row>
      <xdr:rowOff>114663</xdr:rowOff>
    </xdr:to>
    <xdr:cxnSp macro="">
      <xdr:nvCxnSpPr>
        <xdr:cNvPr id="66" name="直線コネクタ 65"/>
        <xdr:cNvCxnSpPr/>
      </xdr:nvCxnSpPr>
      <xdr:spPr>
        <a:xfrm>
          <a:off x="2908300" y="6254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136978</xdr:rowOff>
    </xdr:from>
    <xdr:to>
      <xdr:col>15</xdr:col>
      <xdr:colOff>50800</xdr:colOff>
      <xdr:row>36</xdr:row>
      <xdr:rowOff>82006</xdr:rowOff>
    </xdr:to>
    <xdr:cxnSp macro="">
      <xdr:nvCxnSpPr>
        <xdr:cNvPr id="69" name="直線コネクタ 68"/>
        <xdr:cNvCxnSpPr/>
      </xdr:nvCxnSpPr>
      <xdr:spPr>
        <a:xfrm>
          <a:off x="2019300" y="6137728"/>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136978</xdr:rowOff>
    </xdr:from>
    <xdr:to>
      <xdr:col>10</xdr:col>
      <xdr:colOff>114300</xdr:colOff>
      <xdr:row>36</xdr:row>
      <xdr:rowOff>33020</xdr:rowOff>
    </xdr:to>
    <xdr:cxnSp macro="">
      <xdr:nvCxnSpPr>
        <xdr:cNvPr id="72" name="直線コネクタ 71"/>
        <xdr:cNvCxnSpPr/>
      </xdr:nvCxnSpPr>
      <xdr:spPr>
        <a:xfrm flipV="1">
          <a:off x="1130300" y="6137728"/>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93254</xdr:rowOff>
    </xdr:from>
    <xdr:to>
      <xdr:col>24</xdr:col>
      <xdr:colOff>114300</xdr:colOff>
      <xdr:row>37</xdr:row>
      <xdr:rowOff>23404</xdr:rowOff>
    </xdr:to>
    <xdr:sp macro="" textlink="">
      <xdr:nvSpPr>
        <xdr:cNvPr id="82" name="楕円 81"/>
        <xdr:cNvSpPr/>
      </xdr:nvSpPr>
      <xdr:spPr>
        <a:xfrm>
          <a:off x="4584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71681</xdr:rowOff>
    </xdr:from>
    <xdr:ext cx="469744" cy="259045"/>
    <xdr:sp macro="" textlink="">
      <xdr:nvSpPr>
        <xdr:cNvPr id="83" name="議会費該当値テキスト"/>
        <xdr:cNvSpPr txBox="1"/>
      </xdr:nvSpPr>
      <xdr:spPr>
        <a:xfrm>
          <a:off x="4686300"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63863</xdr:rowOff>
    </xdr:from>
    <xdr:to>
      <xdr:col>20</xdr:col>
      <xdr:colOff>38100</xdr:colOff>
      <xdr:row>36</xdr:row>
      <xdr:rowOff>165463</xdr:rowOff>
    </xdr:to>
    <xdr:sp macro="" textlink="">
      <xdr:nvSpPr>
        <xdr:cNvPr id="84" name="楕円 83"/>
        <xdr:cNvSpPr/>
      </xdr:nvSpPr>
      <xdr:spPr>
        <a:xfrm>
          <a:off x="37465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156590</xdr:rowOff>
    </xdr:from>
    <xdr:ext cx="469744" cy="259045"/>
    <xdr:sp macro="" textlink="">
      <xdr:nvSpPr>
        <xdr:cNvPr id="85" name="テキスト ボックス 84"/>
        <xdr:cNvSpPr txBox="1"/>
      </xdr:nvSpPr>
      <xdr:spPr>
        <a:xfrm>
          <a:off x="3562428"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31206</xdr:rowOff>
    </xdr:from>
    <xdr:to>
      <xdr:col>15</xdr:col>
      <xdr:colOff>101600</xdr:colOff>
      <xdr:row>36</xdr:row>
      <xdr:rowOff>132806</xdr:rowOff>
    </xdr:to>
    <xdr:sp macro="" textlink="">
      <xdr:nvSpPr>
        <xdr:cNvPr id="86" name="楕円 85"/>
        <xdr:cNvSpPr/>
      </xdr:nvSpPr>
      <xdr:spPr>
        <a:xfrm>
          <a:off x="2857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123933</xdr:rowOff>
    </xdr:from>
    <xdr:ext cx="469744" cy="259045"/>
    <xdr:sp macro="" textlink="">
      <xdr:nvSpPr>
        <xdr:cNvPr id="87" name="テキスト ボックス 86"/>
        <xdr:cNvSpPr txBox="1"/>
      </xdr:nvSpPr>
      <xdr:spPr>
        <a:xfrm>
          <a:off x="2673428"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86178</xdr:rowOff>
    </xdr:from>
    <xdr:to>
      <xdr:col>10</xdr:col>
      <xdr:colOff>165100</xdr:colOff>
      <xdr:row>36</xdr:row>
      <xdr:rowOff>16328</xdr:rowOff>
    </xdr:to>
    <xdr:sp macro="" textlink="">
      <xdr:nvSpPr>
        <xdr:cNvPr id="88" name="楕円 87"/>
        <xdr:cNvSpPr/>
      </xdr:nvSpPr>
      <xdr:spPr>
        <a:xfrm>
          <a:off x="1968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89" name="テキスト ボックス 88"/>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90" name="楕円 89"/>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91" name="テキスト ボックス 90"/>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75,405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112862</xdr:rowOff>
    </xdr:from>
    <xdr:to>
      <xdr:col>24</xdr:col>
      <xdr:colOff>63500</xdr:colOff>
      <xdr:row>57</xdr:row>
      <xdr:rowOff>19251</xdr:rowOff>
    </xdr:to>
    <xdr:cxnSp macro="">
      <xdr:nvCxnSpPr>
        <xdr:cNvPr id="119" name="直線コネクタ 118"/>
        <xdr:cNvCxnSpPr/>
      </xdr:nvCxnSpPr>
      <xdr:spPr>
        <a:xfrm flipV="1">
          <a:off x="3797300" y="9714062"/>
          <a:ext cx="8382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143541</xdr:rowOff>
    </xdr:from>
    <xdr:to>
      <xdr:col>19</xdr:col>
      <xdr:colOff>177800</xdr:colOff>
      <xdr:row>57</xdr:row>
      <xdr:rowOff>19251</xdr:rowOff>
    </xdr:to>
    <xdr:cxnSp macro="">
      <xdr:nvCxnSpPr>
        <xdr:cNvPr id="122" name="直線コネクタ 121"/>
        <xdr:cNvCxnSpPr/>
      </xdr:nvCxnSpPr>
      <xdr:spPr>
        <a:xfrm>
          <a:off x="2908300" y="9573291"/>
          <a:ext cx="889000" cy="21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143541</xdr:rowOff>
    </xdr:from>
    <xdr:to>
      <xdr:col>15</xdr:col>
      <xdr:colOff>50800</xdr:colOff>
      <xdr:row>55</xdr:row>
      <xdr:rowOff>146010</xdr:rowOff>
    </xdr:to>
    <xdr:cxnSp macro="">
      <xdr:nvCxnSpPr>
        <xdr:cNvPr id="125" name="直線コネクタ 124"/>
        <xdr:cNvCxnSpPr/>
      </xdr:nvCxnSpPr>
      <xdr:spPr>
        <a:xfrm flipV="1">
          <a:off x="2019300" y="957329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146010</xdr:rowOff>
    </xdr:from>
    <xdr:to>
      <xdr:col>10</xdr:col>
      <xdr:colOff>114300</xdr:colOff>
      <xdr:row>56</xdr:row>
      <xdr:rowOff>40511</xdr:rowOff>
    </xdr:to>
    <xdr:cxnSp macro="">
      <xdr:nvCxnSpPr>
        <xdr:cNvPr id="128" name="直線コネクタ 127"/>
        <xdr:cNvCxnSpPr/>
      </xdr:nvCxnSpPr>
      <xdr:spPr>
        <a:xfrm flipV="1">
          <a:off x="1130300" y="9575760"/>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62062</xdr:rowOff>
    </xdr:from>
    <xdr:to>
      <xdr:col>24</xdr:col>
      <xdr:colOff>114300</xdr:colOff>
      <xdr:row>56</xdr:row>
      <xdr:rowOff>163662</xdr:rowOff>
    </xdr:to>
    <xdr:sp macro="" textlink="">
      <xdr:nvSpPr>
        <xdr:cNvPr id="138" name="楕円 137"/>
        <xdr:cNvSpPr/>
      </xdr:nvSpPr>
      <xdr:spPr>
        <a:xfrm>
          <a:off x="4584700" y="96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84939</xdr:rowOff>
    </xdr:from>
    <xdr:ext cx="534377" cy="259045"/>
    <xdr:sp macro="" textlink="">
      <xdr:nvSpPr>
        <xdr:cNvPr id="139" name="総務費該当値テキスト"/>
        <xdr:cNvSpPr txBox="1"/>
      </xdr:nvSpPr>
      <xdr:spPr>
        <a:xfrm>
          <a:off x="4686300" y="95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139901</xdr:rowOff>
    </xdr:from>
    <xdr:to>
      <xdr:col>20</xdr:col>
      <xdr:colOff>38100</xdr:colOff>
      <xdr:row>57</xdr:row>
      <xdr:rowOff>70051</xdr:rowOff>
    </xdr:to>
    <xdr:sp macro="" textlink="">
      <xdr:nvSpPr>
        <xdr:cNvPr id="140" name="楕円 139"/>
        <xdr:cNvSpPr/>
      </xdr:nvSpPr>
      <xdr:spPr>
        <a:xfrm>
          <a:off x="3746500" y="97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61178</xdr:rowOff>
    </xdr:from>
    <xdr:ext cx="534377" cy="259045"/>
    <xdr:sp macro="" textlink="">
      <xdr:nvSpPr>
        <xdr:cNvPr id="141" name="テキスト ボックス 140"/>
        <xdr:cNvSpPr txBox="1"/>
      </xdr:nvSpPr>
      <xdr:spPr>
        <a:xfrm>
          <a:off x="3530111" y="9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92741</xdr:rowOff>
    </xdr:from>
    <xdr:to>
      <xdr:col>15</xdr:col>
      <xdr:colOff>101600</xdr:colOff>
      <xdr:row>56</xdr:row>
      <xdr:rowOff>22891</xdr:rowOff>
    </xdr:to>
    <xdr:sp macro="" textlink="">
      <xdr:nvSpPr>
        <xdr:cNvPr id="142" name="楕円 141"/>
        <xdr:cNvSpPr/>
      </xdr:nvSpPr>
      <xdr:spPr>
        <a:xfrm>
          <a:off x="2857500" y="95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39418</xdr:rowOff>
    </xdr:from>
    <xdr:ext cx="534377" cy="259045"/>
    <xdr:sp macro="" textlink="">
      <xdr:nvSpPr>
        <xdr:cNvPr id="143" name="テキスト ボックス 142"/>
        <xdr:cNvSpPr txBox="1"/>
      </xdr:nvSpPr>
      <xdr:spPr>
        <a:xfrm>
          <a:off x="2641111" y="92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95210</xdr:rowOff>
    </xdr:from>
    <xdr:to>
      <xdr:col>10</xdr:col>
      <xdr:colOff>165100</xdr:colOff>
      <xdr:row>56</xdr:row>
      <xdr:rowOff>25360</xdr:rowOff>
    </xdr:to>
    <xdr:sp macro="" textlink="">
      <xdr:nvSpPr>
        <xdr:cNvPr id="144" name="楕円 143"/>
        <xdr:cNvSpPr/>
      </xdr:nvSpPr>
      <xdr:spPr>
        <a:xfrm>
          <a:off x="1968500" y="95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41887</xdr:rowOff>
    </xdr:from>
    <xdr:ext cx="534377" cy="259045"/>
    <xdr:sp macro="" textlink="">
      <xdr:nvSpPr>
        <xdr:cNvPr id="145" name="テキスト ボックス 144"/>
        <xdr:cNvSpPr txBox="1"/>
      </xdr:nvSpPr>
      <xdr:spPr>
        <a:xfrm>
          <a:off x="1752111" y="9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161161</xdr:rowOff>
    </xdr:from>
    <xdr:to>
      <xdr:col>6</xdr:col>
      <xdr:colOff>38100</xdr:colOff>
      <xdr:row>56</xdr:row>
      <xdr:rowOff>91311</xdr:rowOff>
    </xdr:to>
    <xdr:sp macro="" textlink="">
      <xdr:nvSpPr>
        <xdr:cNvPr id="146" name="楕円 145"/>
        <xdr:cNvSpPr/>
      </xdr:nvSpPr>
      <xdr:spPr>
        <a:xfrm>
          <a:off x="1079500" y="9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107838</xdr:rowOff>
    </xdr:from>
    <xdr:ext cx="534377" cy="259045"/>
    <xdr:sp macro="" textlink="">
      <xdr:nvSpPr>
        <xdr:cNvPr id="147" name="テキスト ボックス 146"/>
        <xdr:cNvSpPr txBox="1"/>
      </xdr:nvSpPr>
      <xdr:spPr>
        <a:xfrm>
          <a:off x="863111" y="93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230,193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168402</xdr:rowOff>
    </xdr:from>
    <xdr:to>
      <xdr:col>24</xdr:col>
      <xdr:colOff>63500</xdr:colOff>
      <xdr:row>74</xdr:row>
      <xdr:rowOff>27025</xdr:rowOff>
    </xdr:to>
    <xdr:cxnSp macro="">
      <xdr:nvCxnSpPr>
        <xdr:cNvPr id="177" name="直線コネクタ 176"/>
        <xdr:cNvCxnSpPr/>
      </xdr:nvCxnSpPr>
      <xdr:spPr>
        <a:xfrm>
          <a:off x="3797300" y="12684252"/>
          <a:ext cx="8382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168402</xdr:rowOff>
    </xdr:from>
    <xdr:to>
      <xdr:col>19</xdr:col>
      <xdr:colOff>177800</xdr:colOff>
      <xdr:row>74</xdr:row>
      <xdr:rowOff>68263</xdr:rowOff>
    </xdr:to>
    <xdr:cxnSp macro="">
      <xdr:nvCxnSpPr>
        <xdr:cNvPr id="180" name="直線コネクタ 179"/>
        <xdr:cNvCxnSpPr/>
      </xdr:nvCxnSpPr>
      <xdr:spPr>
        <a:xfrm flipV="1">
          <a:off x="2908300" y="12684252"/>
          <a:ext cx="8890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68263</xdr:rowOff>
    </xdr:from>
    <xdr:to>
      <xdr:col>15</xdr:col>
      <xdr:colOff>50800</xdr:colOff>
      <xdr:row>75</xdr:row>
      <xdr:rowOff>34963</xdr:rowOff>
    </xdr:to>
    <xdr:cxnSp macro="">
      <xdr:nvCxnSpPr>
        <xdr:cNvPr id="183" name="直線コネクタ 182"/>
        <xdr:cNvCxnSpPr/>
      </xdr:nvCxnSpPr>
      <xdr:spPr>
        <a:xfrm flipV="1">
          <a:off x="2019300" y="12755563"/>
          <a:ext cx="8890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34963</xdr:rowOff>
    </xdr:from>
    <xdr:to>
      <xdr:col>10</xdr:col>
      <xdr:colOff>114300</xdr:colOff>
      <xdr:row>75</xdr:row>
      <xdr:rowOff>130721</xdr:rowOff>
    </xdr:to>
    <xdr:cxnSp macro="">
      <xdr:nvCxnSpPr>
        <xdr:cNvPr id="186" name="直線コネクタ 185"/>
        <xdr:cNvCxnSpPr/>
      </xdr:nvCxnSpPr>
      <xdr:spPr>
        <a:xfrm flipV="1">
          <a:off x="1130300" y="12893713"/>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147675</xdr:rowOff>
    </xdr:from>
    <xdr:to>
      <xdr:col>24</xdr:col>
      <xdr:colOff>114300</xdr:colOff>
      <xdr:row>74</xdr:row>
      <xdr:rowOff>77825</xdr:rowOff>
    </xdr:to>
    <xdr:sp macro="" textlink="">
      <xdr:nvSpPr>
        <xdr:cNvPr id="196" name="楕円 195"/>
        <xdr:cNvSpPr/>
      </xdr:nvSpPr>
      <xdr:spPr>
        <a:xfrm>
          <a:off x="4584700" y="126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170552</xdr:rowOff>
    </xdr:from>
    <xdr:ext cx="599010" cy="259045"/>
    <xdr:sp macro="" textlink="">
      <xdr:nvSpPr>
        <xdr:cNvPr id="197" name="民生費該当値テキスト"/>
        <xdr:cNvSpPr txBox="1"/>
      </xdr:nvSpPr>
      <xdr:spPr>
        <a:xfrm>
          <a:off x="4686300" y="1251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117602</xdr:rowOff>
    </xdr:from>
    <xdr:to>
      <xdr:col>20</xdr:col>
      <xdr:colOff>38100</xdr:colOff>
      <xdr:row>74</xdr:row>
      <xdr:rowOff>47752</xdr:rowOff>
    </xdr:to>
    <xdr:sp macro="" textlink="">
      <xdr:nvSpPr>
        <xdr:cNvPr id="198" name="楕円 197"/>
        <xdr:cNvSpPr/>
      </xdr:nvSpPr>
      <xdr:spPr>
        <a:xfrm>
          <a:off x="3746500" y="126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64279</xdr:rowOff>
    </xdr:from>
    <xdr:ext cx="599010" cy="259045"/>
    <xdr:sp macro="" textlink="">
      <xdr:nvSpPr>
        <xdr:cNvPr id="199" name="テキスト ボックス 198"/>
        <xdr:cNvSpPr txBox="1"/>
      </xdr:nvSpPr>
      <xdr:spPr>
        <a:xfrm>
          <a:off x="3497795" y="1240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17463</xdr:rowOff>
    </xdr:from>
    <xdr:to>
      <xdr:col>15</xdr:col>
      <xdr:colOff>101600</xdr:colOff>
      <xdr:row>74</xdr:row>
      <xdr:rowOff>119063</xdr:rowOff>
    </xdr:to>
    <xdr:sp macro="" textlink="">
      <xdr:nvSpPr>
        <xdr:cNvPr id="200" name="楕円 199"/>
        <xdr:cNvSpPr/>
      </xdr:nvSpPr>
      <xdr:spPr>
        <a:xfrm>
          <a:off x="2857500" y="127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135590</xdr:rowOff>
    </xdr:from>
    <xdr:ext cx="599010" cy="259045"/>
    <xdr:sp macro="" textlink="">
      <xdr:nvSpPr>
        <xdr:cNvPr id="201" name="テキスト ボックス 200"/>
        <xdr:cNvSpPr txBox="1"/>
      </xdr:nvSpPr>
      <xdr:spPr>
        <a:xfrm>
          <a:off x="2608795" y="1247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155613</xdr:rowOff>
    </xdr:from>
    <xdr:to>
      <xdr:col>10</xdr:col>
      <xdr:colOff>165100</xdr:colOff>
      <xdr:row>75</xdr:row>
      <xdr:rowOff>85763</xdr:rowOff>
    </xdr:to>
    <xdr:sp macro="" textlink="">
      <xdr:nvSpPr>
        <xdr:cNvPr id="202" name="楕円 201"/>
        <xdr:cNvSpPr/>
      </xdr:nvSpPr>
      <xdr:spPr>
        <a:xfrm>
          <a:off x="1968500" y="12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102290</xdr:rowOff>
    </xdr:from>
    <xdr:ext cx="599010" cy="259045"/>
    <xdr:sp macro="" textlink="">
      <xdr:nvSpPr>
        <xdr:cNvPr id="203" name="テキスト ボックス 202"/>
        <xdr:cNvSpPr txBox="1"/>
      </xdr:nvSpPr>
      <xdr:spPr>
        <a:xfrm>
          <a:off x="1719795" y="126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79921</xdr:rowOff>
    </xdr:from>
    <xdr:to>
      <xdr:col>6</xdr:col>
      <xdr:colOff>38100</xdr:colOff>
      <xdr:row>76</xdr:row>
      <xdr:rowOff>10071</xdr:rowOff>
    </xdr:to>
    <xdr:sp macro="" textlink="">
      <xdr:nvSpPr>
        <xdr:cNvPr id="204" name="楕円 203"/>
        <xdr:cNvSpPr/>
      </xdr:nvSpPr>
      <xdr:spPr>
        <a:xfrm>
          <a:off x="1079500" y="129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26598</xdr:rowOff>
    </xdr:from>
    <xdr:ext cx="599010" cy="259045"/>
    <xdr:sp macro="" textlink="">
      <xdr:nvSpPr>
        <xdr:cNvPr id="205" name="テキスト ボックス 204"/>
        <xdr:cNvSpPr txBox="1"/>
      </xdr:nvSpPr>
      <xdr:spPr>
        <a:xfrm>
          <a:off x="830795" y="1271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13545</xdr:rowOff>
    </xdr:from>
    <xdr:to>
      <xdr:col>24</xdr:col>
      <xdr:colOff>63500</xdr:colOff>
      <xdr:row>98</xdr:row>
      <xdr:rowOff>22461</xdr:rowOff>
    </xdr:to>
    <xdr:cxnSp macro="">
      <xdr:nvCxnSpPr>
        <xdr:cNvPr id="237" name="直線コネクタ 236"/>
        <xdr:cNvCxnSpPr/>
      </xdr:nvCxnSpPr>
      <xdr:spPr>
        <a:xfrm>
          <a:off x="3797300" y="16815645"/>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150868</xdr:rowOff>
    </xdr:from>
    <xdr:to>
      <xdr:col>19</xdr:col>
      <xdr:colOff>177800</xdr:colOff>
      <xdr:row>98</xdr:row>
      <xdr:rowOff>13545</xdr:rowOff>
    </xdr:to>
    <xdr:cxnSp macro="">
      <xdr:nvCxnSpPr>
        <xdr:cNvPr id="240" name="直線コネクタ 239"/>
        <xdr:cNvCxnSpPr/>
      </xdr:nvCxnSpPr>
      <xdr:spPr>
        <a:xfrm>
          <a:off x="2908300" y="16781518"/>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150868</xdr:rowOff>
    </xdr:from>
    <xdr:to>
      <xdr:col>15</xdr:col>
      <xdr:colOff>50800</xdr:colOff>
      <xdr:row>97</xdr:row>
      <xdr:rowOff>161482</xdr:rowOff>
    </xdr:to>
    <xdr:cxnSp macro="">
      <xdr:nvCxnSpPr>
        <xdr:cNvPr id="243" name="直線コネクタ 242"/>
        <xdr:cNvCxnSpPr/>
      </xdr:nvCxnSpPr>
      <xdr:spPr>
        <a:xfrm flipV="1">
          <a:off x="2019300" y="16781518"/>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155572</xdr:rowOff>
    </xdr:from>
    <xdr:to>
      <xdr:col>10</xdr:col>
      <xdr:colOff>114300</xdr:colOff>
      <xdr:row>97</xdr:row>
      <xdr:rowOff>161482</xdr:rowOff>
    </xdr:to>
    <xdr:cxnSp macro="">
      <xdr:nvCxnSpPr>
        <xdr:cNvPr id="246" name="直線コネクタ 245"/>
        <xdr:cNvCxnSpPr/>
      </xdr:nvCxnSpPr>
      <xdr:spPr>
        <a:xfrm>
          <a:off x="1130300" y="16786222"/>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143111</xdr:rowOff>
    </xdr:from>
    <xdr:to>
      <xdr:col>24</xdr:col>
      <xdr:colOff>114300</xdr:colOff>
      <xdr:row>98</xdr:row>
      <xdr:rowOff>73261</xdr:rowOff>
    </xdr:to>
    <xdr:sp macro="" textlink="">
      <xdr:nvSpPr>
        <xdr:cNvPr id="256" name="楕円 255"/>
        <xdr:cNvSpPr/>
      </xdr:nvSpPr>
      <xdr:spPr>
        <a:xfrm>
          <a:off x="45847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121538</xdr:rowOff>
    </xdr:from>
    <xdr:ext cx="534377" cy="259045"/>
    <xdr:sp macro="" textlink="">
      <xdr:nvSpPr>
        <xdr:cNvPr id="257" name="衛生費該当値テキスト"/>
        <xdr:cNvSpPr txBox="1"/>
      </xdr:nvSpPr>
      <xdr:spPr>
        <a:xfrm>
          <a:off x="4686300" y="167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134195</xdr:rowOff>
    </xdr:from>
    <xdr:to>
      <xdr:col>20</xdr:col>
      <xdr:colOff>38100</xdr:colOff>
      <xdr:row>98</xdr:row>
      <xdr:rowOff>64345</xdr:rowOff>
    </xdr:to>
    <xdr:sp macro="" textlink="">
      <xdr:nvSpPr>
        <xdr:cNvPr id="258" name="楕円 257"/>
        <xdr:cNvSpPr/>
      </xdr:nvSpPr>
      <xdr:spPr>
        <a:xfrm>
          <a:off x="3746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55472</xdr:rowOff>
    </xdr:from>
    <xdr:ext cx="534377" cy="259045"/>
    <xdr:sp macro="" textlink="">
      <xdr:nvSpPr>
        <xdr:cNvPr id="259" name="テキスト ボックス 258"/>
        <xdr:cNvSpPr txBox="1"/>
      </xdr:nvSpPr>
      <xdr:spPr>
        <a:xfrm>
          <a:off x="3530111" y="168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100068</xdr:rowOff>
    </xdr:from>
    <xdr:to>
      <xdr:col>15</xdr:col>
      <xdr:colOff>101600</xdr:colOff>
      <xdr:row>98</xdr:row>
      <xdr:rowOff>30218</xdr:rowOff>
    </xdr:to>
    <xdr:sp macro="" textlink="">
      <xdr:nvSpPr>
        <xdr:cNvPr id="260" name="楕円 259"/>
        <xdr:cNvSpPr/>
      </xdr:nvSpPr>
      <xdr:spPr>
        <a:xfrm>
          <a:off x="2857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21345</xdr:rowOff>
    </xdr:from>
    <xdr:ext cx="534377" cy="259045"/>
    <xdr:sp macro="" textlink="">
      <xdr:nvSpPr>
        <xdr:cNvPr id="261" name="テキスト ボックス 260"/>
        <xdr:cNvSpPr txBox="1"/>
      </xdr:nvSpPr>
      <xdr:spPr>
        <a:xfrm>
          <a:off x="2641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110682</xdr:rowOff>
    </xdr:from>
    <xdr:to>
      <xdr:col>10</xdr:col>
      <xdr:colOff>165100</xdr:colOff>
      <xdr:row>98</xdr:row>
      <xdr:rowOff>40832</xdr:rowOff>
    </xdr:to>
    <xdr:sp macro="" textlink="">
      <xdr:nvSpPr>
        <xdr:cNvPr id="262" name="楕円 261"/>
        <xdr:cNvSpPr/>
      </xdr:nvSpPr>
      <xdr:spPr>
        <a:xfrm>
          <a:off x="1968500" y="167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31959</xdr:rowOff>
    </xdr:from>
    <xdr:ext cx="534377" cy="259045"/>
    <xdr:sp macro="" textlink="">
      <xdr:nvSpPr>
        <xdr:cNvPr id="263" name="テキスト ボックス 262"/>
        <xdr:cNvSpPr txBox="1"/>
      </xdr:nvSpPr>
      <xdr:spPr>
        <a:xfrm>
          <a:off x="1752111" y="168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104772</xdr:rowOff>
    </xdr:from>
    <xdr:to>
      <xdr:col>6</xdr:col>
      <xdr:colOff>38100</xdr:colOff>
      <xdr:row>98</xdr:row>
      <xdr:rowOff>34922</xdr:rowOff>
    </xdr:to>
    <xdr:sp macro="" textlink="">
      <xdr:nvSpPr>
        <xdr:cNvPr id="264" name="楕円 263"/>
        <xdr:cNvSpPr/>
      </xdr:nvSpPr>
      <xdr:spPr>
        <a:xfrm>
          <a:off x="1079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26049</xdr:rowOff>
    </xdr:from>
    <xdr:ext cx="534377" cy="259045"/>
    <xdr:sp macro="" textlink="">
      <xdr:nvSpPr>
        <xdr:cNvPr id="265" name="テキスト ボックス 264"/>
        <xdr:cNvSpPr txBox="1"/>
      </xdr:nvSpPr>
      <xdr:spPr>
        <a:xfrm>
          <a:off x="863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41859</xdr:rowOff>
    </xdr:from>
    <xdr:to>
      <xdr:col>55</xdr:col>
      <xdr:colOff>0</xdr:colOff>
      <xdr:row>36</xdr:row>
      <xdr:rowOff>50546</xdr:rowOff>
    </xdr:to>
    <xdr:cxnSp macro="">
      <xdr:nvCxnSpPr>
        <xdr:cNvPr id="292" name="直線コネクタ 291"/>
        <xdr:cNvCxnSpPr/>
      </xdr:nvCxnSpPr>
      <xdr:spPr>
        <a:xfrm>
          <a:off x="9639300" y="621405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149758</xdr:rowOff>
    </xdr:from>
    <xdr:to>
      <xdr:col>50</xdr:col>
      <xdr:colOff>114300</xdr:colOff>
      <xdr:row>36</xdr:row>
      <xdr:rowOff>41859</xdr:rowOff>
    </xdr:to>
    <xdr:cxnSp macro="">
      <xdr:nvCxnSpPr>
        <xdr:cNvPr id="295" name="直線コネクタ 294"/>
        <xdr:cNvCxnSpPr/>
      </xdr:nvCxnSpPr>
      <xdr:spPr>
        <a:xfrm>
          <a:off x="8750300" y="6150508"/>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35001</xdr:rowOff>
    </xdr:from>
    <xdr:to>
      <xdr:col>45</xdr:col>
      <xdr:colOff>177800</xdr:colOff>
      <xdr:row>35</xdr:row>
      <xdr:rowOff>149758</xdr:rowOff>
    </xdr:to>
    <xdr:cxnSp macro="">
      <xdr:nvCxnSpPr>
        <xdr:cNvPr id="298" name="直線コネクタ 297"/>
        <xdr:cNvCxnSpPr/>
      </xdr:nvCxnSpPr>
      <xdr:spPr>
        <a:xfrm>
          <a:off x="7861300" y="6035751"/>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145643</xdr:rowOff>
    </xdr:from>
    <xdr:to>
      <xdr:col>41</xdr:col>
      <xdr:colOff>50800</xdr:colOff>
      <xdr:row>35</xdr:row>
      <xdr:rowOff>35001</xdr:rowOff>
    </xdr:to>
    <xdr:cxnSp macro="">
      <xdr:nvCxnSpPr>
        <xdr:cNvPr id="301" name="直線コネクタ 300"/>
        <xdr:cNvCxnSpPr/>
      </xdr:nvCxnSpPr>
      <xdr:spPr>
        <a:xfrm>
          <a:off x="6972300" y="5974943"/>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171196</xdr:rowOff>
    </xdr:from>
    <xdr:to>
      <xdr:col>55</xdr:col>
      <xdr:colOff>50800</xdr:colOff>
      <xdr:row>36</xdr:row>
      <xdr:rowOff>101346</xdr:rowOff>
    </xdr:to>
    <xdr:sp macro="" textlink="">
      <xdr:nvSpPr>
        <xdr:cNvPr id="311" name="楕円 310"/>
        <xdr:cNvSpPr/>
      </xdr:nvSpPr>
      <xdr:spPr>
        <a:xfrm>
          <a:off x="10426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22623</xdr:rowOff>
    </xdr:from>
    <xdr:ext cx="378565" cy="259045"/>
    <xdr:sp macro="" textlink="">
      <xdr:nvSpPr>
        <xdr:cNvPr id="312" name="労働費該当値テキスト"/>
        <xdr:cNvSpPr txBox="1"/>
      </xdr:nvSpPr>
      <xdr:spPr>
        <a:xfrm>
          <a:off x="10528300" y="602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162509</xdr:rowOff>
    </xdr:from>
    <xdr:to>
      <xdr:col>50</xdr:col>
      <xdr:colOff>165100</xdr:colOff>
      <xdr:row>36</xdr:row>
      <xdr:rowOff>92659</xdr:rowOff>
    </xdr:to>
    <xdr:sp macro="" textlink="">
      <xdr:nvSpPr>
        <xdr:cNvPr id="313" name="楕円 312"/>
        <xdr:cNvSpPr/>
      </xdr:nvSpPr>
      <xdr:spPr>
        <a:xfrm>
          <a:off x="9588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109186</xdr:rowOff>
    </xdr:from>
    <xdr:ext cx="378565" cy="259045"/>
    <xdr:sp macro="" textlink="">
      <xdr:nvSpPr>
        <xdr:cNvPr id="314" name="テキスト ボックス 313"/>
        <xdr:cNvSpPr txBox="1"/>
      </xdr:nvSpPr>
      <xdr:spPr>
        <a:xfrm>
          <a:off x="9450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98958</xdr:rowOff>
    </xdr:from>
    <xdr:to>
      <xdr:col>46</xdr:col>
      <xdr:colOff>38100</xdr:colOff>
      <xdr:row>36</xdr:row>
      <xdr:rowOff>29108</xdr:rowOff>
    </xdr:to>
    <xdr:sp macro="" textlink="">
      <xdr:nvSpPr>
        <xdr:cNvPr id="315" name="楕円 314"/>
        <xdr:cNvSpPr/>
      </xdr:nvSpPr>
      <xdr:spPr>
        <a:xfrm>
          <a:off x="8699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45635</xdr:rowOff>
    </xdr:from>
    <xdr:ext cx="469744" cy="259045"/>
    <xdr:sp macro="" textlink="">
      <xdr:nvSpPr>
        <xdr:cNvPr id="316" name="テキスト ボックス 315"/>
        <xdr:cNvSpPr txBox="1"/>
      </xdr:nvSpPr>
      <xdr:spPr>
        <a:xfrm>
          <a:off x="8515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155651</xdr:rowOff>
    </xdr:from>
    <xdr:to>
      <xdr:col>41</xdr:col>
      <xdr:colOff>101600</xdr:colOff>
      <xdr:row>35</xdr:row>
      <xdr:rowOff>85801</xdr:rowOff>
    </xdr:to>
    <xdr:sp macro="" textlink="">
      <xdr:nvSpPr>
        <xdr:cNvPr id="317" name="楕円 316"/>
        <xdr:cNvSpPr/>
      </xdr:nvSpPr>
      <xdr:spPr>
        <a:xfrm>
          <a:off x="7810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102328</xdr:rowOff>
    </xdr:from>
    <xdr:ext cx="469744" cy="259045"/>
    <xdr:sp macro="" textlink="">
      <xdr:nvSpPr>
        <xdr:cNvPr id="318" name="テキスト ボックス 317"/>
        <xdr:cNvSpPr txBox="1"/>
      </xdr:nvSpPr>
      <xdr:spPr>
        <a:xfrm>
          <a:off x="7626428" y="57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94843</xdr:rowOff>
    </xdr:from>
    <xdr:to>
      <xdr:col>36</xdr:col>
      <xdr:colOff>165100</xdr:colOff>
      <xdr:row>35</xdr:row>
      <xdr:rowOff>24993</xdr:rowOff>
    </xdr:to>
    <xdr:sp macro="" textlink="">
      <xdr:nvSpPr>
        <xdr:cNvPr id="319" name="楕円 318"/>
        <xdr:cNvSpPr/>
      </xdr:nvSpPr>
      <xdr:spPr>
        <a:xfrm>
          <a:off x="6921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41520</xdr:rowOff>
    </xdr:from>
    <xdr:ext cx="469744" cy="259045"/>
    <xdr:sp macro="" textlink="">
      <xdr:nvSpPr>
        <xdr:cNvPr id="320" name="テキスト ボックス 319"/>
        <xdr:cNvSpPr txBox="1"/>
      </xdr:nvSpPr>
      <xdr:spPr>
        <a:xfrm>
          <a:off x="6737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134854</xdr:rowOff>
    </xdr:from>
    <xdr:to>
      <xdr:col>55</xdr:col>
      <xdr:colOff>0</xdr:colOff>
      <xdr:row>58</xdr:row>
      <xdr:rowOff>134900</xdr:rowOff>
    </xdr:to>
    <xdr:cxnSp macro="">
      <xdr:nvCxnSpPr>
        <xdr:cNvPr id="347" name="直線コネクタ 346"/>
        <xdr:cNvCxnSpPr/>
      </xdr:nvCxnSpPr>
      <xdr:spPr>
        <a:xfrm flipV="1">
          <a:off x="9639300" y="100789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134854</xdr:rowOff>
    </xdr:from>
    <xdr:to>
      <xdr:col>50</xdr:col>
      <xdr:colOff>114300</xdr:colOff>
      <xdr:row>58</xdr:row>
      <xdr:rowOff>134900</xdr:rowOff>
    </xdr:to>
    <xdr:cxnSp macro="">
      <xdr:nvCxnSpPr>
        <xdr:cNvPr id="350" name="直線コネクタ 349"/>
        <xdr:cNvCxnSpPr/>
      </xdr:nvCxnSpPr>
      <xdr:spPr>
        <a:xfrm>
          <a:off x="8750300" y="100789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134762</xdr:rowOff>
    </xdr:from>
    <xdr:to>
      <xdr:col>45</xdr:col>
      <xdr:colOff>177800</xdr:colOff>
      <xdr:row>58</xdr:row>
      <xdr:rowOff>134854</xdr:rowOff>
    </xdr:to>
    <xdr:cxnSp macro="">
      <xdr:nvCxnSpPr>
        <xdr:cNvPr id="353" name="直線コネクタ 352"/>
        <xdr:cNvCxnSpPr/>
      </xdr:nvCxnSpPr>
      <xdr:spPr>
        <a:xfrm>
          <a:off x="7861300" y="10078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134488</xdr:rowOff>
    </xdr:from>
    <xdr:to>
      <xdr:col>41</xdr:col>
      <xdr:colOff>50800</xdr:colOff>
      <xdr:row>58</xdr:row>
      <xdr:rowOff>134762</xdr:rowOff>
    </xdr:to>
    <xdr:cxnSp macro="">
      <xdr:nvCxnSpPr>
        <xdr:cNvPr id="356" name="直線コネクタ 355"/>
        <xdr:cNvCxnSpPr/>
      </xdr:nvCxnSpPr>
      <xdr:spPr>
        <a:xfrm>
          <a:off x="6972300" y="1007858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84054</xdr:rowOff>
    </xdr:from>
    <xdr:to>
      <xdr:col>55</xdr:col>
      <xdr:colOff>50800</xdr:colOff>
      <xdr:row>59</xdr:row>
      <xdr:rowOff>14204</xdr:rowOff>
    </xdr:to>
    <xdr:sp macro="" textlink="">
      <xdr:nvSpPr>
        <xdr:cNvPr id="366" name="楕円 365"/>
        <xdr:cNvSpPr/>
      </xdr:nvSpPr>
      <xdr:spPr>
        <a:xfrm>
          <a:off x="104267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170431</xdr:rowOff>
    </xdr:from>
    <xdr:ext cx="378565" cy="259045"/>
    <xdr:sp macro="" textlink="">
      <xdr:nvSpPr>
        <xdr:cNvPr id="367" name="農林水産業費該当値テキスト"/>
        <xdr:cNvSpPr txBox="1"/>
      </xdr:nvSpPr>
      <xdr:spPr>
        <a:xfrm>
          <a:off x="10528300" y="994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84100</xdr:rowOff>
    </xdr:from>
    <xdr:to>
      <xdr:col>50</xdr:col>
      <xdr:colOff>165100</xdr:colOff>
      <xdr:row>59</xdr:row>
      <xdr:rowOff>14250</xdr:rowOff>
    </xdr:to>
    <xdr:sp macro="" textlink="">
      <xdr:nvSpPr>
        <xdr:cNvPr id="368" name="楕円 367"/>
        <xdr:cNvSpPr/>
      </xdr:nvSpPr>
      <xdr:spPr>
        <a:xfrm>
          <a:off x="9588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5377</xdr:rowOff>
    </xdr:from>
    <xdr:ext cx="378565" cy="259045"/>
    <xdr:sp macro="" textlink="">
      <xdr:nvSpPr>
        <xdr:cNvPr id="369" name="テキスト ボックス 368"/>
        <xdr:cNvSpPr txBox="1"/>
      </xdr:nvSpPr>
      <xdr:spPr>
        <a:xfrm>
          <a:off x="9450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84054</xdr:rowOff>
    </xdr:from>
    <xdr:to>
      <xdr:col>46</xdr:col>
      <xdr:colOff>38100</xdr:colOff>
      <xdr:row>59</xdr:row>
      <xdr:rowOff>14204</xdr:rowOff>
    </xdr:to>
    <xdr:sp macro="" textlink="">
      <xdr:nvSpPr>
        <xdr:cNvPr id="370" name="楕円 369"/>
        <xdr:cNvSpPr/>
      </xdr:nvSpPr>
      <xdr:spPr>
        <a:xfrm>
          <a:off x="8699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5331</xdr:rowOff>
    </xdr:from>
    <xdr:ext cx="378565" cy="259045"/>
    <xdr:sp macro="" textlink="">
      <xdr:nvSpPr>
        <xdr:cNvPr id="371" name="テキスト ボックス 370"/>
        <xdr:cNvSpPr txBox="1"/>
      </xdr:nvSpPr>
      <xdr:spPr>
        <a:xfrm>
          <a:off x="8561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83962</xdr:rowOff>
    </xdr:from>
    <xdr:to>
      <xdr:col>41</xdr:col>
      <xdr:colOff>101600</xdr:colOff>
      <xdr:row>59</xdr:row>
      <xdr:rowOff>14112</xdr:rowOff>
    </xdr:to>
    <xdr:sp macro="" textlink="">
      <xdr:nvSpPr>
        <xdr:cNvPr id="372" name="楕円 371"/>
        <xdr:cNvSpPr/>
      </xdr:nvSpPr>
      <xdr:spPr>
        <a:xfrm>
          <a:off x="7810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5239</xdr:rowOff>
    </xdr:from>
    <xdr:ext cx="378565" cy="259045"/>
    <xdr:sp macro="" textlink="">
      <xdr:nvSpPr>
        <xdr:cNvPr id="373" name="テキスト ボックス 372"/>
        <xdr:cNvSpPr txBox="1"/>
      </xdr:nvSpPr>
      <xdr:spPr>
        <a:xfrm>
          <a:off x="7672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83688</xdr:rowOff>
    </xdr:from>
    <xdr:to>
      <xdr:col>36</xdr:col>
      <xdr:colOff>165100</xdr:colOff>
      <xdr:row>59</xdr:row>
      <xdr:rowOff>13838</xdr:rowOff>
    </xdr:to>
    <xdr:sp macro="" textlink="">
      <xdr:nvSpPr>
        <xdr:cNvPr id="374" name="楕円 373"/>
        <xdr:cNvSpPr/>
      </xdr:nvSpPr>
      <xdr:spPr>
        <a:xfrm>
          <a:off x="6921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4965</xdr:rowOff>
    </xdr:from>
    <xdr:ext cx="378565" cy="259045"/>
    <xdr:sp macro="" textlink="">
      <xdr:nvSpPr>
        <xdr:cNvPr id="375" name="テキスト ボックス 374"/>
        <xdr:cNvSpPr txBox="1"/>
      </xdr:nvSpPr>
      <xdr:spPr>
        <a:xfrm>
          <a:off x="6783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121183</xdr:rowOff>
    </xdr:from>
    <xdr:to>
      <xdr:col>55</xdr:col>
      <xdr:colOff>0</xdr:colOff>
      <xdr:row>78</xdr:row>
      <xdr:rowOff>121617</xdr:rowOff>
    </xdr:to>
    <xdr:cxnSp macro="">
      <xdr:nvCxnSpPr>
        <xdr:cNvPr id="402" name="直線コネクタ 401"/>
        <xdr:cNvCxnSpPr/>
      </xdr:nvCxnSpPr>
      <xdr:spPr>
        <a:xfrm flipV="1">
          <a:off x="9639300" y="13494283"/>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118624</xdr:rowOff>
    </xdr:from>
    <xdr:to>
      <xdr:col>50</xdr:col>
      <xdr:colOff>114300</xdr:colOff>
      <xdr:row>78</xdr:row>
      <xdr:rowOff>121617</xdr:rowOff>
    </xdr:to>
    <xdr:cxnSp macro="">
      <xdr:nvCxnSpPr>
        <xdr:cNvPr id="405" name="直線コネクタ 404"/>
        <xdr:cNvCxnSpPr/>
      </xdr:nvCxnSpPr>
      <xdr:spPr>
        <a:xfrm>
          <a:off x="8750300" y="13491724"/>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101639</xdr:rowOff>
    </xdr:from>
    <xdr:to>
      <xdr:col>45</xdr:col>
      <xdr:colOff>177800</xdr:colOff>
      <xdr:row>78</xdr:row>
      <xdr:rowOff>118624</xdr:rowOff>
    </xdr:to>
    <xdr:cxnSp macro="">
      <xdr:nvCxnSpPr>
        <xdr:cNvPr id="408" name="直線コネクタ 407"/>
        <xdr:cNvCxnSpPr/>
      </xdr:nvCxnSpPr>
      <xdr:spPr>
        <a:xfrm>
          <a:off x="7861300" y="13474739"/>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101639</xdr:rowOff>
    </xdr:from>
    <xdr:to>
      <xdr:col>41</xdr:col>
      <xdr:colOff>50800</xdr:colOff>
      <xdr:row>78</xdr:row>
      <xdr:rowOff>117022</xdr:rowOff>
    </xdr:to>
    <xdr:cxnSp macro="">
      <xdr:nvCxnSpPr>
        <xdr:cNvPr id="411" name="直線コネクタ 410"/>
        <xdr:cNvCxnSpPr/>
      </xdr:nvCxnSpPr>
      <xdr:spPr>
        <a:xfrm flipV="1">
          <a:off x="6972300" y="13474739"/>
          <a:ext cx="8890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70383</xdr:rowOff>
    </xdr:from>
    <xdr:to>
      <xdr:col>55</xdr:col>
      <xdr:colOff>50800</xdr:colOff>
      <xdr:row>79</xdr:row>
      <xdr:rowOff>533</xdr:rowOff>
    </xdr:to>
    <xdr:sp macro="" textlink="">
      <xdr:nvSpPr>
        <xdr:cNvPr id="421" name="楕円 420"/>
        <xdr:cNvSpPr/>
      </xdr:nvSpPr>
      <xdr:spPr>
        <a:xfrm>
          <a:off x="10426700" y="13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156760</xdr:rowOff>
    </xdr:from>
    <xdr:ext cx="378565" cy="259045"/>
    <xdr:sp macro="" textlink="">
      <xdr:nvSpPr>
        <xdr:cNvPr id="422" name="商工費該当値テキスト"/>
        <xdr:cNvSpPr txBox="1"/>
      </xdr:nvSpPr>
      <xdr:spPr>
        <a:xfrm>
          <a:off x="10528300" y="13358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70817</xdr:rowOff>
    </xdr:from>
    <xdr:to>
      <xdr:col>50</xdr:col>
      <xdr:colOff>165100</xdr:colOff>
      <xdr:row>79</xdr:row>
      <xdr:rowOff>967</xdr:rowOff>
    </xdr:to>
    <xdr:sp macro="" textlink="">
      <xdr:nvSpPr>
        <xdr:cNvPr id="423" name="楕円 422"/>
        <xdr:cNvSpPr/>
      </xdr:nvSpPr>
      <xdr:spPr>
        <a:xfrm>
          <a:off x="9588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163544</xdr:rowOff>
    </xdr:from>
    <xdr:ext cx="378565" cy="259045"/>
    <xdr:sp macro="" textlink="">
      <xdr:nvSpPr>
        <xdr:cNvPr id="424" name="テキスト ボックス 423"/>
        <xdr:cNvSpPr txBox="1"/>
      </xdr:nvSpPr>
      <xdr:spPr>
        <a:xfrm>
          <a:off x="9450017" y="13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67824</xdr:rowOff>
    </xdr:from>
    <xdr:to>
      <xdr:col>46</xdr:col>
      <xdr:colOff>38100</xdr:colOff>
      <xdr:row>78</xdr:row>
      <xdr:rowOff>169424</xdr:rowOff>
    </xdr:to>
    <xdr:sp macro="" textlink="">
      <xdr:nvSpPr>
        <xdr:cNvPr id="425" name="楕円 424"/>
        <xdr:cNvSpPr/>
      </xdr:nvSpPr>
      <xdr:spPr>
        <a:xfrm>
          <a:off x="8699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160551</xdr:rowOff>
    </xdr:from>
    <xdr:ext cx="378565" cy="259045"/>
    <xdr:sp macro="" textlink="">
      <xdr:nvSpPr>
        <xdr:cNvPr id="426" name="テキスト ボックス 425"/>
        <xdr:cNvSpPr txBox="1"/>
      </xdr:nvSpPr>
      <xdr:spPr>
        <a:xfrm>
          <a:off x="8561017" y="1353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50839</xdr:rowOff>
    </xdr:from>
    <xdr:to>
      <xdr:col>41</xdr:col>
      <xdr:colOff>101600</xdr:colOff>
      <xdr:row>78</xdr:row>
      <xdr:rowOff>152439</xdr:rowOff>
    </xdr:to>
    <xdr:sp macro="" textlink="">
      <xdr:nvSpPr>
        <xdr:cNvPr id="427" name="楕円 426"/>
        <xdr:cNvSpPr/>
      </xdr:nvSpPr>
      <xdr:spPr>
        <a:xfrm>
          <a:off x="7810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143566</xdr:rowOff>
    </xdr:from>
    <xdr:ext cx="469744" cy="259045"/>
    <xdr:sp macro="" textlink="">
      <xdr:nvSpPr>
        <xdr:cNvPr id="428" name="テキスト ボックス 427"/>
        <xdr:cNvSpPr txBox="1"/>
      </xdr:nvSpPr>
      <xdr:spPr>
        <a:xfrm>
          <a:off x="7626428" y="1351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66222</xdr:rowOff>
    </xdr:from>
    <xdr:to>
      <xdr:col>36</xdr:col>
      <xdr:colOff>165100</xdr:colOff>
      <xdr:row>78</xdr:row>
      <xdr:rowOff>167822</xdr:rowOff>
    </xdr:to>
    <xdr:sp macro="" textlink="">
      <xdr:nvSpPr>
        <xdr:cNvPr id="429" name="楕円 428"/>
        <xdr:cNvSpPr/>
      </xdr:nvSpPr>
      <xdr:spPr>
        <a:xfrm>
          <a:off x="6921500" y="134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158949</xdr:rowOff>
    </xdr:from>
    <xdr:ext cx="378565" cy="259045"/>
    <xdr:sp macro="" textlink="">
      <xdr:nvSpPr>
        <xdr:cNvPr id="430" name="テキスト ボックス 429"/>
        <xdr:cNvSpPr txBox="1"/>
      </xdr:nvSpPr>
      <xdr:spPr>
        <a:xfrm>
          <a:off x="6783017" y="1353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88,645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92838</xdr:rowOff>
    </xdr:from>
    <xdr:to>
      <xdr:col>55</xdr:col>
      <xdr:colOff>0</xdr:colOff>
      <xdr:row>98</xdr:row>
      <xdr:rowOff>113849</xdr:rowOff>
    </xdr:to>
    <xdr:cxnSp macro="">
      <xdr:nvCxnSpPr>
        <xdr:cNvPr id="460" name="直線コネクタ 459"/>
        <xdr:cNvCxnSpPr/>
      </xdr:nvCxnSpPr>
      <xdr:spPr>
        <a:xfrm>
          <a:off x="9639300" y="16894938"/>
          <a:ext cx="8382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92838</xdr:rowOff>
    </xdr:from>
    <xdr:to>
      <xdr:col>50</xdr:col>
      <xdr:colOff>114300</xdr:colOff>
      <xdr:row>98</xdr:row>
      <xdr:rowOff>147168</xdr:rowOff>
    </xdr:to>
    <xdr:cxnSp macro="">
      <xdr:nvCxnSpPr>
        <xdr:cNvPr id="463" name="直線コネクタ 462"/>
        <xdr:cNvCxnSpPr/>
      </xdr:nvCxnSpPr>
      <xdr:spPr>
        <a:xfrm flipV="1">
          <a:off x="8750300" y="16894938"/>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141891</xdr:rowOff>
    </xdr:from>
    <xdr:to>
      <xdr:col>45</xdr:col>
      <xdr:colOff>177800</xdr:colOff>
      <xdr:row>98</xdr:row>
      <xdr:rowOff>147168</xdr:rowOff>
    </xdr:to>
    <xdr:cxnSp macro="">
      <xdr:nvCxnSpPr>
        <xdr:cNvPr id="466" name="直線コネクタ 465"/>
        <xdr:cNvCxnSpPr/>
      </xdr:nvCxnSpPr>
      <xdr:spPr>
        <a:xfrm>
          <a:off x="7861300" y="16943991"/>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141891</xdr:rowOff>
    </xdr:from>
    <xdr:to>
      <xdr:col>41</xdr:col>
      <xdr:colOff>50800</xdr:colOff>
      <xdr:row>99</xdr:row>
      <xdr:rowOff>730</xdr:rowOff>
    </xdr:to>
    <xdr:cxnSp macro="">
      <xdr:nvCxnSpPr>
        <xdr:cNvPr id="469" name="直線コネクタ 468"/>
        <xdr:cNvCxnSpPr/>
      </xdr:nvCxnSpPr>
      <xdr:spPr>
        <a:xfrm flipV="1">
          <a:off x="6972300" y="1694399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63049</xdr:rowOff>
    </xdr:from>
    <xdr:to>
      <xdr:col>55</xdr:col>
      <xdr:colOff>50800</xdr:colOff>
      <xdr:row>98</xdr:row>
      <xdr:rowOff>164649</xdr:rowOff>
    </xdr:to>
    <xdr:sp macro="" textlink="">
      <xdr:nvSpPr>
        <xdr:cNvPr id="479" name="楕円 478"/>
        <xdr:cNvSpPr/>
      </xdr:nvSpPr>
      <xdr:spPr>
        <a:xfrm>
          <a:off x="10426700" y="16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149426</xdr:rowOff>
    </xdr:from>
    <xdr:ext cx="534377" cy="259045"/>
    <xdr:sp macro="" textlink="">
      <xdr:nvSpPr>
        <xdr:cNvPr id="480" name="土木費該当値テキスト"/>
        <xdr:cNvSpPr txBox="1"/>
      </xdr:nvSpPr>
      <xdr:spPr>
        <a:xfrm>
          <a:off x="10528300" y="167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42038</xdr:rowOff>
    </xdr:from>
    <xdr:to>
      <xdr:col>50</xdr:col>
      <xdr:colOff>165100</xdr:colOff>
      <xdr:row>98</xdr:row>
      <xdr:rowOff>143638</xdr:rowOff>
    </xdr:to>
    <xdr:sp macro="" textlink="">
      <xdr:nvSpPr>
        <xdr:cNvPr id="481" name="楕円 480"/>
        <xdr:cNvSpPr/>
      </xdr:nvSpPr>
      <xdr:spPr>
        <a:xfrm>
          <a:off x="9588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134765</xdr:rowOff>
    </xdr:from>
    <xdr:ext cx="534377" cy="259045"/>
    <xdr:sp macro="" textlink="">
      <xdr:nvSpPr>
        <xdr:cNvPr id="482" name="テキスト ボックス 481"/>
        <xdr:cNvSpPr txBox="1"/>
      </xdr:nvSpPr>
      <xdr:spPr>
        <a:xfrm>
          <a:off x="9372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96368</xdr:rowOff>
    </xdr:from>
    <xdr:to>
      <xdr:col>46</xdr:col>
      <xdr:colOff>38100</xdr:colOff>
      <xdr:row>99</xdr:row>
      <xdr:rowOff>26518</xdr:rowOff>
    </xdr:to>
    <xdr:sp macro="" textlink="">
      <xdr:nvSpPr>
        <xdr:cNvPr id="483" name="楕円 482"/>
        <xdr:cNvSpPr/>
      </xdr:nvSpPr>
      <xdr:spPr>
        <a:xfrm>
          <a:off x="86995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17645</xdr:rowOff>
    </xdr:from>
    <xdr:ext cx="534377" cy="259045"/>
    <xdr:sp macro="" textlink="">
      <xdr:nvSpPr>
        <xdr:cNvPr id="484" name="テキスト ボックス 483"/>
        <xdr:cNvSpPr txBox="1"/>
      </xdr:nvSpPr>
      <xdr:spPr>
        <a:xfrm>
          <a:off x="8483111" y="169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91091</xdr:rowOff>
    </xdr:from>
    <xdr:to>
      <xdr:col>41</xdr:col>
      <xdr:colOff>101600</xdr:colOff>
      <xdr:row>99</xdr:row>
      <xdr:rowOff>21241</xdr:rowOff>
    </xdr:to>
    <xdr:sp macro="" textlink="">
      <xdr:nvSpPr>
        <xdr:cNvPr id="485" name="楕円 484"/>
        <xdr:cNvSpPr/>
      </xdr:nvSpPr>
      <xdr:spPr>
        <a:xfrm>
          <a:off x="7810500" y="168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12368</xdr:rowOff>
    </xdr:from>
    <xdr:ext cx="534377" cy="259045"/>
    <xdr:sp macro="" textlink="">
      <xdr:nvSpPr>
        <xdr:cNvPr id="486" name="テキスト ボックス 485"/>
        <xdr:cNvSpPr txBox="1"/>
      </xdr:nvSpPr>
      <xdr:spPr>
        <a:xfrm>
          <a:off x="7594111" y="1698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121380</xdr:rowOff>
    </xdr:from>
    <xdr:to>
      <xdr:col>36</xdr:col>
      <xdr:colOff>165100</xdr:colOff>
      <xdr:row>99</xdr:row>
      <xdr:rowOff>51530</xdr:rowOff>
    </xdr:to>
    <xdr:sp macro="" textlink="">
      <xdr:nvSpPr>
        <xdr:cNvPr id="487" name="楕円 486"/>
        <xdr:cNvSpPr/>
      </xdr:nvSpPr>
      <xdr:spPr>
        <a:xfrm>
          <a:off x="6921500" y="169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42657</xdr:rowOff>
    </xdr:from>
    <xdr:ext cx="534377" cy="259045"/>
    <xdr:sp macro="" textlink="">
      <xdr:nvSpPr>
        <xdr:cNvPr id="488" name="テキスト ボックス 487"/>
        <xdr:cNvSpPr txBox="1"/>
      </xdr:nvSpPr>
      <xdr:spPr>
        <a:xfrm>
          <a:off x="6705111" y="170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67854</xdr:rowOff>
    </xdr:from>
    <xdr:to>
      <xdr:col>85</xdr:col>
      <xdr:colOff>127000</xdr:colOff>
      <xdr:row>38</xdr:row>
      <xdr:rowOff>92565</xdr:rowOff>
    </xdr:to>
    <xdr:cxnSp macro="">
      <xdr:nvCxnSpPr>
        <xdr:cNvPr id="520" name="直線コネクタ 519"/>
        <xdr:cNvCxnSpPr/>
      </xdr:nvCxnSpPr>
      <xdr:spPr>
        <a:xfrm flipV="1">
          <a:off x="15481300" y="6582954"/>
          <a:ext cx="8382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92129</xdr:rowOff>
    </xdr:from>
    <xdr:to>
      <xdr:col>81</xdr:col>
      <xdr:colOff>50800</xdr:colOff>
      <xdr:row>38</xdr:row>
      <xdr:rowOff>92565</xdr:rowOff>
    </xdr:to>
    <xdr:cxnSp macro="">
      <xdr:nvCxnSpPr>
        <xdr:cNvPr id="523" name="直線コネクタ 522"/>
        <xdr:cNvCxnSpPr/>
      </xdr:nvCxnSpPr>
      <xdr:spPr>
        <a:xfrm>
          <a:off x="14592300" y="660722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92129</xdr:rowOff>
    </xdr:from>
    <xdr:to>
      <xdr:col>76</xdr:col>
      <xdr:colOff>114300</xdr:colOff>
      <xdr:row>38</xdr:row>
      <xdr:rowOff>125875</xdr:rowOff>
    </xdr:to>
    <xdr:cxnSp macro="">
      <xdr:nvCxnSpPr>
        <xdr:cNvPr id="526" name="直線コネクタ 525"/>
        <xdr:cNvCxnSpPr/>
      </xdr:nvCxnSpPr>
      <xdr:spPr>
        <a:xfrm flipV="1">
          <a:off x="13703300" y="6607229"/>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148844</xdr:rowOff>
    </xdr:from>
    <xdr:to>
      <xdr:col>71</xdr:col>
      <xdr:colOff>177800</xdr:colOff>
      <xdr:row>38</xdr:row>
      <xdr:rowOff>125875</xdr:rowOff>
    </xdr:to>
    <xdr:cxnSp macro="">
      <xdr:nvCxnSpPr>
        <xdr:cNvPr id="529" name="直線コネクタ 528"/>
        <xdr:cNvCxnSpPr/>
      </xdr:nvCxnSpPr>
      <xdr:spPr>
        <a:xfrm>
          <a:off x="12814300" y="6492494"/>
          <a:ext cx="889000" cy="1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17054</xdr:rowOff>
    </xdr:from>
    <xdr:to>
      <xdr:col>85</xdr:col>
      <xdr:colOff>177800</xdr:colOff>
      <xdr:row>38</xdr:row>
      <xdr:rowOff>118654</xdr:rowOff>
    </xdr:to>
    <xdr:sp macro="" textlink="">
      <xdr:nvSpPr>
        <xdr:cNvPr id="539" name="楕円 538"/>
        <xdr:cNvSpPr/>
      </xdr:nvSpPr>
      <xdr:spPr>
        <a:xfrm>
          <a:off x="162687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166931</xdr:rowOff>
    </xdr:from>
    <xdr:ext cx="534377" cy="259045"/>
    <xdr:sp macro="" textlink="">
      <xdr:nvSpPr>
        <xdr:cNvPr id="540" name="消防費該当値テキスト"/>
        <xdr:cNvSpPr txBox="1"/>
      </xdr:nvSpPr>
      <xdr:spPr>
        <a:xfrm>
          <a:off x="16370300" y="65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41765</xdr:rowOff>
    </xdr:from>
    <xdr:to>
      <xdr:col>81</xdr:col>
      <xdr:colOff>101600</xdr:colOff>
      <xdr:row>38</xdr:row>
      <xdr:rowOff>143365</xdr:rowOff>
    </xdr:to>
    <xdr:sp macro="" textlink="">
      <xdr:nvSpPr>
        <xdr:cNvPr id="541" name="楕円 540"/>
        <xdr:cNvSpPr/>
      </xdr:nvSpPr>
      <xdr:spPr>
        <a:xfrm>
          <a:off x="15430500" y="65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134492</xdr:rowOff>
    </xdr:from>
    <xdr:ext cx="534377" cy="259045"/>
    <xdr:sp macro="" textlink="">
      <xdr:nvSpPr>
        <xdr:cNvPr id="542" name="テキスト ボックス 541"/>
        <xdr:cNvSpPr txBox="1"/>
      </xdr:nvSpPr>
      <xdr:spPr>
        <a:xfrm>
          <a:off x="15214111" y="66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41329</xdr:rowOff>
    </xdr:from>
    <xdr:to>
      <xdr:col>76</xdr:col>
      <xdr:colOff>165100</xdr:colOff>
      <xdr:row>38</xdr:row>
      <xdr:rowOff>142929</xdr:rowOff>
    </xdr:to>
    <xdr:sp macro="" textlink="">
      <xdr:nvSpPr>
        <xdr:cNvPr id="543" name="楕円 542"/>
        <xdr:cNvSpPr/>
      </xdr:nvSpPr>
      <xdr:spPr>
        <a:xfrm>
          <a:off x="14541500" y="65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134056</xdr:rowOff>
    </xdr:from>
    <xdr:ext cx="534377" cy="259045"/>
    <xdr:sp macro="" textlink="">
      <xdr:nvSpPr>
        <xdr:cNvPr id="544" name="テキスト ボックス 543"/>
        <xdr:cNvSpPr txBox="1"/>
      </xdr:nvSpPr>
      <xdr:spPr>
        <a:xfrm>
          <a:off x="14325111" y="66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75075</xdr:rowOff>
    </xdr:from>
    <xdr:to>
      <xdr:col>72</xdr:col>
      <xdr:colOff>38100</xdr:colOff>
      <xdr:row>39</xdr:row>
      <xdr:rowOff>5225</xdr:rowOff>
    </xdr:to>
    <xdr:sp macro="" textlink="">
      <xdr:nvSpPr>
        <xdr:cNvPr id="545" name="楕円 544"/>
        <xdr:cNvSpPr/>
      </xdr:nvSpPr>
      <xdr:spPr>
        <a:xfrm>
          <a:off x="13652500" y="65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167802</xdr:rowOff>
    </xdr:from>
    <xdr:ext cx="534377" cy="259045"/>
    <xdr:sp macro="" textlink="">
      <xdr:nvSpPr>
        <xdr:cNvPr id="546" name="テキスト ボックス 545"/>
        <xdr:cNvSpPr txBox="1"/>
      </xdr:nvSpPr>
      <xdr:spPr>
        <a:xfrm>
          <a:off x="13436111" y="66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98044</xdr:rowOff>
    </xdr:from>
    <xdr:to>
      <xdr:col>67</xdr:col>
      <xdr:colOff>101600</xdr:colOff>
      <xdr:row>38</xdr:row>
      <xdr:rowOff>28194</xdr:rowOff>
    </xdr:to>
    <xdr:sp macro="" textlink="">
      <xdr:nvSpPr>
        <xdr:cNvPr id="547" name="楕円 546"/>
        <xdr:cNvSpPr/>
      </xdr:nvSpPr>
      <xdr:spPr>
        <a:xfrm>
          <a:off x="12763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19321</xdr:rowOff>
    </xdr:from>
    <xdr:ext cx="534377" cy="259045"/>
    <xdr:sp macro="" textlink="">
      <xdr:nvSpPr>
        <xdr:cNvPr id="548" name="テキスト ボックス 547"/>
        <xdr:cNvSpPr txBox="1"/>
      </xdr:nvSpPr>
      <xdr:spPr>
        <a:xfrm>
          <a:off x="12547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70,869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105998</xdr:rowOff>
    </xdr:from>
    <xdr:to>
      <xdr:col>85</xdr:col>
      <xdr:colOff>127000</xdr:colOff>
      <xdr:row>56</xdr:row>
      <xdr:rowOff>141822</xdr:rowOff>
    </xdr:to>
    <xdr:cxnSp macro="">
      <xdr:nvCxnSpPr>
        <xdr:cNvPr id="580" name="直線コネクタ 579"/>
        <xdr:cNvCxnSpPr/>
      </xdr:nvCxnSpPr>
      <xdr:spPr>
        <a:xfrm flipV="1">
          <a:off x="15481300" y="9707198"/>
          <a:ext cx="8382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116415</xdr:rowOff>
    </xdr:from>
    <xdr:to>
      <xdr:col>81</xdr:col>
      <xdr:colOff>50800</xdr:colOff>
      <xdr:row>56</xdr:row>
      <xdr:rowOff>141822</xdr:rowOff>
    </xdr:to>
    <xdr:cxnSp macro="">
      <xdr:nvCxnSpPr>
        <xdr:cNvPr id="583" name="直線コネクタ 582"/>
        <xdr:cNvCxnSpPr/>
      </xdr:nvCxnSpPr>
      <xdr:spPr>
        <a:xfrm>
          <a:off x="14592300" y="9717615"/>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129119</xdr:rowOff>
    </xdr:from>
    <xdr:to>
      <xdr:col>76</xdr:col>
      <xdr:colOff>114300</xdr:colOff>
      <xdr:row>56</xdr:row>
      <xdr:rowOff>116415</xdr:rowOff>
    </xdr:to>
    <xdr:cxnSp macro="">
      <xdr:nvCxnSpPr>
        <xdr:cNvPr id="586" name="直線コネクタ 585"/>
        <xdr:cNvCxnSpPr/>
      </xdr:nvCxnSpPr>
      <xdr:spPr>
        <a:xfrm>
          <a:off x="13703300" y="9558869"/>
          <a:ext cx="889000" cy="1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77423</xdr:rowOff>
    </xdr:from>
    <xdr:to>
      <xdr:col>71</xdr:col>
      <xdr:colOff>177800</xdr:colOff>
      <xdr:row>55</xdr:row>
      <xdr:rowOff>129119</xdr:rowOff>
    </xdr:to>
    <xdr:cxnSp macro="">
      <xdr:nvCxnSpPr>
        <xdr:cNvPr id="589" name="直線コネクタ 588"/>
        <xdr:cNvCxnSpPr/>
      </xdr:nvCxnSpPr>
      <xdr:spPr>
        <a:xfrm>
          <a:off x="12814300" y="9335723"/>
          <a:ext cx="889000" cy="2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55198</xdr:rowOff>
    </xdr:from>
    <xdr:to>
      <xdr:col>85</xdr:col>
      <xdr:colOff>177800</xdr:colOff>
      <xdr:row>56</xdr:row>
      <xdr:rowOff>156798</xdr:rowOff>
    </xdr:to>
    <xdr:sp macro="" textlink="">
      <xdr:nvSpPr>
        <xdr:cNvPr id="599" name="楕円 598"/>
        <xdr:cNvSpPr/>
      </xdr:nvSpPr>
      <xdr:spPr>
        <a:xfrm>
          <a:off x="16268700" y="96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33625</xdr:rowOff>
    </xdr:from>
    <xdr:ext cx="534377" cy="259045"/>
    <xdr:sp macro="" textlink="">
      <xdr:nvSpPr>
        <xdr:cNvPr id="600" name="教育費該当値テキスト"/>
        <xdr:cNvSpPr txBox="1"/>
      </xdr:nvSpPr>
      <xdr:spPr>
        <a:xfrm>
          <a:off x="16370300" y="963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91022</xdr:rowOff>
    </xdr:from>
    <xdr:to>
      <xdr:col>81</xdr:col>
      <xdr:colOff>101600</xdr:colOff>
      <xdr:row>57</xdr:row>
      <xdr:rowOff>21172</xdr:rowOff>
    </xdr:to>
    <xdr:sp macro="" textlink="">
      <xdr:nvSpPr>
        <xdr:cNvPr id="601" name="楕円 600"/>
        <xdr:cNvSpPr/>
      </xdr:nvSpPr>
      <xdr:spPr>
        <a:xfrm>
          <a:off x="15430500" y="96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12299</xdr:rowOff>
    </xdr:from>
    <xdr:ext cx="534377" cy="259045"/>
    <xdr:sp macro="" textlink="">
      <xdr:nvSpPr>
        <xdr:cNvPr id="602" name="テキスト ボックス 601"/>
        <xdr:cNvSpPr txBox="1"/>
      </xdr:nvSpPr>
      <xdr:spPr>
        <a:xfrm>
          <a:off x="15214111" y="9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65615</xdr:rowOff>
    </xdr:from>
    <xdr:to>
      <xdr:col>76</xdr:col>
      <xdr:colOff>165100</xdr:colOff>
      <xdr:row>56</xdr:row>
      <xdr:rowOff>167215</xdr:rowOff>
    </xdr:to>
    <xdr:sp macro="" textlink="">
      <xdr:nvSpPr>
        <xdr:cNvPr id="603" name="楕円 602"/>
        <xdr:cNvSpPr/>
      </xdr:nvSpPr>
      <xdr:spPr>
        <a:xfrm>
          <a:off x="14541500" y="96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158342</xdr:rowOff>
    </xdr:from>
    <xdr:ext cx="534377" cy="259045"/>
    <xdr:sp macro="" textlink="">
      <xdr:nvSpPr>
        <xdr:cNvPr id="604" name="テキスト ボックス 603"/>
        <xdr:cNvSpPr txBox="1"/>
      </xdr:nvSpPr>
      <xdr:spPr>
        <a:xfrm>
          <a:off x="14325111" y="97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78319</xdr:rowOff>
    </xdr:from>
    <xdr:to>
      <xdr:col>72</xdr:col>
      <xdr:colOff>38100</xdr:colOff>
      <xdr:row>56</xdr:row>
      <xdr:rowOff>8469</xdr:rowOff>
    </xdr:to>
    <xdr:sp macro="" textlink="">
      <xdr:nvSpPr>
        <xdr:cNvPr id="605" name="楕円 604"/>
        <xdr:cNvSpPr/>
      </xdr:nvSpPr>
      <xdr:spPr>
        <a:xfrm>
          <a:off x="13652500" y="95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171046</xdr:rowOff>
    </xdr:from>
    <xdr:ext cx="534377" cy="259045"/>
    <xdr:sp macro="" textlink="">
      <xdr:nvSpPr>
        <xdr:cNvPr id="606" name="テキスト ボックス 605"/>
        <xdr:cNvSpPr txBox="1"/>
      </xdr:nvSpPr>
      <xdr:spPr>
        <a:xfrm>
          <a:off x="13436111" y="96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26623</xdr:rowOff>
    </xdr:from>
    <xdr:to>
      <xdr:col>67</xdr:col>
      <xdr:colOff>101600</xdr:colOff>
      <xdr:row>54</xdr:row>
      <xdr:rowOff>128223</xdr:rowOff>
    </xdr:to>
    <xdr:sp macro="" textlink="">
      <xdr:nvSpPr>
        <xdr:cNvPr id="607" name="楕円 606"/>
        <xdr:cNvSpPr/>
      </xdr:nvSpPr>
      <xdr:spPr>
        <a:xfrm>
          <a:off x="12763500" y="92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144750</xdr:rowOff>
    </xdr:from>
    <xdr:ext cx="534377" cy="259045"/>
    <xdr:sp macro="" textlink="">
      <xdr:nvSpPr>
        <xdr:cNvPr id="608" name="テキスト ボックス 607"/>
        <xdr:cNvSpPr txBox="1"/>
      </xdr:nvSpPr>
      <xdr:spPr>
        <a:xfrm>
          <a:off x="12547111" y="9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160655</xdr:rowOff>
    </xdr:from>
    <xdr:to>
      <xdr:col>85</xdr:col>
      <xdr:colOff>127000</xdr:colOff>
      <xdr:row>79</xdr:row>
      <xdr:rowOff>44450</xdr:rowOff>
    </xdr:to>
    <xdr:cxnSp macro="">
      <xdr:nvCxnSpPr>
        <xdr:cNvPr id="637" name="直線コネクタ 636"/>
        <xdr:cNvCxnSpPr/>
      </xdr:nvCxnSpPr>
      <xdr:spPr>
        <a:xfrm flipV="1">
          <a:off x="15481300" y="135337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109855</xdr:rowOff>
    </xdr:from>
    <xdr:to>
      <xdr:col>85</xdr:col>
      <xdr:colOff>177800</xdr:colOff>
      <xdr:row>79</xdr:row>
      <xdr:rowOff>40005</xdr:rowOff>
    </xdr:to>
    <xdr:sp macro="" textlink="">
      <xdr:nvSpPr>
        <xdr:cNvPr id="656" name="楕円 655"/>
        <xdr:cNvSpPr/>
      </xdr:nvSpPr>
      <xdr:spPr>
        <a:xfrm>
          <a:off x="162687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469744" cy="259045"/>
    <xdr:sp macro="" textlink="">
      <xdr:nvSpPr>
        <xdr:cNvPr id="657" name="災害復旧費該当値テキスト"/>
        <xdr:cNvSpPr txBox="1"/>
      </xdr:nvSpPr>
      <xdr:spPr>
        <a:xfrm>
          <a:off x="16370300"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166246</xdr:rowOff>
    </xdr:from>
    <xdr:to>
      <xdr:col>85</xdr:col>
      <xdr:colOff>127000</xdr:colOff>
      <xdr:row>97</xdr:row>
      <xdr:rowOff>33686</xdr:rowOff>
    </xdr:to>
    <xdr:cxnSp macro="">
      <xdr:nvCxnSpPr>
        <xdr:cNvPr id="691" name="直線コネクタ 690"/>
        <xdr:cNvCxnSpPr/>
      </xdr:nvCxnSpPr>
      <xdr:spPr>
        <a:xfrm>
          <a:off x="15481300" y="16625446"/>
          <a:ext cx="83820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31886</xdr:rowOff>
    </xdr:from>
    <xdr:to>
      <xdr:col>81</xdr:col>
      <xdr:colOff>50800</xdr:colOff>
      <xdr:row>96</xdr:row>
      <xdr:rowOff>166246</xdr:rowOff>
    </xdr:to>
    <xdr:cxnSp macro="">
      <xdr:nvCxnSpPr>
        <xdr:cNvPr id="694" name="直線コネクタ 693"/>
        <xdr:cNvCxnSpPr/>
      </xdr:nvCxnSpPr>
      <xdr:spPr>
        <a:xfrm>
          <a:off x="14592300" y="16491086"/>
          <a:ext cx="889000" cy="1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31886</xdr:rowOff>
    </xdr:from>
    <xdr:to>
      <xdr:col>76</xdr:col>
      <xdr:colOff>114300</xdr:colOff>
      <xdr:row>96</xdr:row>
      <xdr:rowOff>100067</xdr:rowOff>
    </xdr:to>
    <xdr:cxnSp macro="">
      <xdr:nvCxnSpPr>
        <xdr:cNvPr id="697" name="直線コネクタ 696"/>
        <xdr:cNvCxnSpPr/>
      </xdr:nvCxnSpPr>
      <xdr:spPr>
        <a:xfrm flipV="1">
          <a:off x="13703300" y="16491086"/>
          <a:ext cx="8890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128327</xdr:rowOff>
    </xdr:from>
    <xdr:to>
      <xdr:col>71</xdr:col>
      <xdr:colOff>177800</xdr:colOff>
      <xdr:row>96</xdr:row>
      <xdr:rowOff>100067</xdr:rowOff>
    </xdr:to>
    <xdr:cxnSp macro="">
      <xdr:nvCxnSpPr>
        <xdr:cNvPr id="700" name="直線コネクタ 699"/>
        <xdr:cNvCxnSpPr/>
      </xdr:nvCxnSpPr>
      <xdr:spPr>
        <a:xfrm>
          <a:off x="12814300" y="16416077"/>
          <a:ext cx="889000" cy="1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154336</xdr:rowOff>
    </xdr:from>
    <xdr:to>
      <xdr:col>85</xdr:col>
      <xdr:colOff>177800</xdr:colOff>
      <xdr:row>97</xdr:row>
      <xdr:rowOff>84486</xdr:rowOff>
    </xdr:to>
    <xdr:sp macro="" textlink="">
      <xdr:nvSpPr>
        <xdr:cNvPr id="710" name="楕円 709"/>
        <xdr:cNvSpPr/>
      </xdr:nvSpPr>
      <xdr:spPr>
        <a:xfrm>
          <a:off x="16268700" y="1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132763</xdr:rowOff>
    </xdr:from>
    <xdr:ext cx="534377" cy="259045"/>
    <xdr:sp macro="" textlink="">
      <xdr:nvSpPr>
        <xdr:cNvPr id="711" name="公債費該当値テキスト"/>
        <xdr:cNvSpPr txBox="1"/>
      </xdr:nvSpPr>
      <xdr:spPr>
        <a:xfrm>
          <a:off x="16370300" y="165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115446</xdr:rowOff>
    </xdr:from>
    <xdr:to>
      <xdr:col>81</xdr:col>
      <xdr:colOff>101600</xdr:colOff>
      <xdr:row>97</xdr:row>
      <xdr:rowOff>45596</xdr:rowOff>
    </xdr:to>
    <xdr:sp macro="" textlink="">
      <xdr:nvSpPr>
        <xdr:cNvPr id="712" name="楕円 711"/>
        <xdr:cNvSpPr/>
      </xdr:nvSpPr>
      <xdr:spPr>
        <a:xfrm>
          <a:off x="15430500" y="165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36723</xdr:rowOff>
    </xdr:from>
    <xdr:ext cx="534377" cy="259045"/>
    <xdr:sp macro="" textlink="">
      <xdr:nvSpPr>
        <xdr:cNvPr id="713" name="テキスト ボックス 712"/>
        <xdr:cNvSpPr txBox="1"/>
      </xdr:nvSpPr>
      <xdr:spPr>
        <a:xfrm>
          <a:off x="15214111" y="166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152536</xdr:rowOff>
    </xdr:from>
    <xdr:to>
      <xdr:col>76</xdr:col>
      <xdr:colOff>165100</xdr:colOff>
      <xdr:row>96</xdr:row>
      <xdr:rowOff>82686</xdr:rowOff>
    </xdr:to>
    <xdr:sp macro="" textlink="">
      <xdr:nvSpPr>
        <xdr:cNvPr id="714" name="楕円 713"/>
        <xdr:cNvSpPr/>
      </xdr:nvSpPr>
      <xdr:spPr>
        <a:xfrm>
          <a:off x="14541500" y="164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73813</xdr:rowOff>
    </xdr:from>
    <xdr:ext cx="534377" cy="259045"/>
    <xdr:sp macro="" textlink="">
      <xdr:nvSpPr>
        <xdr:cNvPr id="715" name="テキスト ボックス 714"/>
        <xdr:cNvSpPr txBox="1"/>
      </xdr:nvSpPr>
      <xdr:spPr>
        <a:xfrm>
          <a:off x="14325111" y="165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49267</xdr:rowOff>
    </xdr:from>
    <xdr:to>
      <xdr:col>72</xdr:col>
      <xdr:colOff>38100</xdr:colOff>
      <xdr:row>96</xdr:row>
      <xdr:rowOff>150867</xdr:rowOff>
    </xdr:to>
    <xdr:sp macro="" textlink="">
      <xdr:nvSpPr>
        <xdr:cNvPr id="716" name="楕円 715"/>
        <xdr:cNvSpPr/>
      </xdr:nvSpPr>
      <xdr:spPr>
        <a:xfrm>
          <a:off x="13652500" y="165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141994</xdr:rowOff>
    </xdr:from>
    <xdr:ext cx="534377" cy="259045"/>
    <xdr:sp macro="" textlink="">
      <xdr:nvSpPr>
        <xdr:cNvPr id="717" name="テキスト ボックス 716"/>
        <xdr:cNvSpPr txBox="1"/>
      </xdr:nvSpPr>
      <xdr:spPr>
        <a:xfrm>
          <a:off x="13436111" y="166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77527</xdr:rowOff>
    </xdr:from>
    <xdr:to>
      <xdr:col>67</xdr:col>
      <xdr:colOff>101600</xdr:colOff>
      <xdr:row>96</xdr:row>
      <xdr:rowOff>7677</xdr:rowOff>
    </xdr:to>
    <xdr:sp macro="" textlink="">
      <xdr:nvSpPr>
        <xdr:cNvPr id="718" name="楕円 717"/>
        <xdr:cNvSpPr/>
      </xdr:nvSpPr>
      <xdr:spPr>
        <a:xfrm>
          <a:off x="12763500" y="163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170254</xdr:rowOff>
    </xdr:from>
    <xdr:ext cx="534377" cy="259045"/>
    <xdr:sp macro="" textlink="">
      <xdr:nvSpPr>
        <xdr:cNvPr id="719" name="テキスト ボックス 718"/>
        <xdr:cNvSpPr txBox="1"/>
      </xdr:nvSpPr>
      <xdr:spPr>
        <a:xfrm>
          <a:off x="12547111" y="164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18542</xdr:rowOff>
    </xdr:from>
    <xdr:to>
      <xdr:col>107</xdr:col>
      <xdr:colOff>50800</xdr:colOff>
      <xdr:row>39</xdr:row>
      <xdr:rowOff>44450</xdr:rowOff>
    </xdr:to>
    <xdr:cxnSp macro="">
      <xdr:nvCxnSpPr>
        <xdr:cNvPr id="754" name="直線コネクタ 753"/>
        <xdr:cNvCxnSpPr/>
      </xdr:nvCxnSpPr>
      <xdr:spPr>
        <a:xfrm>
          <a:off x="19545300" y="6362192"/>
          <a:ext cx="889000" cy="3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18542</xdr:rowOff>
    </xdr:from>
    <xdr:to>
      <xdr:col>102</xdr:col>
      <xdr:colOff>114300</xdr:colOff>
      <xdr:row>39</xdr:row>
      <xdr:rowOff>44450</xdr:rowOff>
    </xdr:to>
    <xdr:cxnSp macro="">
      <xdr:nvCxnSpPr>
        <xdr:cNvPr id="757" name="直線コネクタ 756"/>
        <xdr:cNvCxnSpPr/>
      </xdr:nvCxnSpPr>
      <xdr:spPr>
        <a:xfrm flipV="1">
          <a:off x="18656300" y="6362192"/>
          <a:ext cx="889000" cy="3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139192</xdr:rowOff>
    </xdr:from>
    <xdr:to>
      <xdr:col>102</xdr:col>
      <xdr:colOff>165100</xdr:colOff>
      <xdr:row>37</xdr:row>
      <xdr:rowOff>69342</xdr:rowOff>
    </xdr:to>
    <xdr:sp macro="" textlink="">
      <xdr:nvSpPr>
        <xdr:cNvPr id="773" name="楕円 772"/>
        <xdr:cNvSpPr/>
      </xdr:nvSpPr>
      <xdr:spPr>
        <a:xfrm>
          <a:off x="19494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85869</xdr:rowOff>
    </xdr:from>
    <xdr:ext cx="378565" cy="259045"/>
    <xdr:sp macro="" textlink="">
      <xdr:nvSpPr>
        <xdr:cNvPr id="774" name="テキスト ボックス 773"/>
        <xdr:cNvSpPr txBox="1"/>
      </xdr:nvSpPr>
      <xdr:spPr>
        <a:xfrm>
          <a:off x="19356017" y="60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概ね類似団体内平均値を下回っているが、労働費については雇用関連事業において国の支援策を積極的に活用することなどにより類似団体に比べて高い水準となっている。また福祉関係の経費が計上されている民生費について類似団体内平均値に比べて高い水準であり、今後も少子高齢化の進展により増加が見込まれている。今後とも取組の優先順位付けや資源配分の最適化を行い、持続可能な財政基盤の構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決算においては歳出面では障害者福祉費や保育所関係経費が増加したことなどから、総額で増加となった。歳入面では、市税や地方交付税・臨時財政対策債が増加したことなどから、総額では歳出を上回る増加となった。このことから実質収支額が増加し、実質単年度収支が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0000"/>
              </a:solidFill>
              <a:latin typeface="ＭＳ ゴシック" pitchFamily="49" charset="-128"/>
              <a:ea typeface="ＭＳ ゴシック" pitchFamily="49" charset="-128"/>
            </a:rPr>
            <a:t>　平成</a:t>
          </a:r>
          <a:r>
            <a:rPr kumimoji="1" lang="en-US" altLang="ja-JP" sz="1400" baseline="0">
              <a:solidFill>
                <a:srgbClr val="000000"/>
              </a:solidFill>
              <a:latin typeface="ＭＳ ゴシック" pitchFamily="49" charset="-128"/>
              <a:ea typeface="ＭＳ ゴシック" pitchFamily="49" charset="-128"/>
            </a:rPr>
            <a:t>30</a:t>
          </a:r>
          <a:r>
            <a:rPr kumimoji="1" lang="ja-JP" altLang="en-US" sz="1400" baseline="0">
              <a:solidFill>
                <a:srgbClr val="000000"/>
              </a:solidFill>
              <a:latin typeface="ＭＳ ゴシック" pitchFamily="49" charset="-128"/>
              <a:ea typeface="ＭＳ ゴシック" pitchFamily="49" charset="-128"/>
            </a:rPr>
            <a:t>年度は病院事業会計の外来収益は、患者数の増や新たながん治療薬の採用で増加したが、費用面では定年退職者等の増加により退職給付費が増加するなど、純損益が赤字となった。その他の企業会計及び特別会計では黒字もしくは収支均衡となっている。</a:t>
          </a:r>
          <a:endParaRPr kumimoji="1" lang="en-US" altLang="ja-JP" sz="1400" baseline="0">
            <a:solidFill>
              <a:srgbClr val="000000"/>
            </a:solidFill>
            <a:latin typeface="ＭＳ ゴシック" pitchFamily="49" charset="-128"/>
            <a:ea typeface="ＭＳ ゴシック" pitchFamily="49" charset="-128"/>
          </a:endParaRPr>
        </a:p>
        <a:p>
          <a:r>
            <a:rPr kumimoji="1" lang="ja-JP" altLang="en-US" sz="1400" baseline="0">
              <a:solidFill>
                <a:srgbClr val="000000"/>
              </a:solidFill>
              <a:latin typeface="ＭＳ ゴシック" pitchFamily="49" charset="-128"/>
              <a:ea typeface="ＭＳ ゴシック" pitchFamily="49" charset="-128"/>
            </a:rPr>
            <a:t>　引き続き、企業会計や特別会計を含めた市全体として健全な財政運営に努めていく。</a:t>
          </a:r>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148678113</v>
      </c>
      <c r="BO4" s="430"/>
      <c r="BP4" s="430"/>
      <c r="BQ4" s="430"/>
      <c r="BR4" s="430"/>
      <c r="BS4" s="430"/>
      <c r="BT4" s="430"/>
      <c r="BU4" s="431"/>
      <c r="BV4" s="429">
        <v>145523448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3.6</v>
      </c>
      <c r="CU4" s="436"/>
      <c r="CV4" s="436"/>
      <c r="CW4" s="436"/>
      <c r="CX4" s="436"/>
      <c r="CY4" s="436"/>
      <c r="CZ4" s="436"/>
      <c r="DA4" s="437"/>
      <c r="DB4" s="435">
        <v>1.6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144355360</v>
      </c>
      <c r="BO5" s="467"/>
      <c r="BP5" s="467"/>
      <c r="BQ5" s="467"/>
      <c r="BR5" s="467"/>
      <c r="BS5" s="467"/>
      <c r="BT5" s="467"/>
      <c r="BU5" s="468"/>
      <c r="BV5" s="466">
        <v>143710633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92.4</v>
      </c>
      <c r="CU5" s="464"/>
      <c r="CV5" s="464"/>
      <c r="CW5" s="464"/>
      <c r="CX5" s="464"/>
      <c r="CY5" s="464"/>
      <c r="CZ5" s="464"/>
      <c r="DA5" s="465"/>
      <c r="DB5" s="463">
        <v>93.5</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4322753</v>
      </c>
      <c r="BO6" s="467"/>
      <c r="BP6" s="467"/>
      <c r="BQ6" s="467"/>
      <c r="BR6" s="467"/>
      <c r="BS6" s="467"/>
      <c r="BT6" s="467"/>
      <c r="BU6" s="468"/>
      <c r="BV6" s="466">
        <v>1812815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99.7</v>
      </c>
      <c r="CU6" s="504"/>
      <c r="CV6" s="504"/>
      <c r="CW6" s="504"/>
      <c r="CX6" s="504"/>
      <c r="CY6" s="504"/>
      <c r="CZ6" s="504"/>
      <c r="DA6" s="505"/>
      <c r="DB6" s="503">
        <v>100.5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1311597</v>
      </c>
      <c r="BO7" s="467"/>
      <c r="BP7" s="467"/>
      <c r="BQ7" s="467"/>
      <c r="BR7" s="467"/>
      <c r="BS7" s="467"/>
      <c r="BT7" s="467"/>
      <c r="BU7" s="468"/>
      <c r="BV7" s="466">
        <v>530169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83720889</v>
      </c>
      <c r="CU7" s="467"/>
      <c r="CV7" s="467"/>
      <c r="CW7" s="467"/>
      <c r="CX7" s="467"/>
      <c r="CY7" s="467"/>
      <c r="CZ7" s="467"/>
      <c r="DA7" s="468"/>
      <c r="DB7" s="466">
        <v>82687443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3011156</v>
      </c>
      <c r="BO8" s="467"/>
      <c r="BP8" s="467"/>
      <c r="BQ8" s="467"/>
      <c r="BR8" s="467"/>
      <c r="BS8" s="467"/>
      <c r="BT8" s="467"/>
      <c r="BU8" s="468"/>
      <c r="BV8" s="466">
        <v>1282646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395479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1728510</v>
      </c>
      <c r="BO9" s="467"/>
      <c r="BP9" s="467"/>
      <c r="BQ9" s="467"/>
      <c r="BR9" s="467"/>
      <c r="BS9" s="467"/>
      <c r="BT9" s="467"/>
      <c r="BU9" s="468"/>
      <c r="BV9" s="466">
        <v>1267505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10.5</v>
      </c>
      <c r="CU9" s="464"/>
      <c r="CV9" s="464"/>
      <c r="CW9" s="464"/>
      <c r="CX9" s="464"/>
      <c r="CY9" s="464"/>
      <c r="CZ9" s="464"/>
      <c r="DA9" s="465"/>
      <c r="DB9" s="463">
        <v>11.4</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389341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2930122</v>
      </c>
      <c r="BO10" s="467"/>
      <c r="BP10" s="467"/>
      <c r="BQ10" s="467"/>
      <c r="BR10" s="467"/>
      <c r="BS10" s="467"/>
      <c r="BT10" s="467"/>
      <c r="BU10" s="468"/>
      <c r="BV10" s="466">
        <v>295005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91497</v>
      </c>
      <c r="BO11" s="467"/>
      <c r="BP11" s="467"/>
      <c r="BQ11" s="467"/>
      <c r="BR11" s="467"/>
      <c r="BS11" s="467"/>
      <c r="BT11" s="467"/>
      <c r="BU11" s="468"/>
      <c r="BV11" s="466">
        <v>82372</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406593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2074239</v>
      </c>
      <c r="BO12" s="467"/>
      <c r="BP12" s="467"/>
      <c r="BQ12" s="467"/>
      <c r="BR12" s="467"/>
      <c r="BS12" s="467"/>
      <c r="BT12" s="467"/>
      <c r="BU12" s="468"/>
      <c r="BV12" s="466">
        <v>390066</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401001</v>
      </c>
      <c r="S13" s="548"/>
      <c r="T13" s="548"/>
      <c r="U13" s="548"/>
      <c r="V13" s="549"/>
      <c r="W13" s="482" t="s">
        <v>140</v>
      </c>
      <c r="X13" s="483"/>
      <c r="Y13" s="483"/>
      <c r="Z13" s="483"/>
      <c r="AA13" s="483"/>
      <c r="AB13" s="473"/>
      <c r="AC13" s="517">
        <v>426</v>
      </c>
      <c r="AD13" s="518"/>
      <c r="AE13" s="518"/>
      <c r="AF13" s="518"/>
      <c r="AG13" s="557"/>
      <c r="AH13" s="517">
        <v>404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2675890</v>
      </c>
      <c r="BO13" s="467"/>
      <c r="BP13" s="467"/>
      <c r="BQ13" s="467"/>
      <c r="BR13" s="467"/>
      <c r="BS13" s="467"/>
      <c r="BT13" s="467"/>
      <c r="BU13" s="468"/>
      <c r="BV13" s="466">
        <v>1254816</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4</v>
      </c>
      <c r="CU13" s="464"/>
      <c r="CV13" s="464"/>
      <c r="CW13" s="464"/>
      <c r="CX13" s="464"/>
      <c r="CY13" s="464"/>
      <c r="CZ13" s="464"/>
      <c r="DA13" s="465"/>
      <c r="DB13" s="463">
        <v>5.0999999999999996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145</v>
      </c>
      <c r="M14" s="545"/>
      <c r="N14" s="545"/>
      <c r="O14" s="545"/>
      <c r="P14" s="545"/>
      <c r="Q14" s="546"/>
      <c r="R14" s="547">
        <v>405974</v>
      </c>
      <c r="S14" s="548"/>
      <c r="T14" s="548"/>
      <c r="U14" s="548"/>
      <c r="V14" s="549"/>
      <c r="W14" s="456"/>
      <c r="X14" s="457"/>
      <c r="Y14" s="457"/>
      <c r="Z14" s="457"/>
      <c r="AA14" s="457"/>
      <c r="AB14" s="446"/>
      <c r="AC14" s="550">
        <v>0.3</v>
      </c>
      <c r="AD14" s="551"/>
      <c r="AE14" s="551"/>
      <c r="AF14" s="551"/>
      <c r="AG14" s="552"/>
      <c r="AH14" s="550">
        <v>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1.2</v>
      </c>
      <c r="CU14" s="562"/>
      <c r="CV14" s="562"/>
      <c r="CW14" s="562"/>
      <c r="CX14" s="562"/>
      <c r="CY14" s="562"/>
      <c r="CZ14" s="562"/>
      <c r="DA14" s="563"/>
      <c r="DB14" s="561">
        <v>2.6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139</v>
      </c>
      <c r="N15" s="555"/>
      <c r="O15" s="555"/>
      <c r="P15" s="555"/>
      <c r="Q15" s="556"/>
      <c r="R15" s="547">
        <v>400545</v>
      </c>
      <c r="S15" s="548"/>
      <c r="T15" s="548"/>
      <c r="U15" s="548"/>
      <c r="V15" s="549"/>
      <c r="W15" s="482" t="s">
        <v>147</v>
      </c>
      <c r="X15" s="483"/>
      <c r="Y15" s="483"/>
      <c r="Z15" s="483"/>
      <c r="AA15" s="483"/>
      <c r="AB15" s="473"/>
      <c r="AC15" s="517">
        <v>34250</v>
      </c>
      <c r="AD15" s="518"/>
      <c r="AE15" s="518"/>
      <c r="AF15" s="518"/>
      <c r="AG15" s="557"/>
      <c r="AH15" s="517">
        <v>33040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55790318</v>
      </c>
      <c r="BO15" s="430"/>
      <c r="BP15" s="430"/>
      <c r="BQ15" s="430"/>
      <c r="BR15" s="430"/>
      <c r="BS15" s="430"/>
      <c r="BT15" s="430"/>
      <c r="BU15" s="431"/>
      <c r="BV15" s="429">
        <v>55583398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21</v>
      </c>
      <c r="AD16" s="551"/>
      <c r="AE16" s="551"/>
      <c r="AF16" s="551"/>
      <c r="AG16" s="552"/>
      <c r="AH16" s="550">
        <v>20.7</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60730999</v>
      </c>
      <c r="BO16" s="467"/>
      <c r="BP16" s="467"/>
      <c r="BQ16" s="467"/>
      <c r="BR16" s="467"/>
      <c r="BS16" s="467"/>
      <c r="BT16" s="467"/>
      <c r="BU16" s="468"/>
      <c r="BV16" s="466">
        <v>60487160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128117</v>
      </c>
      <c r="AD17" s="518"/>
      <c r="AE17" s="518"/>
      <c r="AF17" s="518"/>
      <c r="AG17" s="557"/>
      <c r="AH17" s="517">
        <v>125838</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72469886</v>
      </c>
      <c r="BO17" s="467"/>
      <c r="BP17" s="467"/>
      <c r="BQ17" s="467"/>
      <c r="BR17" s="467"/>
      <c r="BS17" s="467"/>
      <c r="BT17" s="467"/>
      <c r="BU17" s="468"/>
      <c r="BV17" s="466">
        <v>72084691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36.39</v>
      </c>
      <c r="M18" s="579"/>
      <c r="N18" s="579"/>
      <c r="O18" s="579"/>
      <c r="P18" s="579"/>
      <c r="Q18" s="579"/>
      <c r="R18" s="580"/>
      <c r="S18" s="580"/>
      <c r="T18" s="580"/>
      <c r="U18" s="580"/>
      <c r="V18" s="581"/>
      <c r="W18" s="484"/>
      <c r="X18" s="485"/>
      <c r="Y18" s="485"/>
      <c r="Z18" s="485"/>
      <c r="AA18" s="485"/>
      <c r="AB18" s="476"/>
      <c r="AC18" s="582">
        <v>78.7</v>
      </c>
      <c r="AD18" s="583"/>
      <c r="AE18" s="583"/>
      <c r="AF18" s="583"/>
      <c r="AG18" s="584"/>
      <c r="AH18" s="582">
        <v>79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79175961</v>
      </c>
      <c r="BO18" s="467"/>
      <c r="BP18" s="467"/>
      <c r="BQ18" s="467"/>
      <c r="BR18" s="467"/>
      <c r="BS18" s="467"/>
      <c r="BT18" s="467"/>
      <c r="BU18" s="468"/>
      <c r="BV18" s="466">
        <v>79113784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10868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97495805</v>
      </c>
      <c r="BO19" s="467"/>
      <c r="BP19" s="467"/>
      <c r="BQ19" s="467"/>
      <c r="BR19" s="467"/>
      <c r="BS19" s="467"/>
      <c r="BT19" s="467"/>
      <c r="BU19" s="468"/>
      <c r="BV19" s="466">
        <v>94330116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170325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87984082</v>
      </c>
      <c r="BO23" s="467"/>
      <c r="BP23" s="467"/>
      <c r="BQ23" s="467"/>
      <c r="BR23" s="467"/>
      <c r="BS23" s="467"/>
      <c r="BT23" s="467"/>
      <c r="BU23" s="468"/>
      <c r="BV23" s="466">
        <v>86143861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10350</v>
      </c>
      <c r="R24" s="518"/>
      <c r="S24" s="518"/>
      <c r="T24" s="518"/>
      <c r="U24" s="518"/>
      <c r="V24" s="557"/>
      <c r="W24" s="616"/>
      <c r="X24" s="604"/>
      <c r="Y24" s="605"/>
      <c r="Z24" s="516" t="s">
        <v>171</v>
      </c>
      <c r="AA24" s="496"/>
      <c r="AB24" s="496"/>
      <c r="AC24" s="496"/>
      <c r="AD24" s="496"/>
      <c r="AE24" s="496"/>
      <c r="AF24" s="496"/>
      <c r="AG24" s="497"/>
      <c r="AH24" s="517">
        <v>2340</v>
      </c>
      <c r="AI24" s="518"/>
      <c r="AJ24" s="518"/>
      <c r="AK24" s="518"/>
      <c r="AL24" s="557"/>
      <c r="AM24" s="517">
        <v>7495020</v>
      </c>
      <c r="AN24" s="518"/>
      <c r="AO24" s="518"/>
      <c r="AP24" s="518"/>
      <c r="AQ24" s="518"/>
      <c r="AR24" s="557"/>
      <c r="AS24" s="517">
        <v>3203</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74139432</v>
      </c>
      <c r="BO24" s="467"/>
      <c r="BP24" s="467"/>
      <c r="BQ24" s="467"/>
      <c r="BR24" s="467"/>
      <c r="BS24" s="467"/>
      <c r="BT24" s="467"/>
      <c r="BU24" s="468"/>
      <c r="BV24" s="466">
        <v>72099549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v>2</v>
      </c>
      <c r="M25" s="518"/>
      <c r="N25" s="518"/>
      <c r="O25" s="518"/>
      <c r="P25" s="557"/>
      <c r="Q25" s="517">
        <v>8950</v>
      </c>
      <c r="R25" s="518"/>
      <c r="S25" s="518"/>
      <c r="T25" s="518"/>
      <c r="U25" s="518"/>
      <c r="V25" s="557"/>
      <c r="W25" s="616"/>
      <c r="X25" s="604"/>
      <c r="Y25" s="605"/>
      <c r="Z25" s="516" t="s">
        <v>174</v>
      </c>
      <c r="AA25" s="496"/>
      <c r="AB25" s="496"/>
      <c r="AC25" s="496"/>
      <c r="AD25" s="496"/>
      <c r="AE25" s="496"/>
      <c r="AF25" s="496"/>
      <c r="AG25" s="497"/>
      <c r="AH25" s="517">
        <v>408</v>
      </c>
      <c r="AI25" s="518"/>
      <c r="AJ25" s="518"/>
      <c r="AK25" s="518"/>
      <c r="AL25" s="557"/>
      <c r="AM25" s="517">
        <v>1274592</v>
      </c>
      <c r="AN25" s="518"/>
      <c r="AO25" s="518"/>
      <c r="AP25" s="518"/>
      <c r="AQ25" s="518"/>
      <c r="AR25" s="557"/>
      <c r="AS25" s="517">
        <v>3124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19441532</v>
      </c>
      <c r="BO25" s="430"/>
      <c r="BP25" s="430"/>
      <c r="BQ25" s="430"/>
      <c r="BR25" s="430"/>
      <c r="BS25" s="430"/>
      <c r="BT25" s="430"/>
      <c r="BU25" s="431"/>
      <c r="BV25" s="429">
        <v>19415525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7850</v>
      </c>
      <c r="R26" s="518"/>
      <c r="S26" s="518"/>
      <c r="T26" s="518"/>
      <c r="U26" s="518"/>
      <c r="V26" s="557"/>
      <c r="W26" s="616"/>
      <c r="X26" s="604"/>
      <c r="Y26" s="605"/>
      <c r="Z26" s="516" t="s">
        <v>177</v>
      </c>
      <c r="AA26" s="626"/>
      <c r="AB26" s="626"/>
      <c r="AC26" s="626"/>
      <c r="AD26" s="626"/>
      <c r="AE26" s="626"/>
      <c r="AF26" s="626"/>
      <c r="AG26" s="627"/>
      <c r="AH26" s="517">
        <v>300</v>
      </c>
      <c r="AI26" s="518"/>
      <c r="AJ26" s="518"/>
      <c r="AK26" s="518"/>
      <c r="AL26" s="557"/>
      <c r="AM26" s="517">
        <v>998100</v>
      </c>
      <c r="AN26" s="518"/>
      <c r="AO26" s="518"/>
      <c r="AP26" s="518"/>
      <c r="AQ26" s="518"/>
      <c r="AR26" s="557"/>
      <c r="AS26" s="517">
        <v>3327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v>125235</v>
      </c>
      <c r="BO26" s="467"/>
      <c r="BP26" s="467"/>
      <c r="BQ26" s="467"/>
      <c r="BR26" s="467"/>
      <c r="BS26" s="467"/>
      <c r="BT26" s="467"/>
      <c r="BU26" s="468"/>
      <c r="BV26" s="466">
        <v>83222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7300</v>
      </c>
      <c r="R27" s="518"/>
      <c r="S27" s="518"/>
      <c r="T27" s="518"/>
      <c r="U27" s="518"/>
      <c r="V27" s="557"/>
      <c r="W27" s="616"/>
      <c r="X27" s="604"/>
      <c r="Y27" s="605"/>
      <c r="Z27" s="516" t="s">
        <v>180</v>
      </c>
      <c r="AA27" s="496"/>
      <c r="AB27" s="496"/>
      <c r="AC27" s="496"/>
      <c r="AD27" s="496"/>
      <c r="AE27" s="496"/>
      <c r="AF27" s="496"/>
      <c r="AG27" s="497"/>
      <c r="AH27" s="517">
        <v>47</v>
      </c>
      <c r="AI27" s="518"/>
      <c r="AJ27" s="518"/>
      <c r="AK27" s="518"/>
      <c r="AL27" s="557"/>
      <c r="AM27" s="517">
        <v>174219</v>
      </c>
      <c r="AN27" s="518"/>
      <c r="AO27" s="518"/>
      <c r="AP27" s="518"/>
      <c r="AQ27" s="518"/>
      <c r="AR27" s="557"/>
      <c r="AS27" s="517">
        <v>3707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50000</v>
      </c>
      <c r="BO27" s="640"/>
      <c r="BP27" s="640"/>
      <c r="BQ27" s="640"/>
      <c r="BR27" s="640"/>
      <c r="BS27" s="640"/>
      <c r="BT27" s="640"/>
      <c r="BU27" s="641"/>
      <c r="BV27" s="639">
        <v>50000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6900</v>
      </c>
      <c r="R28" s="518"/>
      <c r="S28" s="518"/>
      <c r="T28" s="518"/>
      <c r="U28" s="518"/>
      <c r="V28" s="557"/>
      <c r="W28" s="616"/>
      <c r="X28" s="604"/>
      <c r="Y28" s="605"/>
      <c r="Z28" s="516" t="s">
        <v>183</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4788191</v>
      </c>
      <c r="BO28" s="430"/>
      <c r="BP28" s="430"/>
      <c r="BQ28" s="430"/>
      <c r="BR28" s="430"/>
      <c r="BS28" s="430"/>
      <c r="BT28" s="430"/>
      <c r="BU28" s="431"/>
      <c r="BV28" s="429">
        <v>3932308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34</v>
      </c>
      <c r="M29" s="518"/>
      <c r="N29" s="518"/>
      <c r="O29" s="518"/>
      <c r="P29" s="557"/>
      <c r="Q29" s="517">
        <v>6350</v>
      </c>
      <c r="R29" s="518"/>
      <c r="S29" s="518"/>
      <c r="T29" s="518"/>
      <c r="U29" s="518"/>
      <c r="V29" s="557"/>
      <c r="W29" s="617"/>
      <c r="X29" s="618"/>
      <c r="Y29" s="619"/>
      <c r="Z29" s="516" t="s">
        <v>186</v>
      </c>
      <c r="AA29" s="496"/>
      <c r="AB29" s="496"/>
      <c r="AC29" s="496"/>
      <c r="AD29" s="496"/>
      <c r="AE29" s="496"/>
      <c r="AF29" s="496"/>
      <c r="AG29" s="497"/>
      <c r="AH29" s="517">
        <v>2387</v>
      </c>
      <c r="AI29" s="518"/>
      <c r="AJ29" s="518"/>
      <c r="AK29" s="518"/>
      <c r="AL29" s="557"/>
      <c r="AM29" s="517">
        <v>7669239</v>
      </c>
      <c r="AN29" s="518"/>
      <c r="AO29" s="518"/>
      <c r="AP29" s="518"/>
      <c r="AQ29" s="518"/>
      <c r="AR29" s="557"/>
      <c r="AS29" s="517">
        <v>3213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1435790</v>
      </c>
      <c r="BO29" s="467"/>
      <c r="BP29" s="467"/>
      <c r="BQ29" s="467"/>
      <c r="BR29" s="467"/>
      <c r="BS29" s="467"/>
      <c r="BT29" s="467"/>
      <c r="BU29" s="468"/>
      <c r="BV29" s="466">
        <v>962531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5733282</v>
      </c>
      <c r="BO30" s="640"/>
      <c r="BP30" s="640"/>
      <c r="BQ30" s="640"/>
      <c r="BR30" s="640"/>
      <c r="BS30" s="640"/>
      <c r="BT30" s="640"/>
      <c r="BU30" s="641"/>
      <c r="BV30" s="639">
        <v>5390179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豊中市伊丹市クリーンランド</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豊中市住宅協会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母子父子寡婦福祉資金貸付金特別会計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大阪府後期高齢者医療広域連合（一般会計）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豊中市医療保健センター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公共用地先行取得事業特別会計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公共下水道事業会計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大阪府後期高齢者医療広域連合（後期高齢者医療特別会計）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豊中市スポーツ振興事業団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淀川右岸水防事務組合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とよなか国際交流協会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大阪府都市競艇企業団</v>
      </c>
      <c r="BZ38" s="653"/>
      <c r="CA38" s="653"/>
      <c r="CB38" s="653"/>
      <c r="CC38" s="653"/>
      <c r="CD38" s="653"/>
      <c r="CE38" s="653"/>
      <c r="CF38" s="653"/>
      <c r="CG38" s="653"/>
      <c r="CH38" s="653"/>
      <c r="CI38" s="653"/>
      <c r="CJ38" s="653"/>
      <c r="CK38" s="653"/>
      <c r="CL38" s="653"/>
      <c r="CM38" s="653"/>
      <c r="CN38" s="213"/>
      <c r="CO38" s="652">
        <f t="shared" si="3"/>
        <v>21</v>
      </c>
      <c r="CP38" s="652"/>
      <c r="CQ38" s="653" t="str">
        <f>IF('各会計、関係団体の財政状況及び健全化判断比率'!BS11="","",'各会計、関係団体の財政状況及び健全化判断比率'!BS11)</f>
        <v>とよなか男女共同参画推進財団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大阪広域水道企業団（水道事業会計）</v>
      </c>
      <c r="BZ39" s="653"/>
      <c r="CA39" s="653"/>
      <c r="CB39" s="653"/>
      <c r="CC39" s="653"/>
      <c r="CD39" s="653"/>
      <c r="CE39" s="653"/>
      <c r="CF39" s="653"/>
      <c r="CG39" s="653"/>
      <c r="CH39" s="653"/>
      <c r="CI39" s="653"/>
      <c r="CJ39" s="653"/>
      <c r="CK39" s="653"/>
      <c r="CL39" s="653"/>
      <c r="CM39" s="653"/>
      <c r="CN39" s="213"/>
      <c r="CO39" s="652">
        <f t="shared" si="3"/>
        <v>22</v>
      </c>
      <c r="CP39" s="652"/>
      <c r="CQ39" s="653" t="str">
        <f>IF('各会計、関係団体の財政状況及び健全化判断比率'!BS12="","",'各会計、関係団体の財政状況及び健全化判断比率'!BS12)</f>
        <v>豊中都市管理</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大阪広域水道企業団（工業用水道事業会計）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rk0P9XaUhkoXeGXFnrn7+7CUO22xvu6HmKaO9t8tsFUCmRF8QDM7IGS+FCL0iGBAnncoHMNNTX9INPD1Gd8+g==" saltValue="s8b5jorlJV7+HJf2Mziy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44" t="s">
        <v>555</v>
      </c>
      <c r="D34" s="1244"/>
      <c r="E34" s="1245"/>
      <c r="F34" s="32">
        <v>8.26</v>
      </c>
      <c r="G34" s="33">
        <v>8.4700000000000006</v>
      </c>
      <c r="H34" s="33">
        <v>8.3000000000000007</v>
      </c>
      <c r="I34" s="33">
        <v>7.66</v>
      </c>
      <c r="J34" s="34">
        <v>7.36</v>
      </c>
      <c r="K34" s="22"/>
      <c r="L34" s="22"/>
      <c r="M34" s="22"/>
      <c r="N34" s="22"/>
      <c r="O34" s="22"/>
      <c r="P34" s="22"/>
    </row>
    <row r="35" spans="1:16" ht="39" customHeight="1" x14ac:dyDescent="0.2">
      <c r="A35" s="22"/>
      <c r="B35" s="35"/>
      <c r="C35" s="1238" t="s">
        <v>556</v>
      </c>
      <c r="D35" s="1239"/>
      <c r="E35" s="1240"/>
      <c r="F35" s="36">
        <v>3.15</v>
      </c>
      <c r="G35" s="37">
        <v>3.43</v>
      </c>
      <c r="H35" s="37">
        <v>4.01</v>
      </c>
      <c r="I35" s="37">
        <v>3.75</v>
      </c>
      <c r="J35" s="38">
        <v>4.21</v>
      </c>
      <c r="K35" s="22"/>
      <c r="L35" s="22"/>
      <c r="M35" s="22"/>
      <c r="N35" s="22"/>
      <c r="O35" s="22"/>
      <c r="P35" s="22"/>
    </row>
    <row r="36" spans="1:16" ht="39" customHeight="1" x14ac:dyDescent="0.2">
      <c r="A36" s="22"/>
      <c r="B36" s="35"/>
      <c r="C36" s="1238" t="s">
        <v>557</v>
      </c>
      <c r="D36" s="1239"/>
      <c r="E36" s="1240"/>
      <c r="F36" s="36">
        <v>2.93</v>
      </c>
      <c r="G36" s="37">
        <v>3.08</v>
      </c>
      <c r="H36" s="37">
        <v>3.51</v>
      </c>
      <c r="I36" s="37">
        <v>3.53</v>
      </c>
      <c r="J36" s="38">
        <v>3.86</v>
      </c>
      <c r="K36" s="22"/>
      <c r="L36" s="22"/>
      <c r="M36" s="22"/>
      <c r="N36" s="22"/>
      <c r="O36" s="22"/>
      <c r="P36" s="22"/>
    </row>
    <row r="37" spans="1:16" ht="39" customHeight="1" x14ac:dyDescent="0.2">
      <c r="A37" s="22"/>
      <c r="B37" s="35"/>
      <c r="C37" s="1238" t="s">
        <v>558</v>
      </c>
      <c r="D37" s="1239"/>
      <c r="E37" s="1240"/>
      <c r="F37" s="36">
        <v>1.7</v>
      </c>
      <c r="G37" s="37">
        <v>2.44</v>
      </c>
      <c r="H37" s="37">
        <v>0.01</v>
      </c>
      <c r="I37" s="37">
        <v>1.55</v>
      </c>
      <c r="J37" s="38">
        <v>3.59</v>
      </c>
      <c r="K37" s="22"/>
      <c r="L37" s="22"/>
      <c r="M37" s="22"/>
      <c r="N37" s="22"/>
      <c r="O37" s="22"/>
      <c r="P37" s="22"/>
    </row>
    <row r="38" spans="1:16" ht="39" customHeight="1" x14ac:dyDescent="0.2">
      <c r="A38" s="22"/>
      <c r="B38" s="35"/>
      <c r="C38" s="1238" t="s">
        <v>559</v>
      </c>
      <c r="D38" s="1239"/>
      <c r="E38" s="1240"/>
      <c r="F38" s="36">
        <v>2.87</v>
      </c>
      <c r="G38" s="37">
        <v>1.26</v>
      </c>
      <c r="H38" s="37">
        <v>1.36</v>
      </c>
      <c r="I38" s="37">
        <v>1.58</v>
      </c>
      <c r="J38" s="38">
        <v>1.56</v>
      </c>
      <c r="K38" s="22"/>
      <c r="L38" s="22"/>
      <c r="M38" s="22"/>
      <c r="N38" s="22"/>
      <c r="O38" s="22"/>
      <c r="P38" s="22"/>
    </row>
    <row r="39" spans="1:16" ht="39" customHeight="1" x14ac:dyDescent="0.2">
      <c r="A39" s="22"/>
      <c r="B39" s="35"/>
      <c r="C39" s="1238" t="s">
        <v>560</v>
      </c>
      <c r="D39" s="1239"/>
      <c r="E39" s="1240"/>
      <c r="F39" s="36">
        <v>0.46</v>
      </c>
      <c r="G39" s="37">
        <v>0.79</v>
      </c>
      <c r="H39" s="37">
        <v>0.8</v>
      </c>
      <c r="I39" s="37">
        <v>0.54</v>
      </c>
      <c r="J39" s="38">
        <v>1.05</v>
      </c>
      <c r="K39" s="22"/>
      <c r="L39" s="22"/>
      <c r="M39" s="22"/>
      <c r="N39" s="22"/>
      <c r="O39" s="22"/>
      <c r="P39" s="22"/>
    </row>
    <row r="40" spans="1:16" ht="39" customHeight="1" x14ac:dyDescent="0.2">
      <c r="A40" s="22"/>
      <c r="B40" s="35"/>
      <c r="C40" s="1238" t="s">
        <v>561</v>
      </c>
      <c r="D40" s="1239"/>
      <c r="E40" s="1240"/>
      <c r="F40" s="36">
        <v>0.25</v>
      </c>
      <c r="G40" s="37">
        <v>0.24</v>
      </c>
      <c r="H40" s="37">
        <v>0.24</v>
      </c>
      <c r="I40" s="37">
        <v>0.24</v>
      </c>
      <c r="J40" s="38">
        <v>0.28000000000000003</v>
      </c>
      <c r="K40" s="22"/>
      <c r="L40" s="22"/>
      <c r="M40" s="22"/>
      <c r="N40" s="22"/>
      <c r="O40" s="22"/>
      <c r="P40" s="22"/>
    </row>
    <row r="41" spans="1:16" ht="39" customHeight="1" x14ac:dyDescent="0.2">
      <c r="A41" s="22"/>
      <c r="B41" s="35"/>
      <c r="C41" s="1238" t="s">
        <v>562</v>
      </c>
      <c r="D41" s="1239"/>
      <c r="E41" s="1240"/>
      <c r="F41" s="36">
        <v>0</v>
      </c>
      <c r="G41" s="37">
        <v>0</v>
      </c>
      <c r="H41" s="37">
        <v>0</v>
      </c>
      <c r="I41" s="37">
        <v>0</v>
      </c>
      <c r="J41" s="38">
        <v>0</v>
      </c>
      <c r="K41" s="22"/>
      <c r="L41" s="22"/>
      <c r="M41" s="22"/>
      <c r="N41" s="22"/>
      <c r="O41" s="22"/>
      <c r="P41" s="22"/>
    </row>
    <row r="42" spans="1:16" ht="39" customHeight="1" x14ac:dyDescent="0.2">
      <c r="A42" s="22"/>
      <c r="B42" s="39"/>
      <c r="C42" s="1238" t="s">
        <v>563</v>
      </c>
      <c r="D42" s="1239"/>
      <c r="E42" s="1240"/>
      <c r="F42" s="36" t="s">
        <v>507</v>
      </c>
      <c r="G42" s="37" t="s">
        <v>507</v>
      </c>
      <c r="H42" s="37" t="s">
        <v>507</v>
      </c>
      <c r="I42" s="37" t="s">
        <v>507</v>
      </c>
      <c r="J42" s="38" t="s">
        <v>507</v>
      </c>
      <c r="K42" s="22"/>
      <c r="L42" s="22"/>
      <c r="M42" s="22"/>
      <c r="N42" s="22"/>
      <c r="O42" s="22"/>
      <c r="P42" s="22"/>
    </row>
    <row r="43" spans="1:16" ht="39" customHeight="1" thickBot="1" x14ac:dyDescent="0.25">
      <c r="A43" s="22"/>
      <c r="B43" s="40"/>
      <c r="C43" s="1241" t="s">
        <v>564</v>
      </c>
      <c r="D43" s="1242"/>
      <c r="E43" s="1243"/>
      <c r="F43" s="41">
        <v>0.03</v>
      </c>
      <c r="G43" s="42">
        <v>0.02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HAYo9lodPhJzvMZdvglRJdZyMQfbRTLrUJpMpam15QTeXNovYUiDSrUGihxpgaQKeLMBcq7NLo9A2ACbzSg==" saltValue="SJw9kCafNxTyUCWQTKH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3320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14247</v>
      </c>
      <c r="L45" s="60">
        <v>12222</v>
      </c>
      <c r="M45" s="60">
        <v>11381</v>
      </c>
      <c r="N45" s="60">
        <v>11008</v>
      </c>
      <c r="O45" s="61">
        <v>10084</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2">
      <c r="A48" s="48"/>
      <c r="B48" s="1248"/>
      <c r="C48" s="1249"/>
      <c r="D48" s="62"/>
      <c r="E48" s="1254" t="s">
        <v>15</v>
      </c>
      <c r="F48" s="1254"/>
      <c r="G48" s="1254"/>
      <c r="H48" s="1254"/>
      <c r="I48" s="1254"/>
      <c r="J48" s="1255"/>
      <c r="K48" s="63">
        <v>3154</v>
      </c>
      <c r="L48" s="64">
        <v>3236</v>
      </c>
      <c r="M48" s="64">
        <v>3207</v>
      </c>
      <c r="N48" s="64">
        <v>3275</v>
      </c>
      <c r="O48" s="65">
        <v>3268</v>
      </c>
      <c r="P48" s="48"/>
      <c r="Q48" s="48"/>
      <c r="R48" s="48"/>
      <c r="S48" s="48"/>
      <c r="T48" s="48"/>
      <c r="U48" s="48"/>
    </row>
    <row r="49" spans="1:21" ht="30.75" customHeight="1" x14ac:dyDescent="0.2">
      <c r="A49" s="48"/>
      <c r="B49" s="1248"/>
      <c r="C49" s="1249"/>
      <c r="D49" s="62"/>
      <c r="E49" s="1254" t="s">
        <v>16</v>
      </c>
      <c r="F49" s="1254"/>
      <c r="G49" s="1254"/>
      <c r="H49" s="1254"/>
      <c r="I49" s="1254"/>
      <c r="J49" s="1255"/>
      <c r="K49" s="63">
        <v>108</v>
      </c>
      <c r="L49" s="64">
        <v>178</v>
      </c>
      <c r="M49" s="64">
        <v>443</v>
      </c>
      <c r="N49" s="64">
        <v>397</v>
      </c>
      <c r="O49" s="65">
        <v>375</v>
      </c>
      <c r="P49" s="48"/>
      <c r="Q49" s="48"/>
      <c r="R49" s="48"/>
      <c r="S49" s="48"/>
      <c r="T49" s="48"/>
      <c r="U49" s="48"/>
    </row>
    <row r="50" spans="1:21" ht="30.75" customHeight="1" x14ac:dyDescent="0.2">
      <c r="A50" s="48"/>
      <c r="B50" s="1248"/>
      <c r="C50" s="1249"/>
      <c r="D50" s="62"/>
      <c r="E50" s="1254" t="s">
        <v>17</v>
      </c>
      <c r="F50" s="1254"/>
      <c r="G50" s="1254"/>
      <c r="H50" s="1254"/>
      <c r="I50" s="1254"/>
      <c r="J50" s="1255"/>
      <c r="K50" s="63">
        <v>185</v>
      </c>
      <c r="L50" s="64">
        <v>182</v>
      </c>
      <c r="M50" s="64">
        <v>160</v>
      </c>
      <c r="N50" s="64">
        <v>157</v>
      </c>
      <c r="O50" s="65" t="s">
        <v>507</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11730</v>
      </c>
      <c r="L52" s="64">
        <v>11335</v>
      </c>
      <c r="M52" s="64">
        <v>11334</v>
      </c>
      <c r="N52" s="64">
        <v>11551</v>
      </c>
      <c r="O52" s="65">
        <v>11801</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5964</v>
      </c>
      <c r="L53" s="69">
        <v>4483</v>
      </c>
      <c r="M53" s="69">
        <v>3857</v>
      </c>
      <c r="N53" s="69">
        <v>3286</v>
      </c>
      <c r="O53" s="70">
        <v>1926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593</v>
      </c>
      <c r="L57" s="83" t="s">
        <v>507</v>
      </c>
      <c r="M57" s="83" t="s">
        <v>507</v>
      </c>
      <c r="N57" s="83" t="s">
        <v>507</v>
      </c>
      <c r="O57" s="84" t="s">
        <v>507</v>
      </c>
    </row>
    <row r="58" spans="1:21" ht="31.5" customHeight="1" thickBot="1" x14ac:dyDescent="0.25">
      <c r="B58" s="1264"/>
      <c r="C58" s="1265"/>
      <c r="D58" s="1269" t="s">
        <v>27</v>
      </c>
      <c r="E58" s="1270"/>
      <c r="F58" s="1270"/>
      <c r="G58" s="1270"/>
      <c r="H58" s="1270"/>
      <c r="I58" s="1270"/>
      <c r="J58" s="1271"/>
      <c r="K58" s="85" t="s">
        <v>593</v>
      </c>
      <c r="L58" s="86" t="s">
        <v>507</v>
      </c>
      <c r="M58" s="86" t="s">
        <v>507</v>
      </c>
      <c r="N58" s="86" t="s">
        <v>507</v>
      </c>
      <c r="O58" s="87" t="s">
        <v>507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FBZH6dxII927ZzoE7Dh6U4sWnsHWPgqkdJjOUfSdsRsapj9kHrtluFMF/+WVrZa7zvduJAcUZEPNiTWj65YA==" saltValue="i7o/AL44vb/HffhFf7N5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548</v>
      </c>
      <c r="J40" s="99" t="s">
        <v>549</v>
      </c>
      <c r="K40" s="99" t="s">
        <v>550</v>
      </c>
      <c r="L40" s="99" t="s">
        <v>551</v>
      </c>
      <c r="M40" s="100" t="s">
        <v>552</v>
      </c>
    </row>
    <row r="41" spans="2:13" ht="27.75" customHeight="1" x14ac:dyDescent="0.2">
      <c r="B41" s="1272" t="s">
        <v>30</v>
      </c>
      <c r="C41" s="1273"/>
      <c r="D41" s="101"/>
      <c r="E41" s="1278" t="s">
        <v>31</v>
      </c>
      <c r="F41" s="1278"/>
      <c r="G41" s="1278"/>
      <c r="H41" s="1279"/>
      <c r="I41" s="102">
        <v>93582</v>
      </c>
      <c r="J41" s="103">
        <v>91351</v>
      </c>
      <c r="K41" s="103">
        <v>88924</v>
      </c>
      <c r="L41" s="103">
        <v>87358</v>
      </c>
      <c r="M41" s="104">
        <v>89031</v>
      </c>
    </row>
    <row r="42" spans="2:13" ht="27.75" customHeight="1" x14ac:dyDescent="0.2">
      <c r="B42" s="1274"/>
      <c r="C42" s="1275"/>
      <c r="D42" s="105"/>
      <c r="E42" s="1280" t="s">
        <v>32</v>
      </c>
      <c r="F42" s="1280"/>
      <c r="G42" s="1280"/>
      <c r="H42" s="1281"/>
      <c r="I42" s="106">
        <v>1227</v>
      </c>
      <c r="J42" s="107">
        <v>1045</v>
      </c>
      <c r="K42" s="107">
        <v>616</v>
      </c>
      <c r="L42" s="107">
        <v>458</v>
      </c>
      <c r="M42" s="108" t="s">
        <v>507</v>
      </c>
    </row>
    <row r="43" spans="2:13" ht="27.75" customHeight="1" x14ac:dyDescent="0.2">
      <c r="B43" s="1274"/>
      <c r="C43" s="1275"/>
      <c r="D43" s="105"/>
      <c r="E43" s="1280" t="s">
        <v>33</v>
      </c>
      <c r="F43" s="1280"/>
      <c r="G43" s="1280"/>
      <c r="H43" s="1281"/>
      <c r="I43" s="106">
        <v>29223</v>
      </c>
      <c r="J43" s="107">
        <v>28176</v>
      </c>
      <c r="K43" s="107">
        <v>28956</v>
      </c>
      <c r="L43" s="107">
        <v>28648</v>
      </c>
      <c r="M43" s="108">
        <v>29590</v>
      </c>
    </row>
    <row r="44" spans="2:13" ht="27.75" customHeight="1" x14ac:dyDescent="0.2">
      <c r="B44" s="1274"/>
      <c r="C44" s="1275"/>
      <c r="D44" s="105"/>
      <c r="E44" s="1280" t="s">
        <v>34</v>
      </c>
      <c r="F44" s="1280"/>
      <c r="G44" s="1280"/>
      <c r="H44" s="1281"/>
      <c r="I44" s="106">
        <v>7495</v>
      </c>
      <c r="J44" s="107">
        <v>9548</v>
      </c>
      <c r="K44" s="107">
        <v>8818</v>
      </c>
      <c r="L44" s="107">
        <v>8096</v>
      </c>
      <c r="M44" s="108">
        <v>7492</v>
      </c>
    </row>
    <row r="45" spans="2:13" ht="27.75" customHeight="1" x14ac:dyDescent="0.2">
      <c r="B45" s="1274"/>
      <c r="C45" s="1275"/>
      <c r="D45" s="105"/>
      <c r="E45" s="1280" t="s">
        <v>35</v>
      </c>
      <c r="F45" s="1280"/>
      <c r="G45" s="1280"/>
      <c r="H45" s="1281"/>
      <c r="I45" s="106">
        <v>19968</v>
      </c>
      <c r="J45" s="107">
        <v>19347</v>
      </c>
      <c r="K45" s="107">
        <v>19069</v>
      </c>
      <c r="L45" s="107">
        <v>19052</v>
      </c>
      <c r="M45" s="108">
        <v>18124</v>
      </c>
    </row>
    <row r="46" spans="2:13" ht="27.75" customHeight="1" x14ac:dyDescent="0.2">
      <c r="B46" s="1274"/>
      <c r="C46" s="1275"/>
      <c r="D46" s="109"/>
      <c r="E46" s="1280" t="s">
        <v>36</v>
      </c>
      <c r="F46" s="1280"/>
      <c r="G46" s="1280"/>
      <c r="H46" s="1281"/>
      <c r="I46" s="106">
        <v>95</v>
      </c>
      <c r="J46" s="107">
        <v>80</v>
      </c>
      <c r="K46" s="107">
        <v>64</v>
      </c>
      <c r="L46" s="107">
        <v>136</v>
      </c>
      <c r="M46" s="108">
        <v>4</v>
      </c>
    </row>
    <row r="47" spans="2:13" ht="27.75" customHeight="1" x14ac:dyDescent="0.2">
      <c r="B47" s="1274"/>
      <c r="C47" s="1275"/>
      <c r="D47" s="110"/>
      <c r="E47" s="1282" t="s">
        <v>37</v>
      </c>
      <c r="F47" s="1283"/>
      <c r="G47" s="1283"/>
      <c r="H47" s="1284"/>
      <c r="I47" s="106" t="s">
        <v>507</v>
      </c>
      <c r="J47" s="107" t="s">
        <v>507</v>
      </c>
      <c r="K47" s="107" t="s">
        <v>507</v>
      </c>
      <c r="L47" s="107" t="s">
        <v>507</v>
      </c>
      <c r="M47" s="108" t="s">
        <v>507</v>
      </c>
    </row>
    <row r="48" spans="2:13" ht="27.75" customHeight="1" x14ac:dyDescent="0.2">
      <c r="B48" s="1274"/>
      <c r="C48" s="1275"/>
      <c r="D48" s="105"/>
      <c r="E48" s="1280" t="s">
        <v>38</v>
      </c>
      <c r="F48" s="1280"/>
      <c r="G48" s="1280"/>
      <c r="H48" s="1281"/>
      <c r="I48" s="106" t="s">
        <v>507</v>
      </c>
      <c r="J48" s="107" t="s">
        <v>507</v>
      </c>
      <c r="K48" s="107" t="s">
        <v>507</v>
      </c>
      <c r="L48" s="107" t="s">
        <v>507</v>
      </c>
      <c r="M48" s="108" t="s">
        <v>507</v>
      </c>
    </row>
    <row r="49" spans="2:13" ht="27.75" customHeight="1" x14ac:dyDescent="0.2">
      <c r="B49" s="1276"/>
      <c r="C49" s="1277"/>
      <c r="D49" s="105"/>
      <c r="E49" s="1280" t="s">
        <v>39</v>
      </c>
      <c r="F49" s="1280"/>
      <c r="G49" s="1280"/>
      <c r="H49" s="1281"/>
      <c r="I49" s="106" t="s">
        <v>507</v>
      </c>
      <c r="J49" s="107" t="s">
        <v>507</v>
      </c>
      <c r="K49" s="107" t="s">
        <v>507</v>
      </c>
      <c r="L49" s="107" t="s">
        <v>507</v>
      </c>
      <c r="M49" s="108" t="s">
        <v>507</v>
      </c>
    </row>
    <row r="50" spans="2:13" ht="27.75" customHeight="1" x14ac:dyDescent="0.2">
      <c r="B50" s="1285" t="s">
        <v>40</v>
      </c>
      <c r="C50" s="1286"/>
      <c r="D50" s="111"/>
      <c r="E50" s="1280" t="s">
        <v>41</v>
      </c>
      <c r="F50" s="1280"/>
      <c r="G50" s="1280"/>
      <c r="H50" s="1281"/>
      <c r="I50" s="106">
        <v>17586</v>
      </c>
      <c r="J50" s="107">
        <v>14745</v>
      </c>
      <c r="K50" s="107">
        <v>11732</v>
      </c>
      <c r="L50" s="107">
        <v>12685</v>
      </c>
      <c r="M50" s="108">
        <v>14759</v>
      </c>
    </row>
    <row r="51" spans="2:13" ht="27.75" customHeight="1" x14ac:dyDescent="0.2">
      <c r="B51" s="1274"/>
      <c r="C51" s="1275"/>
      <c r="D51" s="105"/>
      <c r="E51" s="1280" t="s">
        <v>42</v>
      </c>
      <c r="F51" s="1280"/>
      <c r="G51" s="1280"/>
      <c r="H51" s="1281"/>
      <c r="I51" s="106">
        <v>31854</v>
      </c>
      <c r="J51" s="107">
        <v>32602</v>
      </c>
      <c r="K51" s="107">
        <v>33501</v>
      </c>
      <c r="L51" s="107">
        <v>33865</v>
      </c>
      <c r="M51" s="108">
        <v>33228</v>
      </c>
    </row>
    <row r="52" spans="2:13" ht="27.75" customHeight="1" x14ac:dyDescent="0.2">
      <c r="B52" s="1276"/>
      <c r="C52" s="1277"/>
      <c r="D52" s="105"/>
      <c r="E52" s="1280" t="s">
        <v>43</v>
      </c>
      <c r="F52" s="1280"/>
      <c r="G52" s="1280"/>
      <c r="H52" s="1281"/>
      <c r="I52" s="106">
        <v>91842</v>
      </c>
      <c r="J52" s="107">
        <v>94247</v>
      </c>
      <c r="K52" s="107">
        <v>94638</v>
      </c>
      <c r="L52" s="107">
        <v>95222</v>
      </c>
      <c r="M52" s="108">
        <v>95330</v>
      </c>
    </row>
    <row r="53" spans="2:13" ht="27.75" customHeight="1" thickBot="1" x14ac:dyDescent="0.25">
      <c r="B53" s="1287" t="s">
        <v>44</v>
      </c>
      <c r="C53" s="1288"/>
      <c r="D53" s="112"/>
      <c r="E53" s="1289" t="s">
        <v>45</v>
      </c>
      <c r="F53" s="1289"/>
      <c r="G53" s="1289"/>
      <c r="H53" s="1290"/>
      <c r="I53" s="113">
        <v>10308</v>
      </c>
      <c r="J53" s="114">
        <v>7953</v>
      </c>
      <c r="K53" s="114">
        <v>6575</v>
      </c>
      <c r="L53" s="114">
        <v>1976</v>
      </c>
      <c r="M53" s="115">
        <v>924</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XOql/lghn922KKEYFk34P2pD5p6TKYfLGBzirh3jk2iiU+DPQDky/dw+o6M/rKCPdfb74g2p5AIGQKTRTZD/w==" saltValue="nR/+L4D0orlX0FMBHg2y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550</v>
      </c>
      <c r="G54" s="124" t="s">
        <v>551</v>
      </c>
      <c r="H54" s="125" t="s">
        <v>552</v>
      </c>
    </row>
    <row r="55" spans="2:8" ht="52.5" customHeight="1" x14ac:dyDescent="0.2">
      <c r="B55" s="126"/>
      <c r="C55" s="1299" t="s">
        <v>48</v>
      </c>
      <c r="D55" s="1299"/>
      <c r="E55" s="1300"/>
      <c r="F55" s="127">
        <v>4027</v>
      </c>
      <c r="G55" s="127">
        <v>3932</v>
      </c>
      <c r="H55" s="128">
        <v>4788</v>
      </c>
    </row>
    <row r="56" spans="2:8" ht="52.5" customHeight="1" x14ac:dyDescent="0.2">
      <c r="B56" s="129"/>
      <c r="C56" s="1301" t="s">
        <v>49</v>
      </c>
      <c r="D56" s="1301"/>
      <c r="E56" s="1302"/>
      <c r="F56" s="130">
        <v>848</v>
      </c>
      <c r="G56" s="130">
        <v>963</v>
      </c>
      <c r="H56" s="131">
        <v>1436</v>
      </c>
    </row>
    <row r="57" spans="2:8" ht="53.25" customHeight="1" x14ac:dyDescent="0.2">
      <c r="B57" s="129"/>
      <c r="C57" s="1303" t="s">
        <v>50</v>
      </c>
      <c r="D57" s="1303"/>
      <c r="E57" s="1304"/>
      <c r="F57" s="132">
        <v>4784</v>
      </c>
      <c r="G57" s="132">
        <v>5390</v>
      </c>
      <c r="H57" s="133">
        <v>5733</v>
      </c>
    </row>
    <row r="58" spans="2:8" ht="45.75" customHeight="1" x14ac:dyDescent="0.2">
      <c r="B58" s="134"/>
      <c r="C58" s="1291" t="s">
        <v>587</v>
      </c>
      <c r="D58" s="1292"/>
      <c r="E58" s="1293"/>
      <c r="F58" s="135">
        <v>2124</v>
      </c>
      <c r="G58" s="135">
        <v>3250</v>
      </c>
      <c r="H58" s="136">
        <v>3421</v>
      </c>
    </row>
    <row r="59" spans="2:8" ht="45.75" customHeight="1" x14ac:dyDescent="0.2">
      <c r="B59" s="134"/>
      <c r="C59" s="1291" t="s">
        <v>588</v>
      </c>
      <c r="D59" s="1292"/>
      <c r="E59" s="1293"/>
      <c r="F59" s="135">
        <v>1254</v>
      </c>
      <c r="G59" s="135">
        <v>1194</v>
      </c>
      <c r="H59" s="136">
        <v>1378</v>
      </c>
    </row>
    <row r="60" spans="2:8" ht="45.75" customHeight="1" x14ac:dyDescent="0.2">
      <c r="B60" s="134"/>
      <c r="C60" s="1291" t="s">
        <v>589</v>
      </c>
      <c r="D60" s="1292"/>
      <c r="E60" s="1293"/>
      <c r="F60" s="135">
        <v>396</v>
      </c>
      <c r="G60" s="135">
        <v>396</v>
      </c>
      <c r="H60" s="136">
        <v>397</v>
      </c>
    </row>
    <row r="61" spans="2:8" ht="45.75" customHeight="1" x14ac:dyDescent="0.2">
      <c r="B61" s="134"/>
      <c r="C61" s="1291" t="s">
        <v>590</v>
      </c>
      <c r="D61" s="1292"/>
      <c r="E61" s="1293"/>
      <c r="F61" s="135" t="s">
        <v>592</v>
      </c>
      <c r="G61" s="135">
        <v>400</v>
      </c>
      <c r="H61" s="136">
        <v>395</v>
      </c>
    </row>
    <row r="62" spans="2:8" ht="45.75" customHeight="1" thickBot="1" x14ac:dyDescent="0.25">
      <c r="B62" s="137"/>
      <c r="C62" s="1294" t="s">
        <v>591</v>
      </c>
      <c r="D62" s="1295"/>
      <c r="E62" s="1296"/>
      <c r="F62" s="138">
        <v>27</v>
      </c>
      <c r="G62" s="138">
        <v>33</v>
      </c>
      <c r="H62" s="139">
        <v>28</v>
      </c>
    </row>
    <row r="63" spans="2:8" ht="52.5" customHeight="1" thickBot="1" x14ac:dyDescent="0.25">
      <c r="B63" s="140"/>
      <c r="C63" s="1297" t="s">
        <v>51</v>
      </c>
      <c r="D63" s="1297"/>
      <c r="E63" s="1298"/>
      <c r="F63" s="141">
        <v>9659</v>
      </c>
      <c r="G63" s="141">
        <v>10285</v>
      </c>
      <c r="H63" s="142">
        <v>11957</v>
      </c>
    </row>
    <row r="64" spans="2:8" ht="15" customHeight="1" x14ac:dyDescent="0.2"/>
    <row r="65" ht="0" hidden="1" customHeight="1" x14ac:dyDescent="0.2"/>
    <row r="66" ht="0" hidden="1" customHeight="1" x14ac:dyDescent="0.2"/>
  </sheetData>
  <sheetProtection algorithmName="SHA-512" hashValue="mMJ3tpDRZP890TvBgMOP0UUwngA1c1P0P30YtOgt2hj4Q/7k/pNOWobNu4RLn6B/46PkklBcTxZfhjwfI91ojA==" saltValue="p3ddNe1InPZkVIgU7YIK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sqref="A1:XFD1048576"/>
    </sheetView>
  </sheetViews>
  <sheetFormatPr defaultColWidth="0" defaultRowHeight="13.5" customHeight="1" zeroHeight="1" x14ac:dyDescent="0.2"/>
  <cols>
    <col min="1" max="1" width="6.33203125" style="387" customWidth="1"/>
    <col min="2" max="107" width="2.332031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598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599</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548</v>
      </c>
      <c r="BQ50" s="1318"/>
      <c r="BR50" s="1318"/>
      <c r="BS50" s="1318"/>
      <c r="BT50" s="1318"/>
      <c r="BU50" s="1318"/>
      <c r="BV50" s="1318"/>
      <c r="BW50" s="1318"/>
      <c r="BX50" s="1318" t="s">
        <v>549</v>
      </c>
      <c r="BY50" s="1318"/>
      <c r="BZ50" s="1318"/>
      <c r="CA50" s="1318"/>
      <c r="CB50" s="1318"/>
      <c r="CC50" s="1318"/>
      <c r="CD50" s="1318"/>
      <c r="CE50" s="1318"/>
      <c r="CF50" s="1318" t="s">
        <v>550</v>
      </c>
      <c r="CG50" s="1318"/>
      <c r="CH50" s="1318"/>
      <c r="CI50" s="1318"/>
      <c r="CJ50" s="1318"/>
      <c r="CK50" s="1318"/>
      <c r="CL50" s="1318"/>
      <c r="CM50" s="1318"/>
      <c r="CN50" s="1318" t="s">
        <v>551</v>
      </c>
      <c r="CO50" s="1318"/>
      <c r="CP50" s="1318"/>
      <c r="CQ50" s="1318"/>
      <c r="CR50" s="1318"/>
      <c r="CS50" s="1318"/>
      <c r="CT50" s="1318"/>
      <c r="CU50" s="1318"/>
      <c r="CV50" s="1318" t="s">
        <v>552</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600</v>
      </c>
      <c r="AO51" s="1321"/>
      <c r="AP51" s="1321"/>
      <c r="AQ51" s="1321"/>
      <c r="AR51" s="1321"/>
      <c r="AS51" s="1321"/>
      <c r="AT51" s="1321"/>
      <c r="AU51" s="1321"/>
      <c r="AV51" s="1321"/>
      <c r="AW51" s="1321"/>
      <c r="AX51" s="1321"/>
      <c r="AY51" s="1321"/>
      <c r="AZ51" s="1321"/>
      <c r="BA51" s="1321"/>
      <c r="BB51" s="1321" t="s">
        <v>601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8.8000000000000007</v>
      </c>
      <c r="CG51" s="1319"/>
      <c r="CH51" s="1319"/>
      <c r="CI51" s="1319"/>
      <c r="CJ51" s="1319"/>
      <c r="CK51" s="1319"/>
      <c r="CL51" s="1319"/>
      <c r="CM51" s="1319"/>
      <c r="CN51" s="1319">
        <v>2.6</v>
      </c>
      <c r="CO51" s="1319"/>
      <c r="CP51" s="1319"/>
      <c r="CQ51" s="1319"/>
      <c r="CR51" s="1319"/>
      <c r="CS51" s="1319"/>
      <c r="CT51" s="1319"/>
      <c r="CU51" s="1319"/>
      <c r="CV51" s="1319">
        <v>1.2</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68.400000000000006</v>
      </c>
      <c r="CG53" s="1319"/>
      <c r="CH53" s="1319"/>
      <c r="CI53" s="1319"/>
      <c r="CJ53" s="1319"/>
      <c r="CK53" s="1319"/>
      <c r="CL53" s="1319"/>
      <c r="CM53" s="1319"/>
      <c r="CN53" s="1319">
        <v>68.400000000000006</v>
      </c>
      <c r="CO53" s="1319"/>
      <c r="CP53" s="1319"/>
      <c r="CQ53" s="1319"/>
      <c r="CR53" s="1319"/>
      <c r="CS53" s="1319"/>
      <c r="CT53" s="1319"/>
      <c r="CU53" s="1319"/>
      <c r="CV53" s="1319">
        <v>69.2</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603</v>
      </c>
      <c r="AO55" s="1318"/>
      <c r="AP55" s="1318"/>
      <c r="AQ55" s="1318"/>
      <c r="AR55" s="1318"/>
      <c r="AS55" s="1318"/>
      <c r="AT55" s="1318"/>
      <c r="AU55" s="1318"/>
      <c r="AV55" s="1318"/>
      <c r="AW55" s="1318"/>
      <c r="AX55" s="1318"/>
      <c r="AY55" s="1318"/>
      <c r="AZ55" s="1318"/>
      <c r="BA55" s="1318"/>
      <c r="BB55" s="1321" t="s">
        <v>601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38.9</v>
      </c>
      <c r="CG55" s="1319"/>
      <c r="CH55" s="1319"/>
      <c r="CI55" s="1319"/>
      <c r="CJ55" s="1319"/>
      <c r="CK55" s="1319"/>
      <c r="CL55" s="1319"/>
      <c r="CM55" s="1319"/>
      <c r="CN55" s="1319">
        <v>37.6</v>
      </c>
      <c r="CO55" s="1319"/>
      <c r="CP55" s="1319"/>
      <c r="CQ55" s="1319"/>
      <c r="CR55" s="1319"/>
      <c r="CS55" s="1319"/>
      <c r="CT55" s="1319"/>
      <c r="CU55" s="1319"/>
      <c r="CV55" s="1319">
        <v>34</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59.3</v>
      </c>
      <c r="CG57" s="1319"/>
      <c r="CH57" s="1319"/>
      <c r="CI57" s="1319"/>
      <c r="CJ57" s="1319"/>
      <c r="CK57" s="1319"/>
      <c r="CL57" s="1319"/>
      <c r="CM57" s="1319"/>
      <c r="CN57" s="1319">
        <v>60</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604</v>
      </c>
    </row>
    <row r="64" spans="1:109" ht="13.2" x14ac:dyDescent="0.2">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605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599</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548</v>
      </c>
      <c r="BQ72" s="1318"/>
      <c r="BR72" s="1318"/>
      <c r="BS72" s="1318"/>
      <c r="BT72" s="1318"/>
      <c r="BU72" s="1318"/>
      <c r="BV72" s="1318"/>
      <c r="BW72" s="1318"/>
      <c r="BX72" s="1318" t="s">
        <v>549</v>
      </c>
      <c r="BY72" s="1318"/>
      <c r="BZ72" s="1318"/>
      <c r="CA72" s="1318"/>
      <c r="CB72" s="1318"/>
      <c r="CC72" s="1318"/>
      <c r="CD72" s="1318"/>
      <c r="CE72" s="1318"/>
      <c r="CF72" s="1318" t="s">
        <v>550</v>
      </c>
      <c r="CG72" s="1318"/>
      <c r="CH72" s="1318"/>
      <c r="CI72" s="1318"/>
      <c r="CJ72" s="1318"/>
      <c r="CK72" s="1318"/>
      <c r="CL72" s="1318"/>
      <c r="CM72" s="1318"/>
      <c r="CN72" s="1318" t="s">
        <v>551</v>
      </c>
      <c r="CO72" s="1318"/>
      <c r="CP72" s="1318"/>
      <c r="CQ72" s="1318"/>
      <c r="CR72" s="1318"/>
      <c r="CS72" s="1318"/>
      <c r="CT72" s="1318"/>
      <c r="CU72" s="1318"/>
      <c r="CV72" s="1318" t="s">
        <v>552</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600</v>
      </c>
      <c r="AO73" s="1321"/>
      <c r="AP73" s="1321"/>
      <c r="AQ73" s="1321"/>
      <c r="AR73" s="1321"/>
      <c r="AS73" s="1321"/>
      <c r="AT73" s="1321"/>
      <c r="AU73" s="1321"/>
      <c r="AV73" s="1321"/>
      <c r="AW73" s="1321"/>
      <c r="AX73" s="1321"/>
      <c r="AY73" s="1321"/>
      <c r="AZ73" s="1321"/>
      <c r="BA73" s="1321"/>
      <c r="BB73" s="1321" t="s">
        <v>601</v>
      </c>
      <c r="BC73" s="1321"/>
      <c r="BD73" s="1321"/>
      <c r="BE73" s="1321"/>
      <c r="BF73" s="1321"/>
      <c r="BG73" s="1321"/>
      <c r="BH73" s="1321"/>
      <c r="BI73" s="1321"/>
      <c r="BJ73" s="1321"/>
      <c r="BK73" s="1321"/>
      <c r="BL73" s="1321"/>
      <c r="BM73" s="1321"/>
      <c r="BN73" s="1321"/>
      <c r="BO73" s="1321"/>
      <c r="BP73" s="1319">
        <v>14.1</v>
      </c>
      <c r="BQ73" s="1319"/>
      <c r="BR73" s="1319"/>
      <c r="BS73" s="1319"/>
      <c r="BT73" s="1319"/>
      <c r="BU73" s="1319"/>
      <c r="BV73" s="1319"/>
      <c r="BW73" s="1319"/>
      <c r="BX73" s="1319">
        <v>10.7</v>
      </c>
      <c r="BY73" s="1319"/>
      <c r="BZ73" s="1319"/>
      <c r="CA73" s="1319"/>
      <c r="CB73" s="1319"/>
      <c r="CC73" s="1319"/>
      <c r="CD73" s="1319"/>
      <c r="CE73" s="1319"/>
      <c r="CF73" s="1319">
        <v>8.8000000000000007</v>
      </c>
      <c r="CG73" s="1319"/>
      <c r="CH73" s="1319"/>
      <c r="CI73" s="1319"/>
      <c r="CJ73" s="1319"/>
      <c r="CK73" s="1319"/>
      <c r="CL73" s="1319"/>
      <c r="CM73" s="1319"/>
      <c r="CN73" s="1319">
        <v>2.6</v>
      </c>
      <c r="CO73" s="1319"/>
      <c r="CP73" s="1319"/>
      <c r="CQ73" s="1319"/>
      <c r="CR73" s="1319"/>
      <c r="CS73" s="1319"/>
      <c r="CT73" s="1319"/>
      <c r="CU73" s="1319"/>
      <c r="CV73" s="1319">
        <v>1.2</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606</v>
      </c>
      <c r="BC75" s="1321"/>
      <c r="BD75" s="1321"/>
      <c r="BE75" s="1321"/>
      <c r="BF75" s="1321"/>
      <c r="BG75" s="1321"/>
      <c r="BH75" s="1321"/>
      <c r="BI75" s="1321"/>
      <c r="BJ75" s="1321"/>
      <c r="BK75" s="1321"/>
      <c r="BL75" s="1321"/>
      <c r="BM75" s="1321"/>
      <c r="BN75" s="1321"/>
      <c r="BO75" s="1321"/>
      <c r="BP75" s="1319">
        <v>8</v>
      </c>
      <c r="BQ75" s="1319"/>
      <c r="BR75" s="1319"/>
      <c r="BS75" s="1319"/>
      <c r="BT75" s="1319"/>
      <c r="BU75" s="1319"/>
      <c r="BV75" s="1319"/>
      <c r="BW75" s="1319"/>
      <c r="BX75" s="1319">
        <v>7.4</v>
      </c>
      <c r="BY75" s="1319"/>
      <c r="BZ75" s="1319"/>
      <c r="CA75" s="1319"/>
      <c r="CB75" s="1319"/>
      <c r="CC75" s="1319"/>
      <c r="CD75" s="1319"/>
      <c r="CE75" s="1319"/>
      <c r="CF75" s="1319">
        <v>6.4</v>
      </c>
      <c r="CG75" s="1319"/>
      <c r="CH75" s="1319"/>
      <c r="CI75" s="1319"/>
      <c r="CJ75" s="1319"/>
      <c r="CK75" s="1319"/>
      <c r="CL75" s="1319"/>
      <c r="CM75" s="1319"/>
      <c r="CN75" s="1319">
        <v>5.0999999999999996</v>
      </c>
      <c r="CO75" s="1319"/>
      <c r="CP75" s="1319"/>
      <c r="CQ75" s="1319"/>
      <c r="CR75" s="1319"/>
      <c r="CS75" s="1319"/>
      <c r="CT75" s="1319"/>
      <c r="CU75" s="1319"/>
      <c r="CV75" s="1319">
        <v>4</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603</v>
      </c>
      <c r="AO77" s="1318"/>
      <c r="AP77" s="1318"/>
      <c r="AQ77" s="1318"/>
      <c r="AR77" s="1318"/>
      <c r="AS77" s="1318"/>
      <c r="AT77" s="1318"/>
      <c r="AU77" s="1318"/>
      <c r="AV77" s="1318"/>
      <c r="AW77" s="1318"/>
      <c r="AX77" s="1318"/>
      <c r="AY77" s="1318"/>
      <c r="AZ77" s="1318"/>
      <c r="BA77" s="1318"/>
      <c r="BB77" s="1321" t="s">
        <v>601</v>
      </c>
      <c r="BC77" s="1321"/>
      <c r="BD77" s="1321"/>
      <c r="BE77" s="1321"/>
      <c r="BF77" s="1321"/>
      <c r="BG77" s="1321"/>
      <c r="BH77" s="1321"/>
      <c r="BI77" s="1321"/>
      <c r="BJ77" s="1321"/>
      <c r="BK77" s="1321"/>
      <c r="BL77" s="1321"/>
      <c r="BM77" s="1321"/>
      <c r="BN77" s="1321"/>
      <c r="BO77" s="1321"/>
      <c r="BP77" s="1319">
        <v>47</v>
      </c>
      <c r="BQ77" s="1319"/>
      <c r="BR77" s="1319"/>
      <c r="BS77" s="1319"/>
      <c r="BT77" s="1319"/>
      <c r="BU77" s="1319"/>
      <c r="BV77" s="1319"/>
      <c r="BW77" s="1319"/>
      <c r="BX77" s="1319">
        <v>41.4</v>
      </c>
      <c r="BY77" s="1319"/>
      <c r="BZ77" s="1319"/>
      <c r="CA77" s="1319"/>
      <c r="CB77" s="1319"/>
      <c r="CC77" s="1319"/>
      <c r="CD77" s="1319"/>
      <c r="CE77" s="1319"/>
      <c r="CF77" s="1319">
        <v>38.9</v>
      </c>
      <c r="CG77" s="1319"/>
      <c r="CH77" s="1319"/>
      <c r="CI77" s="1319"/>
      <c r="CJ77" s="1319"/>
      <c r="CK77" s="1319"/>
      <c r="CL77" s="1319"/>
      <c r="CM77" s="1319"/>
      <c r="CN77" s="1319">
        <v>37.6</v>
      </c>
      <c r="CO77" s="1319"/>
      <c r="CP77" s="1319"/>
      <c r="CQ77" s="1319"/>
      <c r="CR77" s="1319"/>
      <c r="CS77" s="1319"/>
      <c r="CT77" s="1319"/>
      <c r="CU77" s="1319"/>
      <c r="CV77" s="1319">
        <v>34</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606</v>
      </c>
      <c r="BC79" s="1321"/>
      <c r="BD79" s="1321"/>
      <c r="BE79" s="1321"/>
      <c r="BF79" s="1321"/>
      <c r="BG79" s="1321"/>
      <c r="BH79" s="1321"/>
      <c r="BI79" s="1321"/>
      <c r="BJ79" s="1321"/>
      <c r="BK79" s="1321"/>
      <c r="BL79" s="1321"/>
      <c r="BM79" s="1321"/>
      <c r="BN79" s="1321"/>
      <c r="BO79" s="1321"/>
      <c r="BP79" s="1319">
        <v>7.3</v>
      </c>
      <c r="BQ79" s="1319"/>
      <c r="BR79" s="1319"/>
      <c r="BS79" s="1319"/>
      <c r="BT79" s="1319"/>
      <c r="BU79" s="1319"/>
      <c r="BV79" s="1319"/>
      <c r="BW79" s="1319"/>
      <c r="BX79" s="1319">
        <v>6.7</v>
      </c>
      <c r="BY79" s="1319"/>
      <c r="BZ79" s="1319"/>
      <c r="CA79" s="1319"/>
      <c r="CB79" s="1319"/>
      <c r="CC79" s="1319"/>
      <c r="CD79" s="1319"/>
      <c r="CE79" s="1319"/>
      <c r="CF79" s="1319">
        <v>6.4</v>
      </c>
      <c r="CG79" s="1319"/>
      <c r="CH79" s="1319"/>
      <c r="CI79" s="1319"/>
      <c r="CJ79" s="1319"/>
      <c r="CK79" s="1319"/>
      <c r="CL79" s="1319"/>
      <c r="CM79" s="1319"/>
      <c r="CN79" s="1319">
        <v>6.1</v>
      </c>
      <c r="CO79" s="1319"/>
      <c r="CP79" s="1319"/>
      <c r="CQ79" s="1319"/>
      <c r="CR79" s="1319"/>
      <c r="CS79" s="1319"/>
      <c r="CT79" s="1319"/>
      <c r="CU79" s="1319"/>
      <c r="CV79" s="1319">
        <v>5.9</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q1c2V+Ru+FiSA5swG3aUKsLOLzEm0tGSz2kG1jvzBJ8Sdv0dJZcLgNSRj12xpMBz/zm0yAnuxQbqn1wQBb7pQ==" saltValue="Bz4VqEqiL7BJ8btSD3bl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33203125" style="291" customWidth="1"/>
    <col min="35" max="122" width="2.33203125" style="290" customWidth="1"/>
    <col min="123" max="16384" width="2.3320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sSQJKdHYCmQ4zslxvnDrrQcAcc/iXX1XEpwxeURb6ek/HYmYX/WQzRXMk1U8Eu14bcabFJvGqJGxfzXiksFNA==" saltValue="oQqvN/UqU7vKHPHfDdqy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33203125" style="291" customWidth="1"/>
    <col min="35" max="122" width="2.33203125" style="290" customWidth="1"/>
    <col min="123" max="16384" width="2.3320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Iq/7cyWm1yJ+XEL1ELCBRYkW1kbVShTAEanVCavzHJUsdEcyYSUw8tMZWHWYw2MnUKXQezNzZC4nFY3j5GuwQ==" saltValue="Un/x7/cZPrWeVcVM9/Jz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35683</v>
      </c>
      <c r="E3" s="161"/>
      <c r="F3" s="162">
        <v>51613</v>
      </c>
      <c r="G3" s="163"/>
      <c r="H3" s="164"/>
    </row>
    <row r="4" spans="1:8" x14ac:dyDescent="0.2">
      <c r="A4" s="165"/>
      <c r="B4" s="166"/>
      <c r="C4" s="167"/>
      <c r="D4" s="168">
        <v>18807</v>
      </c>
      <c r="E4" s="169"/>
      <c r="F4" s="170">
        <v>25872</v>
      </c>
      <c r="G4" s="171"/>
      <c r="H4" s="172"/>
    </row>
    <row r="5" spans="1:8" x14ac:dyDescent="0.2">
      <c r="A5" s="153" t="s">
        <v>540</v>
      </c>
      <c r="B5" s="158"/>
      <c r="C5" s="159"/>
      <c r="D5" s="160">
        <v>38086</v>
      </c>
      <c r="E5" s="161"/>
      <c r="F5" s="162">
        <v>50880</v>
      </c>
      <c r="G5" s="163"/>
      <c r="H5" s="164"/>
    </row>
    <row r="6" spans="1:8" x14ac:dyDescent="0.2">
      <c r="A6" s="165"/>
      <c r="B6" s="166"/>
      <c r="C6" s="167"/>
      <c r="D6" s="168">
        <v>28649</v>
      </c>
      <c r="E6" s="169"/>
      <c r="F6" s="170">
        <v>27819</v>
      </c>
      <c r="G6" s="171"/>
      <c r="H6" s="172"/>
    </row>
    <row r="7" spans="1:8" x14ac:dyDescent="0.2">
      <c r="A7" s="153" t="s">
        <v>541</v>
      </c>
      <c r="B7" s="158"/>
      <c r="C7" s="159"/>
      <c r="D7" s="160">
        <v>33091</v>
      </c>
      <c r="E7" s="161"/>
      <c r="F7" s="162">
        <v>46395</v>
      </c>
      <c r="G7" s="163"/>
      <c r="H7" s="164"/>
    </row>
    <row r="8" spans="1:8" x14ac:dyDescent="0.2">
      <c r="A8" s="165"/>
      <c r="B8" s="166"/>
      <c r="C8" s="167"/>
      <c r="D8" s="168">
        <v>24888</v>
      </c>
      <c r="E8" s="169"/>
      <c r="F8" s="170">
        <v>26304</v>
      </c>
      <c r="G8" s="171"/>
      <c r="H8" s="172"/>
    </row>
    <row r="9" spans="1:8" x14ac:dyDescent="0.2">
      <c r="A9" s="153" t="s">
        <v>542</v>
      </c>
      <c r="B9" s="158"/>
      <c r="C9" s="159"/>
      <c r="D9" s="160">
        <v>28146</v>
      </c>
      <c r="E9" s="161"/>
      <c r="F9" s="162">
        <v>48088</v>
      </c>
      <c r="G9" s="163"/>
      <c r="H9" s="164"/>
    </row>
    <row r="10" spans="1:8" x14ac:dyDescent="0.2">
      <c r="A10" s="165"/>
      <c r="B10" s="166"/>
      <c r="C10" s="167"/>
      <c r="D10" s="168">
        <v>22987</v>
      </c>
      <c r="E10" s="169"/>
      <c r="F10" s="170">
        <v>25183</v>
      </c>
      <c r="G10" s="171"/>
      <c r="H10" s="172"/>
    </row>
    <row r="11" spans="1:8" x14ac:dyDescent="0.2">
      <c r="A11" s="153" t="s">
        <v>543</v>
      </c>
      <c r="B11" s="158"/>
      <c r="C11" s="159"/>
      <c r="D11" s="160">
        <v>24939</v>
      </c>
      <c r="E11" s="161"/>
      <c r="F11" s="162">
        <v>46457</v>
      </c>
      <c r="G11" s="163"/>
      <c r="H11" s="164"/>
    </row>
    <row r="12" spans="1:8" x14ac:dyDescent="0.2">
      <c r="A12" s="165"/>
      <c r="B12" s="166"/>
      <c r="C12" s="173"/>
      <c r="D12" s="168">
        <v>20777</v>
      </c>
      <c r="E12" s="169"/>
      <c r="F12" s="170">
        <v>24020</v>
      </c>
      <c r="G12" s="171"/>
      <c r="H12" s="172"/>
    </row>
    <row r="13" spans="1:8" x14ac:dyDescent="0.2">
      <c r="A13" s="153"/>
      <c r="B13" s="158"/>
      <c r="C13" s="174"/>
      <c r="D13" s="175">
        <v>31989</v>
      </c>
      <c r="E13" s="176"/>
      <c r="F13" s="177">
        <v>48687</v>
      </c>
      <c r="G13" s="178"/>
      <c r="H13" s="164"/>
    </row>
    <row r="14" spans="1:8" x14ac:dyDescent="0.2">
      <c r="A14" s="165"/>
      <c r="B14" s="166"/>
      <c r="C14" s="167"/>
      <c r="D14" s="168">
        <v>23222</v>
      </c>
      <c r="E14" s="169"/>
      <c r="F14" s="170">
        <v>25840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1.72</v>
      </c>
      <c r="C19" s="179">
        <f>ROUND(VALUE(SUBSTITUTE(実質収支比率等に係る経年分析!G$48,"▲","-")),2)</f>
        <v>2.46</v>
      </c>
      <c r="D19" s="179">
        <f>ROUND(VALUE(SUBSTITUTE(実質収支比率等に係る経年分析!H$48,"▲","-")),2)</f>
        <v>0.02</v>
      </c>
      <c r="E19" s="179">
        <f>ROUND(VALUE(SUBSTITUTE(実質収支比率等に係る経年分析!I$48,"▲","-")),2)</f>
        <v>1.55</v>
      </c>
      <c r="F19" s="179">
        <f>ROUND(VALUE(SUBSTITUTE(実質収支比率等に係る経年分析!J$48,"▲","-")),2)</f>
        <v>3.6</v>
      </c>
    </row>
    <row r="20" spans="1:11" x14ac:dyDescent="0.2">
      <c r="A20" s="179" t="s">
        <v>55</v>
      </c>
      <c r="B20" s="179">
        <f>ROUND(VALUE(SUBSTITUTE(実質収支比率等に係る経年分析!F$47,"▲","-")),2)</f>
        <v>3.77</v>
      </c>
      <c r="C20" s="179">
        <f>ROUND(VALUE(SUBSTITUTE(実質収支比率等に係る経年分析!G$47,"▲","-")),2)</f>
        <v>5.26</v>
      </c>
      <c r="D20" s="179">
        <f>ROUND(VALUE(SUBSTITUTE(実質収支比率等に係る経年分析!H$47,"▲","-")),2)</f>
        <v>4.92</v>
      </c>
      <c r="E20" s="179">
        <f>ROUND(VALUE(SUBSTITUTE(実質収支比率等に係る経年分析!I$47,"▲","-")),2)</f>
        <v>4.76</v>
      </c>
      <c r="F20" s="179">
        <f>ROUND(VALUE(SUBSTITUTE(実質収支比率等に係る経年分析!J$47,"▲","-")),2)</f>
        <v>5.72</v>
      </c>
    </row>
    <row r="21" spans="1:11" x14ac:dyDescent="0.2">
      <c r="A21" s="179" t="s">
        <v>56</v>
      </c>
      <c r="B21" s="179">
        <f>IF(ISNUMBER(VALUE(SUBSTITUTE(実質収支比率等に係る経年分析!F$49,"▲","-"))),ROUND(VALUE(SUBSTITUTE(実質収支比率等に係る経年分析!F$49,"▲","-")),2),NA())</f>
        <v>-1.62</v>
      </c>
      <c r="C21" s="179">
        <f>IF(ISNUMBER(VALUE(SUBSTITUTE(実質収支比率等に係る経年分析!G$49,"▲","-"))),ROUND(VALUE(SUBSTITUTE(実質収支比率等に係る経年分析!G$49,"▲","-")),2),NA())</f>
        <v>2.2400000000000002</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1.52</v>
      </c>
      <c r="F21" s="179">
        <f>IF(ISNUMBER(VALUE(SUBSTITUTE(実質収支比率等に係る経年分析!J$49,"▲","-"))),ROUND(VALUE(SUBSTITUTE(実質収支比率等に係る経年分析!J$49,"▲","-")),2),NA())</f>
        <v>3.2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母子父子寡婦福祉資金貸付金特別会計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0.28000000000000003</v>
      </c>
    </row>
    <row r="31" spans="1:11" x14ac:dyDescent="0.2">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1.05</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1.56</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3.59</v>
      </c>
    </row>
    <row r="34" spans="1:16" x14ac:dyDescent="0.2">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3.86</v>
      </c>
    </row>
    <row r="35" spans="1:16" x14ac:dyDescent="0.2">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8.3000000000000007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11730</v>
      </c>
      <c r="E42" s="181"/>
      <c r="F42" s="181"/>
      <c r="G42" s="181">
        <f>'実質公債費比率（分子）の構造'!L$52</f>
        <v>11335</v>
      </c>
      <c r="H42" s="181"/>
      <c r="I42" s="181"/>
      <c r="J42" s="181">
        <f>'実質公債費比率（分子）の構造'!M$52</f>
        <v>11334</v>
      </c>
      <c r="K42" s="181"/>
      <c r="L42" s="181"/>
      <c r="M42" s="181">
        <f>'実質公債費比率（分子）の構造'!N$52</f>
        <v>11551</v>
      </c>
      <c r="N42" s="181"/>
      <c r="O42" s="181"/>
      <c r="P42" s="181">
        <f>'実質公債費比率（分子）の構造'!O$52</f>
        <v>11801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185</v>
      </c>
      <c r="C44" s="181"/>
      <c r="D44" s="181"/>
      <c r="E44" s="181">
        <f>'実質公債費比率（分子）の構造'!L$50</f>
        <v>182</v>
      </c>
      <c r="F44" s="181"/>
      <c r="G44" s="181"/>
      <c r="H44" s="181">
        <f>'実質公債費比率（分子）の構造'!M$50</f>
        <v>160</v>
      </c>
      <c r="I44" s="181"/>
      <c r="J44" s="181"/>
      <c r="K44" s="181">
        <f>'実質公債費比率（分子）の構造'!N$50</f>
        <v>157</v>
      </c>
      <c r="L44" s="181"/>
      <c r="M44" s="181"/>
      <c r="N44" s="181" t="str">
        <f>'実質公債費比率（分子）の構造'!O$50</f>
        <v>-</v>
      </c>
      <c r="O44" s="181"/>
      <c r="P44" s="181"/>
    </row>
    <row r="45" spans="1:16" x14ac:dyDescent="0.2">
      <c r="A45" s="181" t="s">
        <v>66</v>
      </c>
      <c r="B45" s="181">
        <f>'実質公債費比率（分子）の構造'!K$49</f>
        <v>108</v>
      </c>
      <c r="C45" s="181"/>
      <c r="D45" s="181"/>
      <c r="E45" s="181">
        <f>'実質公債費比率（分子）の構造'!L$49</f>
        <v>178</v>
      </c>
      <c r="F45" s="181"/>
      <c r="G45" s="181"/>
      <c r="H45" s="181">
        <f>'実質公債費比率（分子）の構造'!M$49</f>
        <v>443</v>
      </c>
      <c r="I45" s="181"/>
      <c r="J45" s="181"/>
      <c r="K45" s="181">
        <f>'実質公債費比率（分子）の構造'!N$49</f>
        <v>397</v>
      </c>
      <c r="L45" s="181"/>
      <c r="M45" s="181"/>
      <c r="N45" s="181">
        <f>'実質公債費比率（分子）の構造'!O$49</f>
        <v>375</v>
      </c>
      <c r="O45" s="181"/>
      <c r="P45" s="181"/>
    </row>
    <row r="46" spans="1:16" x14ac:dyDescent="0.2">
      <c r="A46" s="181" t="s">
        <v>67</v>
      </c>
      <c r="B46" s="181">
        <f>'実質公債費比率（分子）の構造'!K$48</f>
        <v>3154</v>
      </c>
      <c r="C46" s="181"/>
      <c r="D46" s="181"/>
      <c r="E46" s="181">
        <f>'実質公債費比率（分子）の構造'!L$48</f>
        <v>3236</v>
      </c>
      <c r="F46" s="181"/>
      <c r="G46" s="181"/>
      <c r="H46" s="181">
        <f>'実質公債費比率（分子）の構造'!M$48</f>
        <v>3207</v>
      </c>
      <c r="I46" s="181"/>
      <c r="J46" s="181"/>
      <c r="K46" s="181">
        <f>'実質公債費比率（分子）の構造'!N$48</f>
        <v>3275</v>
      </c>
      <c r="L46" s="181"/>
      <c r="M46" s="181"/>
      <c r="N46" s="181">
        <f>'実質公債費比率（分子）の構造'!O$48</f>
        <v>3268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14247</v>
      </c>
      <c r="C49" s="181"/>
      <c r="D49" s="181"/>
      <c r="E49" s="181">
        <f>'実質公債費比率（分子）の構造'!L$45</f>
        <v>12222</v>
      </c>
      <c r="F49" s="181"/>
      <c r="G49" s="181"/>
      <c r="H49" s="181">
        <f>'実質公債費比率（分子）の構造'!M$45</f>
        <v>11381</v>
      </c>
      <c r="I49" s="181"/>
      <c r="J49" s="181"/>
      <c r="K49" s="181">
        <f>'実質公債費比率（分子）の構造'!N$45</f>
        <v>11008</v>
      </c>
      <c r="L49" s="181"/>
      <c r="M49" s="181"/>
      <c r="N49" s="181">
        <f>'実質公債費比率（分子）の構造'!O$45</f>
        <v>10084</v>
      </c>
      <c r="O49" s="181"/>
      <c r="P49" s="181"/>
    </row>
    <row r="50" spans="1:16" x14ac:dyDescent="0.2">
      <c r="A50" s="181" t="s">
        <v>71</v>
      </c>
      <c r="B50" s="181" t="e">
        <f>NA()</f>
        <v>#N/A</v>
      </c>
      <c r="C50" s="181">
        <f>IF(ISNUMBER('実質公債費比率（分子）の構造'!K$53),'実質公債費比率（分子）の構造'!K$53,NA())</f>
        <v>5964</v>
      </c>
      <c r="D50" s="181" t="e">
        <f>NA()</f>
        <v>#N/A</v>
      </c>
      <c r="E50" s="181" t="e">
        <f>NA()</f>
        <v>#N/A</v>
      </c>
      <c r="F50" s="181">
        <f>IF(ISNUMBER('実質公債費比率（分子）の構造'!L$53),'実質公債費比率（分子）の構造'!L$53,NA())</f>
        <v>4483</v>
      </c>
      <c r="G50" s="181" t="e">
        <f>NA()</f>
        <v>#N/A</v>
      </c>
      <c r="H50" s="181" t="e">
        <f>NA()</f>
        <v>#N/A</v>
      </c>
      <c r="I50" s="181">
        <f>IF(ISNUMBER('実質公債費比率（分子）の構造'!M$53),'実質公債費比率（分子）の構造'!M$53,NA())</f>
        <v>3857</v>
      </c>
      <c r="J50" s="181" t="e">
        <f>NA()</f>
        <v>#N/A</v>
      </c>
      <c r="K50" s="181" t="e">
        <f>NA()</f>
        <v>#N/A</v>
      </c>
      <c r="L50" s="181">
        <f>IF(ISNUMBER('実質公債費比率（分子）の構造'!N$53),'実質公債費比率（分子）の構造'!N$53,NA())</f>
        <v>3286</v>
      </c>
      <c r="M50" s="181" t="e">
        <f>NA()</f>
        <v>#N/A</v>
      </c>
      <c r="N50" s="181" t="e">
        <f>NA()</f>
        <v>#N/A</v>
      </c>
      <c r="O50" s="181">
        <f>IF(ISNUMBER('実質公債費比率（分子）の構造'!O$53),'実質公債費比率（分子）の構造'!O$53,NA())</f>
        <v>1926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91842</v>
      </c>
      <c r="E56" s="180"/>
      <c r="F56" s="180"/>
      <c r="G56" s="180">
        <f>'将来負担比率（分子）の構造'!J$52</f>
        <v>94247</v>
      </c>
      <c r="H56" s="180"/>
      <c r="I56" s="180"/>
      <c r="J56" s="180">
        <f>'将来負担比率（分子）の構造'!K$52</f>
        <v>94638</v>
      </c>
      <c r="K56" s="180"/>
      <c r="L56" s="180"/>
      <c r="M56" s="180">
        <f>'将来負担比率（分子）の構造'!L$52</f>
        <v>95222</v>
      </c>
      <c r="N56" s="180"/>
      <c r="O56" s="180"/>
      <c r="P56" s="180">
        <f>'将来負担比率（分子）の構造'!M$52</f>
        <v>95330</v>
      </c>
    </row>
    <row r="57" spans="1:16" x14ac:dyDescent="0.2">
      <c r="A57" s="180" t="s">
        <v>42</v>
      </c>
      <c r="B57" s="180"/>
      <c r="C57" s="180"/>
      <c r="D57" s="180">
        <f>'将来負担比率（分子）の構造'!I$51</f>
        <v>31854</v>
      </c>
      <c r="E57" s="180"/>
      <c r="F57" s="180"/>
      <c r="G57" s="180">
        <f>'将来負担比率（分子）の構造'!J$51</f>
        <v>32602</v>
      </c>
      <c r="H57" s="180"/>
      <c r="I57" s="180"/>
      <c r="J57" s="180">
        <f>'将来負担比率（分子）の構造'!K$51</f>
        <v>33501</v>
      </c>
      <c r="K57" s="180"/>
      <c r="L57" s="180"/>
      <c r="M57" s="180">
        <f>'将来負担比率（分子）の構造'!L$51</f>
        <v>33865</v>
      </c>
      <c r="N57" s="180"/>
      <c r="O57" s="180"/>
      <c r="P57" s="180">
        <f>'将来負担比率（分子）の構造'!M$51</f>
        <v>33228</v>
      </c>
    </row>
    <row r="58" spans="1:16" x14ac:dyDescent="0.2">
      <c r="A58" s="180" t="s">
        <v>41</v>
      </c>
      <c r="B58" s="180"/>
      <c r="C58" s="180"/>
      <c r="D58" s="180">
        <f>'将来負担比率（分子）の構造'!I$50</f>
        <v>17586</v>
      </c>
      <c r="E58" s="180"/>
      <c r="F58" s="180"/>
      <c r="G58" s="180">
        <f>'将来負担比率（分子）の構造'!J$50</f>
        <v>14745</v>
      </c>
      <c r="H58" s="180"/>
      <c r="I58" s="180"/>
      <c r="J58" s="180">
        <f>'将来負担比率（分子）の構造'!K$50</f>
        <v>11732</v>
      </c>
      <c r="K58" s="180"/>
      <c r="L58" s="180"/>
      <c r="M58" s="180">
        <f>'将来負担比率（分子）の構造'!L$50</f>
        <v>12685</v>
      </c>
      <c r="N58" s="180"/>
      <c r="O58" s="180"/>
      <c r="P58" s="180">
        <f>'将来負担比率（分子）の構造'!M$50</f>
        <v>14759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95</v>
      </c>
      <c r="C61" s="180"/>
      <c r="D61" s="180"/>
      <c r="E61" s="180">
        <f>'将来負担比率（分子）の構造'!J$46</f>
        <v>80</v>
      </c>
      <c r="F61" s="180"/>
      <c r="G61" s="180"/>
      <c r="H61" s="180">
        <f>'将来負担比率（分子）の構造'!K$46</f>
        <v>64</v>
      </c>
      <c r="I61" s="180"/>
      <c r="J61" s="180"/>
      <c r="K61" s="180">
        <f>'将来負担比率（分子）の構造'!L$46</f>
        <v>136</v>
      </c>
      <c r="L61" s="180"/>
      <c r="M61" s="180"/>
      <c r="N61" s="180">
        <f>'将来負担比率（分子）の構造'!M$46</f>
        <v>4</v>
      </c>
      <c r="O61" s="180"/>
      <c r="P61" s="180"/>
    </row>
    <row r="62" spans="1:16" x14ac:dyDescent="0.2">
      <c r="A62" s="180" t="s">
        <v>35</v>
      </c>
      <c r="B62" s="180">
        <f>'将来負担比率（分子）の構造'!I$45</f>
        <v>19968</v>
      </c>
      <c r="C62" s="180"/>
      <c r="D62" s="180"/>
      <c r="E62" s="180">
        <f>'将来負担比率（分子）の構造'!J$45</f>
        <v>19347</v>
      </c>
      <c r="F62" s="180"/>
      <c r="G62" s="180"/>
      <c r="H62" s="180">
        <f>'将来負担比率（分子）の構造'!K$45</f>
        <v>19069</v>
      </c>
      <c r="I62" s="180"/>
      <c r="J62" s="180"/>
      <c r="K62" s="180">
        <f>'将来負担比率（分子）の構造'!L$45</f>
        <v>19052</v>
      </c>
      <c r="L62" s="180"/>
      <c r="M62" s="180"/>
      <c r="N62" s="180">
        <f>'将来負担比率（分子）の構造'!M$45</f>
        <v>18124</v>
      </c>
      <c r="O62" s="180"/>
      <c r="P62" s="180"/>
    </row>
    <row r="63" spans="1:16" x14ac:dyDescent="0.2">
      <c r="A63" s="180" t="s">
        <v>34</v>
      </c>
      <c r="B63" s="180">
        <f>'将来負担比率（分子）の構造'!I$44</f>
        <v>7495</v>
      </c>
      <c r="C63" s="180"/>
      <c r="D63" s="180"/>
      <c r="E63" s="180">
        <f>'将来負担比率（分子）の構造'!J$44</f>
        <v>9548</v>
      </c>
      <c r="F63" s="180"/>
      <c r="G63" s="180"/>
      <c r="H63" s="180">
        <f>'将来負担比率（分子）の構造'!K$44</f>
        <v>8818</v>
      </c>
      <c r="I63" s="180"/>
      <c r="J63" s="180"/>
      <c r="K63" s="180">
        <f>'将来負担比率（分子）の構造'!L$44</f>
        <v>8096</v>
      </c>
      <c r="L63" s="180"/>
      <c r="M63" s="180"/>
      <c r="N63" s="180">
        <f>'将来負担比率（分子）の構造'!M$44</f>
        <v>7492</v>
      </c>
      <c r="O63" s="180"/>
      <c r="P63" s="180"/>
    </row>
    <row r="64" spans="1:16" x14ac:dyDescent="0.2">
      <c r="A64" s="180" t="s">
        <v>33</v>
      </c>
      <c r="B64" s="180">
        <f>'将来負担比率（分子）の構造'!I$43</f>
        <v>29223</v>
      </c>
      <c r="C64" s="180"/>
      <c r="D64" s="180"/>
      <c r="E64" s="180">
        <f>'将来負担比率（分子）の構造'!J$43</f>
        <v>28176</v>
      </c>
      <c r="F64" s="180"/>
      <c r="G64" s="180"/>
      <c r="H64" s="180">
        <f>'将来負担比率（分子）の構造'!K$43</f>
        <v>28956</v>
      </c>
      <c r="I64" s="180"/>
      <c r="J64" s="180"/>
      <c r="K64" s="180">
        <f>'将来負担比率（分子）の構造'!L$43</f>
        <v>28648</v>
      </c>
      <c r="L64" s="180"/>
      <c r="M64" s="180"/>
      <c r="N64" s="180">
        <f>'将来負担比率（分子）の構造'!M$43</f>
        <v>29590</v>
      </c>
      <c r="O64" s="180"/>
      <c r="P64" s="180"/>
    </row>
    <row r="65" spans="1:16" x14ac:dyDescent="0.2">
      <c r="A65" s="180" t="s">
        <v>32</v>
      </c>
      <c r="B65" s="180">
        <f>'将来負担比率（分子）の構造'!I$42</f>
        <v>1227</v>
      </c>
      <c r="C65" s="180"/>
      <c r="D65" s="180"/>
      <c r="E65" s="180">
        <f>'将来負担比率（分子）の構造'!J$42</f>
        <v>1045</v>
      </c>
      <c r="F65" s="180"/>
      <c r="G65" s="180"/>
      <c r="H65" s="180">
        <f>'将来負担比率（分子）の構造'!K$42</f>
        <v>616</v>
      </c>
      <c r="I65" s="180"/>
      <c r="J65" s="180"/>
      <c r="K65" s="180">
        <f>'将来負担比率（分子）の構造'!L$42</f>
        <v>458</v>
      </c>
      <c r="L65" s="180"/>
      <c r="M65" s="180"/>
      <c r="N65" s="180" t="str">
        <f>'将来負担比率（分子）の構造'!M$42</f>
        <v>-</v>
      </c>
      <c r="O65" s="180"/>
      <c r="P65" s="180"/>
    </row>
    <row r="66" spans="1:16" x14ac:dyDescent="0.2">
      <c r="A66" s="180" t="s">
        <v>31</v>
      </c>
      <c r="B66" s="180">
        <f>'将来負担比率（分子）の構造'!I$41</f>
        <v>93582</v>
      </c>
      <c r="C66" s="180"/>
      <c r="D66" s="180"/>
      <c r="E66" s="180">
        <f>'将来負担比率（分子）の構造'!J$41</f>
        <v>91351</v>
      </c>
      <c r="F66" s="180"/>
      <c r="G66" s="180"/>
      <c r="H66" s="180">
        <f>'将来負担比率（分子）の構造'!K$41</f>
        <v>88924</v>
      </c>
      <c r="I66" s="180"/>
      <c r="J66" s="180"/>
      <c r="K66" s="180">
        <f>'将来負担比率（分子）の構造'!L$41</f>
        <v>87358</v>
      </c>
      <c r="L66" s="180"/>
      <c r="M66" s="180"/>
      <c r="N66" s="180">
        <f>'将来負担比率（分子）の構造'!M$41</f>
        <v>89031</v>
      </c>
      <c r="O66" s="180"/>
      <c r="P66" s="180"/>
    </row>
    <row r="67" spans="1:16" x14ac:dyDescent="0.2">
      <c r="A67" s="180" t="s">
        <v>75</v>
      </c>
      <c r="B67" s="180" t="e">
        <f>NA()</f>
        <v>#N/A</v>
      </c>
      <c r="C67" s="180">
        <f>IF(ISNUMBER('将来負担比率（分子）の構造'!I$53), IF('将来負担比率（分子）の構造'!I$53 &lt; 0, 0, '将来負担比率（分子）の構造'!I$53), NA())</f>
        <v>10308</v>
      </c>
      <c r="D67" s="180" t="e">
        <f>NA()</f>
        <v>#N/A</v>
      </c>
      <c r="E67" s="180" t="e">
        <f>NA()</f>
        <v>#N/A</v>
      </c>
      <c r="F67" s="180">
        <f>IF(ISNUMBER('将来負担比率（分子）の構造'!J$53), IF('将来負担比率（分子）の構造'!J$53 &lt; 0, 0, '将来負担比率（分子）の構造'!J$53), NA())</f>
        <v>7953</v>
      </c>
      <c r="G67" s="180" t="e">
        <f>NA()</f>
        <v>#N/A</v>
      </c>
      <c r="H67" s="180" t="e">
        <f>NA()</f>
        <v>#N/A</v>
      </c>
      <c r="I67" s="180">
        <f>IF(ISNUMBER('将来負担比率（分子）の構造'!K$53), IF('将来負担比率（分子）の構造'!K$53 &lt; 0, 0, '将来負担比率（分子）の構造'!K$53), NA())</f>
        <v>6575</v>
      </c>
      <c r="J67" s="180" t="e">
        <f>NA()</f>
        <v>#N/A</v>
      </c>
      <c r="K67" s="180" t="e">
        <f>NA()</f>
        <v>#N/A</v>
      </c>
      <c r="L67" s="180">
        <f>IF(ISNUMBER('将来負担比率（分子）の構造'!L$53), IF('将来負担比率（分子）の構造'!L$53 &lt; 0, 0, '将来負担比率（分子）の構造'!L$53), NA())</f>
        <v>1976</v>
      </c>
      <c r="M67" s="180" t="e">
        <f>NA()</f>
        <v>#N/A</v>
      </c>
      <c r="N67" s="180" t="e">
        <f>NA()</f>
        <v>#N/A</v>
      </c>
      <c r="O67" s="180">
        <f>IF(ISNUMBER('将来負担比率（分子）の構造'!M$53), IF('将来負担比率（分子）の構造'!M$53 &lt; 0, 0, '将来負担比率（分子）の構造'!M$53), NA())</f>
        <v>924</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4027</v>
      </c>
      <c r="C72" s="184">
        <f>基金残高に係る経年分析!G55</f>
        <v>3932</v>
      </c>
      <c r="D72" s="184">
        <f>基金残高に係る経年分析!H55</f>
        <v>4788</v>
      </c>
    </row>
    <row r="73" spans="1:16" x14ac:dyDescent="0.2">
      <c r="A73" s="183" t="s">
        <v>78</v>
      </c>
      <c r="B73" s="184">
        <f>基金残高に係る経年分析!F56</f>
        <v>848</v>
      </c>
      <c r="C73" s="184">
        <f>基金残高に係る経年分析!G56</f>
        <v>963</v>
      </c>
      <c r="D73" s="184">
        <f>基金残高に係る経年分析!H56</f>
        <v>1436</v>
      </c>
    </row>
    <row r="74" spans="1:16" x14ac:dyDescent="0.2">
      <c r="A74" s="183" t="s">
        <v>79</v>
      </c>
      <c r="B74" s="184">
        <f>基金残高に係る経年分析!F57</f>
        <v>4784</v>
      </c>
      <c r="C74" s="184">
        <f>基金残高に係る経年分析!G57</f>
        <v>5390</v>
      </c>
      <c r="D74" s="184">
        <f>基金残高に係る経年分析!H57</f>
        <v>5733</v>
      </c>
    </row>
  </sheetData>
  <sheetProtection algorithmName="SHA-512" hashValue="kWVmdDntRISlhVmvxmVHjcTlEIwdX1oDa0pFLKvLDJ3Wg6sQC5IRlPc421DpcsMIxLD85uaeIJUz17kuXsXUkA==" saltValue="pJJN+TeSCJ1rmtCGnUbT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223</v>
      </c>
      <c r="C5" s="666"/>
      <c r="D5" s="666"/>
      <c r="E5" s="666"/>
      <c r="F5" s="666"/>
      <c r="G5" s="666"/>
      <c r="H5" s="666"/>
      <c r="I5" s="666"/>
      <c r="J5" s="666"/>
      <c r="K5" s="666"/>
      <c r="L5" s="666"/>
      <c r="M5" s="666"/>
      <c r="N5" s="666"/>
      <c r="O5" s="666"/>
      <c r="P5" s="666"/>
      <c r="Q5" s="667"/>
      <c r="R5" s="668">
        <v>68896184</v>
      </c>
      <c r="S5" s="669"/>
      <c r="T5" s="669"/>
      <c r="U5" s="669"/>
      <c r="V5" s="669"/>
      <c r="W5" s="669"/>
      <c r="X5" s="669"/>
      <c r="Y5" s="670"/>
      <c r="Z5" s="671">
        <v>46.3</v>
      </c>
      <c r="AA5" s="671"/>
      <c r="AB5" s="671"/>
      <c r="AC5" s="671"/>
      <c r="AD5" s="672">
        <v>63089900</v>
      </c>
      <c r="AE5" s="672"/>
      <c r="AF5" s="672"/>
      <c r="AG5" s="672"/>
      <c r="AH5" s="672"/>
      <c r="AI5" s="672"/>
      <c r="AJ5" s="672"/>
      <c r="AK5" s="672"/>
      <c r="AL5" s="673">
        <v>79.5</v>
      </c>
      <c r="AM5" s="674"/>
      <c r="AN5" s="674"/>
      <c r="AO5" s="675"/>
      <c r="AP5" s="665" t="s">
        <v>224</v>
      </c>
      <c r="AQ5" s="666"/>
      <c r="AR5" s="666"/>
      <c r="AS5" s="666"/>
      <c r="AT5" s="666"/>
      <c r="AU5" s="666"/>
      <c r="AV5" s="666"/>
      <c r="AW5" s="666"/>
      <c r="AX5" s="666"/>
      <c r="AY5" s="666"/>
      <c r="AZ5" s="666"/>
      <c r="BA5" s="666"/>
      <c r="BB5" s="666"/>
      <c r="BC5" s="666"/>
      <c r="BD5" s="666"/>
      <c r="BE5" s="666"/>
      <c r="BF5" s="667"/>
      <c r="BG5" s="679">
        <v>62078111</v>
      </c>
      <c r="BH5" s="680"/>
      <c r="BI5" s="680"/>
      <c r="BJ5" s="680"/>
      <c r="BK5" s="680"/>
      <c r="BL5" s="680"/>
      <c r="BM5" s="680"/>
      <c r="BN5" s="681"/>
      <c r="BO5" s="682">
        <v>90.1</v>
      </c>
      <c r="BP5" s="682"/>
      <c r="BQ5" s="682"/>
      <c r="BR5" s="682"/>
      <c r="BS5" s="683">
        <v>832202</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2">
      <c r="B6" s="676" t="s">
        <v>228</v>
      </c>
      <c r="C6" s="677"/>
      <c r="D6" s="677"/>
      <c r="E6" s="677"/>
      <c r="F6" s="677"/>
      <c r="G6" s="677"/>
      <c r="H6" s="677"/>
      <c r="I6" s="677"/>
      <c r="J6" s="677"/>
      <c r="K6" s="677"/>
      <c r="L6" s="677"/>
      <c r="M6" s="677"/>
      <c r="N6" s="677"/>
      <c r="O6" s="677"/>
      <c r="P6" s="677"/>
      <c r="Q6" s="678"/>
      <c r="R6" s="679">
        <v>2349429</v>
      </c>
      <c r="S6" s="680"/>
      <c r="T6" s="680"/>
      <c r="U6" s="680"/>
      <c r="V6" s="680"/>
      <c r="W6" s="680"/>
      <c r="X6" s="680"/>
      <c r="Y6" s="681"/>
      <c r="Z6" s="682">
        <v>1.6</v>
      </c>
      <c r="AA6" s="682"/>
      <c r="AB6" s="682"/>
      <c r="AC6" s="682"/>
      <c r="AD6" s="683">
        <v>2349429</v>
      </c>
      <c r="AE6" s="683"/>
      <c r="AF6" s="683"/>
      <c r="AG6" s="683"/>
      <c r="AH6" s="683"/>
      <c r="AI6" s="683"/>
      <c r="AJ6" s="683"/>
      <c r="AK6" s="683"/>
      <c r="AL6" s="684">
        <v>3</v>
      </c>
      <c r="AM6" s="685"/>
      <c r="AN6" s="685"/>
      <c r="AO6" s="686"/>
      <c r="AP6" s="676" t="s">
        <v>229</v>
      </c>
      <c r="AQ6" s="677"/>
      <c r="AR6" s="677"/>
      <c r="AS6" s="677"/>
      <c r="AT6" s="677"/>
      <c r="AU6" s="677"/>
      <c r="AV6" s="677"/>
      <c r="AW6" s="677"/>
      <c r="AX6" s="677"/>
      <c r="AY6" s="677"/>
      <c r="AZ6" s="677"/>
      <c r="BA6" s="677"/>
      <c r="BB6" s="677"/>
      <c r="BC6" s="677"/>
      <c r="BD6" s="677"/>
      <c r="BE6" s="677"/>
      <c r="BF6" s="678"/>
      <c r="BG6" s="679">
        <v>62078111</v>
      </c>
      <c r="BH6" s="680"/>
      <c r="BI6" s="680"/>
      <c r="BJ6" s="680"/>
      <c r="BK6" s="680"/>
      <c r="BL6" s="680"/>
      <c r="BM6" s="680"/>
      <c r="BN6" s="681"/>
      <c r="BO6" s="682">
        <v>90.1</v>
      </c>
      <c r="BP6" s="682"/>
      <c r="BQ6" s="682"/>
      <c r="BR6" s="682"/>
      <c r="BS6" s="683">
        <v>832202</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663171</v>
      </c>
      <c r="CS6" s="680"/>
      <c r="CT6" s="680"/>
      <c r="CU6" s="680"/>
      <c r="CV6" s="680"/>
      <c r="CW6" s="680"/>
      <c r="CX6" s="680"/>
      <c r="CY6" s="681"/>
      <c r="CZ6" s="673">
        <v>0.5</v>
      </c>
      <c r="DA6" s="674"/>
      <c r="DB6" s="674"/>
      <c r="DC6" s="693"/>
      <c r="DD6" s="688" t="s">
        <v>231</v>
      </c>
      <c r="DE6" s="680"/>
      <c r="DF6" s="680"/>
      <c r="DG6" s="680"/>
      <c r="DH6" s="680"/>
      <c r="DI6" s="680"/>
      <c r="DJ6" s="680"/>
      <c r="DK6" s="680"/>
      <c r="DL6" s="680"/>
      <c r="DM6" s="680"/>
      <c r="DN6" s="680"/>
      <c r="DO6" s="680"/>
      <c r="DP6" s="681"/>
      <c r="DQ6" s="688">
        <v>663109</v>
      </c>
      <c r="DR6" s="680"/>
      <c r="DS6" s="680"/>
      <c r="DT6" s="680"/>
      <c r="DU6" s="680"/>
      <c r="DV6" s="680"/>
      <c r="DW6" s="680"/>
      <c r="DX6" s="680"/>
      <c r="DY6" s="680"/>
      <c r="DZ6" s="680"/>
      <c r="EA6" s="680"/>
      <c r="EB6" s="680"/>
      <c r="EC6" s="689"/>
    </row>
    <row r="7" spans="2:143" ht="11.25" customHeight="1" x14ac:dyDescent="0.2">
      <c r="B7" s="676" t="s">
        <v>232</v>
      </c>
      <c r="C7" s="677"/>
      <c r="D7" s="677"/>
      <c r="E7" s="677"/>
      <c r="F7" s="677"/>
      <c r="G7" s="677"/>
      <c r="H7" s="677"/>
      <c r="I7" s="677"/>
      <c r="J7" s="677"/>
      <c r="K7" s="677"/>
      <c r="L7" s="677"/>
      <c r="M7" s="677"/>
      <c r="N7" s="677"/>
      <c r="O7" s="677"/>
      <c r="P7" s="677"/>
      <c r="Q7" s="678"/>
      <c r="R7" s="679">
        <v>179065</v>
      </c>
      <c r="S7" s="680"/>
      <c r="T7" s="680"/>
      <c r="U7" s="680"/>
      <c r="V7" s="680"/>
      <c r="W7" s="680"/>
      <c r="X7" s="680"/>
      <c r="Y7" s="681"/>
      <c r="Z7" s="682">
        <v>0.1</v>
      </c>
      <c r="AA7" s="682"/>
      <c r="AB7" s="682"/>
      <c r="AC7" s="682"/>
      <c r="AD7" s="683">
        <v>179065</v>
      </c>
      <c r="AE7" s="683"/>
      <c r="AF7" s="683"/>
      <c r="AG7" s="683"/>
      <c r="AH7" s="683"/>
      <c r="AI7" s="683"/>
      <c r="AJ7" s="683"/>
      <c r="AK7" s="683"/>
      <c r="AL7" s="684">
        <v>0.2</v>
      </c>
      <c r="AM7" s="685"/>
      <c r="AN7" s="685"/>
      <c r="AO7" s="686"/>
      <c r="AP7" s="676" t="s">
        <v>233</v>
      </c>
      <c r="AQ7" s="677"/>
      <c r="AR7" s="677"/>
      <c r="AS7" s="677"/>
      <c r="AT7" s="677"/>
      <c r="AU7" s="677"/>
      <c r="AV7" s="677"/>
      <c r="AW7" s="677"/>
      <c r="AX7" s="677"/>
      <c r="AY7" s="677"/>
      <c r="AZ7" s="677"/>
      <c r="BA7" s="677"/>
      <c r="BB7" s="677"/>
      <c r="BC7" s="677"/>
      <c r="BD7" s="677"/>
      <c r="BE7" s="677"/>
      <c r="BF7" s="678"/>
      <c r="BG7" s="679">
        <v>34693909</v>
      </c>
      <c r="BH7" s="680"/>
      <c r="BI7" s="680"/>
      <c r="BJ7" s="680"/>
      <c r="BK7" s="680"/>
      <c r="BL7" s="680"/>
      <c r="BM7" s="680"/>
      <c r="BN7" s="681"/>
      <c r="BO7" s="682">
        <v>50.4</v>
      </c>
      <c r="BP7" s="682"/>
      <c r="BQ7" s="682"/>
      <c r="BR7" s="682"/>
      <c r="BS7" s="683">
        <v>832202</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14708150</v>
      </c>
      <c r="CS7" s="680"/>
      <c r="CT7" s="680"/>
      <c r="CU7" s="680"/>
      <c r="CV7" s="680"/>
      <c r="CW7" s="680"/>
      <c r="CX7" s="680"/>
      <c r="CY7" s="681"/>
      <c r="CZ7" s="682">
        <v>10.199999999999999</v>
      </c>
      <c r="DA7" s="682"/>
      <c r="DB7" s="682"/>
      <c r="DC7" s="682"/>
      <c r="DD7" s="688">
        <v>299017</v>
      </c>
      <c r="DE7" s="680"/>
      <c r="DF7" s="680"/>
      <c r="DG7" s="680"/>
      <c r="DH7" s="680"/>
      <c r="DI7" s="680"/>
      <c r="DJ7" s="680"/>
      <c r="DK7" s="680"/>
      <c r="DL7" s="680"/>
      <c r="DM7" s="680"/>
      <c r="DN7" s="680"/>
      <c r="DO7" s="680"/>
      <c r="DP7" s="681"/>
      <c r="DQ7" s="688">
        <v>13223550</v>
      </c>
      <c r="DR7" s="680"/>
      <c r="DS7" s="680"/>
      <c r="DT7" s="680"/>
      <c r="DU7" s="680"/>
      <c r="DV7" s="680"/>
      <c r="DW7" s="680"/>
      <c r="DX7" s="680"/>
      <c r="DY7" s="680"/>
      <c r="DZ7" s="680"/>
      <c r="EA7" s="680"/>
      <c r="EB7" s="680"/>
      <c r="EC7" s="689"/>
    </row>
    <row r="8" spans="2:143" ht="11.25" customHeight="1" x14ac:dyDescent="0.2">
      <c r="B8" s="676" t="s">
        <v>235</v>
      </c>
      <c r="C8" s="677"/>
      <c r="D8" s="677"/>
      <c r="E8" s="677"/>
      <c r="F8" s="677"/>
      <c r="G8" s="677"/>
      <c r="H8" s="677"/>
      <c r="I8" s="677"/>
      <c r="J8" s="677"/>
      <c r="K8" s="677"/>
      <c r="L8" s="677"/>
      <c r="M8" s="677"/>
      <c r="N8" s="677"/>
      <c r="O8" s="677"/>
      <c r="P8" s="677"/>
      <c r="Q8" s="678"/>
      <c r="R8" s="679">
        <v>426386</v>
      </c>
      <c r="S8" s="680"/>
      <c r="T8" s="680"/>
      <c r="U8" s="680"/>
      <c r="V8" s="680"/>
      <c r="W8" s="680"/>
      <c r="X8" s="680"/>
      <c r="Y8" s="681"/>
      <c r="Z8" s="682">
        <v>0.3</v>
      </c>
      <c r="AA8" s="682"/>
      <c r="AB8" s="682"/>
      <c r="AC8" s="682"/>
      <c r="AD8" s="683">
        <v>426386</v>
      </c>
      <c r="AE8" s="683"/>
      <c r="AF8" s="683"/>
      <c r="AG8" s="683"/>
      <c r="AH8" s="683"/>
      <c r="AI8" s="683"/>
      <c r="AJ8" s="683"/>
      <c r="AK8" s="683"/>
      <c r="AL8" s="684">
        <v>0.5</v>
      </c>
      <c r="AM8" s="685"/>
      <c r="AN8" s="685"/>
      <c r="AO8" s="686"/>
      <c r="AP8" s="676" t="s">
        <v>236</v>
      </c>
      <c r="AQ8" s="677"/>
      <c r="AR8" s="677"/>
      <c r="AS8" s="677"/>
      <c r="AT8" s="677"/>
      <c r="AU8" s="677"/>
      <c r="AV8" s="677"/>
      <c r="AW8" s="677"/>
      <c r="AX8" s="677"/>
      <c r="AY8" s="677"/>
      <c r="AZ8" s="677"/>
      <c r="BA8" s="677"/>
      <c r="BB8" s="677"/>
      <c r="BC8" s="677"/>
      <c r="BD8" s="677"/>
      <c r="BE8" s="677"/>
      <c r="BF8" s="678"/>
      <c r="BG8" s="679">
        <v>654495</v>
      </c>
      <c r="BH8" s="680"/>
      <c r="BI8" s="680"/>
      <c r="BJ8" s="680"/>
      <c r="BK8" s="680"/>
      <c r="BL8" s="680"/>
      <c r="BM8" s="680"/>
      <c r="BN8" s="681"/>
      <c r="BO8" s="682">
        <v>0.9</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76793906</v>
      </c>
      <c r="CS8" s="680"/>
      <c r="CT8" s="680"/>
      <c r="CU8" s="680"/>
      <c r="CV8" s="680"/>
      <c r="CW8" s="680"/>
      <c r="CX8" s="680"/>
      <c r="CY8" s="681"/>
      <c r="CZ8" s="682">
        <v>53.2</v>
      </c>
      <c r="DA8" s="682"/>
      <c r="DB8" s="682"/>
      <c r="DC8" s="682"/>
      <c r="DD8" s="688">
        <v>1397179</v>
      </c>
      <c r="DE8" s="680"/>
      <c r="DF8" s="680"/>
      <c r="DG8" s="680"/>
      <c r="DH8" s="680"/>
      <c r="DI8" s="680"/>
      <c r="DJ8" s="680"/>
      <c r="DK8" s="680"/>
      <c r="DL8" s="680"/>
      <c r="DM8" s="680"/>
      <c r="DN8" s="680"/>
      <c r="DO8" s="680"/>
      <c r="DP8" s="681"/>
      <c r="DQ8" s="688">
        <v>35927548</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361787</v>
      </c>
      <c r="S9" s="680"/>
      <c r="T9" s="680"/>
      <c r="U9" s="680"/>
      <c r="V9" s="680"/>
      <c r="W9" s="680"/>
      <c r="X9" s="680"/>
      <c r="Y9" s="681"/>
      <c r="Z9" s="682">
        <v>0.2</v>
      </c>
      <c r="AA9" s="682"/>
      <c r="AB9" s="682"/>
      <c r="AC9" s="682"/>
      <c r="AD9" s="683">
        <v>361787</v>
      </c>
      <c r="AE9" s="683"/>
      <c r="AF9" s="683"/>
      <c r="AG9" s="683"/>
      <c r="AH9" s="683"/>
      <c r="AI9" s="683"/>
      <c r="AJ9" s="683"/>
      <c r="AK9" s="683"/>
      <c r="AL9" s="684">
        <v>0.5</v>
      </c>
      <c r="AM9" s="685"/>
      <c r="AN9" s="685"/>
      <c r="AO9" s="686"/>
      <c r="AP9" s="676" t="s">
        <v>240</v>
      </c>
      <c r="AQ9" s="677"/>
      <c r="AR9" s="677"/>
      <c r="AS9" s="677"/>
      <c r="AT9" s="677"/>
      <c r="AU9" s="677"/>
      <c r="AV9" s="677"/>
      <c r="AW9" s="677"/>
      <c r="AX9" s="677"/>
      <c r="AY9" s="677"/>
      <c r="AZ9" s="677"/>
      <c r="BA9" s="677"/>
      <c r="BB9" s="677"/>
      <c r="BC9" s="677"/>
      <c r="BD9" s="677"/>
      <c r="BE9" s="677"/>
      <c r="BF9" s="678"/>
      <c r="BG9" s="679">
        <v>29539807</v>
      </c>
      <c r="BH9" s="680"/>
      <c r="BI9" s="680"/>
      <c r="BJ9" s="680"/>
      <c r="BK9" s="680"/>
      <c r="BL9" s="680"/>
      <c r="BM9" s="680"/>
      <c r="BN9" s="681"/>
      <c r="BO9" s="682">
        <v>42.9</v>
      </c>
      <c r="BP9" s="682"/>
      <c r="BQ9" s="682"/>
      <c r="BR9" s="682"/>
      <c r="BS9" s="688" t="s">
        <v>237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11217988</v>
      </c>
      <c r="CS9" s="680"/>
      <c r="CT9" s="680"/>
      <c r="CU9" s="680"/>
      <c r="CV9" s="680"/>
      <c r="CW9" s="680"/>
      <c r="CX9" s="680"/>
      <c r="CY9" s="681"/>
      <c r="CZ9" s="682">
        <v>7.8</v>
      </c>
      <c r="DA9" s="682"/>
      <c r="DB9" s="682"/>
      <c r="DC9" s="682"/>
      <c r="DD9" s="688">
        <v>28544</v>
      </c>
      <c r="DE9" s="680"/>
      <c r="DF9" s="680"/>
      <c r="DG9" s="680"/>
      <c r="DH9" s="680"/>
      <c r="DI9" s="680"/>
      <c r="DJ9" s="680"/>
      <c r="DK9" s="680"/>
      <c r="DL9" s="680"/>
      <c r="DM9" s="680"/>
      <c r="DN9" s="680"/>
      <c r="DO9" s="680"/>
      <c r="DP9" s="681"/>
      <c r="DQ9" s="688">
        <v>10214137</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138</v>
      </c>
      <c r="AA10" s="682"/>
      <c r="AB10" s="682"/>
      <c r="AC10" s="682"/>
      <c r="AD10" s="683" t="s">
        <v>138</v>
      </c>
      <c r="AE10" s="683"/>
      <c r="AF10" s="683"/>
      <c r="AG10" s="683"/>
      <c r="AH10" s="683"/>
      <c r="AI10" s="683"/>
      <c r="AJ10" s="683"/>
      <c r="AK10" s="683"/>
      <c r="AL10" s="684" t="s">
        <v>138</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1150897</v>
      </c>
      <c r="BH10" s="680"/>
      <c r="BI10" s="680"/>
      <c r="BJ10" s="680"/>
      <c r="BK10" s="680"/>
      <c r="BL10" s="680"/>
      <c r="BM10" s="680"/>
      <c r="BN10" s="681"/>
      <c r="BO10" s="682">
        <v>1.7</v>
      </c>
      <c r="BP10" s="682"/>
      <c r="BQ10" s="682"/>
      <c r="BR10" s="682"/>
      <c r="BS10" s="688">
        <v>190221</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384190</v>
      </c>
      <c r="CS10" s="680"/>
      <c r="CT10" s="680"/>
      <c r="CU10" s="680"/>
      <c r="CV10" s="680"/>
      <c r="CW10" s="680"/>
      <c r="CX10" s="680"/>
      <c r="CY10" s="681"/>
      <c r="CZ10" s="682">
        <v>0.3</v>
      </c>
      <c r="DA10" s="682"/>
      <c r="DB10" s="682"/>
      <c r="DC10" s="682"/>
      <c r="DD10" s="688" t="s">
        <v>138</v>
      </c>
      <c r="DE10" s="680"/>
      <c r="DF10" s="680"/>
      <c r="DG10" s="680"/>
      <c r="DH10" s="680"/>
      <c r="DI10" s="680"/>
      <c r="DJ10" s="680"/>
      <c r="DK10" s="680"/>
      <c r="DL10" s="680"/>
      <c r="DM10" s="680"/>
      <c r="DN10" s="680"/>
      <c r="DO10" s="680"/>
      <c r="DP10" s="681"/>
      <c r="DQ10" s="688">
        <v>199332</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237</v>
      </c>
      <c r="AA11" s="682"/>
      <c r="AB11" s="682"/>
      <c r="AC11" s="682"/>
      <c r="AD11" s="683" t="s">
        <v>231</v>
      </c>
      <c r="AE11" s="683"/>
      <c r="AF11" s="683"/>
      <c r="AG11" s="683"/>
      <c r="AH11" s="683"/>
      <c r="AI11" s="683"/>
      <c r="AJ11" s="683"/>
      <c r="AK11" s="683"/>
      <c r="AL11" s="684" t="s">
        <v>237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3348710</v>
      </c>
      <c r="BH11" s="680"/>
      <c r="BI11" s="680"/>
      <c r="BJ11" s="680"/>
      <c r="BK11" s="680"/>
      <c r="BL11" s="680"/>
      <c r="BM11" s="680"/>
      <c r="BN11" s="681"/>
      <c r="BO11" s="682">
        <v>4.9000000000000004</v>
      </c>
      <c r="BP11" s="682"/>
      <c r="BQ11" s="682"/>
      <c r="BR11" s="682"/>
      <c r="BS11" s="688">
        <v>641981</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42906</v>
      </c>
      <c r="CS11" s="680"/>
      <c r="CT11" s="680"/>
      <c r="CU11" s="680"/>
      <c r="CV11" s="680"/>
      <c r="CW11" s="680"/>
      <c r="CX11" s="680"/>
      <c r="CY11" s="681"/>
      <c r="CZ11" s="682">
        <v>0</v>
      </c>
      <c r="DA11" s="682"/>
      <c r="DB11" s="682"/>
      <c r="DC11" s="682"/>
      <c r="DD11" s="688" t="s">
        <v>138</v>
      </c>
      <c r="DE11" s="680"/>
      <c r="DF11" s="680"/>
      <c r="DG11" s="680"/>
      <c r="DH11" s="680"/>
      <c r="DI11" s="680"/>
      <c r="DJ11" s="680"/>
      <c r="DK11" s="680"/>
      <c r="DL11" s="680"/>
      <c r="DM11" s="680"/>
      <c r="DN11" s="680"/>
      <c r="DO11" s="680"/>
      <c r="DP11" s="681"/>
      <c r="DQ11" s="688">
        <v>40983</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6604525</v>
      </c>
      <c r="S12" s="680"/>
      <c r="T12" s="680"/>
      <c r="U12" s="680"/>
      <c r="V12" s="680"/>
      <c r="W12" s="680"/>
      <c r="X12" s="680"/>
      <c r="Y12" s="681"/>
      <c r="Z12" s="682">
        <v>4.4000000000000004</v>
      </c>
      <c r="AA12" s="682"/>
      <c r="AB12" s="682"/>
      <c r="AC12" s="682"/>
      <c r="AD12" s="683">
        <v>6604525</v>
      </c>
      <c r="AE12" s="683"/>
      <c r="AF12" s="683"/>
      <c r="AG12" s="683"/>
      <c r="AH12" s="683"/>
      <c r="AI12" s="683"/>
      <c r="AJ12" s="683"/>
      <c r="AK12" s="683"/>
      <c r="AL12" s="684">
        <v>8.3000000000000007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24754624</v>
      </c>
      <c r="BH12" s="680"/>
      <c r="BI12" s="680"/>
      <c r="BJ12" s="680"/>
      <c r="BK12" s="680"/>
      <c r="BL12" s="680"/>
      <c r="BM12" s="680"/>
      <c r="BN12" s="681"/>
      <c r="BO12" s="682">
        <v>35.9</v>
      </c>
      <c r="BP12" s="682"/>
      <c r="BQ12" s="682"/>
      <c r="BR12" s="682"/>
      <c r="BS12" s="688" t="s">
        <v>237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329235</v>
      </c>
      <c r="CS12" s="680"/>
      <c r="CT12" s="680"/>
      <c r="CU12" s="680"/>
      <c r="CV12" s="680"/>
      <c r="CW12" s="680"/>
      <c r="CX12" s="680"/>
      <c r="CY12" s="681"/>
      <c r="CZ12" s="682">
        <v>0.2</v>
      </c>
      <c r="DA12" s="682"/>
      <c r="DB12" s="682"/>
      <c r="DC12" s="682"/>
      <c r="DD12" s="688">
        <v>2948</v>
      </c>
      <c r="DE12" s="680"/>
      <c r="DF12" s="680"/>
      <c r="DG12" s="680"/>
      <c r="DH12" s="680"/>
      <c r="DI12" s="680"/>
      <c r="DJ12" s="680"/>
      <c r="DK12" s="680"/>
      <c r="DL12" s="680"/>
      <c r="DM12" s="680"/>
      <c r="DN12" s="680"/>
      <c r="DO12" s="680"/>
      <c r="DP12" s="681"/>
      <c r="DQ12" s="688">
        <v>322371</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t="s">
        <v>138</v>
      </c>
      <c r="S13" s="680"/>
      <c r="T13" s="680"/>
      <c r="U13" s="680"/>
      <c r="V13" s="680"/>
      <c r="W13" s="680"/>
      <c r="X13" s="680"/>
      <c r="Y13" s="681"/>
      <c r="Z13" s="682" t="s">
        <v>138</v>
      </c>
      <c r="AA13" s="682"/>
      <c r="AB13" s="682"/>
      <c r="AC13" s="682"/>
      <c r="AD13" s="683" t="s">
        <v>237</v>
      </c>
      <c r="AE13" s="683"/>
      <c r="AF13" s="683"/>
      <c r="AG13" s="683"/>
      <c r="AH13" s="683"/>
      <c r="AI13" s="683"/>
      <c r="AJ13" s="683"/>
      <c r="AK13" s="683"/>
      <c r="AL13" s="684" t="s">
        <v>237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24562928</v>
      </c>
      <c r="BH13" s="680"/>
      <c r="BI13" s="680"/>
      <c r="BJ13" s="680"/>
      <c r="BK13" s="680"/>
      <c r="BL13" s="680"/>
      <c r="BM13" s="680"/>
      <c r="BN13" s="681"/>
      <c r="BO13" s="682">
        <v>35.700000000000003</v>
      </c>
      <c r="BP13" s="682"/>
      <c r="BQ13" s="682"/>
      <c r="BR13" s="682"/>
      <c r="BS13" s="688" t="s">
        <v>237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10310126</v>
      </c>
      <c r="CS13" s="680"/>
      <c r="CT13" s="680"/>
      <c r="CU13" s="680"/>
      <c r="CV13" s="680"/>
      <c r="CW13" s="680"/>
      <c r="CX13" s="680"/>
      <c r="CY13" s="681"/>
      <c r="CZ13" s="682">
        <v>7.1</v>
      </c>
      <c r="DA13" s="682"/>
      <c r="DB13" s="682"/>
      <c r="DC13" s="682"/>
      <c r="DD13" s="688">
        <v>3531172</v>
      </c>
      <c r="DE13" s="680"/>
      <c r="DF13" s="680"/>
      <c r="DG13" s="680"/>
      <c r="DH13" s="680"/>
      <c r="DI13" s="680"/>
      <c r="DJ13" s="680"/>
      <c r="DK13" s="680"/>
      <c r="DL13" s="680"/>
      <c r="DM13" s="680"/>
      <c r="DN13" s="680"/>
      <c r="DO13" s="680"/>
      <c r="DP13" s="681"/>
      <c r="DQ13" s="688">
        <v>8283640</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138</v>
      </c>
      <c r="AA14" s="682"/>
      <c r="AB14" s="682"/>
      <c r="AC14" s="682"/>
      <c r="AD14" s="683" t="s">
        <v>237</v>
      </c>
      <c r="AE14" s="683"/>
      <c r="AF14" s="683"/>
      <c r="AG14" s="683"/>
      <c r="AH14" s="683"/>
      <c r="AI14" s="683"/>
      <c r="AJ14" s="683"/>
      <c r="AK14" s="683"/>
      <c r="AL14" s="684" t="s">
        <v>237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306360</v>
      </c>
      <c r="BH14" s="680"/>
      <c r="BI14" s="680"/>
      <c r="BJ14" s="680"/>
      <c r="BK14" s="680"/>
      <c r="BL14" s="680"/>
      <c r="BM14" s="680"/>
      <c r="BN14" s="681"/>
      <c r="BO14" s="682">
        <v>0.4</v>
      </c>
      <c r="BP14" s="682"/>
      <c r="BQ14" s="682"/>
      <c r="BR14" s="682"/>
      <c r="BS14" s="688" t="s">
        <v>138</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4415406</v>
      </c>
      <c r="CS14" s="680"/>
      <c r="CT14" s="680"/>
      <c r="CU14" s="680"/>
      <c r="CV14" s="680"/>
      <c r="CW14" s="680"/>
      <c r="CX14" s="680"/>
      <c r="CY14" s="681"/>
      <c r="CZ14" s="682">
        <v>3.1</v>
      </c>
      <c r="DA14" s="682"/>
      <c r="DB14" s="682"/>
      <c r="DC14" s="682"/>
      <c r="DD14" s="688">
        <v>91527</v>
      </c>
      <c r="DE14" s="680"/>
      <c r="DF14" s="680"/>
      <c r="DG14" s="680"/>
      <c r="DH14" s="680"/>
      <c r="DI14" s="680"/>
      <c r="DJ14" s="680"/>
      <c r="DK14" s="680"/>
      <c r="DL14" s="680"/>
      <c r="DM14" s="680"/>
      <c r="DN14" s="680"/>
      <c r="DO14" s="680"/>
      <c r="DP14" s="681"/>
      <c r="DQ14" s="688">
        <v>4013869</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322206</v>
      </c>
      <c r="S15" s="680"/>
      <c r="T15" s="680"/>
      <c r="U15" s="680"/>
      <c r="V15" s="680"/>
      <c r="W15" s="680"/>
      <c r="X15" s="680"/>
      <c r="Y15" s="681"/>
      <c r="Z15" s="682">
        <v>0.2</v>
      </c>
      <c r="AA15" s="682"/>
      <c r="AB15" s="682"/>
      <c r="AC15" s="682"/>
      <c r="AD15" s="683">
        <v>322206</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2323218</v>
      </c>
      <c r="BH15" s="680"/>
      <c r="BI15" s="680"/>
      <c r="BJ15" s="680"/>
      <c r="BK15" s="680"/>
      <c r="BL15" s="680"/>
      <c r="BM15" s="680"/>
      <c r="BN15" s="681"/>
      <c r="BO15" s="682">
        <v>3.4</v>
      </c>
      <c r="BP15" s="682"/>
      <c r="BQ15" s="682"/>
      <c r="BR15" s="682"/>
      <c r="BS15" s="688" t="s">
        <v>237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14447155</v>
      </c>
      <c r="CS15" s="680"/>
      <c r="CT15" s="680"/>
      <c r="CU15" s="680"/>
      <c r="CV15" s="680"/>
      <c r="CW15" s="680"/>
      <c r="CX15" s="680"/>
      <c r="CY15" s="681"/>
      <c r="CZ15" s="682">
        <v>10</v>
      </c>
      <c r="DA15" s="682"/>
      <c r="DB15" s="682"/>
      <c r="DC15" s="682"/>
      <c r="DD15" s="688">
        <v>4789584</v>
      </c>
      <c r="DE15" s="680"/>
      <c r="DF15" s="680"/>
      <c r="DG15" s="680"/>
      <c r="DH15" s="680"/>
      <c r="DI15" s="680"/>
      <c r="DJ15" s="680"/>
      <c r="DK15" s="680"/>
      <c r="DL15" s="680"/>
      <c r="DM15" s="680"/>
      <c r="DN15" s="680"/>
      <c r="DO15" s="680"/>
      <c r="DP15" s="681"/>
      <c r="DQ15" s="688">
        <v>9667820</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237</v>
      </c>
      <c r="AA16" s="682"/>
      <c r="AB16" s="682"/>
      <c r="AC16" s="682"/>
      <c r="AD16" s="683" t="s">
        <v>231</v>
      </c>
      <c r="AE16" s="683"/>
      <c r="AF16" s="683"/>
      <c r="AG16" s="683"/>
      <c r="AH16" s="683"/>
      <c r="AI16" s="683"/>
      <c r="AJ16" s="683"/>
      <c r="AK16" s="683"/>
      <c r="AL16" s="684" t="s">
        <v>231</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138</v>
      </c>
      <c r="BH16" s="680"/>
      <c r="BI16" s="680"/>
      <c r="BJ16" s="680"/>
      <c r="BK16" s="680"/>
      <c r="BL16" s="680"/>
      <c r="BM16" s="680"/>
      <c r="BN16" s="681"/>
      <c r="BO16" s="682" t="s">
        <v>237</v>
      </c>
      <c r="BP16" s="682"/>
      <c r="BQ16" s="682"/>
      <c r="BR16" s="682"/>
      <c r="BS16" s="688" t="s">
        <v>138</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589620</v>
      </c>
      <c r="CS16" s="680"/>
      <c r="CT16" s="680"/>
      <c r="CU16" s="680"/>
      <c r="CV16" s="680"/>
      <c r="CW16" s="680"/>
      <c r="CX16" s="680"/>
      <c r="CY16" s="681"/>
      <c r="CZ16" s="682">
        <v>0.4</v>
      </c>
      <c r="DA16" s="682"/>
      <c r="DB16" s="682"/>
      <c r="DC16" s="682"/>
      <c r="DD16" s="688" t="s">
        <v>138</v>
      </c>
      <c r="DE16" s="680"/>
      <c r="DF16" s="680"/>
      <c r="DG16" s="680"/>
      <c r="DH16" s="680"/>
      <c r="DI16" s="680"/>
      <c r="DJ16" s="680"/>
      <c r="DK16" s="680"/>
      <c r="DL16" s="680"/>
      <c r="DM16" s="680"/>
      <c r="DN16" s="680"/>
      <c r="DO16" s="680"/>
      <c r="DP16" s="681"/>
      <c r="DQ16" s="688">
        <v>349880</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308319</v>
      </c>
      <c r="S17" s="680"/>
      <c r="T17" s="680"/>
      <c r="U17" s="680"/>
      <c r="V17" s="680"/>
      <c r="W17" s="680"/>
      <c r="X17" s="680"/>
      <c r="Y17" s="681"/>
      <c r="Z17" s="682">
        <v>0.2</v>
      </c>
      <c r="AA17" s="682"/>
      <c r="AB17" s="682"/>
      <c r="AC17" s="682"/>
      <c r="AD17" s="683">
        <v>308319</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237</v>
      </c>
      <c r="BP17" s="682"/>
      <c r="BQ17" s="682"/>
      <c r="BR17" s="682"/>
      <c r="BS17" s="688" t="s">
        <v>231</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10453507</v>
      </c>
      <c r="CS17" s="680"/>
      <c r="CT17" s="680"/>
      <c r="CU17" s="680"/>
      <c r="CV17" s="680"/>
      <c r="CW17" s="680"/>
      <c r="CX17" s="680"/>
      <c r="CY17" s="681"/>
      <c r="CZ17" s="682">
        <v>7.2</v>
      </c>
      <c r="DA17" s="682"/>
      <c r="DB17" s="682"/>
      <c r="DC17" s="682"/>
      <c r="DD17" s="688" t="s">
        <v>237</v>
      </c>
      <c r="DE17" s="680"/>
      <c r="DF17" s="680"/>
      <c r="DG17" s="680"/>
      <c r="DH17" s="680"/>
      <c r="DI17" s="680"/>
      <c r="DJ17" s="680"/>
      <c r="DK17" s="680"/>
      <c r="DL17" s="680"/>
      <c r="DM17" s="680"/>
      <c r="DN17" s="680"/>
      <c r="DO17" s="680"/>
      <c r="DP17" s="681"/>
      <c r="DQ17" s="688">
        <v>10266813</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5624269</v>
      </c>
      <c r="S18" s="680"/>
      <c r="T18" s="680"/>
      <c r="U18" s="680"/>
      <c r="V18" s="680"/>
      <c r="W18" s="680"/>
      <c r="X18" s="680"/>
      <c r="Y18" s="681"/>
      <c r="Z18" s="682">
        <v>3.8</v>
      </c>
      <c r="AA18" s="682"/>
      <c r="AB18" s="682"/>
      <c r="AC18" s="682"/>
      <c r="AD18" s="683">
        <v>4940681</v>
      </c>
      <c r="AE18" s="683"/>
      <c r="AF18" s="683"/>
      <c r="AG18" s="683"/>
      <c r="AH18" s="683"/>
      <c r="AI18" s="683"/>
      <c r="AJ18" s="683"/>
      <c r="AK18" s="683"/>
      <c r="AL18" s="684">
        <v>6.2</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237</v>
      </c>
      <c r="BP18" s="682"/>
      <c r="BQ18" s="682"/>
      <c r="BR18" s="682"/>
      <c r="BS18" s="688" t="s">
        <v>138</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138</v>
      </c>
      <c r="CS18" s="680"/>
      <c r="CT18" s="680"/>
      <c r="CU18" s="680"/>
      <c r="CV18" s="680"/>
      <c r="CW18" s="680"/>
      <c r="CX18" s="680"/>
      <c r="CY18" s="681"/>
      <c r="CZ18" s="682" t="s">
        <v>237</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4940681</v>
      </c>
      <c r="S19" s="680"/>
      <c r="T19" s="680"/>
      <c r="U19" s="680"/>
      <c r="V19" s="680"/>
      <c r="W19" s="680"/>
      <c r="X19" s="680"/>
      <c r="Y19" s="681"/>
      <c r="Z19" s="682">
        <v>3.3</v>
      </c>
      <c r="AA19" s="682"/>
      <c r="AB19" s="682"/>
      <c r="AC19" s="682"/>
      <c r="AD19" s="683">
        <v>4940681</v>
      </c>
      <c r="AE19" s="683"/>
      <c r="AF19" s="683"/>
      <c r="AG19" s="683"/>
      <c r="AH19" s="683"/>
      <c r="AI19" s="683"/>
      <c r="AJ19" s="683"/>
      <c r="AK19" s="683"/>
      <c r="AL19" s="684">
        <v>6.2</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6818073</v>
      </c>
      <c r="BH19" s="680"/>
      <c r="BI19" s="680"/>
      <c r="BJ19" s="680"/>
      <c r="BK19" s="680"/>
      <c r="BL19" s="680"/>
      <c r="BM19" s="680"/>
      <c r="BN19" s="681"/>
      <c r="BO19" s="682">
        <v>9.9</v>
      </c>
      <c r="BP19" s="682"/>
      <c r="BQ19" s="682"/>
      <c r="BR19" s="682"/>
      <c r="BS19" s="688" t="s">
        <v>138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237</v>
      </c>
      <c r="DA19" s="682"/>
      <c r="DB19" s="682"/>
      <c r="DC19" s="682"/>
      <c r="DD19" s="688" t="s">
        <v>138</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683551</v>
      </c>
      <c r="S20" s="680"/>
      <c r="T20" s="680"/>
      <c r="U20" s="680"/>
      <c r="V20" s="680"/>
      <c r="W20" s="680"/>
      <c r="X20" s="680"/>
      <c r="Y20" s="681"/>
      <c r="Z20" s="682">
        <v>0.5</v>
      </c>
      <c r="AA20" s="682"/>
      <c r="AB20" s="682"/>
      <c r="AC20" s="682"/>
      <c r="AD20" s="683" t="s">
        <v>138</v>
      </c>
      <c r="AE20" s="683"/>
      <c r="AF20" s="683"/>
      <c r="AG20" s="683"/>
      <c r="AH20" s="683"/>
      <c r="AI20" s="683"/>
      <c r="AJ20" s="683"/>
      <c r="AK20" s="683"/>
      <c r="AL20" s="684" t="s">
        <v>138</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6818073</v>
      </c>
      <c r="BH20" s="680"/>
      <c r="BI20" s="680"/>
      <c r="BJ20" s="680"/>
      <c r="BK20" s="680"/>
      <c r="BL20" s="680"/>
      <c r="BM20" s="680"/>
      <c r="BN20" s="681"/>
      <c r="BO20" s="682">
        <v>9.9</v>
      </c>
      <c r="BP20" s="682"/>
      <c r="BQ20" s="682"/>
      <c r="BR20" s="682"/>
      <c r="BS20" s="688" t="s">
        <v>138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144355360</v>
      </c>
      <c r="CS20" s="680"/>
      <c r="CT20" s="680"/>
      <c r="CU20" s="680"/>
      <c r="CV20" s="680"/>
      <c r="CW20" s="680"/>
      <c r="CX20" s="680"/>
      <c r="CY20" s="681"/>
      <c r="CZ20" s="682">
        <v>100</v>
      </c>
      <c r="DA20" s="682"/>
      <c r="DB20" s="682"/>
      <c r="DC20" s="682"/>
      <c r="DD20" s="688">
        <v>10139971</v>
      </c>
      <c r="DE20" s="680"/>
      <c r="DF20" s="680"/>
      <c r="DG20" s="680"/>
      <c r="DH20" s="680"/>
      <c r="DI20" s="680"/>
      <c r="DJ20" s="680"/>
      <c r="DK20" s="680"/>
      <c r="DL20" s="680"/>
      <c r="DM20" s="680"/>
      <c r="DN20" s="680"/>
      <c r="DO20" s="680"/>
      <c r="DP20" s="681"/>
      <c r="DQ20" s="688">
        <v>93173052</v>
      </c>
      <c r="DR20" s="680"/>
      <c r="DS20" s="680"/>
      <c r="DT20" s="680"/>
      <c r="DU20" s="680"/>
      <c r="DV20" s="680"/>
      <c r="DW20" s="680"/>
      <c r="DX20" s="680"/>
      <c r="DY20" s="680"/>
      <c r="DZ20" s="680"/>
      <c r="EA20" s="680"/>
      <c r="EB20" s="680"/>
      <c r="EC20" s="689"/>
    </row>
    <row r="21" spans="2:133" ht="11.25" customHeight="1" x14ac:dyDescent="0.2">
      <c r="B21" s="676" t="s">
        <v>275</v>
      </c>
      <c r="C21" s="677"/>
      <c r="D21" s="677"/>
      <c r="E21" s="677"/>
      <c r="F21" s="677"/>
      <c r="G21" s="677"/>
      <c r="H21" s="677"/>
      <c r="I21" s="677"/>
      <c r="J21" s="677"/>
      <c r="K21" s="677"/>
      <c r="L21" s="677"/>
      <c r="M21" s="677"/>
      <c r="N21" s="677"/>
      <c r="O21" s="677"/>
      <c r="P21" s="677"/>
      <c r="Q21" s="678"/>
      <c r="R21" s="679">
        <v>37</v>
      </c>
      <c r="S21" s="680"/>
      <c r="T21" s="680"/>
      <c r="U21" s="680"/>
      <c r="V21" s="680"/>
      <c r="W21" s="680"/>
      <c r="X21" s="680"/>
      <c r="Y21" s="681"/>
      <c r="Z21" s="682">
        <v>0</v>
      </c>
      <c r="AA21" s="682"/>
      <c r="AB21" s="682"/>
      <c r="AC21" s="682"/>
      <c r="AD21" s="683" t="s">
        <v>237</v>
      </c>
      <c r="AE21" s="683"/>
      <c r="AF21" s="683"/>
      <c r="AG21" s="683"/>
      <c r="AH21" s="683"/>
      <c r="AI21" s="683"/>
      <c r="AJ21" s="683"/>
      <c r="AK21" s="683"/>
      <c r="AL21" s="684" t="s">
        <v>237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237</v>
      </c>
      <c r="BH21" s="680"/>
      <c r="BI21" s="680"/>
      <c r="BJ21" s="680"/>
      <c r="BK21" s="680"/>
      <c r="BL21" s="680"/>
      <c r="BM21" s="680"/>
      <c r="BN21" s="681"/>
      <c r="BO21" s="682" t="s">
        <v>138</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277</v>
      </c>
      <c r="C22" s="677"/>
      <c r="D22" s="677"/>
      <c r="E22" s="677"/>
      <c r="F22" s="677"/>
      <c r="G22" s="677"/>
      <c r="H22" s="677"/>
      <c r="I22" s="677"/>
      <c r="J22" s="677"/>
      <c r="K22" s="677"/>
      <c r="L22" s="677"/>
      <c r="M22" s="677"/>
      <c r="N22" s="677"/>
      <c r="O22" s="677"/>
      <c r="P22" s="677"/>
      <c r="Q22" s="678"/>
      <c r="R22" s="679">
        <v>85072170</v>
      </c>
      <c r="S22" s="680"/>
      <c r="T22" s="680"/>
      <c r="U22" s="680"/>
      <c r="V22" s="680"/>
      <c r="W22" s="680"/>
      <c r="X22" s="680"/>
      <c r="Y22" s="681"/>
      <c r="Z22" s="682">
        <v>57.2</v>
      </c>
      <c r="AA22" s="682"/>
      <c r="AB22" s="682"/>
      <c r="AC22" s="682"/>
      <c r="AD22" s="683">
        <v>78582298</v>
      </c>
      <c r="AE22" s="683"/>
      <c r="AF22" s="683"/>
      <c r="AG22" s="683"/>
      <c r="AH22" s="683"/>
      <c r="AI22" s="683"/>
      <c r="AJ22" s="683"/>
      <c r="AK22" s="683"/>
      <c r="AL22" s="684">
        <v>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v>1011789</v>
      </c>
      <c r="BH22" s="680"/>
      <c r="BI22" s="680"/>
      <c r="BJ22" s="680"/>
      <c r="BK22" s="680"/>
      <c r="BL22" s="680"/>
      <c r="BM22" s="680"/>
      <c r="BN22" s="681"/>
      <c r="BO22" s="682">
        <v>1.5</v>
      </c>
      <c r="BP22" s="682"/>
      <c r="BQ22" s="682"/>
      <c r="BR22" s="682"/>
      <c r="BS22" s="688" t="s">
        <v>138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280</v>
      </c>
      <c r="C23" s="677"/>
      <c r="D23" s="677"/>
      <c r="E23" s="677"/>
      <c r="F23" s="677"/>
      <c r="G23" s="677"/>
      <c r="H23" s="677"/>
      <c r="I23" s="677"/>
      <c r="J23" s="677"/>
      <c r="K23" s="677"/>
      <c r="L23" s="677"/>
      <c r="M23" s="677"/>
      <c r="N23" s="677"/>
      <c r="O23" s="677"/>
      <c r="P23" s="677"/>
      <c r="Q23" s="678"/>
      <c r="R23" s="679">
        <v>41149</v>
      </c>
      <c r="S23" s="680"/>
      <c r="T23" s="680"/>
      <c r="U23" s="680"/>
      <c r="V23" s="680"/>
      <c r="W23" s="680"/>
      <c r="X23" s="680"/>
      <c r="Y23" s="681"/>
      <c r="Z23" s="682">
        <v>0</v>
      </c>
      <c r="AA23" s="682"/>
      <c r="AB23" s="682"/>
      <c r="AC23" s="682"/>
      <c r="AD23" s="683">
        <v>41149</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5806284</v>
      </c>
      <c r="BH23" s="680"/>
      <c r="BI23" s="680"/>
      <c r="BJ23" s="680"/>
      <c r="BK23" s="680"/>
      <c r="BL23" s="680"/>
      <c r="BM23" s="680"/>
      <c r="BN23" s="681"/>
      <c r="BO23" s="682">
        <v>8.4</v>
      </c>
      <c r="BP23" s="682"/>
      <c r="BQ23" s="682"/>
      <c r="BR23" s="682"/>
      <c r="BS23" s="688" t="s">
        <v>237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2">
      <c r="B24" s="676" t="s">
        <v>287</v>
      </c>
      <c r="C24" s="677"/>
      <c r="D24" s="677"/>
      <c r="E24" s="677"/>
      <c r="F24" s="677"/>
      <c r="G24" s="677"/>
      <c r="H24" s="677"/>
      <c r="I24" s="677"/>
      <c r="J24" s="677"/>
      <c r="K24" s="677"/>
      <c r="L24" s="677"/>
      <c r="M24" s="677"/>
      <c r="N24" s="677"/>
      <c r="O24" s="677"/>
      <c r="P24" s="677"/>
      <c r="Q24" s="678"/>
      <c r="R24" s="679">
        <v>1856960</v>
      </c>
      <c r="S24" s="680"/>
      <c r="T24" s="680"/>
      <c r="U24" s="680"/>
      <c r="V24" s="680"/>
      <c r="W24" s="680"/>
      <c r="X24" s="680"/>
      <c r="Y24" s="681"/>
      <c r="Z24" s="682">
        <v>1.2</v>
      </c>
      <c r="AA24" s="682"/>
      <c r="AB24" s="682"/>
      <c r="AC24" s="682"/>
      <c r="AD24" s="683" t="s">
        <v>138</v>
      </c>
      <c r="AE24" s="683"/>
      <c r="AF24" s="683"/>
      <c r="AG24" s="683"/>
      <c r="AH24" s="683"/>
      <c r="AI24" s="683"/>
      <c r="AJ24" s="683"/>
      <c r="AK24" s="683"/>
      <c r="AL24" s="684" t="s">
        <v>138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138</v>
      </c>
      <c r="BP24" s="682"/>
      <c r="BQ24" s="682"/>
      <c r="BR24" s="682"/>
      <c r="BS24" s="688" t="s">
        <v>237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86327763</v>
      </c>
      <c r="CS24" s="669"/>
      <c r="CT24" s="669"/>
      <c r="CU24" s="669"/>
      <c r="CV24" s="669"/>
      <c r="CW24" s="669"/>
      <c r="CX24" s="669"/>
      <c r="CY24" s="670"/>
      <c r="CZ24" s="673">
        <v>59.8</v>
      </c>
      <c r="DA24" s="674"/>
      <c r="DB24" s="674"/>
      <c r="DC24" s="693"/>
      <c r="DD24" s="712">
        <v>49537794</v>
      </c>
      <c r="DE24" s="669"/>
      <c r="DF24" s="669"/>
      <c r="DG24" s="669"/>
      <c r="DH24" s="669"/>
      <c r="DI24" s="669"/>
      <c r="DJ24" s="669"/>
      <c r="DK24" s="670"/>
      <c r="DL24" s="712">
        <v>48699168</v>
      </c>
      <c r="DM24" s="669"/>
      <c r="DN24" s="669"/>
      <c r="DO24" s="669"/>
      <c r="DP24" s="669"/>
      <c r="DQ24" s="669"/>
      <c r="DR24" s="669"/>
      <c r="DS24" s="669"/>
      <c r="DT24" s="669"/>
      <c r="DU24" s="669"/>
      <c r="DV24" s="670"/>
      <c r="DW24" s="673">
        <v>56.8</v>
      </c>
      <c r="DX24" s="674"/>
      <c r="DY24" s="674"/>
      <c r="DZ24" s="674"/>
      <c r="EA24" s="674"/>
      <c r="EB24" s="674"/>
      <c r="EC24" s="675"/>
    </row>
    <row r="25" spans="2:133" ht="11.25" customHeight="1" x14ac:dyDescent="0.2">
      <c r="B25" s="676" t="s">
        <v>290</v>
      </c>
      <c r="C25" s="677"/>
      <c r="D25" s="677"/>
      <c r="E25" s="677"/>
      <c r="F25" s="677"/>
      <c r="G25" s="677"/>
      <c r="H25" s="677"/>
      <c r="I25" s="677"/>
      <c r="J25" s="677"/>
      <c r="K25" s="677"/>
      <c r="L25" s="677"/>
      <c r="M25" s="677"/>
      <c r="N25" s="677"/>
      <c r="O25" s="677"/>
      <c r="P25" s="677"/>
      <c r="Q25" s="678"/>
      <c r="R25" s="679">
        <v>2315019</v>
      </c>
      <c r="S25" s="680"/>
      <c r="T25" s="680"/>
      <c r="U25" s="680"/>
      <c r="V25" s="680"/>
      <c r="W25" s="680"/>
      <c r="X25" s="680"/>
      <c r="Y25" s="681"/>
      <c r="Z25" s="682">
        <v>1.6</v>
      </c>
      <c r="AA25" s="682"/>
      <c r="AB25" s="682"/>
      <c r="AC25" s="682"/>
      <c r="AD25" s="683">
        <v>632355</v>
      </c>
      <c r="AE25" s="683"/>
      <c r="AF25" s="683"/>
      <c r="AG25" s="683"/>
      <c r="AH25" s="683"/>
      <c r="AI25" s="683"/>
      <c r="AJ25" s="683"/>
      <c r="AK25" s="683"/>
      <c r="AL25" s="684">
        <v>0.8</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237</v>
      </c>
      <c r="BP25" s="682"/>
      <c r="BQ25" s="682"/>
      <c r="BR25" s="682"/>
      <c r="BS25" s="688" t="s">
        <v>231</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26827272</v>
      </c>
      <c r="CS25" s="715"/>
      <c r="CT25" s="715"/>
      <c r="CU25" s="715"/>
      <c r="CV25" s="715"/>
      <c r="CW25" s="715"/>
      <c r="CX25" s="715"/>
      <c r="CY25" s="716"/>
      <c r="CZ25" s="684">
        <v>18.600000000000001</v>
      </c>
      <c r="DA25" s="713"/>
      <c r="DB25" s="713"/>
      <c r="DC25" s="717"/>
      <c r="DD25" s="688">
        <v>24720147</v>
      </c>
      <c r="DE25" s="715"/>
      <c r="DF25" s="715"/>
      <c r="DG25" s="715"/>
      <c r="DH25" s="715"/>
      <c r="DI25" s="715"/>
      <c r="DJ25" s="715"/>
      <c r="DK25" s="716"/>
      <c r="DL25" s="688">
        <v>23982975</v>
      </c>
      <c r="DM25" s="715"/>
      <c r="DN25" s="715"/>
      <c r="DO25" s="715"/>
      <c r="DP25" s="715"/>
      <c r="DQ25" s="715"/>
      <c r="DR25" s="715"/>
      <c r="DS25" s="715"/>
      <c r="DT25" s="715"/>
      <c r="DU25" s="715"/>
      <c r="DV25" s="716"/>
      <c r="DW25" s="684">
        <v>28</v>
      </c>
      <c r="DX25" s="713"/>
      <c r="DY25" s="713"/>
      <c r="DZ25" s="713"/>
      <c r="EA25" s="713"/>
      <c r="EB25" s="713"/>
      <c r="EC25" s="714"/>
    </row>
    <row r="26" spans="2:133" ht="11.25" customHeight="1" x14ac:dyDescent="0.2">
      <c r="B26" s="676" t="s">
        <v>293</v>
      </c>
      <c r="C26" s="677"/>
      <c r="D26" s="677"/>
      <c r="E26" s="677"/>
      <c r="F26" s="677"/>
      <c r="G26" s="677"/>
      <c r="H26" s="677"/>
      <c r="I26" s="677"/>
      <c r="J26" s="677"/>
      <c r="K26" s="677"/>
      <c r="L26" s="677"/>
      <c r="M26" s="677"/>
      <c r="N26" s="677"/>
      <c r="O26" s="677"/>
      <c r="P26" s="677"/>
      <c r="Q26" s="678"/>
      <c r="R26" s="679">
        <v>307967</v>
      </c>
      <c r="S26" s="680"/>
      <c r="T26" s="680"/>
      <c r="U26" s="680"/>
      <c r="V26" s="680"/>
      <c r="W26" s="680"/>
      <c r="X26" s="680"/>
      <c r="Y26" s="681"/>
      <c r="Z26" s="682">
        <v>0.2</v>
      </c>
      <c r="AA26" s="682"/>
      <c r="AB26" s="682"/>
      <c r="AC26" s="682"/>
      <c r="AD26" s="683" t="s">
        <v>237</v>
      </c>
      <c r="AE26" s="683"/>
      <c r="AF26" s="683"/>
      <c r="AG26" s="683"/>
      <c r="AH26" s="683"/>
      <c r="AI26" s="683"/>
      <c r="AJ26" s="683"/>
      <c r="AK26" s="683"/>
      <c r="AL26" s="684" t="s">
        <v>237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231</v>
      </c>
      <c r="BP26" s="682"/>
      <c r="BQ26" s="682"/>
      <c r="BR26" s="682"/>
      <c r="BS26" s="688" t="s">
        <v>237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17090439</v>
      </c>
      <c r="CS26" s="680"/>
      <c r="CT26" s="680"/>
      <c r="CU26" s="680"/>
      <c r="CV26" s="680"/>
      <c r="CW26" s="680"/>
      <c r="CX26" s="680"/>
      <c r="CY26" s="681"/>
      <c r="CZ26" s="684">
        <v>11.8</v>
      </c>
      <c r="DA26" s="713"/>
      <c r="DB26" s="713"/>
      <c r="DC26" s="717"/>
      <c r="DD26" s="688">
        <v>16097002</v>
      </c>
      <c r="DE26" s="680"/>
      <c r="DF26" s="680"/>
      <c r="DG26" s="680"/>
      <c r="DH26" s="680"/>
      <c r="DI26" s="680"/>
      <c r="DJ26" s="680"/>
      <c r="DK26" s="681"/>
      <c r="DL26" s="688" t="s">
        <v>237</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2">
      <c r="B27" s="676" t="s">
        <v>296</v>
      </c>
      <c r="C27" s="677"/>
      <c r="D27" s="677"/>
      <c r="E27" s="677"/>
      <c r="F27" s="677"/>
      <c r="G27" s="677"/>
      <c r="H27" s="677"/>
      <c r="I27" s="677"/>
      <c r="J27" s="677"/>
      <c r="K27" s="677"/>
      <c r="L27" s="677"/>
      <c r="M27" s="677"/>
      <c r="N27" s="677"/>
      <c r="O27" s="677"/>
      <c r="P27" s="677"/>
      <c r="Q27" s="678"/>
      <c r="R27" s="679">
        <v>30386429</v>
      </c>
      <c r="S27" s="680"/>
      <c r="T27" s="680"/>
      <c r="U27" s="680"/>
      <c r="V27" s="680"/>
      <c r="W27" s="680"/>
      <c r="X27" s="680"/>
      <c r="Y27" s="681"/>
      <c r="Z27" s="682">
        <v>20.399999999999999</v>
      </c>
      <c r="AA27" s="682"/>
      <c r="AB27" s="682"/>
      <c r="AC27" s="682"/>
      <c r="AD27" s="683" t="s">
        <v>138</v>
      </c>
      <c r="AE27" s="683"/>
      <c r="AF27" s="683"/>
      <c r="AG27" s="683"/>
      <c r="AH27" s="683"/>
      <c r="AI27" s="683"/>
      <c r="AJ27" s="683"/>
      <c r="AK27" s="683"/>
      <c r="AL27" s="684" t="s">
        <v>237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68896184</v>
      </c>
      <c r="BH27" s="680"/>
      <c r="BI27" s="680"/>
      <c r="BJ27" s="680"/>
      <c r="BK27" s="680"/>
      <c r="BL27" s="680"/>
      <c r="BM27" s="680"/>
      <c r="BN27" s="681"/>
      <c r="BO27" s="682">
        <v>100</v>
      </c>
      <c r="BP27" s="682"/>
      <c r="BQ27" s="682"/>
      <c r="BR27" s="682"/>
      <c r="BS27" s="688">
        <v>832202</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49046984</v>
      </c>
      <c r="CS27" s="715"/>
      <c r="CT27" s="715"/>
      <c r="CU27" s="715"/>
      <c r="CV27" s="715"/>
      <c r="CW27" s="715"/>
      <c r="CX27" s="715"/>
      <c r="CY27" s="716"/>
      <c r="CZ27" s="684">
        <v>34</v>
      </c>
      <c r="DA27" s="713"/>
      <c r="DB27" s="713"/>
      <c r="DC27" s="717"/>
      <c r="DD27" s="688">
        <v>14550834</v>
      </c>
      <c r="DE27" s="715"/>
      <c r="DF27" s="715"/>
      <c r="DG27" s="715"/>
      <c r="DH27" s="715"/>
      <c r="DI27" s="715"/>
      <c r="DJ27" s="715"/>
      <c r="DK27" s="716"/>
      <c r="DL27" s="688">
        <v>14540877</v>
      </c>
      <c r="DM27" s="715"/>
      <c r="DN27" s="715"/>
      <c r="DO27" s="715"/>
      <c r="DP27" s="715"/>
      <c r="DQ27" s="715"/>
      <c r="DR27" s="715"/>
      <c r="DS27" s="715"/>
      <c r="DT27" s="715"/>
      <c r="DU27" s="715"/>
      <c r="DV27" s="716"/>
      <c r="DW27" s="684">
        <v>17</v>
      </c>
      <c r="DX27" s="713"/>
      <c r="DY27" s="713"/>
      <c r="DZ27" s="713"/>
      <c r="EA27" s="713"/>
      <c r="EB27" s="713"/>
      <c r="EC27" s="714"/>
    </row>
    <row r="28" spans="2:133" ht="11.25" customHeight="1" x14ac:dyDescent="0.2">
      <c r="B28" s="721" t="s">
        <v>299</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138</v>
      </c>
      <c r="AA28" s="682"/>
      <c r="AB28" s="682"/>
      <c r="AC28" s="682"/>
      <c r="AD28" s="683" t="s">
        <v>138</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10453507</v>
      </c>
      <c r="CS28" s="680"/>
      <c r="CT28" s="680"/>
      <c r="CU28" s="680"/>
      <c r="CV28" s="680"/>
      <c r="CW28" s="680"/>
      <c r="CX28" s="680"/>
      <c r="CY28" s="681"/>
      <c r="CZ28" s="684">
        <v>7.2</v>
      </c>
      <c r="DA28" s="713"/>
      <c r="DB28" s="713"/>
      <c r="DC28" s="717"/>
      <c r="DD28" s="688">
        <v>10266813</v>
      </c>
      <c r="DE28" s="680"/>
      <c r="DF28" s="680"/>
      <c r="DG28" s="680"/>
      <c r="DH28" s="680"/>
      <c r="DI28" s="680"/>
      <c r="DJ28" s="680"/>
      <c r="DK28" s="681"/>
      <c r="DL28" s="688">
        <v>10175316</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2">
      <c r="B29" s="676" t="s">
        <v>301</v>
      </c>
      <c r="C29" s="677"/>
      <c r="D29" s="677"/>
      <c r="E29" s="677"/>
      <c r="F29" s="677"/>
      <c r="G29" s="677"/>
      <c r="H29" s="677"/>
      <c r="I29" s="677"/>
      <c r="J29" s="677"/>
      <c r="K29" s="677"/>
      <c r="L29" s="677"/>
      <c r="M29" s="677"/>
      <c r="N29" s="677"/>
      <c r="O29" s="677"/>
      <c r="P29" s="677"/>
      <c r="Q29" s="678"/>
      <c r="R29" s="679">
        <v>9659746</v>
      </c>
      <c r="S29" s="680"/>
      <c r="T29" s="680"/>
      <c r="U29" s="680"/>
      <c r="V29" s="680"/>
      <c r="W29" s="680"/>
      <c r="X29" s="680"/>
      <c r="Y29" s="681"/>
      <c r="Z29" s="682">
        <v>6.5</v>
      </c>
      <c r="AA29" s="682"/>
      <c r="AB29" s="682"/>
      <c r="AC29" s="682"/>
      <c r="AD29" s="683" t="s">
        <v>231</v>
      </c>
      <c r="AE29" s="683"/>
      <c r="AF29" s="683"/>
      <c r="AG29" s="683"/>
      <c r="AH29" s="683"/>
      <c r="AI29" s="683"/>
      <c r="AJ29" s="683"/>
      <c r="AK29" s="683"/>
      <c r="AL29" s="684" t="s">
        <v>237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10453325</v>
      </c>
      <c r="CS29" s="715"/>
      <c r="CT29" s="715"/>
      <c r="CU29" s="715"/>
      <c r="CV29" s="715"/>
      <c r="CW29" s="715"/>
      <c r="CX29" s="715"/>
      <c r="CY29" s="716"/>
      <c r="CZ29" s="684">
        <v>7.2</v>
      </c>
      <c r="DA29" s="713"/>
      <c r="DB29" s="713"/>
      <c r="DC29" s="717"/>
      <c r="DD29" s="688">
        <v>10266631</v>
      </c>
      <c r="DE29" s="715"/>
      <c r="DF29" s="715"/>
      <c r="DG29" s="715"/>
      <c r="DH29" s="715"/>
      <c r="DI29" s="715"/>
      <c r="DJ29" s="715"/>
      <c r="DK29" s="716"/>
      <c r="DL29" s="688">
        <v>10175134</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452648</v>
      </c>
      <c r="S30" s="680"/>
      <c r="T30" s="680"/>
      <c r="U30" s="680"/>
      <c r="V30" s="680"/>
      <c r="W30" s="680"/>
      <c r="X30" s="680"/>
      <c r="Y30" s="681"/>
      <c r="Z30" s="682">
        <v>0.3</v>
      </c>
      <c r="AA30" s="682"/>
      <c r="AB30" s="682"/>
      <c r="AC30" s="682"/>
      <c r="AD30" s="683">
        <v>99358</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99.2</v>
      </c>
      <c r="BH30" s="740"/>
      <c r="BI30" s="740"/>
      <c r="BJ30" s="740"/>
      <c r="BK30" s="740"/>
      <c r="BL30" s="740"/>
      <c r="BM30" s="674">
        <v>97</v>
      </c>
      <c r="BN30" s="740"/>
      <c r="BO30" s="740"/>
      <c r="BP30" s="740"/>
      <c r="BQ30" s="741"/>
      <c r="BR30" s="739">
        <v>99.1</v>
      </c>
      <c r="BS30" s="740"/>
      <c r="BT30" s="740"/>
      <c r="BU30" s="740"/>
      <c r="BV30" s="740"/>
      <c r="BW30" s="740"/>
      <c r="BX30" s="674">
        <v>96.6</v>
      </c>
      <c r="BY30" s="740"/>
      <c r="BZ30" s="740"/>
      <c r="CA30" s="740"/>
      <c r="CB30" s="741"/>
      <c r="CD30" s="744"/>
      <c r="CE30" s="745"/>
      <c r="CF30" s="694" t="s">
        <v>309</v>
      </c>
      <c r="CG30" s="695"/>
      <c r="CH30" s="695"/>
      <c r="CI30" s="695"/>
      <c r="CJ30" s="695"/>
      <c r="CK30" s="695"/>
      <c r="CL30" s="695"/>
      <c r="CM30" s="695"/>
      <c r="CN30" s="695"/>
      <c r="CO30" s="695"/>
      <c r="CP30" s="695"/>
      <c r="CQ30" s="696"/>
      <c r="CR30" s="679">
        <v>9897654</v>
      </c>
      <c r="CS30" s="680"/>
      <c r="CT30" s="680"/>
      <c r="CU30" s="680"/>
      <c r="CV30" s="680"/>
      <c r="CW30" s="680"/>
      <c r="CX30" s="680"/>
      <c r="CY30" s="681"/>
      <c r="CZ30" s="684">
        <v>6.9</v>
      </c>
      <c r="DA30" s="713"/>
      <c r="DB30" s="713"/>
      <c r="DC30" s="717"/>
      <c r="DD30" s="688">
        <v>9710973</v>
      </c>
      <c r="DE30" s="680"/>
      <c r="DF30" s="680"/>
      <c r="DG30" s="680"/>
      <c r="DH30" s="680"/>
      <c r="DI30" s="680"/>
      <c r="DJ30" s="680"/>
      <c r="DK30" s="681"/>
      <c r="DL30" s="688">
        <v>9619476</v>
      </c>
      <c r="DM30" s="680"/>
      <c r="DN30" s="680"/>
      <c r="DO30" s="680"/>
      <c r="DP30" s="680"/>
      <c r="DQ30" s="680"/>
      <c r="DR30" s="680"/>
      <c r="DS30" s="680"/>
      <c r="DT30" s="680"/>
      <c r="DU30" s="680"/>
      <c r="DV30" s="681"/>
      <c r="DW30" s="684">
        <v>11.2</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48640</v>
      </c>
      <c r="S31" s="680"/>
      <c r="T31" s="680"/>
      <c r="U31" s="680"/>
      <c r="V31" s="680"/>
      <c r="W31" s="680"/>
      <c r="X31" s="680"/>
      <c r="Y31" s="681"/>
      <c r="Z31" s="682">
        <v>0</v>
      </c>
      <c r="AA31" s="682"/>
      <c r="AB31" s="682"/>
      <c r="AC31" s="682"/>
      <c r="AD31" s="683" t="s">
        <v>237</v>
      </c>
      <c r="AE31" s="683"/>
      <c r="AF31" s="683"/>
      <c r="AG31" s="683"/>
      <c r="AH31" s="683"/>
      <c r="AI31" s="683"/>
      <c r="AJ31" s="683"/>
      <c r="AK31" s="683"/>
      <c r="AL31" s="684" t="s">
        <v>237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99.1</v>
      </c>
      <c r="BH31" s="715"/>
      <c r="BI31" s="715"/>
      <c r="BJ31" s="715"/>
      <c r="BK31" s="715"/>
      <c r="BL31" s="715"/>
      <c r="BM31" s="685">
        <v>96.6</v>
      </c>
      <c r="BN31" s="737"/>
      <c r="BO31" s="737"/>
      <c r="BP31" s="737"/>
      <c r="BQ31" s="738"/>
      <c r="BR31" s="736">
        <v>99</v>
      </c>
      <c r="BS31" s="715"/>
      <c r="BT31" s="715"/>
      <c r="BU31" s="715"/>
      <c r="BV31" s="715"/>
      <c r="BW31" s="715"/>
      <c r="BX31" s="685">
        <v>96.1</v>
      </c>
      <c r="BY31" s="737"/>
      <c r="BZ31" s="737"/>
      <c r="CA31" s="737"/>
      <c r="CB31" s="738"/>
      <c r="CD31" s="744"/>
      <c r="CE31" s="745"/>
      <c r="CF31" s="694" t="s">
        <v>313</v>
      </c>
      <c r="CG31" s="695"/>
      <c r="CH31" s="695"/>
      <c r="CI31" s="695"/>
      <c r="CJ31" s="695"/>
      <c r="CK31" s="695"/>
      <c r="CL31" s="695"/>
      <c r="CM31" s="695"/>
      <c r="CN31" s="695"/>
      <c r="CO31" s="695"/>
      <c r="CP31" s="695"/>
      <c r="CQ31" s="696"/>
      <c r="CR31" s="679">
        <v>555671</v>
      </c>
      <c r="CS31" s="715"/>
      <c r="CT31" s="715"/>
      <c r="CU31" s="715"/>
      <c r="CV31" s="715"/>
      <c r="CW31" s="715"/>
      <c r="CX31" s="715"/>
      <c r="CY31" s="716"/>
      <c r="CZ31" s="684">
        <v>0.4</v>
      </c>
      <c r="DA31" s="713"/>
      <c r="DB31" s="713"/>
      <c r="DC31" s="717"/>
      <c r="DD31" s="688">
        <v>555658</v>
      </c>
      <c r="DE31" s="715"/>
      <c r="DF31" s="715"/>
      <c r="DG31" s="715"/>
      <c r="DH31" s="715"/>
      <c r="DI31" s="715"/>
      <c r="DJ31" s="715"/>
      <c r="DK31" s="716"/>
      <c r="DL31" s="688">
        <v>555658</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2232355</v>
      </c>
      <c r="S32" s="680"/>
      <c r="T32" s="680"/>
      <c r="U32" s="680"/>
      <c r="V32" s="680"/>
      <c r="W32" s="680"/>
      <c r="X32" s="680"/>
      <c r="Y32" s="681"/>
      <c r="Z32" s="682">
        <v>1.5</v>
      </c>
      <c r="AA32" s="682"/>
      <c r="AB32" s="682"/>
      <c r="AC32" s="682"/>
      <c r="AD32" s="683" t="s">
        <v>231</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99.3</v>
      </c>
      <c r="BH32" s="749"/>
      <c r="BI32" s="749"/>
      <c r="BJ32" s="749"/>
      <c r="BK32" s="749"/>
      <c r="BL32" s="749"/>
      <c r="BM32" s="750">
        <v>97.3</v>
      </c>
      <c r="BN32" s="749"/>
      <c r="BO32" s="749"/>
      <c r="BP32" s="749"/>
      <c r="BQ32" s="751"/>
      <c r="BR32" s="748">
        <v>99.1</v>
      </c>
      <c r="BS32" s="749"/>
      <c r="BT32" s="749"/>
      <c r="BU32" s="749"/>
      <c r="BV32" s="749"/>
      <c r="BW32" s="749"/>
      <c r="BX32" s="750">
        <v>96.9</v>
      </c>
      <c r="BY32" s="749"/>
      <c r="BZ32" s="749"/>
      <c r="CA32" s="749"/>
      <c r="CB32" s="751"/>
      <c r="CD32" s="746"/>
      <c r="CE32" s="747"/>
      <c r="CF32" s="694" t="s">
        <v>316</v>
      </c>
      <c r="CG32" s="695"/>
      <c r="CH32" s="695"/>
      <c r="CI32" s="695"/>
      <c r="CJ32" s="695"/>
      <c r="CK32" s="695"/>
      <c r="CL32" s="695"/>
      <c r="CM32" s="695"/>
      <c r="CN32" s="695"/>
      <c r="CO32" s="695"/>
      <c r="CP32" s="695"/>
      <c r="CQ32" s="696"/>
      <c r="CR32" s="679">
        <v>182</v>
      </c>
      <c r="CS32" s="680"/>
      <c r="CT32" s="680"/>
      <c r="CU32" s="680"/>
      <c r="CV32" s="680"/>
      <c r="CW32" s="680"/>
      <c r="CX32" s="680"/>
      <c r="CY32" s="681"/>
      <c r="CZ32" s="684">
        <v>0</v>
      </c>
      <c r="DA32" s="713"/>
      <c r="DB32" s="713"/>
      <c r="DC32" s="717"/>
      <c r="DD32" s="688">
        <v>182</v>
      </c>
      <c r="DE32" s="680"/>
      <c r="DF32" s="680"/>
      <c r="DG32" s="680"/>
      <c r="DH32" s="680"/>
      <c r="DI32" s="680"/>
      <c r="DJ32" s="680"/>
      <c r="DK32" s="681"/>
      <c r="DL32" s="688">
        <v>182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1812815</v>
      </c>
      <c r="S33" s="680"/>
      <c r="T33" s="680"/>
      <c r="U33" s="680"/>
      <c r="V33" s="680"/>
      <c r="W33" s="680"/>
      <c r="X33" s="680"/>
      <c r="Y33" s="681"/>
      <c r="Z33" s="682">
        <v>1.2</v>
      </c>
      <c r="AA33" s="682"/>
      <c r="AB33" s="682"/>
      <c r="AC33" s="682"/>
      <c r="AD33" s="683" t="s">
        <v>138</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47298006</v>
      </c>
      <c r="CS33" s="715"/>
      <c r="CT33" s="715"/>
      <c r="CU33" s="715"/>
      <c r="CV33" s="715"/>
      <c r="CW33" s="715"/>
      <c r="CX33" s="715"/>
      <c r="CY33" s="716"/>
      <c r="CZ33" s="684">
        <v>32.799999999999997</v>
      </c>
      <c r="DA33" s="713"/>
      <c r="DB33" s="713"/>
      <c r="DC33" s="717"/>
      <c r="DD33" s="688">
        <v>39364025</v>
      </c>
      <c r="DE33" s="715"/>
      <c r="DF33" s="715"/>
      <c r="DG33" s="715"/>
      <c r="DH33" s="715"/>
      <c r="DI33" s="715"/>
      <c r="DJ33" s="715"/>
      <c r="DK33" s="716"/>
      <c r="DL33" s="688">
        <v>30476793</v>
      </c>
      <c r="DM33" s="715"/>
      <c r="DN33" s="715"/>
      <c r="DO33" s="715"/>
      <c r="DP33" s="715"/>
      <c r="DQ33" s="715"/>
      <c r="DR33" s="715"/>
      <c r="DS33" s="715"/>
      <c r="DT33" s="715"/>
      <c r="DU33" s="715"/>
      <c r="DV33" s="716"/>
      <c r="DW33" s="684">
        <v>35.6</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2754340</v>
      </c>
      <c r="S34" s="680"/>
      <c r="T34" s="680"/>
      <c r="U34" s="680"/>
      <c r="V34" s="680"/>
      <c r="W34" s="680"/>
      <c r="X34" s="680"/>
      <c r="Y34" s="681"/>
      <c r="Z34" s="682">
        <v>1.9</v>
      </c>
      <c r="AA34" s="682"/>
      <c r="AB34" s="682"/>
      <c r="AC34" s="682"/>
      <c r="AD34" s="683">
        <v>26892</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16211116</v>
      </c>
      <c r="CS34" s="680"/>
      <c r="CT34" s="680"/>
      <c r="CU34" s="680"/>
      <c r="CV34" s="680"/>
      <c r="CW34" s="680"/>
      <c r="CX34" s="680"/>
      <c r="CY34" s="681"/>
      <c r="CZ34" s="684">
        <v>11.2</v>
      </c>
      <c r="DA34" s="713"/>
      <c r="DB34" s="713"/>
      <c r="DC34" s="717"/>
      <c r="DD34" s="688">
        <v>12727112</v>
      </c>
      <c r="DE34" s="680"/>
      <c r="DF34" s="680"/>
      <c r="DG34" s="680"/>
      <c r="DH34" s="680"/>
      <c r="DI34" s="680"/>
      <c r="DJ34" s="680"/>
      <c r="DK34" s="681"/>
      <c r="DL34" s="688">
        <v>11535307</v>
      </c>
      <c r="DM34" s="680"/>
      <c r="DN34" s="680"/>
      <c r="DO34" s="680"/>
      <c r="DP34" s="680"/>
      <c r="DQ34" s="680"/>
      <c r="DR34" s="680"/>
      <c r="DS34" s="680"/>
      <c r="DT34" s="680"/>
      <c r="DU34" s="680"/>
      <c r="DV34" s="681"/>
      <c r="DW34" s="684">
        <v>13.5</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11737875</v>
      </c>
      <c r="S35" s="680"/>
      <c r="T35" s="680"/>
      <c r="U35" s="680"/>
      <c r="V35" s="680"/>
      <c r="W35" s="680"/>
      <c r="X35" s="680"/>
      <c r="Y35" s="681"/>
      <c r="Z35" s="682">
        <v>7.9</v>
      </c>
      <c r="AA35" s="682"/>
      <c r="AB35" s="682"/>
      <c r="AC35" s="682"/>
      <c r="AD35" s="683" t="s">
        <v>237</v>
      </c>
      <c r="AE35" s="683"/>
      <c r="AF35" s="683"/>
      <c r="AG35" s="683"/>
      <c r="AH35" s="683"/>
      <c r="AI35" s="683"/>
      <c r="AJ35" s="683"/>
      <c r="AK35" s="683"/>
      <c r="AL35" s="684" t="s">
        <v>231</v>
      </c>
      <c r="AM35" s="685"/>
      <c r="AN35" s="685"/>
      <c r="AO35" s="686"/>
      <c r="AP35" s="234"/>
      <c r="AQ35" s="752" t="s">
        <v>324</v>
      </c>
      <c r="AR35" s="753"/>
      <c r="AS35" s="753"/>
      <c r="AT35" s="753"/>
      <c r="AU35" s="753"/>
      <c r="AV35" s="753"/>
      <c r="AW35" s="753"/>
      <c r="AX35" s="753"/>
      <c r="AY35" s="754"/>
      <c r="AZ35" s="668">
        <v>19298321</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1309370</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1197471</v>
      </c>
      <c r="CS35" s="715"/>
      <c r="CT35" s="715"/>
      <c r="CU35" s="715"/>
      <c r="CV35" s="715"/>
      <c r="CW35" s="715"/>
      <c r="CX35" s="715"/>
      <c r="CY35" s="716"/>
      <c r="CZ35" s="684">
        <v>0.8</v>
      </c>
      <c r="DA35" s="713"/>
      <c r="DB35" s="713"/>
      <c r="DC35" s="717"/>
      <c r="DD35" s="688">
        <v>1031110</v>
      </c>
      <c r="DE35" s="715"/>
      <c r="DF35" s="715"/>
      <c r="DG35" s="715"/>
      <c r="DH35" s="715"/>
      <c r="DI35" s="715"/>
      <c r="DJ35" s="715"/>
      <c r="DK35" s="716"/>
      <c r="DL35" s="688">
        <v>1031110</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138</v>
      </c>
      <c r="AA36" s="682"/>
      <c r="AB36" s="682"/>
      <c r="AC36" s="682"/>
      <c r="AD36" s="683" t="s">
        <v>237</v>
      </c>
      <c r="AE36" s="683"/>
      <c r="AF36" s="683"/>
      <c r="AG36" s="683"/>
      <c r="AH36" s="683"/>
      <c r="AI36" s="683"/>
      <c r="AJ36" s="683"/>
      <c r="AK36" s="683"/>
      <c r="AL36" s="684" t="s">
        <v>237</v>
      </c>
      <c r="AM36" s="685"/>
      <c r="AN36" s="685"/>
      <c r="AO36" s="686"/>
      <c r="AQ36" s="756" t="s">
        <v>328</v>
      </c>
      <c r="AR36" s="757"/>
      <c r="AS36" s="757"/>
      <c r="AT36" s="757"/>
      <c r="AU36" s="757"/>
      <c r="AV36" s="757"/>
      <c r="AW36" s="757"/>
      <c r="AX36" s="757"/>
      <c r="AY36" s="758"/>
      <c r="AZ36" s="679">
        <v>2803317</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814095</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11814232</v>
      </c>
      <c r="CS36" s="680"/>
      <c r="CT36" s="680"/>
      <c r="CU36" s="680"/>
      <c r="CV36" s="680"/>
      <c r="CW36" s="680"/>
      <c r="CX36" s="680"/>
      <c r="CY36" s="681"/>
      <c r="CZ36" s="684">
        <v>8.1999999999999993</v>
      </c>
      <c r="DA36" s="713"/>
      <c r="DB36" s="713"/>
      <c r="DC36" s="717"/>
      <c r="DD36" s="688">
        <v>10439677</v>
      </c>
      <c r="DE36" s="680"/>
      <c r="DF36" s="680"/>
      <c r="DG36" s="680"/>
      <c r="DH36" s="680"/>
      <c r="DI36" s="680"/>
      <c r="DJ36" s="680"/>
      <c r="DK36" s="681"/>
      <c r="DL36" s="688">
        <v>7881202</v>
      </c>
      <c r="DM36" s="680"/>
      <c r="DN36" s="680"/>
      <c r="DO36" s="680"/>
      <c r="DP36" s="680"/>
      <c r="DQ36" s="680"/>
      <c r="DR36" s="680"/>
      <c r="DS36" s="680"/>
      <c r="DT36" s="680"/>
      <c r="DU36" s="680"/>
      <c r="DV36" s="681"/>
      <c r="DW36" s="684">
        <v>9.1999999999999993</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6310322</v>
      </c>
      <c r="S37" s="680"/>
      <c r="T37" s="680"/>
      <c r="U37" s="680"/>
      <c r="V37" s="680"/>
      <c r="W37" s="680"/>
      <c r="X37" s="680"/>
      <c r="Y37" s="681"/>
      <c r="Z37" s="682">
        <v>4.2</v>
      </c>
      <c r="AA37" s="682"/>
      <c r="AB37" s="682"/>
      <c r="AC37" s="682"/>
      <c r="AD37" s="683" t="s">
        <v>237</v>
      </c>
      <c r="AE37" s="683"/>
      <c r="AF37" s="683"/>
      <c r="AG37" s="683"/>
      <c r="AH37" s="683"/>
      <c r="AI37" s="683"/>
      <c r="AJ37" s="683"/>
      <c r="AK37" s="683"/>
      <c r="AL37" s="684" t="s">
        <v>138</v>
      </c>
      <c r="AM37" s="685"/>
      <c r="AN37" s="685"/>
      <c r="AO37" s="686"/>
      <c r="AQ37" s="756" t="s">
        <v>332</v>
      </c>
      <c r="AR37" s="757"/>
      <c r="AS37" s="757"/>
      <c r="AT37" s="757"/>
      <c r="AU37" s="757"/>
      <c r="AV37" s="757"/>
      <c r="AW37" s="757"/>
      <c r="AX37" s="757"/>
      <c r="AY37" s="758"/>
      <c r="AZ37" s="679">
        <v>2281826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52911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1338324</v>
      </c>
      <c r="CS37" s="715"/>
      <c r="CT37" s="715"/>
      <c r="CU37" s="715"/>
      <c r="CV37" s="715"/>
      <c r="CW37" s="715"/>
      <c r="CX37" s="715"/>
      <c r="CY37" s="716"/>
      <c r="CZ37" s="684">
        <v>0.9</v>
      </c>
      <c r="DA37" s="713"/>
      <c r="DB37" s="713"/>
      <c r="DC37" s="717"/>
      <c r="DD37" s="688">
        <v>1338324</v>
      </c>
      <c r="DE37" s="715"/>
      <c r="DF37" s="715"/>
      <c r="DG37" s="715"/>
      <c r="DH37" s="715"/>
      <c r="DI37" s="715"/>
      <c r="DJ37" s="715"/>
      <c r="DK37" s="716"/>
      <c r="DL37" s="688">
        <v>1154900</v>
      </c>
      <c r="DM37" s="715"/>
      <c r="DN37" s="715"/>
      <c r="DO37" s="715"/>
      <c r="DP37" s="715"/>
      <c r="DQ37" s="715"/>
      <c r="DR37" s="715"/>
      <c r="DS37" s="715"/>
      <c r="DT37" s="715"/>
      <c r="DU37" s="715"/>
      <c r="DV37" s="716"/>
      <c r="DW37" s="684">
        <v>1.3</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148678113</v>
      </c>
      <c r="S38" s="760"/>
      <c r="T38" s="760"/>
      <c r="U38" s="760"/>
      <c r="V38" s="760"/>
      <c r="W38" s="760"/>
      <c r="X38" s="760"/>
      <c r="Y38" s="761"/>
      <c r="Z38" s="762">
        <v>100</v>
      </c>
      <c r="AA38" s="762"/>
      <c r="AB38" s="762"/>
      <c r="AC38" s="762"/>
      <c r="AD38" s="763">
        <v>79382052</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360084</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81134</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13853094</v>
      </c>
      <c r="CS38" s="680"/>
      <c r="CT38" s="680"/>
      <c r="CU38" s="680"/>
      <c r="CV38" s="680"/>
      <c r="CW38" s="680"/>
      <c r="CX38" s="680"/>
      <c r="CY38" s="681"/>
      <c r="CZ38" s="684">
        <v>9.6</v>
      </c>
      <c r="DA38" s="713"/>
      <c r="DB38" s="713"/>
      <c r="DC38" s="717"/>
      <c r="DD38" s="688">
        <v>11352559</v>
      </c>
      <c r="DE38" s="680"/>
      <c r="DF38" s="680"/>
      <c r="DG38" s="680"/>
      <c r="DH38" s="680"/>
      <c r="DI38" s="680"/>
      <c r="DJ38" s="680"/>
      <c r="DK38" s="681"/>
      <c r="DL38" s="688">
        <v>10029174</v>
      </c>
      <c r="DM38" s="680"/>
      <c r="DN38" s="680"/>
      <c r="DO38" s="680"/>
      <c r="DP38" s="680"/>
      <c r="DQ38" s="680"/>
      <c r="DR38" s="680"/>
      <c r="DS38" s="680"/>
      <c r="DT38" s="680"/>
      <c r="DU38" s="680"/>
      <c r="DV38" s="681"/>
      <c r="DW38" s="684">
        <v>11.7</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v>123339</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3853949</v>
      </c>
      <c r="CS39" s="715"/>
      <c r="CT39" s="715"/>
      <c r="CU39" s="715"/>
      <c r="CV39" s="715"/>
      <c r="CW39" s="715"/>
      <c r="CX39" s="715"/>
      <c r="CY39" s="716"/>
      <c r="CZ39" s="684">
        <v>2.7</v>
      </c>
      <c r="DA39" s="713"/>
      <c r="DB39" s="713"/>
      <c r="DC39" s="717"/>
      <c r="DD39" s="688">
        <v>3813567</v>
      </c>
      <c r="DE39" s="715"/>
      <c r="DF39" s="715"/>
      <c r="DG39" s="715"/>
      <c r="DH39" s="715"/>
      <c r="DI39" s="715"/>
      <c r="DJ39" s="715"/>
      <c r="DK39" s="716"/>
      <c r="DL39" s="688" t="s">
        <v>231</v>
      </c>
      <c r="DM39" s="715"/>
      <c r="DN39" s="715"/>
      <c r="DO39" s="715"/>
      <c r="DP39" s="715"/>
      <c r="DQ39" s="715"/>
      <c r="DR39" s="715"/>
      <c r="DS39" s="715"/>
      <c r="DT39" s="715"/>
      <c r="DU39" s="715"/>
      <c r="DV39" s="716"/>
      <c r="DW39" s="684" t="s">
        <v>231</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3912860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231</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368144</v>
      </c>
      <c r="CS40" s="680"/>
      <c r="CT40" s="680"/>
      <c r="CU40" s="680"/>
      <c r="CV40" s="680"/>
      <c r="CW40" s="680"/>
      <c r="CX40" s="680"/>
      <c r="CY40" s="681"/>
      <c r="CZ40" s="684">
        <v>0.3</v>
      </c>
      <c r="DA40" s="713"/>
      <c r="DB40" s="713"/>
      <c r="DC40" s="717"/>
      <c r="DD40" s="688" t="s">
        <v>237</v>
      </c>
      <c r="DE40" s="680"/>
      <c r="DF40" s="680"/>
      <c r="DG40" s="680"/>
      <c r="DH40" s="680"/>
      <c r="DI40" s="680"/>
      <c r="DJ40" s="680"/>
      <c r="DK40" s="681"/>
      <c r="DL40" s="688" t="s">
        <v>138</v>
      </c>
      <c r="DM40" s="680"/>
      <c r="DN40" s="680"/>
      <c r="DO40" s="680"/>
      <c r="DP40" s="680"/>
      <c r="DQ40" s="680"/>
      <c r="DR40" s="680"/>
      <c r="DS40" s="680"/>
      <c r="DT40" s="680"/>
      <c r="DU40" s="680"/>
      <c r="DV40" s="681"/>
      <c r="DW40" s="684" t="s">
        <v>231</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9816895</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343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237</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10729591</v>
      </c>
      <c r="CS42" s="680"/>
      <c r="CT42" s="680"/>
      <c r="CU42" s="680"/>
      <c r="CV42" s="680"/>
      <c r="CW42" s="680"/>
      <c r="CX42" s="680"/>
      <c r="CY42" s="681"/>
      <c r="CZ42" s="684">
        <v>7.4</v>
      </c>
      <c r="DA42" s="685"/>
      <c r="DB42" s="685"/>
      <c r="DC42" s="780"/>
      <c r="DD42" s="688">
        <v>4271233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296663</v>
      </c>
      <c r="CS43" s="715"/>
      <c r="CT43" s="715"/>
      <c r="CU43" s="715"/>
      <c r="CV43" s="715"/>
      <c r="CW43" s="715"/>
      <c r="CX43" s="715"/>
      <c r="CY43" s="716"/>
      <c r="CZ43" s="684">
        <v>0.2</v>
      </c>
      <c r="DA43" s="713"/>
      <c r="DB43" s="713"/>
      <c r="DC43" s="717"/>
      <c r="DD43" s="688">
        <v>296611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304</v>
      </c>
      <c r="CE44" s="792"/>
      <c r="CF44" s="676" t="s">
        <v>354</v>
      </c>
      <c r="CG44" s="677"/>
      <c r="CH44" s="677"/>
      <c r="CI44" s="677"/>
      <c r="CJ44" s="677"/>
      <c r="CK44" s="677"/>
      <c r="CL44" s="677"/>
      <c r="CM44" s="677"/>
      <c r="CN44" s="677"/>
      <c r="CO44" s="677"/>
      <c r="CP44" s="677"/>
      <c r="CQ44" s="678"/>
      <c r="CR44" s="679">
        <v>10139971</v>
      </c>
      <c r="CS44" s="680"/>
      <c r="CT44" s="680"/>
      <c r="CU44" s="680"/>
      <c r="CV44" s="680"/>
      <c r="CW44" s="680"/>
      <c r="CX44" s="680"/>
      <c r="CY44" s="681"/>
      <c r="CZ44" s="684">
        <v>7</v>
      </c>
      <c r="DA44" s="685"/>
      <c r="DB44" s="685"/>
      <c r="DC44" s="780"/>
      <c r="DD44" s="688">
        <v>3921353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1692293</v>
      </c>
      <c r="CS45" s="715"/>
      <c r="CT45" s="715"/>
      <c r="CU45" s="715"/>
      <c r="CV45" s="715"/>
      <c r="CW45" s="715"/>
      <c r="CX45" s="715"/>
      <c r="CY45" s="716"/>
      <c r="CZ45" s="684">
        <v>1.2</v>
      </c>
      <c r="DA45" s="713"/>
      <c r="DB45" s="713"/>
      <c r="DC45" s="717"/>
      <c r="DD45" s="688">
        <v>118295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8447678</v>
      </c>
      <c r="CS46" s="680"/>
      <c r="CT46" s="680"/>
      <c r="CU46" s="680"/>
      <c r="CV46" s="680"/>
      <c r="CW46" s="680"/>
      <c r="CX46" s="680"/>
      <c r="CY46" s="681"/>
      <c r="CZ46" s="684">
        <v>5.9</v>
      </c>
      <c r="DA46" s="685"/>
      <c r="DB46" s="685"/>
      <c r="DC46" s="780"/>
      <c r="DD46" s="688">
        <v>3803058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v>589620</v>
      </c>
      <c r="CS47" s="715"/>
      <c r="CT47" s="715"/>
      <c r="CU47" s="715"/>
      <c r="CV47" s="715"/>
      <c r="CW47" s="715"/>
      <c r="CX47" s="715"/>
      <c r="CY47" s="716"/>
      <c r="CZ47" s="684">
        <v>0.4</v>
      </c>
      <c r="DA47" s="713"/>
      <c r="DB47" s="713"/>
      <c r="DC47" s="717"/>
      <c r="DD47" s="688">
        <v>349880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358</v>
      </c>
      <c r="CG48" s="677"/>
      <c r="CH48" s="677"/>
      <c r="CI48" s="677"/>
      <c r="CJ48" s="677"/>
      <c r="CK48" s="677"/>
      <c r="CL48" s="677"/>
      <c r="CM48" s="677"/>
      <c r="CN48" s="677"/>
      <c r="CO48" s="677"/>
      <c r="CP48" s="677"/>
      <c r="CQ48" s="678"/>
      <c r="CR48" s="679" t="s">
        <v>237</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144355360</v>
      </c>
      <c r="CS49" s="749"/>
      <c r="CT49" s="749"/>
      <c r="CU49" s="749"/>
      <c r="CV49" s="749"/>
      <c r="CW49" s="749"/>
      <c r="CX49" s="749"/>
      <c r="CY49" s="781"/>
      <c r="CZ49" s="764">
        <v>100</v>
      </c>
      <c r="DA49" s="782"/>
      <c r="DB49" s="782"/>
      <c r="DC49" s="783"/>
      <c r="DD49" s="784">
        <v>93173052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x/iYt36GrYd+L6zdxXNFkafq6YBHxM+hwH9QyBcFLKC1Ant5RN0xUN0GRFx5ROt49XF2d4Jv71I5VhNFuuM4Ug==" saltValue="k5EK3q0vuFDgpTUQTeQr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149572</v>
      </c>
      <c r="R7" s="815"/>
      <c r="S7" s="815"/>
      <c r="T7" s="815"/>
      <c r="U7" s="815"/>
      <c r="V7" s="815">
        <v>145270</v>
      </c>
      <c r="W7" s="815"/>
      <c r="X7" s="815"/>
      <c r="Y7" s="815"/>
      <c r="Z7" s="815"/>
      <c r="AA7" s="815">
        <v>4303</v>
      </c>
      <c r="AB7" s="815"/>
      <c r="AC7" s="815"/>
      <c r="AD7" s="815"/>
      <c r="AE7" s="816"/>
      <c r="AF7" s="817">
        <v>3011</v>
      </c>
      <c r="AG7" s="818"/>
      <c r="AH7" s="818"/>
      <c r="AI7" s="818"/>
      <c r="AJ7" s="819"/>
      <c r="AK7" s="854">
        <v>3165</v>
      </c>
      <c r="AL7" s="855"/>
      <c r="AM7" s="855"/>
      <c r="AN7" s="855"/>
      <c r="AO7" s="855"/>
      <c r="AP7" s="855">
        <v>87475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-41</v>
      </c>
      <c r="CI7" s="852"/>
      <c r="CJ7" s="852"/>
      <c r="CK7" s="852"/>
      <c r="CL7" s="853"/>
      <c r="CM7" s="851">
        <v>1629</v>
      </c>
      <c r="CN7" s="852"/>
      <c r="CO7" s="852"/>
      <c r="CP7" s="852"/>
      <c r="CQ7" s="853"/>
      <c r="CR7" s="851">
        <v>3</v>
      </c>
      <c r="CS7" s="852"/>
      <c r="CT7" s="852"/>
      <c r="CU7" s="852"/>
      <c r="CV7" s="853"/>
      <c r="CW7" s="851">
        <v>34</v>
      </c>
      <c r="CX7" s="852"/>
      <c r="CY7" s="852"/>
      <c r="CZ7" s="852"/>
      <c r="DA7" s="853"/>
      <c r="DB7" s="851" t="s">
        <v>570</v>
      </c>
      <c r="DC7" s="852"/>
      <c r="DD7" s="852"/>
      <c r="DE7" s="852"/>
      <c r="DF7" s="853"/>
      <c r="DG7" s="851" t="s">
        <v>507</v>
      </c>
      <c r="DH7" s="852"/>
      <c r="DI7" s="852"/>
      <c r="DJ7" s="852"/>
      <c r="DK7" s="853"/>
      <c r="DL7" s="851" t="s">
        <v>507</v>
      </c>
      <c r="DM7" s="852"/>
      <c r="DN7" s="852"/>
      <c r="DO7" s="852"/>
      <c r="DP7" s="853"/>
      <c r="DQ7" s="851" t="s">
        <v>507</v>
      </c>
      <c r="DR7" s="852"/>
      <c r="DS7" s="852"/>
      <c r="DT7" s="852"/>
      <c r="DU7" s="853"/>
      <c r="DV7" s="832"/>
      <c r="DW7" s="833"/>
      <c r="DX7" s="833"/>
      <c r="DY7" s="833"/>
      <c r="DZ7" s="834"/>
      <c r="EA7" s="254"/>
    </row>
    <row r="8" spans="1:131" s="255" customFormat="1" ht="26.25" customHeight="1" x14ac:dyDescent="0.2">
      <c r="A8" s="261">
        <v>2</v>
      </c>
      <c r="B8" s="835" t="s">
        <v>383</v>
      </c>
      <c r="C8" s="836"/>
      <c r="D8" s="836"/>
      <c r="E8" s="836"/>
      <c r="F8" s="836"/>
      <c r="G8" s="836"/>
      <c r="H8" s="836"/>
      <c r="I8" s="836"/>
      <c r="J8" s="836"/>
      <c r="K8" s="836"/>
      <c r="L8" s="836"/>
      <c r="M8" s="836"/>
      <c r="N8" s="836"/>
      <c r="O8" s="836"/>
      <c r="P8" s="837"/>
      <c r="Q8" s="838">
        <v>163</v>
      </c>
      <c r="R8" s="839"/>
      <c r="S8" s="839"/>
      <c r="T8" s="839"/>
      <c r="U8" s="839"/>
      <c r="V8" s="839">
        <v>143</v>
      </c>
      <c r="W8" s="839"/>
      <c r="X8" s="839"/>
      <c r="Y8" s="839"/>
      <c r="Z8" s="839"/>
      <c r="AA8" s="839">
        <v>20</v>
      </c>
      <c r="AB8" s="839"/>
      <c r="AC8" s="839"/>
      <c r="AD8" s="839"/>
      <c r="AE8" s="840"/>
      <c r="AF8" s="841" t="s">
        <v>237</v>
      </c>
      <c r="AG8" s="842"/>
      <c r="AH8" s="842"/>
      <c r="AI8" s="842"/>
      <c r="AJ8" s="843"/>
      <c r="AK8" s="844">
        <v>33</v>
      </c>
      <c r="AL8" s="845"/>
      <c r="AM8" s="845"/>
      <c r="AN8" s="845"/>
      <c r="AO8" s="845"/>
      <c r="AP8" s="845">
        <v>236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-91</v>
      </c>
      <c r="CI8" s="862"/>
      <c r="CJ8" s="862"/>
      <c r="CK8" s="862"/>
      <c r="CL8" s="863"/>
      <c r="CM8" s="861">
        <v>210</v>
      </c>
      <c r="CN8" s="862"/>
      <c r="CO8" s="862"/>
      <c r="CP8" s="862"/>
      <c r="CQ8" s="863"/>
      <c r="CR8" s="861">
        <v>5</v>
      </c>
      <c r="CS8" s="862"/>
      <c r="CT8" s="862"/>
      <c r="CU8" s="862"/>
      <c r="CV8" s="863"/>
      <c r="CW8" s="861">
        <v>213</v>
      </c>
      <c r="CX8" s="862"/>
      <c r="CY8" s="862"/>
      <c r="CZ8" s="862"/>
      <c r="DA8" s="863"/>
      <c r="DB8" s="861" t="s">
        <v>507</v>
      </c>
      <c r="DC8" s="862"/>
      <c r="DD8" s="862"/>
      <c r="DE8" s="862"/>
      <c r="DF8" s="863"/>
      <c r="DG8" s="861" t="s">
        <v>507</v>
      </c>
      <c r="DH8" s="862"/>
      <c r="DI8" s="862"/>
      <c r="DJ8" s="862"/>
      <c r="DK8" s="863"/>
      <c r="DL8" s="861" t="s">
        <v>507</v>
      </c>
      <c r="DM8" s="862"/>
      <c r="DN8" s="862"/>
      <c r="DO8" s="862"/>
      <c r="DP8" s="863"/>
      <c r="DQ8" s="861" t="s">
        <v>507</v>
      </c>
      <c r="DR8" s="862"/>
      <c r="DS8" s="862"/>
      <c r="DT8" s="862"/>
      <c r="DU8" s="863"/>
      <c r="DV8" s="864"/>
      <c r="DW8" s="865"/>
      <c r="DX8" s="865"/>
      <c r="DY8" s="865"/>
      <c r="DZ8" s="866"/>
      <c r="EA8" s="254"/>
    </row>
    <row r="9" spans="1:131" s="255" customFormat="1" ht="26.25" customHeight="1" x14ac:dyDescent="0.2">
      <c r="A9" s="261">
        <v>3</v>
      </c>
      <c r="B9" s="835" t="s">
        <v>384</v>
      </c>
      <c r="C9" s="836"/>
      <c r="D9" s="836"/>
      <c r="E9" s="836"/>
      <c r="F9" s="836"/>
      <c r="G9" s="836"/>
      <c r="H9" s="836"/>
      <c r="I9" s="836"/>
      <c r="J9" s="836"/>
      <c r="K9" s="836"/>
      <c r="L9" s="836"/>
      <c r="M9" s="836"/>
      <c r="N9" s="836"/>
      <c r="O9" s="836"/>
      <c r="P9" s="837"/>
      <c r="Q9" s="838">
        <v>2569</v>
      </c>
      <c r="R9" s="839"/>
      <c r="S9" s="839"/>
      <c r="T9" s="839"/>
      <c r="U9" s="839"/>
      <c r="V9" s="839">
        <v>2569</v>
      </c>
      <c r="W9" s="839"/>
      <c r="X9" s="839"/>
      <c r="Y9" s="839"/>
      <c r="Z9" s="839"/>
      <c r="AA9" s="839" t="s">
        <v>594</v>
      </c>
      <c r="AB9" s="839"/>
      <c r="AC9" s="839"/>
      <c r="AD9" s="839"/>
      <c r="AE9" s="840"/>
      <c r="AF9" s="841" t="s">
        <v>237</v>
      </c>
      <c r="AG9" s="842"/>
      <c r="AH9" s="842"/>
      <c r="AI9" s="842"/>
      <c r="AJ9" s="843"/>
      <c r="AK9" s="844">
        <v>1054</v>
      </c>
      <c r="AL9" s="845"/>
      <c r="AM9" s="845"/>
      <c r="AN9" s="845"/>
      <c r="AO9" s="845"/>
      <c r="AP9" s="845">
        <v>1320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580</v>
      </c>
      <c r="BT9" s="849"/>
      <c r="BU9" s="849"/>
      <c r="BV9" s="849"/>
      <c r="BW9" s="849"/>
      <c r="BX9" s="849"/>
      <c r="BY9" s="849"/>
      <c r="BZ9" s="849"/>
      <c r="CA9" s="849"/>
      <c r="CB9" s="849"/>
      <c r="CC9" s="849"/>
      <c r="CD9" s="849"/>
      <c r="CE9" s="849"/>
      <c r="CF9" s="849"/>
      <c r="CG9" s="850"/>
      <c r="CH9" s="861">
        <v>-10</v>
      </c>
      <c r="CI9" s="862"/>
      <c r="CJ9" s="862"/>
      <c r="CK9" s="862"/>
      <c r="CL9" s="863"/>
      <c r="CM9" s="861">
        <v>216</v>
      </c>
      <c r="CN9" s="862"/>
      <c r="CO9" s="862"/>
      <c r="CP9" s="862"/>
      <c r="CQ9" s="863"/>
      <c r="CR9" s="861">
        <v>100</v>
      </c>
      <c r="CS9" s="862"/>
      <c r="CT9" s="862"/>
      <c r="CU9" s="862"/>
      <c r="CV9" s="863"/>
      <c r="CW9" s="861">
        <v>5</v>
      </c>
      <c r="CX9" s="862"/>
      <c r="CY9" s="862"/>
      <c r="CZ9" s="862"/>
      <c r="DA9" s="863"/>
      <c r="DB9" s="861" t="s">
        <v>507</v>
      </c>
      <c r="DC9" s="862"/>
      <c r="DD9" s="862"/>
      <c r="DE9" s="862"/>
      <c r="DF9" s="863"/>
      <c r="DG9" s="861" t="s">
        <v>507</v>
      </c>
      <c r="DH9" s="862"/>
      <c r="DI9" s="862"/>
      <c r="DJ9" s="862"/>
      <c r="DK9" s="863"/>
      <c r="DL9" s="861" t="s">
        <v>507</v>
      </c>
      <c r="DM9" s="862"/>
      <c r="DN9" s="862"/>
      <c r="DO9" s="862"/>
      <c r="DP9" s="863"/>
      <c r="DQ9" s="861" t="s">
        <v>507</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581</v>
      </c>
      <c r="BT10" s="849"/>
      <c r="BU10" s="849"/>
      <c r="BV10" s="849"/>
      <c r="BW10" s="849"/>
      <c r="BX10" s="849"/>
      <c r="BY10" s="849"/>
      <c r="BZ10" s="849"/>
      <c r="CA10" s="849"/>
      <c r="CB10" s="849"/>
      <c r="CC10" s="849"/>
      <c r="CD10" s="849"/>
      <c r="CE10" s="849"/>
      <c r="CF10" s="849"/>
      <c r="CG10" s="850"/>
      <c r="CH10" s="861">
        <v>2</v>
      </c>
      <c r="CI10" s="862"/>
      <c r="CJ10" s="862"/>
      <c r="CK10" s="862"/>
      <c r="CL10" s="863"/>
      <c r="CM10" s="861">
        <v>218</v>
      </c>
      <c r="CN10" s="862"/>
      <c r="CO10" s="862"/>
      <c r="CP10" s="862"/>
      <c r="CQ10" s="863"/>
      <c r="CR10" s="861">
        <v>200</v>
      </c>
      <c r="CS10" s="862"/>
      <c r="CT10" s="862"/>
      <c r="CU10" s="862"/>
      <c r="CV10" s="863"/>
      <c r="CW10" s="861" t="s">
        <v>507</v>
      </c>
      <c r="CX10" s="862"/>
      <c r="CY10" s="862"/>
      <c r="CZ10" s="862"/>
      <c r="DA10" s="863"/>
      <c r="DB10" s="861" t="s">
        <v>507</v>
      </c>
      <c r="DC10" s="862"/>
      <c r="DD10" s="862"/>
      <c r="DE10" s="862"/>
      <c r="DF10" s="863"/>
      <c r="DG10" s="861" t="s">
        <v>507</v>
      </c>
      <c r="DH10" s="862"/>
      <c r="DI10" s="862"/>
      <c r="DJ10" s="862"/>
      <c r="DK10" s="863"/>
      <c r="DL10" s="861" t="s">
        <v>507</v>
      </c>
      <c r="DM10" s="862"/>
      <c r="DN10" s="862"/>
      <c r="DO10" s="862"/>
      <c r="DP10" s="863"/>
      <c r="DQ10" s="861" t="s">
        <v>507</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582</v>
      </c>
      <c r="BT11" s="849"/>
      <c r="BU11" s="849"/>
      <c r="BV11" s="849"/>
      <c r="BW11" s="849"/>
      <c r="BX11" s="849"/>
      <c r="BY11" s="849"/>
      <c r="BZ11" s="849"/>
      <c r="CA11" s="849"/>
      <c r="CB11" s="849"/>
      <c r="CC11" s="849"/>
      <c r="CD11" s="849"/>
      <c r="CE11" s="849"/>
      <c r="CF11" s="849"/>
      <c r="CG11" s="850"/>
      <c r="CH11" s="861">
        <v>2</v>
      </c>
      <c r="CI11" s="862"/>
      <c r="CJ11" s="862"/>
      <c r="CK11" s="862"/>
      <c r="CL11" s="863"/>
      <c r="CM11" s="861">
        <v>162</v>
      </c>
      <c r="CN11" s="862"/>
      <c r="CO11" s="862"/>
      <c r="CP11" s="862"/>
      <c r="CQ11" s="863"/>
      <c r="CR11" s="861">
        <v>150</v>
      </c>
      <c r="CS11" s="862"/>
      <c r="CT11" s="862"/>
      <c r="CU11" s="862"/>
      <c r="CV11" s="863"/>
      <c r="CW11" s="861" t="s">
        <v>507</v>
      </c>
      <c r="CX11" s="862"/>
      <c r="CY11" s="862"/>
      <c r="CZ11" s="862"/>
      <c r="DA11" s="863"/>
      <c r="DB11" s="861" t="s">
        <v>507</v>
      </c>
      <c r="DC11" s="862"/>
      <c r="DD11" s="862"/>
      <c r="DE11" s="862"/>
      <c r="DF11" s="863"/>
      <c r="DG11" s="861" t="s">
        <v>507</v>
      </c>
      <c r="DH11" s="862"/>
      <c r="DI11" s="862"/>
      <c r="DJ11" s="862"/>
      <c r="DK11" s="863"/>
      <c r="DL11" s="861" t="s">
        <v>507</v>
      </c>
      <c r="DM11" s="862"/>
      <c r="DN11" s="862"/>
      <c r="DO11" s="862"/>
      <c r="DP11" s="863"/>
      <c r="DQ11" s="861" t="s">
        <v>507</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583</v>
      </c>
      <c r="BT12" s="849"/>
      <c r="BU12" s="849"/>
      <c r="BV12" s="849"/>
      <c r="BW12" s="849"/>
      <c r="BX12" s="849"/>
      <c r="BY12" s="849"/>
      <c r="BZ12" s="849"/>
      <c r="CA12" s="849"/>
      <c r="CB12" s="849"/>
      <c r="CC12" s="849"/>
      <c r="CD12" s="849"/>
      <c r="CE12" s="849"/>
      <c r="CF12" s="849"/>
      <c r="CG12" s="850"/>
      <c r="CH12" s="861">
        <v>-28</v>
      </c>
      <c r="CI12" s="862"/>
      <c r="CJ12" s="862"/>
      <c r="CK12" s="862"/>
      <c r="CL12" s="863"/>
      <c r="CM12" s="861">
        <v>191</v>
      </c>
      <c r="CN12" s="862"/>
      <c r="CO12" s="862"/>
      <c r="CP12" s="862"/>
      <c r="CQ12" s="863"/>
      <c r="CR12" s="861">
        <v>90</v>
      </c>
      <c r="CS12" s="862"/>
      <c r="CT12" s="862"/>
      <c r="CU12" s="862"/>
      <c r="CV12" s="863"/>
      <c r="CW12" s="861" t="s">
        <v>507</v>
      </c>
      <c r="CX12" s="862"/>
      <c r="CY12" s="862"/>
      <c r="CZ12" s="862"/>
      <c r="DA12" s="863"/>
      <c r="DB12" s="861" t="s">
        <v>507</v>
      </c>
      <c r="DC12" s="862"/>
      <c r="DD12" s="862"/>
      <c r="DE12" s="862"/>
      <c r="DF12" s="863"/>
      <c r="DG12" s="861" t="s">
        <v>507</v>
      </c>
      <c r="DH12" s="862"/>
      <c r="DI12" s="862"/>
      <c r="DJ12" s="862"/>
      <c r="DK12" s="863"/>
      <c r="DL12" s="861" t="s">
        <v>507</v>
      </c>
      <c r="DM12" s="862"/>
      <c r="DN12" s="862"/>
      <c r="DO12" s="862"/>
      <c r="DP12" s="863"/>
      <c r="DQ12" s="861" t="s">
        <v>507</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386</v>
      </c>
      <c r="B23" s="870" t="s">
        <v>387</v>
      </c>
      <c r="C23" s="871"/>
      <c r="D23" s="871"/>
      <c r="E23" s="871"/>
      <c r="F23" s="871"/>
      <c r="G23" s="871"/>
      <c r="H23" s="871"/>
      <c r="I23" s="871"/>
      <c r="J23" s="871"/>
      <c r="K23" s="871"/>
      <c r="L23" s="871"/>
      <c r="M23" s="871"/>
      <c r="N23" s="871"/>
      <c r="O23" s="871"/>
      <c r="P23" s="872"/>
      <c r="Q23" s="873">
        <v>150234</v>
      </c>
      <c r="R23" s="874"/>
      <c r="S23" s="874"/>
      <c r="T23" s="874"/>
      <c r="U23" s="874"/>
      <c r="V23" s="874">
        <v>145911</v>
      </c>
      <c r="W23" s="874"/>
      <c r="X23" s="874"/>
      <c r="Y23" s="874"/>
      <c r="Z23" s="874"/>
      <c r="AA23" s="874">
        <v>4323</v>
      </c>
      <c r="AB23" s="874"/>
      <c r="AC23" s="874"/>
      <c r="AD23" s="874"/>
      <c r="AE23" s="875"/>
      <c r="AF23" s="876">
        <v>3011</v>
      </c>
      <c r="AG23" s="874"/>
      <c r="AH23" s="874"/>
      <c r="AI23" s="874"/>
      <c r="AJ23" s="877"/>
      <c r="AK23" s="878"/>
      <c r="AL23" s="879"/>
      <c r="AM23" s="879"/>
      <c r="AN23" s="879"/>
      <c r="AO23" s="879"/>
      <c r="AP23" s="874">
        <v>89031</v>
      </c>
      <c r="AQ23" s="874"/>
      <c r="AR23" s="874"/>
      <c r="AS23" s="874"/>
      <c r="AT23" s="874"/>
      <c r="AU23" s="880"/>
      <c r="AV23" s="880"/>
      <c r="AW23" s="880"/>
      <c r="AX23" s="880"/>
      <c r="AY23" s="881"/>
      <c r="AZ23" s="889" t="s">
        <v>237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41599</v>
      </c>
      <c r="R28" s="903"/>
      <c r="S28" s="903"/>
      <c r="T28" s="903"/>
      <c r="U28" s="903"/>
      <c r="V28" s="903">
        <v>40289</v>
      </c>
      <c r="W28" s="903"/>
      <c r="X28" s="903"/>
      <c r="Y28" s="903"/>
      <c r="Z28" s="903"/>
      <c r="AA28" s="903">
        <v>1309</v>
      </c>
      <c r="AB28" s="903"/>
      <c r="AC28" s="903"/>
      <c r="AD28" s="903"/>
      <c r="AE28" s="904"/>
      <c r="AF28" s="905">
        <v>1309</v>
      </c>
      <c r="AG28" s="903"/>
      <c r="AH28" s="903"/>
      <c r="AI28" s="903"/>
      <c r="AJ28" s="906"/>
      <c r="AK28" s="907">
        <v>3913</v>
      </c>
      <c r="AL28" s="898"/>
      <c r="AM28" s="898"/>
      <c r="AN28" s="898"/>
      <c r="AO28" s="898"/>
      <c r="AP28" s="898" t="s">
        <v>507</v>
      </c>
      <c r="AQ28" s="898"/>
      <c r="AR28" s="898"/>
      <c r="AS28" s="898"/>
      <c r="AT28" s="898"/>
      <c r="AU28" s="898" t="s">
        <v>507</v>
      </c>
      <c r="AV28" s="898"/>
      <c r="AW28" s="898"/>
      <c r="AX28" s="898"/>
      <c r="AY28" s="898"/>
      <c r="AZ28" s="899" t="s">
        <v>507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6134</v>
      </c>
      <c r="R29" s="839"/>
      <c r="S29" s="839"/>
      <c r="T29" s="839"/>
      <c r="U29" s="839"/>
      <c r="V29" s="839">
        <v>5894</v>
      </c>
      <c r="W29" s="839"/>
      <c r="X29" s="839"/>
      <c r="Y29" s="839"/>
      <c r="Z29" s="839"/>
      <c r="AA29" s="839">
        <v>240</v>
      </c>
      <c r="AB29" s="839"/>
      <c r="AC29" s="839"/>
      <c r="AD29" s="839"/>
      <c r="AE29" s="840"/>
      <c r="AF29" s="841">
        <v>240</v>
      </c>
      <c r="AG29" s="842"/>
      <c r="AH29" s="842"/>
      <c r="AI29" s="842"/>
      <c r="AJ29" s="843"/>
      <c r="AK29" s="910">
        <v>1005</v>
      </c>
      <c r="AL29" s="911"/>
      <c r="AM29" s="911"/>
      <c r="AN29" s="911"/>
      <c r="AO29" s="911"/>
      <c r="AP29" s="911" t="s">
        <v>507</v>
      </c>
      <c r="AQ29" s="911"/>
      <c r="AR29" s="911"/>
      <c r="AS29" s="911"/>
      <c r="AT29" s="911"/>
      <c r="AU29" s="911" t="s">
        <v>507</v>
      </c>
      <c r="AV29" s="911"/>
      <c r="AW29" s="911"/>
      <c r="AX29" s="911"/>
      <c r="AY29" s="911"/>
      <c r="AZ29" s="912" t="s">
        <v>507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34114</v>
      </c>
      <c r="R30" s="839"/>
      <c r="S30" s="839"/>
      <c r="T30" s="839"/>
      <c r="U30" s="839"/>
      <c r="V30" s="839">
        <v>33232</v>
      </c>
      <c r="W30" s="839"/>
      <c r="X30" s="839"/>
      <c r="Y30" s="839"/>
      <c r="Z30" s="839"/>
      <c r="AA30" s="839">
        <v>883</v>
      </c>
      <c r="AB30" s="839"/>
      <c r="AC30" s="839"/>
      <c r="AD30" s="839"/>
      <c r="AE30" s="840"/>
      <c r="AF30" s="841">
        <v>883</v>
      </c>
      <c r="AG30" s="842"/>
      <c r="AH30" s="842"/>
      <c r="AI30" s="842"/>
      <c r="AJ30" s="843"/>
      <c r="AK30" s="910">
        <v>4857</v>
      </c>
      <c r="AL30" s="911"/>
      <c r="AM30" s="911"/>
      <c r="AN30" s="911"/>
      <c r="AO30" s="911"/>
      <c r="AP30" s="911" t="s">
        <v>507</v>
      </c>
      <c r="AQ30" s="911"/>
      <c r="AR30" s="911"/>
      <c r="AS30" s="911"/>
      <c r="AT30" s="911"/>
      <c r="AU30" s="911" t="s">
        <v>507</v>
      </c>
      <c r="AV30" s="911"/>
      <c r="AW30" s="911"/>
      <c r="AX30" s="911"/>
      <c r="AY30" s="911"/>
      <c r="AZ30" s="912" t="s">
        <v>507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401</v>
      </c>
      <c r="C31" s="836"/>
      <c r="D31" s="836"/>
      <c r="E31" s="836"/>
      <c r="F31" s="836"/>
      <c r="G31" s="836"/>
      <c r="H31" s="836"/>
      <c r="I31" s="836"/>
      <c r="J31" s="836"/>
      <c r="K31" s="836"/>
      <c r="L31" s="836"/>
      <c r="M31" s="836"/>
      <c r="N31" s="836"/>
      <c r="O31" s="836"/>
      <c r="P31" s="837"/>
      <c r="Q31" s="838">
        <v>18969</v>
      </c>
      <c r="R31" s="839"/>
      <c r="S31" s="839"/>
      <c r="T31" s="839"/>
      <c r="U31" s="839"/>
      <c r="V31" s="839">
        <v>19571</v>
      </c>
      <c r="W31" s="839"/>
      <c r="X31" s="839"/>
      <c r="Y31" s="839"/>
      <c r="Z31" s="839"/>
      <c r="AA31" s="839">
        <v>-602</v>
      </c>
      <c r="AB31" s="839"/>
      <c r="AC31" s="839"/>
      <c r="AD31" s="839"/>
      <c r="AE31" s="840"/>
      <c r="AF31" s="841">
        <v>6162</v>
      </c>
      <c r="AG31" s="842"/>
      <c r="AH31" s="842"/>
      <c r="AI31" s="842"/>
      <c r="AJ31" s="843"/>
      <c r="AK31" s="910">
        <v>2282</v>
      </c>
      <c r="AL31" s="911"/>
      <c r="AM31" s="911"/>
      <c r="AN31" s="911"/>
      <c r="AO31" s="911"/>
      <c r="AP31" s="911">
        <v>10683</v>
      </c>
      <c r="AQ31" s="911"/>
      <c r="AR31" s="911"/>
      <c r="AS31" s="911"/>
      <c r="AT31" s="911"/>
      <c r="AU31" s="911">
        <v>6784</v>
      </c>
      <c r="AV31" s="911"/>
      <c r="AW31" s="911"/>
      <c r="AX31" s="911"/>
      <c r="AY31" s="911"/>
      <c r="AZ31" s="912" t="s">
        <v>570</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7748</v>
      </c>
      <c r="R32" s="839"/>
      <c r="S32" s="839"/>
      <c r="T32" s="839"/>
      <c r="U32" s="839"/>
      <c r="V32" s="839">
        <v>7075</v>
      </c>
      <c r="W32" s="839"/>
      <c r="X32" s="839"/>
      <c r="Y32" s="839"/>
      <c r="Z32" s="839"/>
      <c r="AA32" s="839">
        <v>672</v>
      </c>
      <c r="AB32" s="839"/>
      <c r="AC32" s="839"/>
      <c r="AD32" s="839"/>
      <c r="AE32" s="840"/>
      <c r="AF32" s="841">
        <v>3240</v>
      </c>
      <c r="AG32" s="842"/>
      <c r="AH32" s="842"/>
      <c r="AI32" s="842"/>
      <c r="AJ32" s="843"/>
      <c r="AK32" s="910">
        <v>439</v>
      </c>
      <c r="AL32" s="911"/>
      <c r="AM32" s="911"/>
      <c r="AN32" s="911"/>
      <c r="AO32" s="911"/>
      <c r="AP32" s="911">
        <v>22967</v>
      </c>
      <c r="AQ32" s="911"/>
      <c r="AR32" s="911"/>
      <c r="AS32" s="911"/>
      <c r="AT32" s="911"/>
      <c r="AU32" s="911">
        <v>1102</v>
      </c>
      <c r="AV32" s="911"/>
      <c r="AW32" s="911"/>
      <c r="AX32" s="911"/>
      <c r="AY32" s="911"/>
      <c r="AZ32" s="912" t="s">
        <v>570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405</v>
      </c>
      <c r="C33" s="836"/>
      <c r="D33" s="836"/>
      <c r="E33" s="836"/>
      <c r="F33" s="836"/>
      <c r="G33" s="836"/>
      <c r="H33" s="836"/>
      <c r="I33" s="836"/>
      <c r="J33" s="836"/>
      <c r="K33" s="836"/>
      <c r="L33" s="836"/>
      <c r="M33" s="836"/>
      <c r="N33" s="836"/>
      <c r="O33" s="836"/>
      <c r="P33" s="837"/>
      <c r="Q33" s="838">
        <v>10534</v>
      </c>
      <c r="R33" s="839"/>
      <c r="S33" s="839"/>
      <c r="T33" s="839"/>
      <c r="U33" s="839"/>
      <c r="V33" s="839">
        <v>9799</v>
      </c>
      <c r="W33" s="839"/>
      <c r="X33" s="839"/>
      <c r="Y33" s="839"/>
      <c r="Z33" s="839"/>
      <c r="AA33" s="839">
        <v>735</v>
      </c>
      <c r="AB33" s="839"/>
      <c r="AC33" s="839"/>
      <c r="AD33" s="839"/>
      <c r="AE33" s="840"/>
      <c r="AF33" s="841">
        <v>3526</v>
      </c>
      <c r="AG33" s="842"/>
      <c r="AH33" s="842"/>
      <c r="AI33" s="842"/>
      <c r="AJ33" s="843"/>
      <c r="AK33" s="910">
        <v>3179</v>
      </c>
      <c r="AL33" s="911"/>
      <c r="AM33" s="911"/>
      <c r="AN33" s="911"/>
      <c r="AO33" s="911"/>
      <c r="AP33" s="911">
        <v>26087</v>
      </c>
      <c r="AQ33" s="911"/>
      <c r="AR33" s="911"/>
      <c r="AS33" s="911"/>
      <c r="AT33" s="911"/>
      <c r="AU33" s="911">
        <v>21704</v>
      </c>
      <c r="AV33" s="911"/>
      <c r="AW33" s="911"/>
      <c r="AX33" s="911"/>
      <c r="AY33" s="911"/>
      <c r="AZ33" s="912" t="s">
        <v>570</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15360</v>
      </c>
      <c r="AG63" s="922"/>
      <c r="AH63" s="922"/>
      <c r="AI63" s="922"/>
      <c r="AJ63" s="923"/>
      <c r="AK63" s="924"/>
      <c r="AL63" s="919"/>
      <c r="AM63" s="919"/>
      <c r="AN63" s="919"/>
      <c r="AO63" s="919"/>
      <c r="AP63" s="922">
        <v>59737</v>
      </c>
      <c r="AQ63" s="922"/>
      <c r="AR63" s="922"/>
      <c r="AS63" s="922"/>
      <c r="AT63" s="922"/>
      <c r="AU63" s="922">
        <v>29590</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571</v>
      </c>
      <c r="C68" s="950"/>
      <c r="D68" s="950"/>
      <c r="E68" s="950"/>
      <c r="F68" s="950"/>
      <c r="G68" s="950"/>
      <c r="H68" s="950"/>
      <c r="I68" s="950"/>
      <c r="J68" s="950"/>
      <c r="K68" s="950"/>
      <c r="L68" s="950"/>
      <c r="M68" s="950"/>
      <c r="N68" s="950"/>
      <c r="O68" s="950"/>
      <c r="P68" s="951"/>
      <c r="Q68" s="952">
        <v>4754</v>
      </c>
      <c r="R68" s="946"/>
      <c r="S68" s="946"/>
      <c r="T68" s="946"/>
      <c r="U68" s="946"/>
      <c r="V68" s="946">
        <v>4044</v>
      </c>
      <c r="W68" s="946"/>
      <c r="X68" s="946"/>
      <c r="Y68" s="946"/>
      <c r="Z68" s="946"/>
      <c r="AA68" s="946">
        <v>710</v>
      </c>
      <c r="AB68" s="946"/>
      <c r="AC68" s="946"/>
      <c r="AD68" s="946"/>
      <c r="AE68" s="946"/>
      <c r="AF68" s="946">
        <v>632</v>
      </c>
      <c r="AG68" s="946"/>
      <c r="AH68" s="946"/>
      <c r="AI68" s="946"/>
      <c r="AJ68" s="946"/>
      <c r="AK68" s="946" t="s">
        <v>570</v>
      </c>
      <c r="AL68" s="946"/>
      <c r="AM68" s="946"/>
      <c r="AN68" s="946"/>
      <c r="AO68" s="946"/>
      <c r="AP68" s="946">
        <v>11018</v>
      </c>
      <c r="AQ68" s="946"/>
      <c r="AR68" s="946"/>
      <c r="AS68" s="946"/>
      <c r="AT68" s="946"/>
      <c r="AU68" s="946">
        <v>7492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572</v>
      </c>
      <c r="C69" s="954"/>
      <c r="D69" s="954"/>
      <c r="E69" s="954"/>
      <c r="F69" s="954"/>
      <c r="G69" s="954"/>
      <c r="H69" s="954"/>
      <c r="I69" s="954"/>
      <c r="J69" s="954"/>
      <c r="K69" s="954"/>
      <c r="L69" s="954"/>
      <c r="M69" s="954"/>
      <c r="N69" s="954"/>
      <c r="O69" s="954"/>
      <c r="P69" s="955"/>
      <c r="Q69" s="956">
        <v>194</v>
      </c>
      <c r="R69" s="911"/>
      <c r="S69" s="911"/>
      <c r="T69" s="911"/>
      <c r="U69" s="911"/>
      <c r="V69" s="911">
        <v>179</v>
      </c>
      <c r="W69" s="911"/>
      <c r="X69" s="911"/>
      <c r="Y69" s="911"/>
      <c r="Z69" s="911"/>
      <c r="AA69" s="911">
        <v>16</v>
      </c>
      <c r="AB69" s="911"/>
      <c r="AC69" s="911"/>
      <c r="AD69" s="911"/>
      <c r="AE69" s="911"/>
      <c r="AF69" s="911">
        <v>16</v>
      </c>
      <c r="AG69" s="911"/>
      <c r="AH69" s="911"/>
      <c r="AI69" s="911"/>
      <c r="AJ69" s="911"/>
      <c r="AK69" s="911" t="s">
        <v>507</v>
      </c>
      <c r="AL69" s="911"/>
      <c r="AM69" s="911"/>
      <c r="AN69" s="911"/>
      <c r="AO69" s="911"/>
      <c r="AP69" s="911" t="s">
        <v>507</v>
      </c>
      <c r="AQ69" s="911"/>
      <c r="AR69" s="911"/>
      <c r="AS69" s="911"/>
      <c r="AT69" s="911"/>
      <c r="AU69" s="911" t="s">
        <v>507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573</v>
      </c>
      <c r="C70" s="954"/>
      <c r="D70" s="954"/>
      <c r="E70" s="954"/>
      <c r="F70" s="954"/>
      <c r="G70" s="954"/>
      <c r="H70" s="954"/>
      <c r="I70" s="954"/>
      <c r="J70" s="954"/>
      <c r="K70" s="954"/>
      <c r="L70" s="954"/>
      <c r="M70" s="954"/>
      <c r="N70" s="954"/>
      <c r="O70" s="954"/>
      <c r="P70" s="955"/>
      <c r="Q70" s="956">
        <v>1167375</v>
      </c>
      <c r="R70" s="911"/>
      <c r="S70" s="911"/>
      <c r="T70" s="911"/>
      <c r="U70" s="911"/>
      <c r="V70" s="911">
        <v>1136425</v>
      </c>
      <c r="W70" s="911"/>
      <c r="X70" s="911"/>
      <c r="Y70" s="911"/>
      <c r="Z70" s="911"/>
      <c r="AA70" s="911">
        <v>30950</v>
      </c>
      <c r="AB70" s="911"/>
      <c r="AC70" s="911"/>
      <c r="AD70" s="911"/>
      <c r="AE70" s="911"/>
      <c r="AF70" s="911">
        <v>30950</v>
      </c>
      <c r="AG70" s="911"/>
      <c r="AH70" s="911"/>
      <c r="AI70" s="911"/>
      <c r="AJ70" s="911"/>
      <c r="AK70" s="911">
        <v>7000</v>
      </c>
      <c r="AL70" s="911"/>
      <c r="AM70" s="911"/>
      <c r="AN70" s="911"/>
      <c r="AO70" s="911"/>
      <c r="AP70" s="911" t="s">
        <v>507</v>
      </c>
      <c r="AQ70" s="911"/>
      <c r="AR70" s="911"/>
      <c r="AS70" s="911"/>
      <c r="AT70" s="911"/>
      <c r="AU70" s="911" t="s">
        <v>507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574</v>
      </c>
      <c r="C71" s="954"/>
      <c r="D71" s="954"/>
      <c r="E71" s="954"/>
      <c r="F71" s="954"/>
      <c r="G71" s="954"/>
      <c r="H71" s="954"/>
      <c r="I71" s="954"/>
      <c r="J71" s="954"/>
      <c r="K71" s="954"/>
      <c r="L71" s="954"/>
      <c r="M71" s="954"/>
      <c r="N71" s="954"/>
      <c r="O71" s="954"/>
      <c r="P71" s="955"/>
      <c r="Q71" s="956">
        <v>139</v>
      </c>
      <c r="R71" s="911"/>
      <c r="S71" s="911"/>
      <c r="T71" s="911"/>
      <c r="U71" s="911"/>
      <c r="V71" s="911">
        <v>135</v>
      </c>
      <c r="W71" s="911"/>
      <c r="X71" s="911"/>
      <c r="Y71" s="911"/>
      <c r="Z71" s="911"/>
      <c r="AA71" s="911">
        <v>4</v>
      </c>
      <c r="AB71" s="911"/>
      <c r="AC71" s="911"/>
      <c r="AD71" s="911"/>
      <c r="AE71" s="911"/>
      <c r="AF71" s="911">
        <v>4</v>
      </c>
      <c r="AG71" s="911"/>
      <c r="AH71" s="911"/>
      <c r="AI71" s="911"/>
      <c r="AJ71" s="911"/>
      <c r="AK71" s="911">
        <v>12</v>
      </c>
      <c r="AL71" s="911"/>
      <c r="AM71" s="911"/>
      <c r="AN71" s="911"/>
      <c r="AO71" s="911"/>
      <c r="AP71" s="911" t="s">
        <v>585</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575</v>
      </c>
      <c r="C72" s="954"/>
      <c r="D72" s="954"/>
      <c r="E72" s="954"/>
      <c r="F72" s="954"/>
      <c r="G72" s="954"/>
      <c r="H72" s="954"/>
      <c r="I72" s="954"/>
      <c r="J72" s="954"/>
      <c r="K72" s="954"/>
      <c r="L72" s="954"/>
      <c r="M72" s="954"/>
      <c r="N72" s="954"/>
      <c r="O72" s="954"/>
      <c r="P72" s="955"/>
      <c r="Q72" s="956">
        <v>70937</v>
      </c>
      <c r="R72" s="911"/>
      <c r="S72" s="911"/>
      <c r="T72" s="911"/>
      <c r="U72" s="911"/>
      <c r="V72" s="911">
        <v>67710</v>
      </c>
      <c r="W72" s="911"/>
      <c r="X72" s="911"/>
      <c r="Y72" s="911"/>
      <c r="Z72" s="911"/>
      <c r="AA72" s="911">
        <v>3227</v>
      </c>
      <c r="AB72" s="911"/>
      <c r="AC72" s="911"/>
      <c r="AD72" s="911"/>
      <c r="AE72" s="911"/>
      <c r="AF72" s="911">
        <v>9374</v>
      </c>
      <c r="AG72" s="911"/>
      <c r="AH72" s="911"/>
      <c r="AI72" s="911"/>
      <c r="AJ72" s="911"/>
      <c r="AK72" s="911" t="s">
        <v>586</v>
      </c>
      <c r="AL72" s="911"/>
      <c r="AM72" s="911"/>
      <c r="AN72" s="911"/>
      <c r="AO72" s="911"/>
      <c r="AP72" s="911" t="s">
        <v>586</v>
      </c>
      <c r="AQ72" s="911"/>
      <c r="AR72" s="911"/>
      <c r="AS72" s="911"/>
      <c r="AT72" s="911"/>
      <c r="AU72" s="911" t="s">
        <v>586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576</v>
      </c>
      <c r="C73" s="954"/>
      <c r="D73" s="954"/>
      <c r="E73" s="954"/>
      <c r="F73" s="954"/>
      <c r="G73" s="954"/>
      <c r="H73" s="954"/>
      <c r="I73" s="954"/>
      <c r="J73" s="954"/>
      <c r="K73" s="954"/>
      <c r="L73" s="954"/>
      <c r="M73" s="954"/>
      <c r="N73" s="954"/>
      <c r="O73" s="954"/>
      <c r="P73" s="955"/>
      <c r="Q73" s="956">
        <v>39841</v>
      </c>
      <c r="R73" s="911"/>
      <c r="S73" s="911"/>
      <c r="T73" s="911"/>
      <c r="U73" s="911"/>
      <c r="V73" s="911">
        <v>33505</v>
      </c>
      <c r="W73" s="911"/>
      <c r="X73" s="911"/>
      <c r="Y73" s="911"/>
      <c r="Z73" s="911"/>
      <c r="AA73" s="911">
        <v>6336</v>
      </c>
      <c r="AB73" s="911"/>
      <c r="AC73" s="911"/>
      <c r="AD73" s="911"/>
      <c r="AE73" s="911"/>
      <c r="AF73" s="911">
        <v>18410</v>
      </c>
      <c r="AG73" s="911"/>
      <c r="AH73" s="911"/>
      <c r="AI73" s="911"/>
      <c r="AJ73" s="911"/>
      <c r="AK73" s="911" t="s">
        <v>507</v>
      </c>
      <c r="AL73" s="911"/>
      <c r="AM73" s="911"/>
      <c r="AN73" s="911"/>
      <c r="AO73" s="911"/>
      <c r="AP73" s="911">
        <v>124747</v>
      </c>
      <c r="AQ73" s="911"/>
      <c r="AR73" s="911"/>
      <c r="AS73" s="911"/>
      <c r="AT73" s="911"/>
      <c r="AU73" s="911" t="s">
        <v>507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577</v>
      </c>
      <c r="C74" s="954"/>
      <c r="D74" s="954"/>
      <c r="E74" s="954"/>
      <c r="F74" s="954"/>
      <c r="G74" s="954"/>
      <c r="H74" s="954"/>
      <c r="I74" s="954"/>
      <c r="J74" s="954"/>
      <c r="K74" s="954"/>
      <c r="L74" s="954"/>
      <c r="M74" s="954"/>
      <c r="N74" s="954"/>
      <c r="O74" s="954"/>
      <c r="P74" s="955"/>
      <c r="Q74" s="956">
        <v>7860</v>
      </c>
      <c r="R74" s="911"/>
      <c r="S74" s="911"/>
      <c r="T74" s="911"/>
      <c r="U74" s="911"/>
      <c r="V74" s="911">
        <v>5951</v>
      </c>
      <c r="W74" s="911"/>
      <c r="X74" s="911"/>
      <c r="Y74" s="911"/>
      <c r="Z74" s="911"/>
      <c r="AA74" s="911">
        <v>1909</v>
      </c>
      <c r="AB74" s="911"/>
      <c r="AC74" s="911"/>
      <c r="AD74" s="911"/>
      <c r="AE74" s="911"/>
      <c r="AF74" s="911">
        <v>17771</v>
      </c>
      <c r="AG74" s="911"/>
      <c r="AH74" s="911"/>
      <c r="AI74" s="911"/>
      <c r="AJ74" s="911"/>
      <c r="AK74" s="911" t="s">
        <v>507</v>
      </c>
      <c r="AL74" s="911"/>
      <c r="AM74" s="911"/>
      <c r="AN74" s="911"/>
      <c r="AO74" s="911"/>
      <c r="AP74" s="911">
        <v>15061</v>
      </c>
      <c r="AQ74" s="911"/>
      <c r="AR74" s="911"/>
      <c r="AS74" s="911"/>
      <c r="AT74" s="911"/>
      <c r="AU74" s="911" t="s">
        <v>507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386</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72285</v>
      </c>
      <c r="AG88" s="922"/>
      <c r="AH88" s="922"/>
      <c r="AI88" s="922"/>
      <c r="AJ88" s="922"/>
      <c r="AK88" s="919"/>
      <c r="AL88" s="919"/>
      <c r="AM88" s="919"/>
      <c r="AN88" s="919"/>
      <c r="AO88" s="919"/>
      <c r="AP88" s="922">
        <v>150826</v>
      </c>
      <c r="AQ88" s="922"/>
      <c r="AR88" s="922"/>
      <c r="AS88" s="922"/>
      <c r="AT88" s="922"/>
      <c r="AU88" s="922">
        <v>7492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548</v>
      </c>
      <c r="CS102" s="930"/>
      <c r="CT102" s="930"/>
      <c r="CU102" s="930"/>
      <c r="CV102" s="973"/>
      <c r="CW102" s="972">
        <v>252</v>
      </c>
      <c r="CX102" s="930"/>
      <c r="CY102" s="930"/>
      <c r="CZ102" s="930"/>
      <c r="DA102" s="973"/>
      <c r="DB102" s="972" t="s">
        <v>570</v>
      </c>
      <c r="DC102" s="930"/>
      <c r="DD102" s="930"/>
      <c r="DE102" s="930"/>
      <c r="DF102" s="973"/>
      <c r="DG102" s="972" t="s">
        <v>584</v>
      </c>
      <c r="DH102" s="930"/>
      <c r="DI102" s="930"/>
      <c r="DJ102" s="930"/>
      <c r="DK102" s="973"/>
      <c r="DL102" s="972" t="s">
        <v>584</v>
      </c>
      <c r="DM102" s="930"/>
      <c r="DN102" s="930"/>
      <c r="DO102" s="930"/>
      <c r="DP102" s="973"/>
      <c r="DQ102" s="972" t="s">
        <v>570</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303</v>
      </c>
      <c r="AG109" s="975"/>
      <c r="AH109" s="975"/>
      <c r="AI109" s="975"/>
      <c r="AJ109" s="976"/>
      <c r="AK109" s="974" t="s">
        <v>302</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303</v>
      </c>
      <c r="BW109" s="975"/>
      <c r="BX109" s="975"/>
      <c r="BY109" s="975"/>
      <c r="BZ109" s="976"/>
      <c r="CA109" s="974" t="s">
        <v>302</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303</v>
      </c>
      <c r="DM109" s="975"/>
      <c r="DN109" s="975"/>
      <c r="DO109" s="975"/>
      <c r="DP109" s="976"/>
      <c r="DQ109" s="974" t="s">
        <v>302</v>
      </c>
      <c r="DR109" s="975"/>
      <c r="DS109" s="975"/>
      <c r="DT109" s="975"/>
      <c r="DU109" s="976"/>
      <c r="DV109" s="974" t="s">
        <v>428</v>
      </c>
      <c r="DW109" s="975"/>
      <c r="DX109" s="975"/>
      <c r="DY109" s="975"/>
      <c r="DZ109" s="977"/>
    </row>
    <row r="110" spans="1:131" s="246"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11381394</v>
      </c>
      <c r="AB110" s="982"/>
      <c r="AC110" s="982"/>
      <c r="AD110" s="982"/>
      <c r="AE110" s="983"/>
      <c r="AF110" s="984">
        <v>11008423</v>
      </c>
      <c r="AG110" s="982"/>
      <c r="AH110" s="982"/>
      <c r="AI110" s="982"/>
      <c r="AJ110" s="983"/>
      <c r="AK110" s="984">
        <v>10083886</v>
      </c>
      <c r="AL110" s="982"/>
      <c r="AM110" s="982"/>
      <c r="AN110" s="982"/>
      <c r="AO110" s="983"/>
      <c r="AP110" s="985">
        <v>13.3</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88923518</v>
      </c>
      <c r="BR110" s="1017"/>
      <c r="BS110" s="1017"/>
      <c r="BT110" s="1017"/>
      <c r="BU110" s="1017"/>
      <c r="BV110" s="1017">
        <v>87358146</v>
      </c>
      <c r="BW110" s="1017"/>
      <c r="BX110" s="1017"/>
      <c r="BY110" s="1017"/>
      <c r="BZ110" s="1017"/>
      <c r="CA110" s="1017">
        <v>89031138</v>
      </c>
      <c r="CB110" s="1017"/>
      <c r="CC110" s="1017"/>
      <c r="CD110" s="1017"/>
      <c r="CE110" s="1017"/>
      <c r="CF110" s="1031">
        <v>117.1</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237</v>
      </c>
      <c r="DH110" s="1017"/>
      <c r="DI110" s="1017"/>
      <c r="DJ110" s="1017"/>
      <c r="DK110" s="1017"/>
      <c r="DL110" s="1017" t="s">
        <v>237</v>
      </c>
      <c r="DM110" s="1017"/>
      <c r="DN110" s="1017"/>
      <c r="DO110" s="1017"/>
      <c r="DP110" s="1017"/>
      <c r="DQ110" s="1017" t="s">
        <v>237</v>
      </c>
      <c r="DR110" s="1017"/>
      <c r="DS110" s="1017"/>
      <c r="DT110" s="1017"/>
      <c r="DU110" s="1017"/>
      <c r="DV110" s="1018" t="s">
        <v>237</v>
      </c>
      <c r="DW110" s="1018"/>
      <c r="DX110" s="1018"/>
      <c r="DY110" s="1018"/>
      <c r="DZ110" s="1019"/>
    </row>
    <row r="111" spans="1:131" s="246" customFormat="1" ht="26.25" customHeight="1" x14ac:dyDescent="0.2">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237</v>
      </c>
      <c r="AB111" s="1024"/>
      <c r="AC111" s="1024"/>
      <c r="AD111" s="1024"/>
      <c r="AE111" s="1025"/>
      <c r="AF111" s="1026" t="s">
        <v>237</v>
      </c>
      <c r="AG111" s="1024"/>
      <c r="AH111" s="1024"/>
      <c r="AI111" s="1024"/>
      <c r="AJ111" s="1025"/>
      <c r="AK111" s="1026" t="s">
        <v>237</v>
      </c>
      <c r="AL111" s="1024"/>
      <c r="AM111" s="1024"/>
      <c r="AN111" s="1024"/>
      <c r="AO111" s="1025"/>
      <c r="AP111" s="1027" t="s">
        <v>237</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615827</v>
      </c>
      <c r="BR111" s="1010"/>
      <c r="BS111" s="1010"/>
      <c r="BT111" s="1010"/>
      <c r="BU111" s="1010"/>
      <c r="BV111" s="1010">
        <v>458166</v>
      </c>
      <c r="BW111" s="1010"/>
      <c r="BX111" s="1010"/>
      <c r="BY111" s="1010"/>
      <c r="BZ111" s="1010"/>
      <c r="CA111" s="1010" t="s">
        <v>237</v>
      </c>
      <c r="CB111" s="1010"/>
      <c r="CC111" s="1010"/>
      <c r="CD111" s="1010"/>
      <c r="CE111" s="1010"/>
      <c r="CF111" s="1004" t="s">
        <v>237</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237</v>
      </c>
      <c r="DH111" s="1010"/>
      <c r="DI111" s="1010"/>
      <c r="DJ111" s="1010"/>
      <c r="DK111" s="1010"/>
      <c r="DL111" s="1010" t="s">
        <v>237</v>
      </c>
      <c r="DM111" s="1010"/>
      <c r="DN111" s="1010"/>
      <c r="DO111" s="1010"/>
      <c r="DP111" s="1010"/>
      <c r="DQ111" s="1010" t="s">
        <v>237</v>
      </c>
      <c r="DR111" s="1010"/>
      <c r="DS111" s="1010"/>
      <c r="DT111" s="1010"/>
      <c r="DU111" s="1010"/>
      <c r="DV111" s="1011" t="s">
        <v>237</v>
      </c>
      <c r="DW111" s="1011"/>
      <c r="DX111" s="1011"/>
      <c r="DY111" s="1011"/>
      <c r="DZ111" s="1012"/>
    </row>
    <row r="112" spans="1:131" s="246" customFormat="1" ht="26.25" customHeight="1" x14ac:dyDescent="0.2">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237</v>
      </c>
      <c r="AB112" s="1049"/>
      <c r="AC112" s="1049"/>
      <c r="AD112" s="1049"/>
      <c r="AE112" s="1050"/>
      <c r="AF112" s="1051" t="s">
        <v>237</v>
      </c>
      <c r="AG112" s="1049"/>
      <c r="AH112" s="1049"/>
      <c r="AI112" s="1049"/>
      <c r="AJ112" s="1050"/>
      <c r="AK112" s="1051" t="s">
        <v>237</v>
      </c>
      <c r="AL112" s="1049"/>
      <c r="AM112" s="1049"/>
      <c r="AN112" s="1049"/>
      <c r="AO112" s="1050"/>
      <c r="AP112" s="1052" t="s">
        <v>237</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28955644</v>
      </c>
      <c r="BR112" s="1010"/>
      <c r="BS112" s="1010"/>
      <c r="BT112" s="1010"/>
      <c r="BU112" s="1010"/>
      <c r="BV112" s="1010">
        <v>28648271</v>
      </c>
      <c r="BW112" s="1010"/>
      <c r="BX112" s="1010"/>
      <c r="BY112" s="1010"/>
      <c r="BZ112" s="1010"/>
      <c r="CA112" s="1010">
        <v>29590276</v>
      </c>
      <c r="CB112" s="1010"/>
      <c r="CC112" s="1010"/>
      <c r="CD112" s="1010"/>
      <c r="CE112" s="1010"/>
      <c r="CF112" s="1004">
        <v>38.9</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237</v>
      </c>
      <c r="DH112" s="1010"/>
      <c r="DI112" s="1010"/>
      <c r="DJ112" s="1010"/>
      <c r="DK112" s="1010"/>
      <c r="DL112" s="1010" t="s">
        <v>237</v>
      </c>
      <c r="DM112" s="1010"/>
      <c r="DN112" s="1010"/>
      <c r="DO112" s="1010"/>
      <c r="DP112" s="1010"/>
      <c r="DQ112" s="1010" t="s">
        <v>237</v>
      </c>
      <c r="DR112" s="1010"/>
      <c r="DS112" s="1010"/>
      <c r="DT112" s="1010"/>
      <c r="DU112" s="1010"/>
      <c r="DV112" s="1011" t="s">
        <v>237</v>
      </c>
      <c r="DW112" s="1011"/>
      <c r="DX112" s="1011"/>
      <c r="DY112" s="1011"/>
      <c r="DZ112" s="1012"/>
    </row>
    <row r="113" spans="1:130" s="246" customFormat="1" ht="26.25" customHeight="1" x14ac:dyDescent="0.2">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3207114</v>
      </c>
      <c r="AB113" s="1024"/>
      <c r="AC113" s="1024"/>
      <c r="AD113" s="1024"/>
      <c r="AE113" s="1025"/>
      <c r="AF113" s="1026">
        <v>3274681</v>
      </c>
      <c r="AG113" s="1024"/>
      <c r="AH113" s="1024"/>
      <c r="AI113" s="1024"/>
      <c r="AJ113" s="1025"/>
      <c r="AK113" s="1026">
        <v>3267512</v>
      </c>
      <c r="AL113" s="1024"/>
      <c r="AM113" s="1024"/>
      <c r="AN113" s="1024"/>
      <c r="AO113" s="1025"/>
      <c r="AP113" s="1027">
        <v>4.3</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8818335</v>
      </c>
      <c r="BR113" s="1010"/>
      <c r="BS113" s="1010"/>
      <c r="BT113" s="1010"/>
      <c r="BU113" s="1010"/>
      <c r="BV113" s="1010">
        <v>8096232</v>
      </c>
      <c r="BW113" s="1010"/>
      <c r="BX113" s="1010"/>
      <c r="BY113" s="1010"/>
      <c r="BZ113" s="1010"/>
      <c r="CA113" s="1010">
        <v>7491508</v>
      </c>
      <c r="CB113" s="1010"/>
      <c r="CC113" s="1010"/>
      <c r="CD113" s="1010"/>
      <c r="CE113" s="1010"/>
      <c r="CF113" s="1004">
        <v>9.9</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237</v>
      </c>
      <c r="DH113" s="1049"/>
      <c r="DI113" s="1049"/>
      <c r="DJ113" s="1049"/>
      <c r="DK113" s="1050"/>
      <c r="DL113" s="1051" t="s">
        <v>237</v>
      </c>
      <c r="DM113" s="1049"/>
      <c r="DN113" s="1049"/>
      <c r="DO113" s="1049"/>
      <c r="DP113" s="1050"/>
      <c r="DQ113" s="1051" t="s">
        <v>237</v>
      </c>
      <c r="DR113" s="1049"/>
      <c r="DS113" s="1049"/>
      <c r="DT113" s="1049"/>
      <c r="DU113" s="1050"/>
      <c r="DV113" s="1052" t="s">
        <v>237</v>
      </c>
      <c r="DW113" s="1053"/>
      <c r="DX113" s="1053"/>
      <c r="DY113" s="1053"/>
      <c r="DZ113" s="1054"/>
    </row>
    <row r="114" spans="1:130" s="246" customFormat="1" ht="26.25" customHeight="1" x14ac:dyDescent="0.2">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442762</v>
      </c>
      <c r="AB114" s="1049"/>
      <c r="AC114" s="1049"/>
      <c r="AD114" s="1049"/>
      <c r="AE114" s="1050"/>
      <c r="AF114" s="1051">
        <v>397200</v>
      </c>
      <c r="AG114" s="1049"/>
      <c r="AH114" s="1049"/>
      <c r="AI114" s="1049"/>
      <c r="AJ114" s="1050"/>
      <c r="AK114" s="1051">
        <v>374823</v>
      </c>
      <c r="AL114" s="1049"/>
      <c r="AM114" s="1049"/>
      <c r="AN114" s="1049"/>
      <c r="AO114" s="1050"/>
      <c r="AP114" s="1052">
        <v>0.5</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19068717</v>
      </c>
      <c r="BR114" s="1010"/>
      <c r="BS114" s="1010"/>
      <c r="BT114" s="1010"/>
      <c r="BU114" s="1010"/>
      <c r="BV114" s="1010">
        <v>19051898</v>
      </c>
      <c r="BW114" s="1010"/>
      <c r="BX114" s="1010"/>
      <c r="BY114" s="1010"/>
      <c r="BZ114" s="1010"/>
      <c r="CA114" s="1010">
        <v>18124065</v>
      </c>
      <c r="CB114" s="1010"/>
      <c r="CC114" s="1010"/>
      <c r="CD114" s="1010"/>
      <c r="CE114" s="1010"/>
      <c r="CF114" s="1004">
        <v>23.8</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237</v>
      </c>
      <c r="DH114" s="1049"/>
      <c r="DI114" s="1049"/>
      <c r="DJ114" s="1049"/>
      <c r="DK114" s="1050"/>
      <c r="DL114" s="1051" t="s">
        <v>237</v>
      </c>
      <c r="DM114" s="1049"/>
      <c r="DN114" s="1049"/>
      <c r="DO114" s="1049"/>
      <c r="DP114" s="1050"/>
      <c r="DQ114" s="1051" t="s">
        <v>237</v>
      </c>
      <c r="DR114" s="1049"/>
      <c r="DS114" s="1049"/>
      <c r="DT114" s="1049"/>
      <c r="DU114" s="1050"/>
      <c r="DV114" s="1052" t="s">
        <v>237</v>
      </c>
      <c r="DW114" s="1053"/>
      <c r="DX114" s="1053"/>
      <c r="DY114" s="1053"/>
      <c r="DZ114" s="1054"/>
    </row>
    <row r="115" spans="1:130" s="246" customFormat="1" ht="26.25" customHeight="1" x14ac:dyDescent="0.2">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160373</v>
      </c>
      <c r="AB115" s="1024"/>
      <c r="AC115" s="1024"/>
      <c r="AD115" s="1024"/>
      <c r="AE115" s="1025"/>
      <c r="AF115" s="1026">
        <v>156850</v>
      </c>
      <c r="AG115" s="1024"/>
      <c r="AH115" s="1024"/>
      <c r="AI115" s="1024"/>
      <c r="AJ115" s="1025"/>
      <c r="AK115" s="1026" t="s">
        <v>237</v>
      </c>
      <c r="AL115" s="1024"/>
      <c r="AM115" s="1024"/>
      <c r="AN115" s="1024"/>
      <c r="AO115" s="1025"/>
      <c r="AP115" s="1027" t="s">
        <v>237</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v>64058</v>
      </c>
      <c r="BR115" s="1010"/>
      <c r="BS115" s="1010"/>
      <c r="BT115" s="1010"/>
      <c r="BU115" s="1010"/>
      <c r="BV115" s="1010">
        <v>135604</v>
      </c>
      <c r="BW115" s="1010"/>
      <c r="BX115" s="1010"/>
      <c r="BY115" s="1010"/>
      <c r="BZ115" s="1010"/>
      <c r="CA115" s="1010">
        <v>3721</v>
      </c>
      <c r="CB115" s="1010"/>
      <c r="CC115" s="1010"/>
      <c r="CD115" s="1010"/>
      <c r="CE115" s="1010"/>
      <c r="CF115" s="1004">
        <v>0</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237</v>
      </c>
      <c r="DH115" s="1049"/>
      <c r="DI115" s="1049"/>
      <c r="DJ115" s="1049"/>
      <c r="DK115" s="1050"/>
      <c r="DL115" s="1051" t="s">
        <v>237</v>
      </c>
      <c r="DM115" s="1049"/>
      <c r="DN115" s="1049"/>
      <c r="DO115" s="1049"/>
      <c r="DP115" s="1050"/>
      <c r="DQ115" s="1051" t="s">
        <v>237</v>
      </c>
      <c r="DR115" s="1049"/>
      <c r="DS115" s="1049"/>
      <c r="DT115" s="1049"/>
      <c r="DU115" s="1050"/>
      <c r="DV115" s="1052" t="s">
        <v>237</v>
      </c>
      <c r="DW115" s="1053"/>
      <c r="DX115" s="1053"/>
      <c r="DY115" s="1053"/>
      <c r="DZ115" s="1054"/>
    </row>
    <row r="116" spans="1:130" s="246" customFormat="1" ht="26.25" customHeight="1" x14ac:dyDescent="0.2">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237</v>
      </c>
      <c r="AB116" s="1049"/>
      <c r="AC116" s="1049"/>
      <c r="AD116" s="1049"/>
      <c r="AE116" s="1050"/>
      <c r="AF116" s="1051" t="s">
        <v>237</v>
      </c>
      <c r="AG116" s="1049"/>
      <c r="AH116" s="1049"/>
      <c r="AI116" s="1049"/>
      <c r="AJ116" s="1050"/>
      <c r="AK116" s="1051" t="s">
        <v>237</v>
      </c>
      <c r="AL116" s="1049"/>
      <c r="AM116" s="1049"/>
      <c r="AN116" s="1049"/>
      <c r="AO116" s="1050"/>
      <c r="AP116" s="1052" t="s">
        <v>237</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237</v>
      </c>
      <c r="BR116" s="1010"/>
      <c r="BS116" s="1010"/>
      <c r="BT116" s="1010"/>
      <c r="BU116" s="1010"/>
      <c r="BV116" s="1010" t="s">
        <v>237</v>
      </c>
      <c r="BW116" s="1010"/>
      <c r="BX116" s="1010"/>
      <c r="BY116" s="1010"/>
      <c r="BZ116" s="1010"/>
      <c r="CA116" s="1010" t="s">
        <v>237</v>
      </c>
      <c r="CB116" s="1010"/>
      <c r="CC116" s="1010"/>
      <c r="CD116" s="1010"/>
      <c r="CE116" s="1010"/>
      <c r="CF116" s="1004" t="s">
        <v>237</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237</v>
      </c>
      <c r="DH116" s="1049"/>
      <c r="DI116" s="1049"/>
      <c r="DJ116" s="1049"/>
      <c r="DK116" s="1050"/>
      <c r="DL116" s="1051" t="s">
        <v>237</v>
      </c>
      <c r="DM116" s="1049"/>
      <c r="DN116" s="1049"/>
      <c r="DO116" s="1049"/>
      <c r="DP116" s="1050"/>
      <c r="DQ116" s="1051" t="s">
        <v>237</v>
      </c>
      <c r="DR116" s="1049"/>
      <c r="DS116" s="1049"/>
      <c r="DT116" s="1049"/>
      <c r="DU116" s="1050"/>
      <c r="DV116" s="1052" t="s">
        <v>237</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15191643</v>
      </c>
      <c r="AB117" s="1067"/>
      <c r="AC117" s="1067"/>
      <c r="AD117" s="1067"/>
      <c r="AE117" s="1068"/>
      <c r="AF117" s="1069">
        <v>14837154</v>
      </c>
      <c r="AG117" s="1067"/>
      <c r="AH117" s="1067"/>
      <c r="AI117" s="1067"/>
      <c r="AJ117" s="1068"/>
      <c r="AK117" s="1069">
        <v>13726221</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237</v>
      </c>
      <c r="BR117" s="1010"/>
      <c r="BS117" s="1010"/>
      <c r="BT117" s="1010"/>
      <c r="BU117" s="1010"/>
      <c r="BV117" s="1010" t="s">
        <v>237</v>
      </c>
      <c r="BW117" s="1010"/>
      <c r="BX117" s="1010"/>
      <c r="BY117" s="1010"/>
      <c r="BZ117" s="1010"/>
      <c r="CA117" s="1010" t="s">
        <v>237</v>
      </c>
      <c r="CB117" s="1010"/>
      <c r="CC117" s="1010"/>
      <c r="CD117" s="1010"/>
      <c r="CE117" s="1010"/>
      <c r="CF117" s="1004" t="s">
        <v>237</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237</v>
      </c>
      <c r="DH117" s="1049"/>
      <c r="DI117" s="1049"/>
      <c r="DJ117" s="1049"/>
      <c r="DK117" s="1050"/>
      <c r="DL117" s="1051" t="s">
        <v>237</v>
      </c>
      <c r="DM117" s="1049"/>
      <c r="DN117" s="1049"/>
      <c r="DO117" s="1049"/>
      <c r="DP117" s="1050"/>
      <c r="DQ117" s="1051" t="s">
        <v>237</v>
      </c>
      <c r="DR117" s="1049"/>
      <c r="DS117" s="1049"/>
      <c r="DT117" s="1049"/>
      <c r="DU117" s="1050"/>
      <c r="DV117" s="1052" t="s">
        <v>237</v>
      </c>
      <c r="DW117" s="1053"/>
      <c r="DX117" s="1053"/>
      <c r="DY117" s="1053"/>
      <c r="DZ117" s="1054"/>
    </row>
    <row r="118" spans="1:130" s="246"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303</v>
      </c>
      <c r="AG118" s="975"/>
      <c r="AH118" s="975"/>
      <c r="AI118" s="975"/>
      <c r="AJ118" s="976"/>
      <c r="AK118" s="974" t="s">
        <v>302</v>
      </c>
      <c r="AL118" s="975"/>
      <c r="AM118" s="975"/>
      <c r="AN118" s="975"/>
      <c r="AO118" s="976"/>
      <c r="AP118" s="1061" t="s">
        <v>428</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237</v>
      </c>
      <c r="BR118" s="1088"/>
      <c r="BS118" s="1088"/>
      <c r="BT118" s="1088"/>
      <c r="BU118" s="1088"/>
      <c r="BV118" s="1088" t="s">
        <v>237</v>
      </c>
      <c r="BW118" s="1088"/>
      <c r="BX118" s="1088"/>
      <c r="BY118" s="1088"/>
      <c r="BZ118" s="1088"/>
      <c r="CA118" s="1088" t="s">
        <v>237</v>
      </c>
      <c r="CB118" s="1088"/>
      <c r="CC118" s="1088"/>
      <c r="CD118" s="1088"/>
      <c r="CE118" s="1088"/>
      <c r="CF118" s="1004" t="s">
        <v>237</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237</v>
      </c>
      <c r="DH118" s="1049"/>
      <c r="DI118" s="1049"/>
      <c r="DJ118" s="1049"/>
      <c r="DK118" s="1050"/>
      <c r="DL118" s="1051" t="s">
        <v>237</v>
      </c>
      <c r="DM118" s="1049"/>
      <c r="DN118" s="1049"/>
      <c r="DO118" s="1049"/>
      <c r="DP118" s="1050"/>
      <c r="DQ118" s="1051" t="s">
        <v>237</v>
      </c>
      <c r="DR118" s="1049"/>
      <c r="DS118" s="1049"/>
      <c r="DT118" s="1049"/>
      <c r="DU118" s="1050"/>
      <c r="DV118" s="1052" t="s">
        <v>237</v>
      </c>
      <c r="DW118" s="1053"/>
      <c r="DX118" s="1053"/>
      <c r="DY118" s="1053"/>
      <c r="DZ118" s="1054"/>
    </row>
    <row r="119" spans="1:130" s="246"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237</v>
      </c>
      <c r="AB119" s="982"/>
      <c r="AC119" s="982"/>
      <c r="AD119" s="982"/>
      <c r="AE119" s="983"/>
      <c r="AF119" s="984" t="s">
        <v>237</v>
      </c>
      <c r="AG119" s="982"/>
      <c r="AH119" s="982"/>
      <c r="AI119" s="982"/>
      <c r="AJ119" s="983"/>
      <c r="AK119" s="984" t="s">
        <v>237</v>
      </c>
      <c r="AL119" s="982"/>
      <c r="AM119" s="982"/>
      <c r="AN119" s="982"/>
      <c r="AO119" s="983"/>
      <c r="AP119" s="985" t="s">
        <v>237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458</v>
      </c>
      <c r="BP119" s="1096"/>
      <c r="BQ119" s="1087">
        <v>146446099</v>
      </c>
      <c r="BR119" s="1088"/>
      <c r="BS119" s="1088"/>
      <c r="BT119" s="1088"/>
      <c r="BU119" s="1088"/>
      <c r="BV119" s="1088">
        <v>143748317</v>
      </c>
      <c r="BW119" s="1088"/>
      <c r="BX119" s="1088"/>
      <c r="BY119" s="1088"/>
      <c r="BZ119" s="1088"/>
      <c r="CA119" s="1088">
        <v>144240708</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615827</v>
      </c>
      <c r="DH119" s="1074"/>
      <c r="DI119" s="1074"/>
      <c r="DJ119" s="1074"/>
      <c r="DK119" s="1075"/>
      <c r="DL119" s="1073">
        <v>458166</v>
      </c>
      <c r="DM119" s="1074"/>
      <c r="DN119" s="1074"/>
      <c r="DO119" s="1074"/>
      <c r="DP119" s="1075"/>
      <c r="DQ119" s="1073" t="s">
        <v>237</v>
      </c>
      <c r="DR119" s="1074"/>
      <c r="DS119" s="1074"/>
      <c r="DT119" s="1074"/>
      <c r="DU119" s="1075"/>
      <c r="DV119" s="1076" t="s">
        <v>237</v>
      </c>
      <c r="DW119" s="1077"/>
      <c r="DX119" s="1077"/>
      <c r="DY119" s="1077"/>
      <c r="DZ119" s="1078"/>
    </row>
    <row r="120" spans="1:130" s="246" customFormat="1" ht="26.25" customHeight="1" x14ac:dyDescent="0.2">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237</v>
      </c>
      <c r="AB120" s="1049"/>
      <c r="AC120" s="1049"/>
      <c r="AD120" s="1049"/>
      <c r="AE120" s="1050"/>
      <c r="AF120" s="1051" t="s">
        <v>237</v>
      </c>
      <c r="AG120" s="1049"/>
      <c r="AH120" s="1049"/>
      <c r="AI120" s="1049"/>
      <c r="AJ120" s="1050"/>
      <c r="AK120" s="1051" t="s">
        <v>237</v>
      </c>
      <c r="AL120" s="1049"/>
      <c r="AM120" s="1049"/>
      <c r="AN120" s="1049"/>
      <c r="AO120" s="1050"/>
      <c r="AP120" s="1052" t="s">
        <v>237</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11731623</v>
      </c>
      <c r="BR120" s="1017"/>
      <c r="BS120" s="1017"/>
      <c r="BT120" s="1017"/>
      <c r="BU120" s="1017"/>
      <c r="BV120" s="1017">
        <v>12684862</v>
      </c>
      <c r="BW120" s="1017"/>
      <c r="BX120" s="1017"/>
      <c r="BY120" s="1017"/>
      <c r="BZ120" s="1017"/>
      <c r="CA120" s="1017">
        <v>14758663</v>
      </c>
      <c r="CB120" s="1017"/>
      <c r="CC120" s="1017"/>
      <c r="CD120" s="1017"/>
      <c r="CE120" s="1017"/>
      <c r="CF120" s="1031">
        <v>19.399999999999999</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20386184</v>
      </c>
      <c r="DH120" s="1017"/>
      <c r="DI120" s="1017"/>
      <c r="DJ120" s="1017"/>
      <c r="DK120" s="1017"/>
      <c r="DL120" s="1017">
        <v>20708386</v>
      </c>
      <c r="DM120" s="1017"/>
      <c r="DN120" s="1017"/>
      <c r="DO120" s="1017"/>
      <c r="DP120" s="1017"/>
      <c r="DQ120" s="1017">
        <v>21704215</v>
      </c>
      <c r="DR120" s="1017"/>
      <c r="DS120" s="1017"/>
      <c r="DT120" s="1017"/>
      <c r="DU120" s="1017"/>
      <c r="DV120" s="1018">
        <v>28.6</v>
      </c>
      <c r="DW120" s="1018"/>
      <c r="DX120" s="1018"/>
      <c r="DY120" s="1018"/>
      <c r="DZ120" s="1019"/>
    </row>
    <row r="121" spans="1:130" s="246" customFormat="1" ht="26.25" customHeight="1" x14ac:dyDescent="0.2">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237</v>
      </c>
      <c r="AB121" s="1049"/>
      <c r="AC121" s="1049"/>
      <c r="AD121" s="1049"/>
      <c r="AE121" s="1050"/>
      <c r="AF121" s="1051" t="s">
        <v>237</v>
      </c>
      <c r="AG121" s="1049"/>
      <c r="AH121" s="1049"/>
      <c r="AI121" s="1049"/>
      <c r="AJ121" s="1050"/>
      <c r="AK121" s="1051" t="s">
        <v>237</v>
      </c>
      <c r="AL121" s="1049"/>
      <c r="AM121" s="1049"/>
      <c r="AN121" s="1049"/>
      <c r="AO121" s="1050"/>
      <c r="AP121" s="1052" t="s">
        <v>237</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33501391</v>
      </c>
      <c r="BR121" s="1010"/>
      <c r="BS121" s="1010"/>
      <c r="BT121" s="1010"/>
      <c r="BU121" s="1010"/>
      <c r="BV121" s="1010">
        <v>33865043</v>
      </c>
      <c r="BW121" s="1010"/>
      <c r="BX121" s="1010"/>
      <c r="BY121" s="1010"/>
      <c r="BZ121" s="1010"/>
      <c r="CA121" s="1010">
        <v>33227619</v>
      </c>
      <c r="CB121" s="1010"/>
      <c r="CC121" s="1010"/>
      <c r="CD121" s="1010"/>
      <c r="CE121" s="1010"/>
      <c r="CF121" s="1004">
        <v>43.7</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7501015</v>
      </c>
      <c r="DH121" s="1010"/>
      <c r="DI121" s="1010"/>
      <c r="DJ121" s="1010"/>
      <c r="DK121" s="1010"/>
      <c r="DL121" s="1010">
        <v>6874804</v>
      </c>
      <c r="DM121" s="1010"/>
      <c r="DN121" s="1010"/>
      <c r="DO121" s="1010"/>
      <c r="DP121" s="1010"/>
      <c r="DQ121" s="1010">
        <v>6783630</v>
      </c>
      <c r="DR121" s="1010"/>
      <c r="DS121" s="1010"/>
      <c r="DT121" s="1010"/>
      <c r="DU121" s="1010"/>
      <c r="DV121" s="1011">
        <v>8.9</v>
      </c>
      <c r="DW121" s="1011"/>
      <c r="DX121" s="1011"/>
      <c r="DY121" s="1011"/>
      <c r="DZ121" s="1012"/>
    </row>
    <row r="122" spans="1:130" s="246" customFormat="1" ht="26.25" customHeight="1" x14ac:dyDescent="0.2">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237</v>
      </c>
      <c r="AB122" s="1049"/>
      <c r="AC122" s="1049"/>
      <c r="AD122" s="1049"/>
      <c r="AE122" s="1050"/>
      <c r="AF122" s="1051" t="s">
        <v>237</v>
      </c>
      <c r="AG122" s="1049"/>
      <c r="AH122" s="1049"/>
      <c r="AI122" s="1049"/>
      <c r="AJ122" s="1050"/>
      <c r="AK122" s="1051" t="s">
        <v>237</v>
      </c>
      <c r="AL122" s="1049"/>
      <c r="AM122" s="1049"/>
      <c r="AN122" s="1049"/>
      <c r="AO122" s="1050"/>
      <c r="AP122" s="1052" t="s">
        <v>237</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94637783</v>
      </c>
      <c r="BR122" s="1088"/>
      <c r="BS122" s="1088"/>
      <c r="BT122" s="1088"/>
      <c r="BU122" s="1088"/>
      <c r="BV122" s="1088">
        <v>95222373</v>
      </c>
      <c r="BW122" s="1088"/>
      <c r="BX122" s="1088"/>
      <c r="BY122" s="1088"/>
      <c r="BZ122" s="1088"/>
      <c r="CA122" s="1088">
        <v>95330252</v>
      </c>
      <c r="CB122" s="1088"/>
      <c r="CC122" s="1088"/>
      <c r="CD122" s="1088"/>
      <c r="CE122" s="1088"/>
      <c r="CF122" s="1108">
        <v>125.4</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v>1068445</v>
      </c>
      <c r="DH122" s="1010"/>
      <c r="DI122" s="1010"/>
      <c r="DJ122" s="1010"/>
      <c r="DK122" s="1010"/>
      <c r="DL122" s="1010">
        <v>1065081</v>
      </c>
      <c r="DM122" s="1010"/>
      <c r="DN122" s="1010"/>
      <c r="DO122" s="1010"/>
      <c r="DP122" s="1010"/>
      <c r="DQ122" s="1010">
        <v>1102431</v>
      </c>
      <c r="DR122" s="1010"/>
      <c r="DS122" s="1010"/>
      <c r="DT122" s="1010"/>
      <c r="DU122" s="1010"/>
      <c r="DV122" s="1011">
        <v>1.5</v>
      </c>
      <c r="DW122" s="1011"/>
      <c r="DX122" s="1011"/>
      <c r="DY122" s="1011"/>
      <c r="DZ122" s="1012"/>
    </row>
    <row r="123" spans="1:130" s="246" customFormat="1" ht="26.25" customHeight="1" x14ac:dyDescent="0.2">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237</v>
      </c>
      <c r="AB123" s="1049"/>
      <c r="AC123" s="1049"/>
      <c r="AD123" s="1049"/>
      <c r="AE123" s="1050"/>
      <c r="AF123" s="1051" t="s">
        <v>237</v>
      </c>
      <c r="AG123" s="1049"/>
      <c r="AH123" s="1049"/>
      <c r="AI123" s="1049"/>
      <c r="AJ123" s="1050"/>
      <c r="AK123" s="1051" t="s">
        <v>237</v>
      </c>
      <c r="AL123" s="1049"/>
      <c r="AM123" s="1049"/>
      <c r="AN123" s="1049"/>
      <c r="AO123" s="1050"/>
      <c r="AP123" s="1052" t="s">
        <v>237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467</v>
      </c>
      <c r="BP123" s="1096"/>
      <c r="BQ123" s="1155">
        <v>139870797</v>
      </c>
      <c r="BR123" s="1156"/>
      <c r="BS123" s="1156"/>
      <c r="BT123" s="1156"/>
      <c r="BU123" s="1156"/>
      <c r="BV123" s="1156">
        <v>141772278</v>
      </c>
      <c r="BW123" s="1156"/>
      <c r="BX123" s="1156"/>
      <c r="BY123" s="1156"/>
      <c r="BZ123" s="1156"/>
      <c r="CA123" s="1156">
        <v>143316534</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237</v>
      </c>
      <c r="DH123" s="1049"/>
      <c r="DI123" s="1049"/>
      <c r="DJ123" s="1049"/>
      <c r="DK123" s="1050"/>
      <c r="DL123" s="1051" t="s">
        <v>237</v>
      </c>
      <c r="DM123" s="1049"/>
      <c r="DN123" s="1049"/>
      <c r="DO123" s="1049"/>
      <c r="DP123" s="1050"/>
      <c r="DQ123" s="1051" t="s">
        <v>237</v>
      </c>
      <c r="DR123" s="1049"/>
      <c r="DS123" s="1049"/>
      <c r="DT123" s="1049"/>
      <c r="DU123" s="1050"/>
      <c r="DV123" s="1052" t="s">
        <v>237</v>
      </c>
      <c r="DW123" s="1053"/>
      <c r="DX123" s="1053"/>
      <c r="DY123" s="1053"/>
      <c r="DZ123" s="1054"/>
    </row>
    <row r="124" spans="1:130" s="246" customFormat="1" ht="26.25" customHeight="1" thickBot="1" x14ac:dyDescent="0.25">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237</v>
      </c>
      <c r="AB124" s="1049"/>
      <c r="AC124" s="1049"/>
      <c r="AD124" s="1049"/>
      <c r="AE124" s="1050"/>
      <c r="AF124" s="1051" t="s">
        <v>237</v>
      </c>
      <c r="AG124" s="1049"/>
      <c r="AH124" s="1049"/>
      <c r="AI124" s="1049"/>
      <c r="AJ124" s="1050"/>
      <c r="AK124" s="1051" t="s">
        <v>237</v>
      </c>
      <c r="AL124" s="1049"/>
      <c r="AM124" s="1049"/>
      <c r="AN124" s="1049"/>
      <c r="AO124" s="1050"/>
      <c r="AP124" s="1052" t="s">
        <v>237</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8.8000000000000007</v>
      </c>
      <c r="BR124" s="1118"/>
      <c r="BS124" s="1118"/>
      <c r="BT124" s="1118"/>
      <c r="BU124" s="1118"/>
      <c r="BV124" s="1118">
        <v>2.6</v>
      </c>
      <c r="BW124" s="1118"/>
      <c r="BX124" s="1118"/>
      <c r="BY124" s="1118"/>
      <c r="BZ124" s="1118"/>
      <c r="CA124" s="1118">
        <v>1.2</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237</v>
      </c>
      <c r="DH124" s="1074"/>
      <c r="DI124" s="1074"/>
      <c r="DJ124" s="1074"/>
      <c r="DK124" s="1075"/>
      <c r="DL124" s="1073" t="s">
        <v>237</v>
      </c>
      <c r="DM124" s="1074"/>
      <c r="DN124" s="1074"/>
      <c r="DO124" s="1074"/>
      <c r="DP124" s="1075"/>
      <c r="DQ124" s="1073" t="s">
        <v>237</v>
      </c>
      <c r="DR124" s="1074"/>
      <c r="DS124" s="1074"/>
      <c r="DT124" s="1074"/>
      <c r="DU124" s="1075"/>
      <c r="DV124" s="1076" t="s">
        <v>237</v>
      </c>
      <c r="DW124" s="1077"/>
      <c r="DX124" s="1077"/>
      <c r="DY124" s="1077"/>
      <c r="DZ124" s="1078"/>
    </row>
    <row r="125" spans="1:130" s="246" customFormat="1" ht="26.25" customHeight="1" x14ac:dyDescent="0.2">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237</v>
      </c>
      <c r="AB125" s="1049"/>
      <c r="AC125" s="1049"/>
      <c r="AD125" s="1049"/>
      <c r="AE125" s="1050"/>
      <c r="AF125" s="1051" t="s">
        <v>237</v>
      </c>
      <c r="AG125" s="1049"/>
      <c r="AH125" s="1049"/>
      <c r="AI125" s="1049"/>
      <c r="AJ125" s="1050"/>
      <c r="AK125" s="1051" t="s">
        <v>237</v>
      </c>
      <c r="AL125" s="1049"/>
      <c r="AM125" s="1049"/>
      <c r="AN125" s="1049"/>
      <c r="AO125" s="1050"/>
      <c r="AP125" s="1052" t="s">
        <v>237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237</v>
      </c>
      <c r="DH125" s="1017"/>
      <c r="DI125" s="1017"/>
      <c r="DJ125" s="1017"/>
      <c r="DK125" s="1017"/>
      <c r="DL125" s="1017" t="s">
        <v>237</v>
      </c>
      <c r="DM125" s="1017"/>
      <c r="DN125" s="1017"/>
      <c r="DO125" s="1017"/>
      <c r="DP125" s="1017"/>
      <c r="DQ125" s="1017" t="s">
        <v>237</v>
      </c>
      <c r="DR125" s="1017"/>
      <c r="DS125" s="1017"/>
      <c r="DT125" s="1017"/>
      <c r="DU125" s="1017"/>
      <c r="DV125" s="1018" t="s">
        <v>237</v>
      </c>
      <c r="DW125" s="1018"/>
      <c r="DX125" s="1018"/>
      <c r="DY125" s="1018"/>
      <c r="DZ125" s="1019"/>
    </row>
    <row r="126" spans="1:130" s="246" customFormat="1" ht="26.25" customHeight="1" thickBot="1" x14ac:dyDescent="0.25">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160373</v>
      </c>
      <c r="AB126" s="1049"/>
      <c r="AC126" s="1049"/>
      <c r="AD126" s="1049"/>
      <c r="AE126" s="1050"/>
      <c r="AF126" s="1051">
        <v>156850</v>
      </c>
      <c r="AG126" s="1049"/>
      <c r="AH126" s="1049"/>
      <c r="AI126" s="1049"/>
      <c r="AJ126" s="1050"/>
      <c r="AK126" s="1051" t="s">
        <v>237</v>
      </c>
      <c r="AL126" s="1049"/>
      <c r="AM126" s="1049"/>
      <c r="AN126" s="1049"/>
      <c r="AO126" s="1050"/>
      <c r="AP126" s="1052" t="s">
        <v>237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237</v>
      </c>
      <c r="DH126" s="1010"/>
      <c r="DI126" s="1010"/>
      <c r="DJ126" s="1010"/>
      <c r="DK126" s="1010"/>
      <c r="DL126" s="1010" t="s">
        <v>237</v>
      </c>
      <c r="DM126" s="1010"/>
      <c r="DN126" s="1010"/>
      <c r="DO126" s="1010"/>
      <c r="DP126" s="1010"/>
      <c r="DQ126" s="1010" t="s">
        <v>237</v>
      </c>
      <c r="DR126" s="1010"/>
      <c r="DS126" s="1010"/>
      <c r="DT126" s="1010"/>
      <c r="DU126" s="1010"/>
      <c r="DV126" s="1011" t="s">
        <v>237</v>
      </c>
      <c r="DW126" s="1011"/>
      <c r="DX126" s="1011"/>
      <c r="DY126" s="1011"/>
      <c r="DZ126" s="1012"/>
    </row>
    <row r="127" spans="1:130" s="246" customFormat="1" ht="26.25" customHeight="1" x14ac:dyDescent="0.2">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237</v>
      </c>
      <c r="AB127" s="1049"/>
      <c r="AC127" s="1049"/>
      <c r="AD127" s="1049"/>
      <c r="AE127" s="1050"/>
      <c r="AF127" s="1051" t="s">
        <v>237</v>
      </c>
      <c r="AG127" s="1049"/>
      <c r="AH127" s="1049"/>
      <c r="AI127" s="1049"/>
      <c r="AJ127" s="1050"/>
      <c r="AK127" s="1051" t="s">
        <v>237</v>
      </c>
      <c r="AL127" s="1049"/>
      <c r="AM127" s="1049"/>
      <c r="AN127" s="1049"/>
      <c r="AO127" s="1050"/>
      <c r="AP127" s="1052" t="s">
        <v>237</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237</v>
      </c>
      <c r="DH127" s="1010"/>
      <c r="DI127" s="1010"/>
      <c r="DJ127" s="1010"/>
      <c r="DK127" s="1010"/>
      <c r="DL127" s="1010" t="s">
        <v>237</v>
      </c>
      <c r="DM127" s="1010"/>
      <c r="DN127" s="1010"/>
      <c r="DO127" s="1010"/>
      <c r="DP127" s="1010"/>
      <c r="DQ127" s="1010" t="s">
        <v>237</v>
      </c>
      <c r="DR127" s="1010"/>
      <c r="DS127" s="1010"/>
      <c r="DT127" s="1010"/>
      <c r="DU127" s="1010"/>
      <c r="DV127" s="1011" t="s">
        <v>237</v>
      </c>
      <c r="DW127" s="1011"/>
      <c r="DX127" s="1011"/>
      <c r="DY127" s="1011"/>
      <c r="DZ127" s="1012"/>
    </row>
    <row r="128" spans="1:130" s="246" customFormat="1" ht="26.25" customHeight="1" thickBot="1" x14ac:dyDescent="0.25">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4117264</v>
      </c>
      <c r="AB128" s="1138"/>
      <c r="AC128" s="1138"/>
      <c r="AD128" s="1138"/>
      <c r="AE128" s="1139"/>
      <c r="AF128" s="1140">
        <v>4009576</v>
      </c>
      <c r="AG128" s="1138"/>
      <c r="AH128" s="1138"/>
      <c r="AI128" s="1138"/>
      <c r="AJ128" s="1139"/>
      <c r="AK128" s="1140">
        <v>4081430</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237</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v>64058</v>
      </c>
      <c r="DH128" s="1130"/>
      <c r="DI128" s="1130"/>
      <c r="DJ128" s="1130"/>
      <c r="DK128" s="1130"/>
      <c r="DL128" s="1130">
        <v>135604</v>
      </c>
      <c r="DM128" s="1130"/>
      <c r="DN128" s="1130"/>
      <c r="DO128" s="1130"/>
      <c r="DP128" s="1130"/>
      <c r="DQ128" s="1130">
        <v>3721</v>
      </c>
      <c r="DR128" s="1130"/>
      <c r="DS128" s="1130"/>
      <c r="DT128" s="1130"/>
      <c r="DU128" s="1130"/>
      <c r="DV128" s="1131">
        <v>0</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81810921</v>
      </c>
      <c r="AB129" s="1049"/>
      <c r="AC129" s="1049"/>
      <c r="AD129" s="1049"/>
      <c r="AE129" s="1050"/>
      <c r="AF129" s="1051">
        <v>82687443</v>
      </c>
      <c r="AG129" s="1049"/>
      <c r="AH129" s="1049"/>
      <c r="AI129" s="1049"/>
      <c r="AJ129" s="1050"/>
      <c r="AK129" s="1051">
        <v>83720889</v>
      </c>
      <c r="AL129" s="1049"/>
      <c r="AM129" s="1049"/>
      <c r="AN129" s="1049"/>
      <c r="AO129" s="1050"/>
      <c r="AP129" s="1166"/>
      <c r="AQ129" s="1167"/>
      <c r="AR129" s="1167"/>
      <c r="AS129" s="1167"/>
      <c r="AT129" s="1168"/>
      <c r="AU129" s="284"/>
      <c r="AV129" s="284"/>
      <c r="AW129" s="284"/>
      <c r="AX129" s="1157" t="s">
        <v>485</v>
      </c>
      <c r="AY129" s="1040"/>
      <c r="AZ129" s="1040"/>
      <c r="BA129" s="1040"/>
      <c r="BB129" s="1040"/>
      <c r="BC129" s="1040"/>
      <c r="BD129" s="1040"/>
      <c r="BE129" s="1041"/>
      <c r="BF129" s="1158" t="s">
        <v>237</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487</v>
      </c>
      <c r="X130" s="1164"/>
      <c r="Y130" s="1164"/>
      <c r="Z130" s="1165"/>
      <c r="AA130" s="1048">
        <v>7216247</v>
      </c>
      <c r="AB130" s="1049"/>
      <c r="AC130" s="1049"/>
      <c r="AD130" s="1049"/>
      <c r="AE130" s="1050"/>
      <c r="AF130" s="1051">
        <v>7540543</v>
      </c>
      <c r="AG130" s="1049"/>
      <c r="AH130" s="1049"/>
      <c r="AI130" s="1049"/>
      <c r="AJ130" s="1050"/>
      <c r="AK130" s="1051">
        <v>7720890</v>
      </c>
      <c r="AL130" s="1049"/>
      <c r="AM130" s="1049"/>
      <c r="AN130" s="1049"/>
      <c r="AO130" s="1050"/>
      <c r="AP130" s="1166"/>
      <c r="AQ130" s="1167"/>
      <c r="AR130" s="1167"/>
      <c r="AS130" s="1167"/>
      <c r="AT130" s="1168"/>
      <c r="AU130" s="284"/>
      <c r="AV130" s="284"/>
      <c r="AW130" s="284"/>
      <c r="AX130" s="1157" t="s">
        <v>488</v>
      </c>
      <c r="AY130" s="1040"/>
      <c r="AZ130" s="1040"/>
      <c r="BA130" s="1040"/>
      <c r="BB130" s="1040"/>
      <c r="BC130" s="1040"/>
      <c r="BD130" s="1040"/>
      <c r="BE130" s="1041"/>
      <c r="BF130" s="1194">
        <v>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489</v>
      </c>
      <c r="X131" s="1202"/>
      <c r="Y131" s="1202"/>
      <c r="Z131" s="1203"/>
      <c r="AA131" s="1095">
        <v>74594674</v>
      </c>
      <c r="AB131" s="1074"/>
      <c r="AC131" s="1074"/>
      <c r="AD131" s="1074"/>
      <c r="AE131" s="1075"/>
      <c r="AF131" s="1073">
        <v>75146900</v>
      </c>
      <c r="AG131" s="1074"/>
      <c r="AH131" s="1074"/>
      <c r="AI131" s="1074"/>
      <c r="AJ131" s="1075"/>
      <c r="AK131" s="1073">
        <v>75999999</v>
      </c>
      <c r="AL131" s="1074"/>
      <c r="AM131" s="1074"/>
      <c r="AN131" s="1074"/>
      <c r="AO131" s="1075"/>
      <c r="AP131" s="1204"/>
      <c r="AQ131" s="1205"/>
      <c r="AR131" s="1205"/>
      <c r="AS131" s="1205"/>
      <c r="AT131" s="1206"/>
      <c r="AU131" s="284"/>
      <c r="AV131" s="284"/>
      <c r="AW131" s="284"/>
      <c r="AX131" s="1176" t="s">
        <v>490</v>
      </c>
      <c r="AY131" s="1127"/>
      <c r="AZ131" s="1127"/>
      <c r="BA131" s="1127"/>
      <c r="BB131" s="1127"/>
      <c r="BC131" s="1127"/>
      <c r="BD131" s="1127"/>
      <c r="BE131" s="1128"/>
      <c r="BF131" s="1177">
        <v>1.2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5.1721279730000003</v>
      </c>
      <c r="AB132" s="1190"/>
      <c r="AC132" s="1190"/>
      <c r="AD132" s="1190"/>
      <c r="AE132" s="1191"/>
      <c r="AF132" s="1192">
        <v>4.3741458399999997</v>
      </c>
      <c r="AG132" s="1190"/>
      <c r="AH132" s="1190"/>
      <c r="AI132" s="1190"/>
      <c r="AJ132" s="1191"/>
      <c r="AK132" s="1192">
        <v>2.531448718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6.4</v>
      </c>
      <c r="AB133" s="1173"/>
      <c r="AC133" s="1173"/>
      <c r="AD133" s="1173"/>
      <c r="AE133" s="1174"/>
      <c r="AF133" s="1172">
        <v>5.0999999999999996</v>
      </c>
      <c r="AG133" s="1173"/>
      <c r="AH133" s="1173"/>
      <c r="AI133" s="1173"/>
      <c r="AJ133" s="1174"/>
      <c r="AK133" s="1172">
        <v>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0TuLx7WhMy6G3FQUOhx1jGAtJ4V4+/i/qUAQN0xawHPPA9qbV4tJqybp9ikTAx9ABK8a5mn6ZfOusVaidG9sA==" saltValue="d7Vh0g1y8847Fb4Vu1kP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EmcEKg26brydQ7tGH2luQpbAZjnV7ACH61+CtNlXu2NGX4qUIf5QbOMq+VUAYDAsukiFQy7/3ajqgZLPDDlVw==" saltValue="VquHtZ/rHuu3cjQ9CnNg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aQYD0aGI1Ftwtscb17rIhWix+tqvO+LNKoZbFBagplN35qBMd7d2b1GJnHNKy/e3l1GRB7zOVTKf842vkaAHQ==" saltValue="xMasHm4e0Hb11QlFFFYP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332031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26827272</v>
      </c>
      <c r="AP9" s="312">
        <v>65981</v>
      </c>
      <c r="AQ9" s="313">
        <v>57923</v>
      </c>
      <c r="AR9" s="314">
        <v>13.9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608095</v>
      </c>
      <c r="AP10" s="315">
        <v>1496</v>
      </c>
      <c r="AQ10" s="316">
        <v>2689</v>
      </c>
      <c r="AR10" s="317">
        <v>-44.4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249731</v>
      </c>
      <c r="AP11" s="315">
        <v>614</v>
      </c>
      <c r="AQ11" s="316">
        <v>1561</v>
      </c>
      <c r="AR11" s="317">
        <v>-60.7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v>284743</v>
      </c>
      <c r="AP12" s="315">
        <v>700</v>
      </c>
      <c r="AQ12" s="316">
        <v>539</v>
      </c>
      <c r="AR12" s="317">
        <v>29.9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507</v>
      </c>
      <c r="AP13" s="315" t="s">
        <v>507</v>
      </c>
      <c r="AQ13" s="316">
        <v>13</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916124</v>
      </c>
      <c r="AP14" s="315">
        <v>2253</v>
      </c>
      <c r="AQ14" s="316">
        <v>1886</v>
      </c>
      <c r="AR14" s="317">
        <v>19.5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296663</v>
      </c>
      <c r="AP15" s="315">
        <v>730</v>
      </c>
      <c r="AQ15" s="316">
        <v>1251</v>
      </c>
      <c r="AR15" s="317">
        <v>-41.6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-1828561</v>
      </c>
      <c r="AP16" s="315">
        <v>-4497</v>
      </c>
      <c r="AQ16" s="316">
        <v>-4255</v>
      </c>
      <c r="AR16" s="317">
        <v>5.7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27354067</v>
      </c>
      <c r="AP17" s="315">
        <v>67276</v>
      </c>
      <c r="AQ17" s="316">
        <v>61607</v>
      </c>
      <c r="AR17" s="317">
        <v>9.1999999999999993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5.87</v>
      </c>
      <c r="AP21" s="328">
        <v>6.25</v>
      </c>
      <c r="AQ21" s="329">
        <v>-0.38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100.4</v>
      </c>
      <c r="AP22" s="333">
        <v>100</v>
      </c>
      <c r="AQ22" s="334">
        <v>0.4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10083886</v>
      </c>
      <c r="AP32" s="342">
        <v>24801</v>
      </c>
      <c r="AQ32" s="343">
        <v>37305</v>
      </c>
      <c r="AR32" s="344">
        <v>-33.5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507</v>
      </c>
      <c r="AP33" s="342" t="s">
        <v>507</v>
      </c>
      <c r="AQ33" s="343">
        <v>4</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507</v>
      </c>
      <c r="AP34" s="342" t="s">
        <v>507</v>
      </c>
      <c r="AQ34" s="343">
        <v>89</v>
      </c>
      <c r="AR34" s="344" t="s">
        <v>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3267512</v>
      </c>
      <c r="AP35" s="342">
        <v>8036</v>
      </c>
      <c r="AQ35" s="343">
        <v>9317</v>
      </c>
      <c r="AR35" s="344">
        <v>-13.7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374823</v>
      </c>
      <c r="AP36" s="342">
        <v>922</v>
      </c>
      <c r="AQ36" s="343">
        <v>337</v>
      </c>
      <c r="AR36" s="344">
        <v>173.6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t="s">
        <v>507</v>
      </c>
      <c r="AP37" s="342" t="s">
        <v>507</v>
      </c>
      <c r="AQ37" s="343">
        <v>969</v>
      </c>
      <c r="AR37" s="344" t="s">
        <v>507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t="s">
        <v>507</v>
      </c>
      <c r="AP38" s="345" t="s">
        <v>507</v>
      </c>
      <c r="AQ38" s="346">
        <v>1</v>
      </c>
      <c r="AR38" s="334" t="s">
        <v>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-4081430</v>
      </c>
      <c r="AP39" s="342">
        <v>-10038</v>
      </c>
      <c r="AQ39" s="343">
        <v>-8362</v>
      </c>
      <c r="AR39" s="344">
        <v>20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-7720890</v>
      </c>
      <c r="AP40" s="342">
        <v>-18989</v>
      </c>
      <c r="AQ40" s="343">
        <v>-29125</v>
      </c>
      <c r="AR40" s="344">
        <v>-34.799999999999997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1923901</v>
      </c>
      <c r="AP41" s="342">
        <v>4732</v>
      </c>
      <c r="AQ41" s="343">
        <v>10534</v>
      </c>
      <c r="AR41" s="344">
        <v>-55.1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14309224</v>
      </c>
      <c r="AN51" s="364">
        <v>35683</v>
      </c>
      <c r="AO51" s="365">
        <v>59.5</v>
      </c>
      <c r="AP51" s="366">
        <v>51613</v>
      </c>
      <c r="AQ51" s="367">
        <v>8.3000000000000007</v>
      </c>
      <c r="AR51" s="368">
        <v>51.2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7541723</v>
      </c>
      <c r="AN52" s="372">
        <v>18807</v>
      </c>
      <c r="AO52" s="373">
        <v>61.1</v>
      </c>
      <c r="AP52" s="374">
        <v>25872</v>
      </c>
      <c r="AQ52" s="375">
        <v>10.8</v>
      </c>
      <c r="AR52" s="376">
        <v>50.3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15349882</v>
      </c>
      <c r="AN53" s="364">
        <v>38086</v>
      </c>
      <c r="AO53" s="365">
        <v>6.7</v>
      </c>
      <c r="AP53" s="366">
        <v>50880</v>
      </c>
      <c r="AQ53" s="367">
        <v>-1.4</v>
      </c>
      <c r="AR53" s="368">
        <v>8.1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11546507</v>
      </c>
      <c r="AN54" s="372">
        <v>28649</v>
      </c>
      <c r="AO54" s="373">
        <v>52.3</v>
      </c>
      <c r="AP54" s="374">
        <v>27819</v>
      </c>
      <c r="AQ54" s="375">
        <v>7.5</v>
      </c>
      <c r="AR54" s="376">
        <v>44.8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13368333</v>
      </c>
      <c r="AN55" s="364">
        <v>33091</v>
      </c>
      <c r="AO55" s="365">
        <v>-13.1</v>
      </c>
      <c r="AP55" s="366">
        <v>46395</v>
      </c>
      <c r="AQ55" s="367">
        <v>-8.8000000000000007</v>
      </c>
      <c r="AR55" s="368">
        <v>-4.3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10054689</v>
      </c>
      <c r="AN56" s="372">
        <v>24888</v>
      </c>
      <c r="AO56" s="373">
        <v>-13.1</v>
      </c>
      <c r="AP56" s="374">
        <v>26304</v>
      </c>
      <c r="AQ56" s="375">
        <v>-5.4</v>
      </c>
      <c r="AR56" s="376">
        <v>-7.7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11426518</v>
      </c>
      <c r="AN57" s="364">
        <v>28146</v>
      </c>
      <c r="AO57" s="365">
        <v>-14.9</v>
      </c>
      <c r="AP57" s="366">
        <v>48088</v>
      </c>
      <c r="AQ57" s="367">
        <v>3.6</v>
      </c>
      <c r="AR57" s="368">
        <v>-18.5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9332030</v>
      </c>
      <c r="AN58" s="372">
        <v>22987</v>
      </c>
      <c r="AO58" s="373">
        <v>-7.6</v>
      </c>
      <c r="AP58" s="374">
        <v>25183</v>
      </c>
      <c r="AQ58" s="375">
        <v>-4.3</v>
      </c>
      <c r="AR58" s="376">
        <v>-3.3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10139971</v>
      </c>
      <c r="AN59" s="364">
        <v>24939</v>
      </c>
      <c r="AO59" s="365">
        <v>-11.4</v>
      </c>
      <c r="AP59" s="366">
        <v>46457</v>
      </c>
      <c r="AQ59" s="367">
        <v>-3.4</v>
      </c>
      <c r="AR59" s="368">
        <v>-8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8447678</v>
      </c>
      <c r="AN60" s="372">
        <v>20777</v>
      </c>
      <c r="AO60" s="373">
        <v>-9.6</v>
      </c>
      <c r="AP60" s="374">
        <v>24020</v>
      </c>
      <c r="AQ60" s="375">
        <v>-4.5999999999999996</v>
      </c>
      <c r="AR60" s="376">
        <v>-5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12918786</v>
      </c>
      <c r="AN61" s="379">
        <v>31989</v>
      </c>
      <c r="AO61" s="380">
        <v>5.4</v>
      </c>
      <c r="AP61" s="381">
        <v>48687</v>
      </c>
      <c r="AQ61" s="382">
        <v>-0.3</v>
      </c>
      <c r="AR61" s="368">
        <v>5.7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9384525</v>
      </c>
      <c r="AN62" s="372">
        <v>23222</v>
      </c>
      <c r="AO62" s="373">
        <v>16.600000000000001</v>
      </c>
      <c r="AP62" s="374">
        <v>25840</v>
      </c>
      <c r="AQ62" s="375">
        <v>0.8</v>
      </c>
      <c r="AR62" s="376">
        <v>15.8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3SJbufpS72Yh5O84MCs5V3vn2I0sC9wI1jIS3wi4k2L33tu2J7IZHhRBq+1eUybazBwgE1SxMd2zp6gZwDOgBQ==" saltValue="LMHjLD1ve8B2JutGLYRK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3320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v5BVCHy0IuEBsUHi2J5x5LOmoRVJxpT0Pz5UAUnebB/50DaCG171Vi6cRakVzBzFLxJ+PhulNzz4/B63lyNaA==" saltValue="P61La5lxzYXqz3b4e2Ok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3320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dttXsQrwYHi2WQFsxIquc/osGzbLzE8IFV2XcDLkNkuw3YfH9m41fXk6ZuxtF0LA4BEqFz0ZcdVs8AmkcxTg==" saltValue="pWd3SAudG4Evtxx0qfKy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2" t="s">
        <v>3</v>
      </c>
      <c r="D47" s="1232"/>
      <c r="E47" s="1233"/>
      <c r="F47" s="11">
        <v>3.77</v>
      </c>
      <c r="G47" s="12">
        <v>5.26</v>
      </c>
      <c r="H47" s="12">
        <v>4.92</v>
      </c>
      <c r="I47" s="12">
        <v>4.76</v>
      </c>
      <c r="J47" s="13">
        <v>5.72</v>
      </c>
    </row>
    <row r="48" spans="2:10" ht="57.75" customHeight="1" x14ac:dyDescent="0.2">
      <c r="B48" s="14"/>
      <c r="C48" s="1234" t="s">
        <v>4</v>
      </c>
      <c r="D48" s="1234"/>
      <c r="E48" s="1235"/>
      <c r="F48" s="15">
        <v>1.72</v>
      </c>
      <c r="G48" s="16">
        <v>2.46</v>
      </c>
      <c r="H48" s="16">
        <v>0.02</v>
      </c>
      <c r="I48" s="16">
        <v>1.55</v>
      </c>
      <c r="J48" s="17">
        <v>3.6</v>
      </c>
    </row>
    <row r="49" spans="2:10" ht="57.75" customHeight="1" thickBot="1" x14ac:dyDescent="0.25">
      <c r="B49" s="18"/>
      <c r="C49" s="1236" t="s">
        <v>5</v>
      </c>
      <c r="D49" s="1236"/>
      <c r="E49" s="1237"/>
      <c r="F49" s="19" t="s">
        <v>553</v>
      </c>
      <c r="G49" s="20">
        <v>2.2400000000000002</v>
      </c>
      <c r="H49" s="20" t="s">
        <v>554</v>
      </c>
      <c r="I49" s="20">
        <v>1.52</v>
      </c>
      <c r="J49" s="21">
        <v>3.2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O+x1vszyoy06r36LthjUt2HQRDNkDIUs/BZXnbt32dLXeFpEcJezGbHy7vlFQZIcpWetWKUpNQQlluIBHY75RA==" saltValue="7X2eFRmIPX/H6OCCR0fD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2020-03-11T00:58:43Z</cp:lastPrinted>
  <dcterms:created xsi:type="dcterms:W3CDTF">2020-02-10T04:40:51Z</dcterms:created>
  <dcterms:modified xsi:type="dcterms:W3CDTF">2020-10-07T01:18:54Z</dcterms:modified>
  <cp:category/>
</cp:coreProperties>
</file>