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19320" yWindow="-120" windowWidth="19440" windowHeight="15150" tabRatio="738"/>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BE35" i="10"/>
  <c r="BE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CO34" i="10" s="1"/>
  <c r="CO35" i="10" s="1"/>
  <c r="CO36" i="10" s="1"/>
  <c r="CO37" i="10" s="1"/>
  <c r="CO38" i="10" s="1"/>
  <c r="CO39" i="10" s="1"/>
</calcChain>
</file>

<file path=xl/sharedStrings.xml><?xml version="1.0" encoding="utf-8"?>
<sst xmlns="http://schemas.openxmlformats.org/spreadsheetml/2006/main" count="1139" uniqueCount="604">
  <si>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</si>
  <si>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</si>
  <si>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</si>
  <si>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</si>
  <si>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</si>
  <si>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</si>
  <si>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</si>
  <si>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</si>
  <si>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</si>
  <si>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</si>
  <si>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</si>
  <si>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</si>
  <si>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</si>
  <si>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</si>
  <si>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</si>
  <si>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</si>
  <si>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</si>
  <si>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</si>
  <si>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</si>
  <si>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</si>
  <si>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</si>
  <si>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</si>
  <si>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</si>
  <si>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</si>
  <si>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</si>
  <si>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</si>
  <si>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</si>
  <si>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</si>
  <si>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</si>
  <si>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</si>
  <si>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</si>
  <si>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</si>
  <si>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</si>
  <si>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</si>
  <si>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</si>
  <si>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</si>
  <si>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</si>
  <si>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</si>
  <si>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</si>
  <si>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</si>
  <si>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</si>
  <si>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</si>
  <si>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</si>
  <si>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</si>
  <si>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</si>
  <si>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</si>
  <si>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</si>
  <si>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</si>
  <si>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</si>
  <si>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</si>
  <si>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</si>
  <si>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</si>
  <si>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</si>
  <si>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</si>
  <si>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</si>
  <si>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</si>
  <si>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</si>
  <si>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</si>
  <si>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</si>
  <si>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</si>
  <si>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</si>
  <si>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</si>
  <si>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</si>
  <si>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</si>
  <si>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</si>
  <si>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</si>
  <si>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</si>
  <si>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</si>
  <si>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</si>
  <si>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</si>
  <si>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</si>
  <si>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</si>
  <si>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</si>
  <si>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</si>
  <si>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</si>
  <si>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</si>
  <si>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</si>
  <si>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</si>
  <si>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</si>
  <si>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</si>
  <si>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</si>
  <si>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</si>
  <si>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</si>
  <si>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</si>
  <si>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</si>
  <si>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</si>
  <si>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</si>
  <si>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</si>
  <si>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</si>
  <si>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</si>
  <si>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</si>
  <si>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</si>
  <si>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</si>
  <si>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</si>
  <si>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</si>
  <si>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</si>
  <si>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</si>
  <si>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</si>
  <si>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豊中市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</si>
  <si>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</si>
  <si>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</si>
  <si>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</si>
  <si>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</si>
  <si>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</si>
  <si>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</si>
  <si>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</si>
  <si>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</si>
  <si>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</si>
  <si>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</si>
  <si>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</si>
  <si>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</si>
  <si>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</si>
  <si>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</si>
  <si>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</si>
  <si>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</si>
  <si>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</si>
  <si>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</si>
  <si>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</si>
  <si>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</si>
  <si>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</si>
  <si>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</si>
  <si>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</si>
  <si>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</si>
  <si>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</si>
  <si>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</si>
  <si>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</si>
  <si>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</si>
  <si>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</si>
  <si>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</si>
  <si>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</si>
  <si>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</si>
  <si>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</si>
  <si>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</si>
  <si>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</si>
  <si>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</si>
  <si>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</si>
  <si>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</si>
  <si>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</si>
  <si>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</si>
  <si>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</si>
  <si>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</si>
  <si>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</si>
  <si>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</si>
  <si>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</si>
  <si>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</si>
  <si>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</si>
  <si>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</si>
  <si>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</si>
  <si>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</si>
  <si>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</si>
  <si>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</si>
  <si>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</si>
  <si>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</si>
  <si>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</si>
  <si>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</si>
  <si>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</si>
  <si>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</si>
  <si>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</si>
  <si>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</si>
  <si>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</si>
  <si>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</si>
  <si>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</si>
  <si>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</si>
  <si>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</si>
  <si>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</si>
  <si>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</si>
  <si>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</si>
  <si>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</si>
  <si>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</si>
  <si>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</si>
  <si>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</si>
  <si>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</si>
  <si>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</si>
  <si>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</si>
  <si>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</si>
  <si>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</si>
  <si>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</si>
  <si>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</si>
  <si>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</si>
  <si>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</si>
  <si>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</si>
  <si>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</si>
  <si>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</si>
  <si>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</si>
  <si>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</si>
  <si>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</si>
  <si>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</si>
  <si>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</si>
  <si>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</si>
  <si>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</si>
  <si>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</si>
  <si>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</si>
  <si>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</si>
  <si>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</si>
  <si>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</si>
  <si>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</si>
  <si>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</si>
  <si>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</si>
  <si>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</si>
  <si>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</si>
  <si>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</si>
  <si>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</si>
  <si>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</si>
  <si>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</si>
  <si>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</si>
  <si>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</si>
  <si>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</si>
  <si>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</si>
  <si>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</si>
  <si>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</si>
  <si>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</si>
  <si>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</si>
  <si>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</si>
  <si>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</si>
  <si>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大阪府豊中市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</si>
  <si>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</si>
  <si>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</si>
  <si>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</si>
  <si>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</si>
  <si>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</si>
  <si>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</si>
  <si>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</si>
  <si>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</si>
  <si>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</si>
  <si>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</si>
  <si>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</si>
  <si>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</si>
  <si>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</si>
  <si>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</si>
  <si>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</si>
  <si>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</si>
  <si>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</si>
  <si>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</si>
  <si>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</si>
  <si>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</si>
  <si>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</si>
  <si>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</si>
  <si>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</si>
  <si>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</si>
  <si>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</si>
  <si>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</si>
  <si>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</si>
  <si>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</si>
  <si>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</si>
  <si>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</si>
  <si>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</si>
  <si>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</si>
  <si>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</si>
  <si>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</si>
  <si>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</si>
  <si>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</si>
  <si>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</si>
  <si>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</si>
  <si>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</si>
  <si>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</si>
  <si>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</si>
  <si>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</si>
  <si>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</si>
  <si>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</si>
  <si>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</si>
  <si>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</si>
  <si>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</si>
  <si>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</si>
  <si>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</si>
  <si>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</si>
  <si>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</si>
  <si>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</si>
  <si>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</si>
  <si>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</si>
  <si>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</si>
  <si>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</si>
  <si>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</si>
  <si>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</si>
  <si>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</si>
  <si>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</si>
  <si>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</si>
  <si>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</si>
  <si>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</si>
  <si>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</si>
  <si>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</si>
  <si>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</si>
  <si>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</si>
  <si>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</si>
  <si>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</si>
  <si>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</si>
  <si>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</si>
  <si>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</si>
  <si>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</si>
  <si>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</si>
  <si>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</si>
  <si>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</si>
  <si>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</si>
  <si>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</si>
  <si>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</si>
  <si>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</si>
  <si>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</si>
  <si>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</si>
  <si>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</si>
  <si>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</si>
  <si>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</si>
  <si>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</si>
  <si>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</si>
  <si>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</si>
  <si>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</si>
  <si>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</si>
  <si>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</si>
  <si>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</si>
  <si>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</si>
  <si>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</si>
  <si>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</si>
  <si>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</si>
  <si>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</si>
  <si>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</si>
  <si>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</si>
  <si>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</si>
  <si>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</si>
  <si>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</si>
  <si>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</si>
  <si>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</si>
  <si>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</si>
  <si>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</si>
  <si>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</si>
  <si>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</si>
  <si>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</si>
  <si>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</si>
  <si>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</si>
  <si>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</si>
  <si>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</si>
  <si>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</si>
  <si>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</si>
  <si>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</si>
  <si>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</si>
  <si>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</si>
  <si>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</si>
  <si>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</si>
  <si>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</si>
  <si>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</si>
  <si>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</si>
  <si>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</si>
  <si>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</si>
  <si>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</si>
  <si>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</si>
  <si>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</si>
  <si>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</si>
  <si>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</si>
  <si>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</si>
  <si>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</si>
  <si>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</si>
  <si>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</si>
  <si>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</si>
  <si>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</si>
  <si>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</si>
  <si>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</si>
  <si>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</si>
  <si>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</si>
  <si>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</si>
  <si>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</si>
  <si>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</si>
  <si>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</si>
  <si>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</si>
  <si>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</si>
  <si>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</si>
  <si>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</si>
  <si>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</si>
  <si>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</si>
  <si>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</si>
  <si>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</si>
  <si>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</si>
  <si>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大阪府豊中市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</si>
  <si>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</si>
  <si>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</si>
  <si>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</si>
  <si>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</si>
  <si>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</si>
  <si>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</si>
  <si>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</si>
  <si>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</si>
  <si>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</si>
  <si>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</si>
  <si>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</si>
  <si>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</si>
  <si>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</si>
  <si>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</si>
  <si>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</si>
  <si>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</si>
  <si>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</si>
  <si>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</si>
  <si>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</si>
  <si>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</si>
  <si>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</si>
  <si>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</si>
  <si>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</si>
  <si>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</si>
  <si>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</si>
  <si>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</si>
  <si>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</si>
  <si>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</si>
  <si>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</si>
  <si>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</si>
  <si>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</si>
  <si>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</si>
  <si>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</si>
  <si>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</si>
  <si>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</si>
  <si>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</si>
  <si>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</si>
  <si>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</si>
  <si>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</si>
  <si>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</si>
  <si>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</si>
  <si>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</si>
  <si>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</si>
  <si>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</si>
  <si>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</si>
  <si>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</si>
  <si>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</si>
  <si>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</si>
  <si>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</si>
  <si>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</si>
  <si>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</si>
  <si>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</si>
  <si>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</si>
  <si>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</si>
  <si>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</si>
  <si>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</si>
  <si>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</si>
  <si>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</si>
  <si>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</si>
  <si>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</si>
  <si>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</si>
  <si>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</si>
  <si>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</si>
  <si>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</si>
  <si>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</si>
  <si>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</si>
  <si>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</si>
  <si>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</si>
  <si>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</si>
  <si>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</si>
  <si>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</si>
  <si>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</si>
  <si>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</si>
  <si>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</si>
  <si>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</si>
  <si>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</si>
  <si>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</si>
  <si>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</si>
  <si>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</si>
  <si>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</si>
  <si>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</si>
  <si>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</si>
  <si>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</si>
  <si>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</si>
  <si>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</si>
  <si>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</si>
  <si>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</si>
  <si>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</si>
  <si>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</si>
  <si>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</si>
  <si>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</si>
  <si>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</si>
  <si>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</si>
  <si>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</si>
  <si>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</si>
  <si>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</si>
  <si>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</si>
  <si>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</si>
  <si>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</si>
  <si>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</si>
  <si>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</si>
  <si>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</si>
  <si>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</si>
  <si>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</si>
  <si>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</si>
  <si>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</si>
  <si>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</si>
  <si>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</si>
  <si>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</si>
  <si>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</si>
  <si>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</si>
  <si>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</si>
  <si>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</si>
  <si>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</si>
  <si>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</si>
  <si>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</si>
  <si>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</si>
  <si>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</si>
  <si>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</si>
  <si>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</si>
  <si>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</si>
  <si>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</si>
  <si>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</si>
  <si>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</si>
  <si>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</si>
  <si>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</si>
  <si>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</si>
  <si>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</si>
  <si>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</si>
  <si>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</si>
  <si>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</si>
  <si>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</si>
  <si>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</si>
  <si>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</si>
  <si>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</si>
  <si>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</si>
  <si>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</si>
  <si>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</si>
  <si>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</si>
  <si>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</si>
  <si>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</si>
  <si>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</si>
  <si>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</si>
  <si>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</si>
  <si>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</si>
  <si>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</si>
  <si>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</si>
  <si>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</si>
  <si>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</si>
  <si>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</si>
  <si>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</si>
  <si>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</si>
  <si>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</si>
  <si>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</si>
  <si>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</si>
  <si>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</si>
  <si>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</si>
  <si>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</si>
  <si>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</si>
  <si>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</si>
  <si>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</si>
  <si>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</si>
  <si>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</si>
  <si>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</si>
  <si>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</si>
  <si>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</si>
  <si>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</si>
  <si>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</si>
  <si>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</si>
  <si>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</si>
  <si>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</si>
  <si>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</si>
  <si>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</si>
  <si>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</si>
  <si>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</si>
  <si>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</si>
  <si>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</si>
  <si>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</si>
  <si>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</si>
  <si>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</si>
  <si>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</si>
  <si>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</si>
  <si>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</si>
  <si>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</si>
  <si>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</si>
  <si>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</si>
  <si>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</si>
  <si>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</si>
  <si>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病院事業会計</t>
  </si>
  <si>
    <t>一般会計</t>
  </si>
  <si>
    <t>公共下水道事業会計</t>
  </si>
  <si>
    <t>水道事業会計</t>
  </si>
  <si>
    <t>国民健康保険事業特別会計</t>
  </si>
  <si>
    <t>介護保険事業特別会計</t>
  </si>
  <si>
    <t>後期高齢者医療事業特別会計</t>
  </si>
  <si>
    <t>母子父子寡婦福祉資金貸付金特別会計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</si>
  <si>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</si>
  <si>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</si>
  <si>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</si>
  <si>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</si>
  <si>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</si>
  <si>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</si>
  <si>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</si>
  <si>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</si>
  <si>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2">
      <t>コウキョウ</t>
    </rPh>
    <rPh sb="2" eb="4">
      <t>シセツ</t>
    </rPh>
    <rPh sb="4" eb="5">
      <t>トウ</t>
    </rPh>
    <rPh sb="5" eb="7">
      <t>セイビ</t>
    </rPh>
    <rPh sb="7" eb="9">
      <t>キキン</t>
    </rPh>
    <phoneticPr fontId="5"/>
  </si>
  <si>
    <t>社会福祉事業基金</t>
    <rPh sb="0" eb="2">
      <t>シャカイ</t>
    </rPh>
    <rPh sb="2" eb="4">
      <t>フクシ</t>
    </rPh>
    <rPh sb="4" eb="6">
      <t>ジギョウ</t>
    </rPh>
    <rPh sb="6" eb="8">
      <t>キキン</t>
    </rPh>
    <phoneticPr fontId="5"/>
  </si>
  <si>
    <t>庁舎建設基金</t>
    <rPh sb="0" eb="2">
      <t>チョウシャ</t>
    </rPh>
    <rPh sb="2" eb="4">
      <t>ケンセツ</t>
    </rPh>
    <rPh sb="4" eb="6">
      <t>キキン</t>
    </rPh>
    <phoneticPr fontId="5"/>
  </si>
  <si>
    <t>文化芸術振興基金</t>
    <rPh sb="0" eb="2">
      <t>ブンカ</t>
    </rPh>
    <rPh sb="2" eb="4">
      <t>ゲイジュツ</t>
    </rPh>
    <rPh sb="4" eb="6">
      <t>シンコウ</t>
    </rPh>
    <rPh sb="6" eb="8">
      <t>キキン</t>
    </rPh>
    <phoneticPr fontId="5"/>
  </si>
  <si>
    <t>スポーツ振興基金</t>
    <rPh sb="4" eb="6">
      <t>シンコウ</t>
    </rPh>
    <rPh sb="6" eb="8">
      <t>キキン</t>
    </rPh>
    <phoneticPr fontId="5"/>
  </si>
  <si>
    <t>-</t>
    <phoneticPr fontId="2"/>
  </si>
  <si>
    <t>豊中市伊丹市クリーンランド</t>
    <rPh sb="0" eb="3">
      <t>トヨナカシ</t>
    </rPh>
    <rPh sb="3" eb="6">
      <t>イタミシ</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</si>
  <si>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</si>
  <si>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</si>
  <si>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</si>
  <si>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大阪府都市競艇企業団</t>
    <rPh sb="0" eb="3">
      <t>オオサカフ</t>
    </rPh>
    <rPh sb="3" eb="5">
      <t>トシ</t>
    </rPh>
    <rPh sb="5" eb="7">
      <t>キョウテイ</t>
    </rPh>
    <rPh sb="7" eb="9">
      <t>キギョウ</t>
    </rPh>
    <rPh sb="9" eb="10">
      <t>ダン</t>
    </rPh>
    <phoneticPr fontId="2"/>
  </si>
  <si>
    <t>大阪府広域水道企業団（水道事業会計）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2"/>
  </si>
  <si>
    <t>大阪府広域水道企業団（工業用水道事業会計）</t>
    <rPh sb="0" eb="3">
      <t>オオサカフ</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</si>
  <si>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豊中市住宅協会</t>
    <rPh sb="0" eb="3">
      <t>トヨナカシ</t>
    </rPh>
    <rPh sb="3" eb="5">
      <t>ジュウタク</t>
    </rPh>
    <rPh sb="5" eb="7">
      <t>キョウカイ</t>
    </rPh>
    <phoneticPr fontId="2"/>
  </si>
  <si>
    <t>豊中市医療保健センター</t>
    <rPh sb="0" eb="3">
      <t>トヨナカシ</t>
    </rPh>
    <rPh sb="3" eb="5">
      <t>イリョウ</t>
    </rPh>
    <rPh sb="5" eb="7">
      <t>ホケン</t>
    </rPh>
    <phoneticPr fontId="2"/>
  </si>
  <si>
    <t>とよなか国際交流協会</t>
    <rPh sb="4" eb="6">
      <t>コクサイ</t>
    </rPh>
    <rPh sb="6" eb="8">
      <t>コウリュウ</t>
    </rPh>
    <rPh sb="8" eb="10">
      <t>キョウカイ</t>
    </rPh>
    <phoneticPr fontId="2"/>
  </si>
  <si>
    <t>とよなか男女共同参画推進財団</t>
    <rPh sb="4" eb="6">
      <t>ダンジョ</t>
    </rPh>
    <rPh sb="6" eb="8">
      <t>キョウドウ</t>
    </rPh>
    <rPh sb="8" eb="10">
      <t>サンカク</t>
    </rPh>
    <rPh sb="10" eb="12">
      <t>スイシン</t>
    </rPh>
    <rPh sb="12" eb="14">
      <t>ザイダン</t>
    </rPh>
    <phoneticPr fontId="2"/>
  </si>
  <si>
    <t>豊中都市管理</t>
    <rPh sb="0" eb="2">
      <t>トヨナカ</t>
    </rPh>
    <rPh sb="2" eb="4">
      <t>トシ</t>
    </rPh>
    <rPh sb="4" eb="6">
      <t>カンリ</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</si>
  <si>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</si>
  <si>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</si>
  <si>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</si>
  <si>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</si>
  <si>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一方で、有形固定資産減価償却率は類似団体よりも高く、上昇傾向にあるが、主な要因としては、多くのこども園が昭和40年代に建設されており、有形固定資産減価償却率が84％以上になっている事などが挙げられる。
　今後については、公共施設等総合管理計画に基づき、老朽化対策への取り組みを行うため、有形固定資産減価償却率が下がり、将来負担比率が上昇すると推測される。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</si>
  <si>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</si>
  <si>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</si>
  <si>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</si>
  <si>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</si>
  <si>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</si>
  <si>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</si>
  <si>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横ばいとなっており、将来負担比率についても低下傾向にある。これは、新規の起債を抑制し、市債残高を減らしてきたことから改善が続いているものと推測される。
　今後については、老朽化への取組みを含めた施設整備を行うにあたり、一定の新規起債は避けられないため、比率は双方とも一定程度悪化に向かうことが予想される。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</si>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</sst>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270-4A79-B4F2-F50AAC5D24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28146</c:v>
                </c:pt>
                <c:pt idx="1">
                  <c:v>24939</c:v>
                </c:pt>
                <c:pt idx="2">
                  <c:v>22443</c:v>
                </c:pt>
                <c:pt idx="3">
                  <c:v>19696</c:v>
                </c:pt>
                <c:pt idx="4">
                  <c:v>25742</c:v>
                </c:pt>
              </c:numCache>
            </c:numRef>
          </c:val>
          <c:smooth val="0"/>
          <c:extLst>
            <c:ext xmlns:c16="http://schemas.microsoft.com/office/drawing/2014/chart" uri="{C3380CC4-5D6E-409C-BE32-E72D297353CC}">
              <c16:uniqueId val="{00000001-4270-4A79-B4F2-F50AAC5D24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1.55</c:v>
                </c:pt>
                <c:pt idx="1">
                  <c:v>3.6</c:v>
                </c:pt>
                <c:pt idx="2">
                  <c:v>5.76</c:v>
                </c:pt>
                <c:pt idx="3">
                  <c:v>4.3899999999999997</c:v>
                </c:pt>
                <c:pt idx="4">
                  <c:v>6.12</c:v>
                </c:pt>
              </c:numCache>
            </c:numRef>
          </c:val>
          <c:extLst>
            <c:ext xmlns:c16="http://schemas.microsoft.com/office/drawing/2014/chart" uri="{C3380CC4-5D6E-409C-BE32-E72D297353CC}">
              <c16:uniqueId val="{00000000-E2DC-4A8B-9BB1-56D26AE7B9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4.76</c:v>
                </c:pt>
                <c:pt idx="1">
                  <c:v>5.72</c:v>
                </c:pt>
                <c:pt idx="2">
                  <c:v>7.15</c:v>
                </c:pt>
                <c:pt idx="3">
                  <c:v>9.7799999999999994</c:v>
                </c:pt>
                <c:pt idx="4">
                  <c:v>14.6</c:v>
                </c:pt>
              </c:numCache>
            </c:numRef>
          </c:val>
          <c:extLst>
            <c:ext xmlns:c16="http://schemas.microsoft.com/office/drawing/2014/chart" uri="{C3380CC4-5D6E-409C-BE32-E72D297353CC}">
              <c16:uniqueId val="{00000001-E2DC-4A8B-9BB1-56D26AE7B9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1.52</c:v>
                </c:pt>
                <c:pt idx="1">
                  <c:v>3.2</c:v>
                </c:pt>
                <c:pt idx="2">
                  <c:v>3.67</c:v>
                </c:pt>
                <c:pt idx="3">
                  <c:v>1.6</c:v>
                </c:pt>
                <c:pt idx="4">
                  <c:v>7.11</c:v>
                </c:pt>
              </c:numCache>
            </c:numRef>
          </c:val>
          <c:smooth val="0"/>
          <c:extLst>
            <c:ext xmlns:c16="http://schemas.microsoft.com/office/drawing/2014/chart" uri="{C3380CC4-5D6E-409C-BE32-E72D297353CC}">
              <c16:uniqueId val="{00000002-E2DC-4A8B-9BB1-56D26AE7B9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679-45CD-942E-EF1105C37D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79-45CD-942E-EF1105C37DAA}"/>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679-45CD-942E-EF1105C37DA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0.24</c:v>
                </c:pt>
                <c:pt idx="2">
                  <c:v>#N/A</c:v>
                </c:pt>
                <c:pt idx="3">
                  <c:v>0.28000000000000003</c:v>
                </c:pt>
                <c:pt idx="4">
                  <c:v>#N/A</c:v>
                </c:pt>
                <c:pt idx="5">
                  <c:v>0.26</c:v>
                </c:pt>
                <c:pt idx="6">
                  <c:v>#N/A</c:v>
                </c:pt>
                <c:pt idx="7">
                  <c:v>0.28000000000000003</c:v>
                </c:pt>
                <c:pt idx="8">
                  <c:v>#N/A</c:v>
                </c:pt>
                <c:pt idx="9">
                  <c:v>0.27</c:v>
                </c:pt>
              </c:numCache>
            </c:numRef>
          </c:val>
          <c:extLst>
            <c:ext xmlns:c16="http://schemas.microsoft.com/office/drawing/2014/chart" uri="{C3380CC4-5D6E-409C-BE32-E72D297353CC}">
              <c16:uniqueId val="{00000003-1679-45CD-942E-EF1105C37DA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0.54</c:v>
                </c:pt>
                <c:pt idx="2">
                  <c:v>#N/A</c:v>
                </c:pt>
                <c:pt idx="3">
                  <c:v>1.05</c:v>
                </c:pt>
                <c:pt idx="4">
                  <c:v>#N/A</c:v>
                </c:pt>
                <c:pt idx="5">
                  <c:v>0.66</c:v>
                </c:pt>
                <c:pt idx="6">
                  <c:v>#N/A</c:v>
                </c:pt>
                <c:pt idx="7">
                  <c:v>1.0900000000000001</c:v>
                </c:pt>
                <c:pt idx="8">
                  <c:v>#N/A</c:v>
                </c:pt>
                <c:pt idx="9">
                  <c:v>0.98</c:v>
                </c:pt>
              </c:numCache>
            </c:numRef>
          </c:val>
          <c:extLst>
            <c:ext xmlns:c16="http://schemas.microsoft.com/office/drawing/2014/chart" uri="{C3380CC4-5D6E-409C-BE32-E72D297353CC}">
              <c16:uniqueId val="{00000004-1679-45CD-942E-EF1105C37DA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1.58</c:v>
                </c:pt>
                <c:pt idx="2">
                  <c:v>#N/A</c:v>
                </c:pt>
                <c:pt idx="3">
                  <c:v>1.56</c:v>
                </c:pt>
                <c:pt idx="4">
                  <c:v>#N/A</c:v>
                </c:pt>
                <c:pt idx="5">
                  <c:v>1.7</c:v>
                </c:pt>
                <c:pt idx="6">
                  <c:v>#N/A</c:v>
                </c:pt>
                <c:pt idx="7">
                  <c:v>1.73</c:v>
                </c:pt>
                <c:pt idx="8">
                  <c:v>#N/A</c:v>
                </c:pt>
                <c:pt idx="9">
                  <c:v>1.3</c:v>
                </c:pt>
              </c:numCache>
            </c:numRef>
          </c:val>
          <c:extLst>
            <c:ext xmlns:c16="http://schemas.microsoft.com/office/drawing/2014/chart" uri="{C3380CC4-5D6E-409C-BE32-E72D297353CC}">
              <c16:uniqueId val="{00000005-1679-45CD-942E-EF1105C37DA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3.53</c:v>
                </c:pt>
                <c:pt idx="2">
                  <c:v>#N/A</c:v>
                </c:pt>
                <c:pt idx="3">
                  <c:v>3.86</c:v>
                </c:pt>
                <c:pt idx="4">
                  <c:v>#N/A</c:v>
                </c:pt>
                <c:pt idx="5">
                  <c:v>4.6100000000000003</c:v>
                </c:pt>
                <c:pt idx="6">
                  <c:v>#N/A</c:v>
                </c:pt>
                <c:pt idx="7">
                  <c:v>4.83</c:v>
                </c:pt>
                <c:pt idx="8">
                  <c:v>#N/A</c:v>
                </c:pt>
                <c:pt idx="9">
                  <c:v>4.72</c:v>
                </c:pt>
              </c:numCache>
            </c:numRef>
          </c:val>
          <c:extLst>
            <c:ext xmlns:c16="http://schemas.microsoft.com/office/drawing/2014/chart" uri="{C3380CC4-5D6E-409C-BE32-E72D297353CC}">
              <c16:uniqueId val="{00000006-1679-45CD-942E-EF1105C37DA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3.75</c:v>
                </c:pt>
                <c:pt idx="2">
                  <c:v>#N/A</c:v>
                </c:pt>
                <c:pt idx="3">
                  <c:v>4.21</c:v>
                </c:pt>
                <c:pt idx="4">
                  <c:v>#N/A</c:v>
                </c:pt>
                <c:pt idx="5">
                  <c:v>4.8499999999999996</c:v>
                </c:pt>
                <c:pt idx="6">
                  <c:v>#N/A</c:v>
                </c:pt>
                <c:pt idx="7">
                  <c:v>5.56</c:v>
                </c:pt>
                <c:pt idx="8">
                  <c:v>#N/A</c:v>
                </c:pt>
                <c:pt idx="9">
                  <c:v>5.86</c:v>
                </c:pt>
              </c:numCache>
            </c:numRef>
          </c:val>
          <c:extLst>
            <c:ext xmlns:c16="http://schemas.microsoft.com/office/drawing/2014/chart" uri="{C3380CC4-5D6E-409C-BE32-E72D297353CC}">
              <c16:uniqueId val="{00000007-1679-45CD-942E-EF1105C37DA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1.55</c:v>
                </c:pt>
                <c:pt idx="2">
                  <c:v>#N/A</c:v>
                </c:pt>
                <c:pt idx="3">
                  <c:v>3.59</c:v>
                </c:pt>
                <c:pt idx="4">
                  <c:v>#N/A</c:v>
                </c:pt>
                <c:pt idx="5">
                  <c:v>5.75</c:v>
                </c:pt>
                <c:pt idx="6">
                  <c:v>#N/A</c:v>
                </c:pt>
                <c:pt idx="7">
                  <c:v>4.38</c:v>
                </c:pt>
                <c:pt idx="8">
                  <c:v>#N/A</c:v>
                </c:pt>
                <c:pt idx="9">
                  <c:v>6.12</c:v>
                </c:pt>
              </c:numCache>
            </c:numRef>
          </c:val>
          <c:extLst>
            <c:ext xmlns:c16="http://schemas.microsoft.com/office/drawing/2014/chart" uri="{C3380CC4-5D6E-409C-BE32-E72D297353CC}">
              <c16:uniqueId val="{00000008-1679-45CD-942E-EF1105C37DA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7.66</c:v>
                </c:pt>
                <c:pt idx="2">
                  <c:v>#N/A</c:v>
                </c:pt>
                <c:pt idx="3">
                  <c:v>7.36</c:v>
                </c:pt>
                <c:pt idx="4">
                  <c:v>#N/A</c:v>
                </c:pt>
                <c:pt idx="5">
                  <c:v>6.73</c:v>
                </c:pt>
                <c:pt idx="6">
                  <c:v>#N/A</c:v>
                </c:pt>
                <c:pt idx="7">
                  <c:v>7.9</c:v>
                </c:pt>
                <c:pt idx="8">
                  <c:v>#N/A</c:v>
                </c:pt>
                <c:pt idx="9">
                  <c:v>9.2799999999999994</c:v>
                </c:pt>
              </c:numCache>
            </c:numRef>
          </c:val>
          <c:extLst>
            <c:ext xmlns:c16="http://schemas.microsoft.com/office/drawing/2014/chart" uri="{C3380CC4-5D6E-409C-BE32-E72D297353CC}">
              <c16:uniqueId val="{00000009-1679-45CD-942E-EF1105C37D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11551</c:v>
                </c:pt>
                <c:pt idx="5">
                  <c:v>11801</c:v>
                </c:pt>
                <c:pt idx="8">
                  <c:v>11071</c:v>
                </c:pt>
                <c:pt idx="11">
                  <c:v>11117</c:v>
                </c:pt>
                <c:pt idx="14">
                  <c:v>11201</c:v>
                </c:pt>
              </c:numCache>
            </c:numRef>
          </c:val>
          <c:extLst>
            <c:ext xmlns:c16="http://schemas.microsoft.com/office/drawing/2014/chart" uri="{C3380CC4-5D6E-409C-BE32-E72D297353CC}">
              <c16:uniqueId val="{00000000-4A7B-4784-8E7E-B540ED3BAD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7B-4784-8E7E-B540ED3BAD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157</c:v>
                </c:pt>
                <c:pt idx="3">
                  <c:v>0</c:v>
                </c:pt>
                <c:pt idx="6">
                  <c:v>0</c:v>
                </c:pt>
                <c:pt idx="9">
                  <c:v>0</c:v>
                </c:pt>
                <c:pt idx="12">
                  <c:v>0</c:v>
                </c:pt>
              </c:numCache>
            </c:numRef>
          </c:val>
          <c:extLst>
            <c:ext xmlns:c16="http://schemas.microsoft.com/office/drawing/2014/chart" uri="{C3380CC4-5D6E-409C-BE32-E72D297353CC}">
              <c16:uniqueId val="{00000002-4A7B-4784-8E7E-B540ED3BAD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397</c:v>
                </c:pt>
                <c:pt idx="3">
                  <c:v>375</c:v>
                </c:pt>
                <c:pt idx="6">
                  <c:v>443</c:v>
                </c:pt>
                <c:pt idx="9">
                  <c:v>392</c:v>
                </c:pt>
                <c:pt idx="12">
                  <c:v>431</c:v>
                </c:pt>
              </c:numCache>
            </c:numRef>
          </c:val>
          <c:extLst>
            <c:ext xmlns:c16="http://schemas.microsoft.com/office/drawing/2014/chart" uri="{C3380CC4-5D6E-409C-BE32-E72D297353CC}">
              <c16:uniqueId val="{00000003-4A7B-4784-8E7E-B540ED3BAD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3275</c:v>
                </c:pt>
                <c:pt idx="3">
                  <c:v>3268</c:v>
                </c:pt>
                <c:pt idx="6">
                  <c:v>3229</c:v>
                </c:pt>
                <c:pt idx="9">
                  <c:v>3253</c:v>
                </c:pt>
                <c:pt idx="12">
                  <c:v>3273</c:v>
                </c:pt>
              </c:numCache>
            </c:numRef>
          </c:val>
          <c:extLst>
            <c:ext xmlns:c16="http://schemas.microsoft.com/office/drawing/2014/chart" uri="{C3380CC4-5D6E-409C-BE32-E72D297353CC}">
              <c16:uniqueId val="{00000004-4A7B-4784-8E7E-B540ED3BAD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7B-4784-8E7E-B540ED3BAD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7B-4784-8E7E-B540ED3BAD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11008</c:v>
                </c:pt>
                <c:pt idx="3">
                  <c:v>10084</c:v>
                </c:pt>
                <c:pt idx="6">
                  <c:v>9337</c:v>
                </c:pt>
                <c:pt idx="9">
                  <c:v>9807</c:v>
                </c:pt>
                <c:pt idx="12">
                  <c:v>9617</c:v>
                </c:pt>
              </c:numCache>
            </c:numRef>
          </c:val>
          <c:extLst>
            <c:ext xmlns:c16="http://schemas.microsoft.com/office/drawing/2014/chart" uri="{C3380CC4-5D6E-409C-BE32-E72D297353CC}">
              <c16:uniqueId val="{00000007-4A7B-4784-8E7E-B540ED3BAD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3286</c:v>
                </c:pt>
                <c:pt idx="2">
                  <c:v>#N/A</c:v>
                </c:pt>
                <c:pt idx="3">
                  <c:v>#N/A</c:v>
                </c:pt>
                <c:pt idx="4">
                  <c:v>1926</c:v>
                </c:pt>
                <c:pt idx="5">
                  <c:v>#N/A</c:v>
                </c:pt>
                <c:pt idx="6">
                  <c:v>#N/A</c:v>
                </c:pt>
                <c:pt idx="7">
                  <c:v>1938</c:v>
                </c:pt>
                <c:pt idx="8">
                  <c:v>#N/A</c:v>
                </c:pt>
                <c:pt idx="9">
                  <c:v>#N/A</c:v>
                </c:pt>
                <c:pt idx="10">
                  <c:v>2335</c:v>
                </c:pt>
                <c:pt idx="11">
                  <c:v>#N/A</c:v>
                </c:pt>
                <c:pt idx="12">
                  <c:v>#N/A</c:v>
                </c:pt>
                <c:pt idx="13">
                  <c:v>2120</c:v>
                </c:pt>
                <c:pt idx="14">
                  <c:v>#N/A</c:v>
                </c:pt>
              </c:numCache>
            </c:numRef>
          </c:val>
          <c:smooth val="0"/>
          <c:extLst>
            <c:ext xmlns:c16="http://schemas.microsoft.com/office/drawing/2014/chart" uri="{C3380CC4-5D6E-409C-BE32-E72D297353CC}">
              <c16:uniqueId val="{00000008-4A7B-4784-8E7E-B540ED3BAD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95222</c:v>
                </c:pt>
                <c:pt idx="5">
                  <c:v>95330</c:v>
                </c:pt>
                <c:pt idx="8">
                  <c:v>95373</c:v>
                </c:pt>
                <c:pt idx="11">
                  <c:v>96914</c:v>
                </c:pt>
                <c:pt idx="14">
                  <c:v>98223</c:v>
                </c:pt>
              </c:numCache>
            </c:numRef>
          </c:val>
          <c:extLst>
            <c:ext xmlns:c16="http://schemas.microsoft.com/office/drawing/2014/chart" uri="{C3380CC4-5D6E-409C-BE32-E72D297353CC}">
              <c16:uniqueId val="{00000000-880F-4541-A576-055D25278E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33865</c:v>
                </c:pt>
                <c:pt idx="5">
                  <c:v>33228</c:v>
                </c:pt>
                <c:pt idx="8">
                  <c:v>34067</c:v>
                </c:pt>
                <c:pt idx="11">
                  <c:v>33815</c:v>
                </c:pt>
                <c:pt idx="14">
                  <c:v>34034</c:v>
                </c:pt>
              </c:numCache>
            </c:numRef>
          </c:val>
          <c:extLst>
            <c:ext xmlns:c16="http://schemas.microsoft.com/office/drawing/2014/chart" uri="{C3380CC4-5D6E-409C-BE32-E72D297353CC}">
              <c16:uniqueId val="{00000001-880F-4541-A576-055D25278E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12685</c:v>
                </c:pt>
                <c:pt idx="5">
                  <c:v>14759</c:v>
                </c:pt>
                <c:pt idx="8">
                  <c:v>18605</c:v>
                </c:pt>
                <c:pt idx="11">
                  <c:v>22746</c:v>
                </c:pt>
                <c:pt idx="14">
                  <c:v>30714</c:v>
                </c:pt>
              </c:numCache>
            </c:numRef>
          </c:val>
          <c:extLst>
            <c:ext xmlns:c16="http://schemas.microsoft.com/office/drawing/2014/chart" uri="{C3380CC4-5D6E-409C-BE32-E72D297353CC}">
              <c16:uniqueId val="{00000002-880F-4541-A576-055D25278E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0F-4541-A576-055D25278E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0F-4541-A576-055D25278E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136</c:v>
                </c:pt>
                <c:pt idx="3">
                  <c:v>4</c:v>
                </c:pt>
                <c:pt idx="6">
                  <c:v>3</c:v>
                </c:pt>
                <c:pt idx="9">
                  <c:v>2</c:v>
                </c:pt>
                <c:pt idx="12">
                  <c:v>0</c:v>
                </c:pt>
              </c:numCache>
            </c:numRef>
          </c:val>
          <c:extLst>
            <c:ext xmlns:c16="http://schemas.microsoft.com/office/drawing/2014/chart" uri="{C3380CC4-5D6E-409C-BE32-E72D297353CC}">
              <c16:uniqueId val="{00000005-880F-4541-A576-055D25278E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19052</c:v>
                </c:pt>
                <c:pt idx="3">
                  <c:v>18124</c:v>
                </c:pt>
                <c:pt idx="6">
                  <c:v>19044</c:v>
                </c:pt>
                <c:pt idx="9">
                  <c:v>18904</c:v>
                </c:pt>
                <c:pt idx="12">
                  <c:v>19077</c:v>
                </c:pt>
              </c:numCache>
            </c:numRef>
          </c:val>
          <c:extLst>
            <c:ext xmlns:c16="http://schemas.microsoft.com/office/drawing/2014/chart" uri="{C3380CC4-5D6E-409C-BE32-E72D297353CC}">
              <c16:uniqueId val="{00000006-880F-4541-A576-055D25278E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8096</c:v>
                </c:pt>
                <c:pt idx="3">
                  <c:v>7492</c:v>
                </c:pt>
                <c:pt idx="6">
                  <c:v>6831</c:v>
                </c:pt>
                <c:pt idx="9">
                  <c:v>6087</c:v>
                </c:pt>
                <c:pt idx="12">
                  <c:v>5335</c:v>
                </c:pt>
              </c:numCache>
            </c:numRef>
          </c:val>
          <c:extLst>
            <c:ext xmlns:c16="http://schemas.microsoft.com/office/drawing/2014/chart" uri="{C3380CC4-5D6E-409C-BE32-E72D297353CC}">
              <c16:uniqueId val="{00000007-880F-4541-A576-055D25278E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28648</c:v>
                </c:pt>
                <c:pt idx="3">
                  <c:v>29590</c:v>
                </c:pt>
                <c:pt idx="6">
                  <c:v>31010</c:v>
                </c:pt>
                <c:pt idx="9">
                  <c:v>31643</c:v>
                </c:pt>
                <c:pt idx="12">
                  <c:v>31529</c:v>
                </c:pt>
              </c:numCache>
            </c:numRef>
          </c:val>
          <c:extLst>
            <c:ext xmlns:c16="http://schemas.microsoft.com/office/drawing/2014/chart" uri="{C3380CC4-5D6E-409C-BE32-E72D297353CC}">
              <c16:uniqueId val="{00000008-880F-4541-A576-055D25278E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458</c:v>
                </c:pt>
                <c:pt idx="3">
                  <c:v>0</c:v>
                </c:pt>
                <c:pt idx="6">
                  <c:v>0</c:v>
                </c:pt>
                <c:pt idx="9">
                  <c:v>0</c:v>
                </c:pt>
                <c:pt idx="12">
                  <c:v>0</c:v>
                </c:pt>
              </c:numCache>
            </c:numRef>
          </c:val>
          <c:extLst>
            <c:ext xmlns:c16="http://schemas.microsoft.com/office/drawing/2014/chart" uri="{C3380CC4-5D6E-409C-BE32-E72D297353CC}">
              <c16:uniqueId val="{00000009-880F-4541-A576-055D25278E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87358</c:v>
                </c:pt>
                <c:pt idx="3">
                  <c:v>89031</c:v>
                </c:pt>
                <c:pt idx="6">
                  <c:v>87944</c:v>
                </c:pt>
                <c:pt idx="9">
                  <c:v>87473</c:v>
                </c:pt>
                <c:pt idx="12">
                  <c:v>90151</c:v>
                </c:pt>
              </c:numCache>
            </c:numRef>
          </c:val>
          <c:extLst>
            <c:ext xmlns:c16="http://schemas.microsoft.com/office/drawing/2014/chart" uri="{C3380CC4-5D6E-409C-BE32-E72D297353CC}">
              <c16:uniqueId val="{0000000A-880F-4541-A576-055D25278E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1976</c:v>
                </c:pt>
                <c:pt idx="2">
                  <c:v>#N/A</c:v>
                </c:pt>
                <c:pt idx="3">
                  <c:v>#N/A</c:v>
                </c:pt>
                <c:pt idx="4">
                  <c:v>924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0F-4541-A576-055D25278E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v>財政調整基金</c:v>
          </c:tx>
          <c:spPr>
            <a:pattFill prst="pct70">
              <a:fgClr>
                <a:srgbClr val="843C0C"/>
              </a:fgClr>
              <a:bgClr>
                <a:schemeClr val="bg1"/>
              </a:bgClr>
            </a:pattFill>
            <a:ln w="3175">
              <a:noFill/>
              <a:prstDash val="solid"/>
            </a:ln>
          </c:spPr>
          <c:invertIfNegative val="0"/>
          <c:cat>
            <c:strLit>
              <c:ptCount val="3"/>
              <c:pt idx="0">
                <c:v>R01</c:v>
              </c:pt>
              <c:pt idx="1">
                <c:v>R02</c:v>
              </c:pt>
              <c:pt idx="2">
                <c:v>R03</c:v>
              </c:pt>
            </c:strLit>
          </c:cat>
          <c:val>
            <c:numLit>
              <c:formatCode>General</c:formatCode>
              <c:ptCount val="3"/>
              <c:pt idx="0">
                <c:v>6035</c:v>
              </c:pt>
              <c:pt idx="1">
                <c:v>8481</c:v>
              </c:pt>
              <c:pt idx="2">
                <c:v>13182</c:v>
              </c:pt>
            </c:numLit>
          </c:val>
          <c:extLst>
            <c:ext xmlns:c16="http://schemas.microsoft.com/office/drawing/2014/chart" uri="{C3380CC4-5D6E-409C-BE32-E72D297353CC}">
              <c16:uniqueId val="{00000000-9273-4A34-94E7-789D6C244958}"/>
            </c:ext>
          </c:extLst>
        </c:ser>
        <c:ser>
          <c:idx val="0"/>
          <c:order val="1"/>
          <c:tx>
            <c:v>減債基金</c:v>
          </c:tx>
          <c:spPr>
            <a:pattFill prst="smGrid">
              <a:fgClr>
                <a:srgbClr val="FF66CC"/>
              </a:fgClr>
              <a:bgClr>
                <a:schemeClr val="bg1"/>
              </a:bgClr>
            </a:pattFill>
            <a:ln w="3175">
              <a:noFill/>
              <a:prstDash val="solid"/>
            </a:ln>
          </c:spPr>
          <c:invertIfNegative val="0"/>
          <c:cat>
            <c:strLit>
              <c:ptCount val="3"/>
              <c:pt idx="0">
                <c:v>R01</c:v>
              </c:pt>
              <c:pt idx="1">
                <c:v>R02</c:v>
              </c:pt>
              <c:pt idx="2">
                <c:v>R03</c:v>
              </c:pt>
            </c:strLit>
          </c:cat>
          <c:val>
            <c:numLit>
              <c:formatCode>General</c:formatCode>
              <c:ptCount val="3"/>
              <c:pt idx="0">
                <c:v>1552</c:v>
              </c:pt>
              <c:pt idx="1">
                <c:v>1518</c:v>
              </c:pt>
              <c:pt idx="2">
                <c:v>3851</c:v>
              </c:pt>
            </c:numLit>
          </c:val>
          <c:extLst>
            <c:ext xmlns:c16="http://schemas.microsoft.com/office/drawing/2014/chart" uri="{C3380CC4-5D6E-409C-BE32-E72D297353CC}">
              <c16:uniqueId val="{00000001-9273-4A34-94E7-789D6C244958}"/>
            </c:ext>
          </c:extLst>
        </c:ser>
        <c:ser>
          <c:idx val="1"/>
          <c:order val="2"/>
          <c:tx>
            <c:v>その他特定目的基金</c:v>
          </c:tx>
          <c:spPr>
            <a:solidFill>
              <a:srgbClr val="2E75B6"/>
            </a:solidFill>
            <a:ln>
              <a:noFill/>
            </a:ln>
          </c:spPr>
          <c:invertIfNegative val="0"/>
          <c:cat>
            <c:strLit>
              <c:ptCount val="3"/>
              <c:pt idx="0">
                <c:v>R01</c:v>
              </c:pt>
              <c:pt idx="1">
                <c:v>R02</c:v>
              </c:pt>
              <c:pt idx="2">
                <c:v>R03</c:v>
              </c:pt>
            </c:strLit>
          </c:cat>
          <c:val>
            <c:numLit>
              <c:formatCode>General</c:formatCode>
              <c:ptCount val="3"/>
              <c:pt idx="0">
                <c:v>7919</c:v>
              </c:pt>
              <c:pt idx="1">
                <c:v>9490</c:v>
              </c:pt>
              <c:pt idx="2">
                <c:v>10834</c:v>
              </c:pt>
            </c:numLit>
          </c:val>
          <c:extLst>
            <c:ext xmlns:c16="http://schemas.microsoft.com/office/drawing/2014/chart" uri="{C3380CC4-5D6E-409C-BE32-E72D297353CC}">
              <c16:uniqueId val="{00000002-9273-4A34-94E7-789D6C2449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{B17B9564-29E3-446C-B7DF-B134B6720FA1}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54F-4161-B500-02433B0D4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{9CF0D453-C7E2-472F-978B-F4BCD62F18E2}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4F-4161-B500-02433B0D4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{FAC87CE5-2AE8-4496-B3D4-730BDD79594D}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4F-4161-B500-02433B0D4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{468F4C9E-55E5-4EA3-976B-7F0074119EA9}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4F-4161-B500-02433B0D4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{AFAD0266-07C5-423E-9646-A6F24A3E083D}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4F-4161-B500-02433B0D46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{85590981-7FB1-4E0A-8B0F-3875C2708252}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54F-4161-B500-02433B0D46C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{1F432F4E-EF7F-43D1-8E41-E1CB4F9C2293}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54F-4161-B500-02433B0D46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{2DAA38FD-7683-40B4-8832-2DA0707D18DE}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54F-4161-B500-02433B0D46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{E12CD330-A3F1-42ED-B5F1-5EA1C434F95D}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54F-4161-B500-02433B0D4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68.5</c:v>
                </c:pt>
                <c:pt idx="8">
                  <c:v>69.400000000000006</c:v>
                </c:pt>
                <c:pt idx="16">
                  <c:v>69.5</c:v>
                </c:pt>
                <c:pt idx="24">
                  <c:v>70.2</c:v>
                </c:pt>
                <c:pt idx="32">
                  <c:v>70.2</c:v>
                </c:pt>
              </c:numCache>
            </c:numRef>
          </c:xVal>
          <c:yVal>
            <c:numRef>
              <c:f>公会計指標分析・財政指標組合せ分析表!$BP$51:$DC$51</c:f>
              <c:numCache>
                <c:formatCode>#,##0.0;"▲ "#,##0.0</c:formatCode>
                <c:ptCount val="40"/>
                <c:pt idx="0">
                  <c:v>2.6</c:v>
                </c:pt>
                <c:pt idx="8">
                  <c:v>1.2</c:v>
                </c:pt>
              </c:numCache>
            </c:numRef>
          </c:yVal>
          <c:smooth val="0"/>
          <c:extLst>
            <c:ext xmlns:c16="http://schemas.microsoft.com/office/drawing/2014/chart" uri="{C3380CC4-5D6E-409C-BE32-E72D297353CC}">
              <c16:uniqueId val="{00000009-054F-4161-B500-02433B0D46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{781D1005-EBC7-4D78-B77F-992DA5AE3F10}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54F-4161-B500-02433B0D46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{667A5925-8D8F-42FA-8347-106F8C84123E}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4F-4161-B500-02433B0D4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{23039A63-11BD-4024-B006-C47D24ED2B99}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4F-4161-B500-02433B0D4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{0F1FDE09-7707-44E8-B672-072917509A5A}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4F-4161-B500-02433B0D4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{2FA45D56-6ACB-4FDC-96A7-5217B331C731}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4F-4161-B500-02433B0D46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{579FFE89-7674-453D-A695-6AB84F18BC51}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54F-4161-B500-02433B0D46C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{CCE2D52A-FCEC-4EC0-8CD1-677D2106F4E0}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54F-4161-B500-02433B0D46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{66C38C09-7492-4647-825F-46DA19A61E98}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54F-4161-B500-02433B0D46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{06FA5A1D-BE2C-4FD2-A526-C75E1014D97C}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54F-4161-B500-02433B0D4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054F-4161-B500-02433B0D46C6}"/>
            </c:ext>
          </c:extLst>
        </c:ser>
        <c:dLbls>
          <c:showLegendKey val="0"/>
          <c:showVal val="1"/>
          <c:showCatName val="0"/>
          <c:showSerName val="0"/>
          <c:showPercent val="0"/>
          <c:showBubbleSize val="0"/>
        </c:dLbls>
        <c:axId val="46179840"/>
        <c:axId val="46181760"/>
      </c:scatterChart>
      <c:valAx>
        <c:axId val="46179840"/>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{71A86229-BF8D-4E1C-BD44-C7CBDD2E1222}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5FD-4865-85CF-D670056C34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{A731AD52-CA9F-48B6-AD92-05BAB749149A}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FD-4865-85CF-D670056C34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{34EFCE82-E23A-4FCC-8BF9-9D94D4A45A51}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FD-4865-85CF-D670056C34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{476AC2AF-0ED4-4D31-8B75-C264102A4567}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FD-4865-85CF-D670056C34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{CBA4BD88-98AA-45B8-BB26-B1BB869B22B5}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FD-4865-85CF-D670056C347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{297FD860-4732-423D-9DF3-8704F786C067}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5FD-4865-85CF-D670056C347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{0C1EDBB6-80CB-4A84-B907-AEE5094A523D}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5FD-4865-85CF-D670056C347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{7AE7DF48-EB15-4852-824B-1C803FEC22DA}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5FD-4865-85CF-D670056C347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{91E2655D-7EF8-4FFA-A061-3392E9CA6CBE}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5FD-4865-85CF-D670056C34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c:v>
                </c:pt>
                <c:pt idx="16">
                  <c:v>3.1</c:v>
                </c:pt>
                <c:pt idx="24">
                  <c:v>3.1</c:v>
                </c:pt>
                <c:pt idx="32">
                  <c:v>2.8</c:v>
                </c:pt>
              </c:numCache>
            </c:numRef>
          </c:xVal>
          <c:yVal>
            <c:numRef>
              <c:f>公会計指標分析・財政指標組合せ分析表!$BP$73:$DC$73</c:f>
              <c:numCache>
                <c:formatCode>#,##0.0;"▲ "#,##0.0</c:formatCode>
                <c:ptCount val="40"/>
                <c:pt idx="0">
                  <c:v>2.6</c:v>
                </c:pt>
                <c:pt idx="8">
                  <c:v>1.2</c:v>
                </c:pt>
              </c:numCache>
            </c:numRef>
          </c:yVal>
          <c:smooth val="0"/>
          <c:extLst>
            <c:ext xmlns:c16="http://schemas.microsoft.com/office/drawing/2014/chart" uri="{C3380CC4-5D6E-409C-BE32-E72D297353CC}">
              <c16:uniqueId val="{00000009-F5FD-4865-85CF-D670056C34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{B1AE5699-4A72-4E98-8394-AC7D5AA72F8F}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5FD-4865-85CF-D670056C34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{B1473C73-8460-429B-BBF5-0EF09D6EE6CF}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FD-4865-85CF-D670056C34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{1039CB05-E0B3-4698-B4BC-E1C07553FC98}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FD-4865-85CF-D670056C34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{51FE302F-A34C-40E3-ACD2-3199C026C7F4}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FD-4865-85CF-D670056C34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{A932FE0E-BFA4-4FC6-8B62-3AA70CE00D62}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FD-4865-85CF-D670056C347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{23F945BD-E5AF-4088-A2AC-9288C70C566C}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5FD-4865-85CF-D670056C347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{66C0672C-054C-481D-974F-C315EAC05F72}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5FD-4865-85CF-D670056C347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{B89291BD-219C-4887-BA38-19D12BA6C2CE}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5FD-4865-85CF-D670056C347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{9898A986-7E23-4D03-B1C3-5260E4BD29AF}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5FD-4865-85CF-D670056C34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F5FD-4865-85CF-D670056C347A}"/>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公営企業債の元利償還金に対する繰入金、組合等が起こした地方債の元利償還金に対する負担金等が起債額が増えたことにより増となったものの、元利償還金が減少となったことから全体としては微減となった。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）については前年度と同水準となっている。結果として実質公債費比率の分子（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）は前年度に比べ微減となった。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）は臨時財政対策債の増により、前年度に比べて増加した。充当可能財源等（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財政調整基金や公共施設等整備基金の計画的な積立や、臨時財政対策債償還基金費の減債基金への積立もあり、充当可能基金が増加しており、前年度を上回っている。結果として、将来負担比率の分子（</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）は前年度に比べて減少した。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・公園の再整備等に伴い公共施設等整備基金を４千万円取り崩した</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一方、決算余剰金や既存の予算の見直しに伴い、公共施設等整備基金に１２億円、財政調整基金に４７億円を積み立てたこと等により、基金全体としては８４億円の増となった。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に伴う補修・修繕が将来的に大幅に必要となることが予想されるため、公共施設等整備基金に毎年１０億円を積立することを目標としている。また、財政調整基金においては、災害等に備え５０億円程度を確保し、可能な限り上積み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・公共施設等整備基金：公園、道路などの公共施設、地区会館などの公共的施設の整備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・社会福祉事業基金：社会福祉施設の整備、高齢者福祉や障害者福祉、児童福祉等社会福祉事業の推進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・庁舎建設基金：庁舎の建設、用地取得等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・文化芸術振興基金：文化芸術の振興に関する事業の推進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・スポーツ振興基金：スポーツ関連イベントや施設整備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・公共施設等整備基金：公園の再整備等に伴い４千万円充当した一方、寄附金等を１２億円積立てたことにより増加</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・社会福祉事業基金：寄附金等を２千万円積立てた一方、認定こども園の建替え等工事に伴い５千万円充当したため減少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・文化芸術振興基金：寄附金等を１，５００万円積立てた一方、音楽フェスティバル事業等の文化芸術の振興に関する事業に２，０００万円充当したため減少</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・スポーツ振興基金：生涯スポーツ振興事業に６０万円充当した一方、寄附金等を１億円積立てたことにより増加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・公共施設等整備基金：豊中市中期財政計画に基づき、令和元年度から令和２０年度までの２０年間で２００億円積立予定</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・社会福祉事業基金：高齢者福祉や障害者福祉、児童福祉事業の施設整備を着実に実施するため、現有財産を維持しつつ運用を行っていく。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・庁舎建設基金：庁舎の建替え予定がないため、引き続き利子運用のみ行っていく。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・文化芸術振興基金：寄附金や寄附者の意向に応じた事業に充当していき、持続可能な基金運用を行っていく。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・スポーツ振興基金：寄附金や寄附者の意向に応じた事業に充当していき、持続可能な基金運用を行っていく。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・予定されていた各種コロナ対策事業への充当を見直し、取崩しを全額取りやめたことによる増加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・災害への備え等のため、豊中市中期財政計画に基づき、５０億円確保し可能な限り上積みをめざす。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・令和３年度の臨時財政対策債による将来の公債費負担に備えて２５億円積立てたことによる増加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・地方債の償還計画や土地売払を考慮し、積立・取崩を行う。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D3D04FC-2A9D-471E-927C-B91DF6D246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C7949DF-70E0-4FFE-AA34-46B00C463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CB5787C-60D0-4587-A63E-BDBF2981104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130BD771-5432-4AB8-A100-A3F2EFB174B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BD740B12-A280-4030-8768-CDEC1B084CD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B54F7AD8-EDA2-4957-B8D7-6F876E1974C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24516419-1C46-4A53-964B-2D4D6A3D70A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FB5DDF03-7A73-4F23-8A16-31F93F52022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CA50EAC-575B-40ED-9215-B7EC4CEE17E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5AD0FDE-F2A9-41AA-AA4D-3AE5DFF4DCA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5F00114D-453C-46A1-9499-D4B9F0DC58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3BE880FF-E7EB-4E30-85DC-AE93A80E026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86768FB9-1672-43A8-A076-221B2298E93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26862CDE-923C-46C1-BA8C-B58700ABCE4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21F323CC-22F1-416D-BD09-6A9424F486B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52B24382-C741-4BAE-853E-7461CFCD2D4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CE418069-B90C-4082-A820-15955256476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F3A1534A-3294-48D7-ADAD-724D7CDAC6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408,802
402,826
36.39
182,548,599
176,619,691
5,526,087
90,293,332
89,407,265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C1F765B0-742F-4816-842B-2BCC1B0DA19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37B05450-22E4-4F85-9756-C05704D8EA8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9F4B8588-D1B0-49CF-B43B-256B62F538B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5109B48E-57EA-4425-AE11-63EBDD30A02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E09F31F3-9255-4F35-AAD5-DAE18BA134E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41903AFE-DC40-420A-9500-B57384BBF94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71B6F08-3535-4116-986F-67B50E0A00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53D4A66A-D252-49E2-A9BA-F03CC4A085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4B97B834-F050-481D-8C20-942C5FDB72F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C74C1207-0833-476D-87BB-EFF28CF0F2F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97CC30F-C3D5-414C-BF31-A3F4D51423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FABE90AE-A787-4FD4-B68E-EDD16A6E847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94D46AC1-DE75-4768-BF7A-E90550F62FC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5D316EB3-38DB-481A-BCE0-2A86BB59A8A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2FC7DACD-621D-4484-988C-A8B6C4B66E7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4F14C311-164B-4FB3-B124-513121AF0F1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9F7153F-44B4-4839-98B1-1B0881A72EC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C77B0D14-18E9-4332-8076-DBE038C16B0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EAE266CF-596A-4BA8-A1DA-DD47832994C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8B5F5BFF-1685-49A5-9B6E-BEC0D248A89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7463063C-E435-4EDA-A436-C42118A035F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31EA305A-1E23-425E-9C87-20B3CCAF3F3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14908CF4-216D-401C-B557-3EE2A353F6D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03CEB35-E0B8-488F-AF02-DE94C8706D2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A0492D4-8BBD-4625-A22B-EA03135AC95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D1E08F39-203F-4629-9D1B-3E9C9CD3DA5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842CA3BC-AC0F-4EE7-A840-30BD04A3686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FFD086F9-D366-429B-9063-2B139C471C2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5421427E-2D97-4543-A374-9968339ED08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005C168-BC1E-4CCC-BB80-9F8C1877C46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FC276FF-2D43-4D01-BFC7-362D60A867C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E981C510-A5B3-4A16-9E91-EED1449FC6C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7E2401AE-64A9-4C89-92D0-4603446FCB7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362FD8FD-D9FB-47A3-AD9C-92AF64B097F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41BAA3CA-0FAA-4556-B56A-291FFFD268E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年度に策定した公共施設等総合管理計画において、公共施設等の総延床面積を平成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％内の施設再編を行うことを目標として掲げ、老朽化した施設の集約化・複合化や除却を進めている。</a:t>
          </a:r>
        </a:p>
        <a:p>
          <a:r>
            <a:rPr kumimoji="1" lang="ja-JP" altLang="en-US" sz="1100">
              <a:latin typeface="ＭＳ Ｐゴシック" panose="020B0600070205080204" pitchFamily="50" charset="-128"/>
              <a:ea typeface="ＭＳ Ｐゴシック" panose="020B0600070205080204" pitchFamily="50" charset="-128"/>
            </a:rPr>
            <a:t>直近では令和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年度に開設した義務教育学校の建設など着実に建設事業費の増が見られるが、令和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年度決算時では未だ多くの施設が昭和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年代に建設されているため、有形固定資産減価償却率については類似団体内平均値より上回っているものと考えられる。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BD0DA0D-0E80-459E-8EFE-63980A91788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DD67D30D-09FC-47B8-92AB-4BA2B3B513C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C80CD095-C9A0-4A8D-8AD3-F7F5BF44768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3CD42B3-7210-4F05-B489-6572E16F70F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23C7C4E5-81B8-4D29-9458-B11495B0DC3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7D4E0503-A01F-45EC-A53C-44A5935094B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522A7E13-64B7-4A77-887D-6C6E098939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48C04D5E-4146-458E-A3A8-314F1055A82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86A1C9AB-65B2-4D53-AB9C-0E3C3EF94B7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B150CD35-91F7-4A6A-BA22-AB68A4CD88C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9A54F8A1-1797-412D-9AC6-CC179A8DBE6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3F8D221C-C8A3-4258-BE9F-E349E9555BF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3330784A-B3A2-4E6F-84E2-91F9029FFE6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73F75DB5-398C-4D43-AC97-B9173A998D6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EC5F18F-F90F-4907-B9B1-EB7B6AD2A6A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D2080003-4B69-4325-B982-C6E7DC50D86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1" name="直線コネクタ 70">
          <a:extLst>
            <a:ext uri="{FF2B5EF4-FFF2-40B4-BE49-F238E27FC236}">
              <a16:creationId xmlns:a16="http://schemas.microsoft.com/office/drawing/2014/main" id="{181819C8-BEEC-4080-AFA1-887F4FB6EC33}"/>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2" name="有形固定資産減価償却率最小値テキスト">
          <a:extLst>
            <a:ext uri="{FF2B5EF4-FFF2-40B4-BE49-F238E27FC236}">
              <a16:creationId xmlns:a16="http://schemas.microsoft.com/office/drawing/2014/main" id="{BA89ECFA-7AD0-46E6-B9D2-B9D584E923CC}"/>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3" name="直線コネクタ 72">
          <a:extLst>
            <a:ext uri="{FF2B5EF4-FFF2-40B4-BE49-F238E27FC236}">
              <a16:creationId xmlns:a16="http://schemas.microsoft.com/office/drawing/2014/main" id="{9E8CDC0A-86AF-4E31-9CFD-984AD76B8382}"/>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4" name="有形固定資産減価償却率最大値テキスト">
          <a:extLst>
            <a:ext uri="{FF2B5EF4-FFF2-40B4-BE49-F238E27FC236}">
              <a16:creationId xmlns:a16="http://schemas.microsoft.com/office/drawing/2014/main" id="{D941EF5E-257C-4294-A86F-5A5344BDEF6A}"/>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5" name="直線コネクタ 74">
          <a:extLst>
            <a:ext uri="{FF2B5EF4-FFF2-40B4-BE49-F238E27FC236}">
              <a16:creationId xmlns:a16="http://schemas.microsoft.com/office/drawing/2014/main" id="{048D6C41-9444-4FBB-BFA8-FA917D13A121}"/>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6" name="有形固定資産減価償却率平均値テキスト">
          <a:extLst>
            <a:ext uri="{FF2B5EF4-FFF2-40B4-BE49-F238E27FC236}">
              <a16:creationId xmlns:a16="http://schemas.microsoft.com/office/drawing/2014/main" id="{571209E2-D169-4AF9-8053-8A7E38ADC5D6}"/>
            </a:ext>
          </a:extLst>
        </xdr:cNvPr>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7" name="フローチャート: 判断 76">
          <a:extLst>
            <a:ext uri="{FF2B5EF4-FFF2-40B4-BE49-F238E27FC236}">
              <a16:creationId xmlns:a16="http://schemas.microsoft.com/office/drawing/2014/main" id="{D02B1464-A0C4-4BDC-84BC-22FC9B7DD7CF}"/>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8" name="フローチャート: 判断 77">
          <a:extLst>
            <a:ext uri="{FF2B5EF4-FFF2-40B4-BE49-F238E27FC236}">
              <a16:creationId xmlns:a16="http://schemas.microsoft.com/office/drawing/2014/main" id="{854E83DB-7FBF-4231-86CE-4A7C88EC789A}"/>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9" name="フローチャート: 判断 78">
          <a:extLst>
            <a:ext uri="{FF2B5EF4-FFF2-40B4-BE49-F238E27FC236}">
              <a16:creationId xmlns:a16="http://schemas.microsoft.com/office/drawing/2014/main" id="{F5E302EF-7A37-45CC-BAF8-BCE958CC0FD3}"/>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0" name="フローチャート: 判断 79">
          <a:extLst>
            <a:ext uri="{FF2B5EF4-FFF2-40B4-BE49-F238E27FC236}">
              <a16:creationId xmlns:a16="http://schemas.microsoft.com/office/drawing/2014/main" id="{01AF935C-C490-4726-A3A4-C90468AB46A9}"/>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1" name="フローチャート: 判断 80">
          <a:extLst>
            <a:ext uri="{FF2B5EF4-FFF2-40B4-BE49-F238E27FC236}">
              <a16:creationId xmlns:a16="http://schemas.microsoft.com/office/drawing/2014/main" id="{ABBFE2CB-CDEA-47CE-8D7E-B8803017B960}"/>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90996F0-ADF3-4468-B4C9-AF02FBE9CF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275A4817-FAA7-4302-9E7D-8A468B4CD90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D4281F9-7C48-46D2-8EEB-BFC15FBC509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A8966CF-F74C-47F1-A378-8FAD4389A25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9E49800-56FC-4011-8198-789631CEDF6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87" name="楕円 86">
          <a:extLst>
            <a:ext uri="{FF2B5EF4-FFF2-40B4-BE49-F238E27FC236}">
              <a16:creationId xmlns:a16="http://schemas.microsoft.com/office/drawing/2014/main" id="{A7B65313-C91F-4FB0-825B-6F841B617E6F}"/>
            </a:ext>
          </a:extLst>
        </xdr:cNvPr>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88" name="有形固定資産減価償却率該当値テキスト">
          <a:extLst>
            <a:ext uri="{FF2B5EF4-FFF2-40B4-BE49-F238E27FC236}">
              <a16:creationId xmlns:a16="http://schemas.microsoft.com/office/drawing/2014/main" id="{C24773FE-E3F0-4D86-9160-7F5E7FF3E29B}"/>
            </a:ext>
          </a:extLst>
        </xdr:cNvPr>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9" name="楕円 88">
          <a:extLst>
            <a:ext uri="{FF2B5EF4-FFF2-40B4-BE49-F238E27FC236}">
              <a16:creationId xmlns:a16="http://schemas.microsoft.com/office/drawing/2014/main" id="{5148A635-37BC-4F4E-9AF7-D7C13677B85E}"/>
            </a:ext>
          </a:extLst>
        </xdr:cNvPr>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141605</xdr:rowOff>
    </xdr:from>
    <xdr:to>
      <xdr:col>23</xdr:col>
      <xdr:colOff>85725</xdr:colOff>
      <xdr:row>32</xdr:row>
      <xdr:rowOff>141605</xdr:rowOff>
    </xdr:to>
    <xdr:cxnSp macro="">
      <xdr:nvCxnSpPr>
        <xdr:cNvPr id="90" name="直線コネクタ 89">
          <a:extLst>
            <a:ext uri="{FF2B5EF4-FFF2-40B4-BE49-F238E27FC236}">
              <a16:creationId xmlns:a16="http://schemas.microsoft.com/office/drawing/2014/main" id="{85EDA04D-666F-4109-A3B6-D042C072AC8B}"/>
            </a:ext>
          </a:extLst>
        </xdr:cNvPr>
        <xdr:cNvCxnSpPr/>
      </xdr:nvCxnSpPr>
      <xdr:spPr>
        <a:xfrm>
          <a:off x="4051300" y="639953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65617</xdr:rowOff>
    </xdr:from>
    <xdr:to>
      <xdr:col>15</xdr:col>
      <xdr:colOff>187325</xdr:colOff>
      <xdr:row>32</xdr:row>
      <xdr:rowOff>167217</xdr:rowOff>
    </xdr:to>
    <xdr:sp macro="" textlink="">
      <xdr:nvSpPr>
        <xdr:cNvPr id="91" name="楕円 90">
          <a:extLst>
            <a:ext uri="{FF2B5EF4-FFF2-40B4-BE49-F238E27FC236}">
              <a16:creationId xmlns:a16="http://schemas.microsoft.com/office/drawing/2014/main" id="{06780A2B-D78D-4439-81D1-9676B4265D4E}"/>
            </a:ext>
          </a:extLst>
        </xdr:cNvPr>
        <xdr:cNvSpPr/>
      </xdr:nvSpPr>
      <xdr:spPr>
        <a:xfrm>
          <a:off x="32385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116417</xdr:rowOff>
    </xdr:from>
    <xdr:to>
      <xdr:col>19</xdr:col>
      <xdr:colOff>136525</xdr:colOff>
      <xdr:row>32</xdr:row>
      <xdr:rowOff>141605</xdr:rowOff>
    </xdr:to>
    <xdr:cxnSp macro="">
      <xdr:nvCxnSpPr>
        <xdr:cNvPr id="92" name="直線コネクタ 91">
          <a:extLst>
            <a:ext uri="{FF2B5EF4-FFF2-40B4-BE49-F238E27FC236}">
              <a16:creationId xmlns:a16="http://schemas.microsoft.com/office/drawing/2014/main" id="{29C74148-A818-4ADB-92C0-E6FE0893FE00}"/>
            </a:ext>
          </a:extLst>
        </xdr:cNvPr>
        <xdr:cNvCxnSpPr/>
      </xdr:nvCxnSpPr>
      <xdr:spPr>
        <a:xfrm>
          <a:off x="3289300" y="637434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62018</xdr:rowOff>
    </xdr:from>
    <xdr:to>
      <xdr:col>11</xdr:col>
      <xdr:colOff>187325</xdr:colOff>
      <xdr:row>32</xdr:row>
      <xdr:rowOff>163618</xdr:rowOff>
    </xdr:to>
    <xdr:sp macro="" textlink="">
      <xdr:nvSpPr>
        <xdr:cNvPr id="93" name="楕円 92">
          <a:extLst>
            <a:ext uri="{FF2B5EF4-FFF2-40B4-BE49-F238E27FC236}">
              <a16:creationId xmlns:a16="http://schemas.microsoft.com/office/drawing/2014/main" id="{7B327C28-049D-4373-8739-9F7CA7E458FA}"/>
            </a:ext>
          </a:extLst>
        </xdr:cNvPr>
        <xdr:cNvSpPr/>
      </xdr:nvSpPr>
      <xdr:spPr>
        <a:xfrm>
          <a:off x="2476500" y="63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112818</xdr:rowOff>
    </xdr:from>
    <xdr:to>
      <xdr:col>15</xdr:col>
      <xdr:colOff>136525</xdr:colOff>
      <xdr:row>32</xdr:row>
      <xdr:rowOff>116417</xdr:rowOff>
    </xdr:to>
    <xdr:cxnSp macro="">
      <xdr:nvCxnSpPr>
        <xdr:cNvPr id="94" name="直線コネクタ 93">
          <a:extLst>
            <a:ext uri="{FF2B5EF4-FFF2-40B4-BE49-F238E27FC236}">
              <a16:creationId xmlns:a16="http://schemas.microsoft.com/office/drawing/2014/main" id="{272FF8A9-6250-4548-AF7D-943FFEB72675}"/>
            </a:ext>
          </a:extLst>
        </xdr:cNvPr>
        <xdr:cNvCxnSpPr/>
      </xdr:nvCxnSpPr>
      <xdr:spPr>
        <a:xfrm>
          <a:off x="2527300" y="637074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29633</xdr:rowOff>
    </xdr:from>
    <xdr:to>
      <xdr:col>7</xdr:col>
      <xdr:colOff>187325</xdr:colOff>
      <xdr:row>32</xdr:row>
      <xdr:rowOff>131233</xdr:rowOff>
    </xdr:to>
    <xdr:sp macro="" textlink="">
      <xdr:nvSpPr>
        <xdr:cNvPr id="95" name="楕円 94">
          <a:extLst>
            <a:ext uri="{FF2B5EF4-FFF2-40B4-BE49-F238E27FC236}">
              <a16:creationId xmlns:a16="http://schemas.microsoft.com/office/drawing/2014/main" id="{60A38867-DB68-4892-8C14-0A35574D8935}"/>
            </a:ext>
          </a:extLst>
        </xdr:cNvPr>
        <xdr:cNvSpPr/>
      </xdr:nvSpPr>
      <xdr:spPr>
        <a:xfrm>
          <a:off x="17145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80433</xdr:rowOff>
    </xdr:from>
    <xdr:to>
      <xdr:col>11</xdr:col>
      <xdr:colOff>136525</xdr:colOff>
      <xdr:row>32</xdr:row>
      <xdr:rowOff>112818</xdr:rowOff>
    </xdr:to>
    <xdr:cxnSp macro="">
      <xdr:nvCxnSpPr>
        <xdr:cNvPr id="96" name="直線コネクタ 95">
          <a:extLst>
            <a:ext uri="{FF2B5EF4-FFF2-40B4-BE49-F238E27FC236}">
              <a16:creationId xmlns:a16="http://schemas.microsoft.com/office/drawing/2014/main" id="{82B85588-8941-436B-8B0F-6B69AAEAE1BA}"/>
            </a:ext>
          </a:extLst>
        </xdr:cNvPr>
        <xdr:cNvCxnSpPr/>
      </xdr:nvCxnSpPr>
      <xdr:spPr>
        <a:xfrm>
          <a:off x="1765300" y="633835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7" name="n_1aveValue有形固定資産減価償却率">
          <a:extLst>
            <a:ext uri="{FF2B5EF4-FFF2-40B4-BE49-F238E27FC236}">
              <a16:creationId xmlns:a16="http://schemas.microsoft.com/office/drawing/2014/main" id="{7B6E444E-E95F-43E4-944E-565BDF196416}"/>
            </a:ext>
          </a:extLst>
        </xdr:cNvPr>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8" name="n_2aveValue有形固定資産減価償却率">
          <a:extLst>
            <a:ext uri="{FF2B5EF4-FFF2-40B4-BE49-F238E27FC236}">
              <a16:creationId xmlns:a16="http://schemas.microsoft.com/office/drawing/2014/main" id="{5B6361B3-C3B4-4356-A2AA-F2F7965BC807}"/>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9" name="n_3aveValue有形固定資産減価償却率">
          <a:extLst>
            <a:ext uri="{FF2B5EF4-FFF2-40B4-BE49-F238E27FC236}">
              <a16:creationId xmlns:a16="http://schemas.microsoft.com/office/drawing/2014/main" id="{6B2DA69F-C8C2-41E7-8CE1-420FC165AB02}"/>
            </a:ext>
          </a:extLst>
        </xdr:cNvPr>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100" name="n_4aveValue有形固定資産減価償却率">
          <a:extLst>
            <a:ext uri="{FF2B5EF4-FFF2-40B4-BE49-F238E27FC236}">
              <a16:creationId xmlns:a16="http://schemas.microsoft.com/office/drawing/2014/main" id="{15851595-47BE-4E3D-B017-2913C3980607}"/>
            </a:ext>
          </a:extLst>
        </xdr:cNvPr>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101" name="n_1mainValue有形固定資産減価償却率">
          <a:extLst>
            <a:ext uri="{FF2B5EF4-FFF2-40B4-BE49-F238E27FC236}">
              <a16:creationId xmlns:a16="http://schemas.microsoft.com/office/drawing/2014/main" id="{93CBB556-13EB-4F0C-ACD9-7FFA7E4CF167}"/>
            </a:ext>
          </a:extLst>
        </xdr:cNvPr>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158344</xdr:rowOff>
    </xdr:from>
    <xdr:ext cx="405111" cy="259045"/>
    <xdr:sp macro="" textlink="">
      <xdr:nvSpPr>
        <xdr:cNvPr id="102" name="n_2mainValue有形固定資産減価償却率">
          <a:extLst>
            <a:ext uri="{FF2B5EF4-FFF2-40B4-BE49-F238E27FC236}">
              <a16:creationId xmlns:a16="http://schemas.microsoft.com/office/drawing/2014/main" id="{0576F8FB-D5D8-4CF3-B158-4D554FDB2D15}"/>
            </a:ext>
          </a:extLst>
        </xdr:cNvPr>
        <xdr:cNvSpPr txBox="1"/>
      </xdr:nvSpPr>
      <xdr:spPr>
        <a:xfrm>
          <a:off x="3086744" y="641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154745</xdr:rowOff>
    </xdr:from>
    <xdr:ext cx="405111" cy="259045"/>
    <xdr:sp macro="" textlink="">
      <xdr:nvSpPr>
        <xdr:cNvPr id="103" name="n_3mainValue有形固定資産減価償却率">
          <a:extLst>
            <a:ext uri="{FF2B5EF4-FFF2-40B4-BE49-F238E27FC236}">
              <a16:creationId xmlns:a16="http://schemas.microsoft.com/office/drawing/2014/main" id="{31E59C93-1585-4C10-A624-4154693BAF1A}"/>
            </a:ext>
          </a:extLst>
        </xdr:cNvPr>
        <xdr:cNvSpPr txBox="1"/>
      </xdr:nvSpPr>
      <xdr:spPr>
        <a:xfrm>
          <a:off x="2324744" y="641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122360</xdr:rowOff>
    </xdr:from>
    <xdr:ext cx="405111" cy="259045"/>
    <xdr:sp macro="" textlink="">
      <xdr:nvSpPr>
        <xdr:cNvPr id="104" name="n_4mainValue有形固定資産減価償却率">
          <a:extLst>
            <a:ext uri="{FF2B5EF4-FFF2-40B4-BE49-F238E27FC236}">
              <a16:creationId xmlns:a16="http://schemas.microsoft.com/office/drawing/2014/main" id="{747C29DC-1583-4CF2-BDEC-2DF73DA9528C}"/>
            </a:ext>
          </a:extLst>
        </xdr:cNvPr>
        <xdr:cNvSpPr txBox="1"/>
      </xdr:nvSpPr>
      <xdr:spPr>
        <a:xfrm>
          <a:off x="1562744" y="6380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CF14A6FE-490A-4B3D-A5D0-457224527F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B3616D40-6DA6-48CD-8C42-338DFBBA0B0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3A7EB3A7-78A6-4B07-AD07-994245918A5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E922C0E4-5A5A-4DBE-AAEB-DA65D74482D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9419242-FC5F-4E3B-97D6-001E06E65A9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F7F4157A-12FD-4391-9C5C-48BCB674CF9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B9D85419-EBAD-40A0-B806-DF595CDF74F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7FE9111D-4CAA-4FF1-93CB-C495C2E9B4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872C248C-7D7C-43BF-A619-3CC24C472A7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26E2134F-687E-4754-8523-D3BCFCF114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4BD3FF07-B150-4294-9A98-073F115827D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866A7DC8-D7C7-4211-BC8B-D33A6EC388B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96B86B07-F811-4188-8046-44426097682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年度以降地方債残高を減少させてきたこと、また平成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年度に中期行財政運営方針、令和元年度に中期財政計画を策定し、財政調整基金の積立残高目標を設定し目標に向けて着実に積み立てなどを行ってきたためである。</a:t>
          </a:r>
        </a:p>
        <a:p>
          <a:r>
            <a:rPr kumimoji="1" lang="ja-JP" altLang="en-US" sz="1100">
              <a:latin typeface="ＭＳ Ｐゴシック" panose="020B0600070205080204" pitchFamily="50" charset="-128"/>
              <a:ea typeface="ＭＳ Ｐゴシック" panose="020B0600070205080204" pitchFamily="50" charset="-128"/>
            </a:rPr>
            <a:t>　今後も引き続き、持続可能な財政基盤の構築に資する取り組みを行っていく。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83876E45-133B-4A64-AD85-95B4D7F980A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24BA2159-9F8E-43BA-BC81-3B02CBF475E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E2472D8-DCF4-46B7-B078-7B3861EAC36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A9B22275-40F2-487F-8E5F-34104AC85A1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6281AB61-0521-4146-8419-7433476A977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C5003F00-220D-4095-A4D8-57C8175552D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6FCB2823-9397-4E54-8F9A-61D67195DD9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E8669F89-AA50-4D7D-9656-60FB206D774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ECC46E15-4B03-4B00-B043-3D8DE12FF56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8BDF18C6-2C58-4BF4-ADE8-8B96BFB11AA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9D1EC162-D39A-4AAC-AEF5-4D66F6F3F70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3D3C6BBF-8675-42BD-B9DA-DB94AABFFCA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E9A91FD1-8952-41D4-AB8B-20FE02D0FA8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C7582208-0B2B-47E6-AAAC-3D212FD142E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60076C31-8A1D-458F-8824-0FB08517C92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B4816332-8C6A-476D-9AE9-84DC0219FE2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13FB2718-947F-4994-B864-5FF99C5A70B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5" name="直線コネクタ 134">
          <a:extLst>
            <a:ext uri="{FF2B5EF4-FFF2-40B4-BE49-F238E27FC236}">
              <a16:creationId xmlns:a16="http://schemas.microsoft.com/office/drawing/2014/main" id="{76479822-A1E5-433B-AD43-2DB963C3D37A}"/>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6" name="債務償還比率最小値テキスト">
          <a:extLst>
            <a:ext uri="{FF2B5EF4-FFF2-40B4-BE49-F238E27FC236}">
              <a16:creationId xmlns:a16="http://schemas.microsoft.com/office/drawing/2014/main" id="{90BFF94E-668B-40C9-9861-2A08140FCDCE}"/>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7" name="直線コネクタ 136">
          <a:extLst>
            <a:ext uri="{FF2B5EF4-FFF2-40B4-BE49-F238E27FC236}">
              <a16:creationId xmlns:a16="http://schemas.microsoft.com/office/drawing/2014/main" id="{8C3DA176-44BB-4F84-AC71-0BA01F26F4C8}"/>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EC5AEFE1-0EA6-4D83-96F5-FAD192447E4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4BAF2232-2C6F-4744-AE5D-6A2AEEBBF16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0" name="債務償還比率平均値テキスト">
          <a:extLst>
            <a:ext uri="{FF2B5EF4-FFF2-40B4-BE49-F238E27FC236}">
              <a16:creationId xmlns:a16="http://schemas.microsoft.com/office/drawing/2014/main" id="{0D438D65-E683-4B95-8C36-6B3F9BEA1CE0}"/>
            </a:ext>
          </a:extLst>
        </xdr:cNvPr>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1" name="フローチャート: 判断 140">
          <a:extLst>
            <a:ext uri="{FF2B5EF4-FFF2-40B4-BE49-F238E27FC236}">
              <a16:creationId xmlns:a16="http://schemas.microsoft.com/office/drawing/2014/main" id="{8A95EEF8-C738-436A-8149-12AECB0A0D47}"/>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2" name="フローチャート: 判断 141">
          <a:extLst>
            <a:ext uri="{FF2B5EF4-FFF2-40B4-BE49-F238E27FC236}">
              <a16:creationId xmlns:a16="http://schemas.microsoft.com/office/drawing/2014/main" id="{3C523772-2D75-4A3A-AFD8-4932F1E6C25D}"/>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3" name="フローチャート: 判断 142">
          <a:extLst>
            <a:ext uri="{FF2B5EF4-FFF2-40B4-BE49-F238E27FC236}">
              <a16:creationId xmlns:a16="http://schemas.microsoft.com/office/drawing/2014/main" id="{D0DF8C70-C6EC-41E0-8B6A-B0565D154789}"/>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4" name="フローチャート: 判断 143">
          <a:extLst>
            <a:ext uri="{FF2B5EF4-FFF2-40B4-BE49-F238E27FC236}">
              <a16:creationId xmlns:a16="http://schemas.microsoft.com/office/drawing/2014/main" id="{C460B579-F7FD-4728-83A3-59DB94D24BBA}"/>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5" name="フローチャート: 判断 144">
          <a:extLst>
            <a:ext uri="{FF2B5EF4-FFF2-40B4-BE49-F238E27FC236}">
              <a16:creationId xmlns:a16="http://schemas.microsoft.com/office/drawing/2014/main" id="{44FAD2A0-C4C4-4F32-8D65-BEF0484D5258}"/>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5887836-C277-4A3E-BDF8-C131C91EF7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E66A88E-9908-426A-8028-569A195AC92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0FA2826-2C54-44E7-B886-2DE40C49C19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AEE599F-4778-4151-871C-548E28ECD91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1DA2F72-FCAF-4C53-A5C6-6E747E51927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95595</xdr:rowOff>
    </xdr:from>
    <xdr:to>
      <xdr:col>76</xdr:col>
      <xdr:colOff>73025</xdr:colOff>
      <xdr:row>29</xdr:row>
      <xdr:rowOff>25745</xdr:rowOff>
    </xdr:to>
    <xdr:sp macro="" textlink="">
      <xdr:nvSpPr>
        <xdr:cNvPr id="151" name="楕円 150">
          <a:extLst>
            <a:ext uri="{FF2B5EF4-FFF2-40B4-BE49-F238E27FC236}">
              <a16:creationId xmlns:a16="http://schemas.microsoft.com/office/drawing/2014/main" id="{163A056F-B50E-4895-A58A-779E5EB40827}"/>
            </a:ext>
          </a:extLst>
        </xdr:cNvPr>
        <xdr:cNvSpPr/>
      </xdr:nvSpPr>
      <xdr:spPr>
        <a:xfrm>
          <a:off x="14744700" y="56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118472</xdr:rowOff>
    </xdr:from>
    <xdr:ext cx="469744" cy="259045"/>
    <xdr:sp macro="" textlink="">
      <xdr:nvSpPr>
        <xdr:cNvPr id="152" name="債務償還比率該当値テキスト">
          <a:extLst>
            <a:ext uri="{FF2B5EF4-FFF2-40B4-BE49-F238E27FC236}">
              <a16:creationId xmlns:a16="http://schemas.microsoft.com/office/drawing/2014/main" id="{866FD8C9-A258-47B7-A751-C4318F7FA3E5}"/>
            </a:ext>
          </a:extLst>
        </xdr:cNvPr>
        <xdr:cNvSpPr txBox="1"/>
      </xdr:nvSpPr>
      <xdr:spPr>
        <a:xfrm>
          <a:off x="14846300" y="55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111978</xdr:rowOff>
    </xdr:from>
    <xdr:to>
      <xdr:col>72</xdr:col>
      <xdr:colOff>123825</xdr:colOff>
      <xdr:row>30</xdr:row>
      <xdr:rowOff>42128</xdr:rowOff>
    </xdr:to>
    <xdr:sp macro="" textlink="">
      <xdr:nvSpPr>
        <xdr:cNvPr id="153" name="楕円 152">
          <a:extLst>
            <a:ext uri="{FF2B5EF4-FFF2-40B4-BE49-F238E27FC236}">
              <a16:creationId xmlns:a16="http://schemas.microsoft.com/office/drawing/2014/main" id="{6A9C5836-CF0D-4BEF-834D-E5C9D03A3651}"/>
            </a:ext>
          </a:extLst>
        </xdr:cNvPr>
        <xdr:cNvSpPr/>
      </xdr:nvSpPr>
      <xdr:spPr>
        <a:xfrm>
          <a:off x="14033500" y="5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146395</xdr:rowOff>
    </xdr:from>
    <xdr:to>
      <xdr:col>76</xdr:col>
      <xdr:colOff>22225</xdr:colOff>
      <xdr:row>29</xdr:row>
      <xdr:rowOff>162778</xdr:rowOff>
    </xdr:to>
    <xdr:cxnSp macro="">
      <xdr:nvCxnSpPr>
        <xdr:cNvPr id="154" name="直線コネクタ 153">
          <a:extLst>
            <a:ext uri="{FF2B5EF4-FFF2-40B4-BE49-F238E27FC236}">
              <a16:creationId xmlns:a16="http://schemas.microsoft.com/office/drawing/2014/main" id="{00C60B25-8F17-4645-8562-46136928D3AD}"/>
            </a:ext>
          </a:extLst>
        </xdr:cNvPr>
        <xdr:cNvCxnSpPr/>
      </xdr:nvCxnSpPr>
      <xdr:spPr>
        <a:xfrm flipV="1">
          <a:off x="14084300" y="5718520"/>
          <a:ext cx="711200" cy="1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165182</xdr:rowOff>
    </xdr:from>
    <xdr:to>
      <xdr:col>68</xdr:col>
      <xdr:colOff>123825</xdr:colOff>
      <xdr:row>30</xdr:row>
      <xdr:rowOff>95332</xdr:rowOff>
    </xdr:to>
    <xdr:sp macro="" textlink="">
      <xdr:nvSpPr>
        <xdr:cNvPr id="155" name="楕円 154">
          <a:extLst>
            <a:ext uri="{FF2B5EF4-FFF2-40B4-BE49-F238E27FC236}">
              <a16:creationId xmlns:a16="http://schemas.microsoft.com/office/drawing/2014/main" id="{BB8A1EE4-97AC-4019-A716-6128E4039B8D}"/>
            </a:ext>
          </a:extLst>
        </xdr:cNvPr>
        <xdr:cNvSpPr/>
      </xdr:nvSpPr>
      <xdr:spPr>
        <a:xfrm>
          <a:off x="13271500" y="59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162778</xdr:rowOff>
    </xdr:from>
    <xdr:to>
      <xdr:col>72</xdr:col>
      <xdr:colOff>73025</xdr:colOff>
      <xdr:row>30</xdr:row>
      <xdr:rowOff>44532</xdr:rowOff>
    </xdr:to>
    <xdr:cxnSp macro="">
      <xdr:nvCxnSpPr>
        <xdr:cNvPr id="156" name="直線コネクタ 155">
          <a:extLst>
            <a:ext uri="{FF2B5EF4-FFF2-40B4-BE49-F238E27FC236}">
              <a16:creationId xmlns:a16="http://schemas.microsoft.com/office/drawing/2014/main" id="{AC78308B-97FD-45A1-9EAE-941242274DAA}"/>
            </a:ext>
          </a:extLst>
        </xdr:cNvPr>
        <xdr:cNvCxnSpPr/>
      </xdr:nvCxnSpPr>
      <xdr:spPr>
        <a:xfrm flipV="1">
          <a:off x="13322300" y="5906353"/>
          <a:ext cx="762000" cy="5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46165</xdr:rowOff>
    </xdr:from>
    <xdr:to>
      <xdr:col>64</xdr:col>
      <xdr:colOff>123825</xdr:colOff>
      <xdr:row>30</xdr:row>
      <xdr:rowOff>147765</xdr:rowOff>
    </xdr:to>
    <xdr:sp macro="" textlink="">
      <xdr:nvSpPr>
        <xdr:cNvPr id="157" name="楕円 156">
          <a:extLst>
            <a:ext uri="{FF2B5EF4-FFF2-40B4-BE49-F238E27FC236}">
              <a16:creationId xmlns:a16="http://schemas.microsoft.com/office/drawing/2014/main" id="{D17786FA-21BE-44B2-96FF-E0029E9C0657}"/>
            </a:ext>
          </a:extLst>
        </xdr:cNvPr>
        <xdr:cNvSpPr/>
      </xdr:nvSpPr>
      <xdr:spPr>
        <a:xfrm>
          <a:off x="12509500" y="5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44532</xdr:rowOff>
    </xdr:from>
    <xdr:to>
      <xdr:col>68</xdr:col>
      <xdr:colOff>73025</xdr:colOff>
      <xdr:row>30</xdr:row>
      <xdr:rowOff>96965</xdr:rowOff>
    </xdr:to>
    <xdr:cxnSp macro="">
      <xdr:nvCxnSpPr>
        <xdr:cNvPr id="158" name="直線コネクタ 157">
          <a:extLst>
            <a:ext uri="{FF2B5EF4-FFF2-40B4-BE49-F238E27FC236}">
              <a16:creationId xmlns:a16="http://schemas.microsoft.com/office/drawing/2014/main" id="{59F401A5-0243-4FE7-B9E0-0B1C79A1847A}"/>
            </a:ext>
          </a:extLst>
        </xdr:cNvPr>
        <xdr:cNvCxnSpPr/>
      </xdr:nvCxnSpPr>
      <xdr:spPr>
        <a:xfrm flipV="1">
          <a:off x="12560300" y="595955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69759</xdr:rowOff>
    </xdr:from>
    <xdr:to>
      <xdr:col>60</xdr:col>
      <xdr:colOff>123825</xdr:colOff>
      <xdr:row>30</xdr:row>
      <xdr:rowOff>171359</xdr:rowOff>
    </xdr:to>
    <xdr:sp macro="" textlink="">
      <xdr:nvSpPr>
        <xdr:cNvPr id="159" name="楕円 158">
          <a:extLst>
            <a:ext uri="{FF2B5EF4-FFF2-40B4-BE49-F238E27FC236}">
              <a16:creationId xmlns:a16="http://schemas.microsoft.com/office/drawing/2014/main" id="{68CD5D64-9450-41F1-B216-92ADE6EEBB33}"/>
            </a:ext>
          </a:extLst>
        </xdr:cNvPr>
        <xdr:cNvSpPr/>
      </xdr:nvSpPr>
      <xdr:spPr>
        <a:xfrm>
          <a:off x="11747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96965</xdr:rowOff>
    </xdr:from>
    <xdr:to>
      <xdr:col>64</xdr:col>
      <xdr:colOff>73025</xdr:colOff>
      <xdr:row>30</xdr:row>
      <xdr:rowOff>120559</xdr:rowOff>
    </xdr:to>
    <xdr:cxnSp macro="">
      <xdr:nvCxnSpPr>
        <xdr:cNvPr id="160" name="直線コネクタ 159">
          <a:extLst>
            <a:ext uri="{FF2B5EF4-FFF2-40B4-BE49-F238E27FC236}">
              <a16:creationId xmlns:a16="http://schemas.microsoft.com/office/drawing/2014/main" id="{7644F8EF-3547-4BAE-AA35-364AA3834735}"/>
            </a:ext>
          </a:extLst>
        </xdr:cNvPr>
        <xdr:cNvCxnSpPr/>
      </xdr:nvCxnSpPr>
      <xdr:spPr>
        <a:xfrm flipV="1">
          <a:off x="11798300" y="6011990"/>
          <a:ext cx="762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1" name="n_1aveValue債務償還比率">
          <a:extLst>
            <a:ext uri="{FF2B5EF4-FFF2-40B4-BE49-F238E27FC236}">
              <a16:creationId xmlns:a16="http://schemas.microsoft.com/office/drawing/2014/main" id="{20BDBFC9-DCFD-4689-BED0-3A958A1F3BF9}"/>
            </a:ext>
          </a:extLst>
        </xdr:cNvPr>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2" name="n_2aveValue債務償還比率">
          <a:extLst>
            <a:ext uri="{FF2B5EF4-FFF2-40B4-BE49-F238E27FC236}">
              <a16:creationId xmlns:a16="http://schemas.microsoft.com/office/drawing/2014/main" id="{5533572D-0B87-48C2-9779-098CD8AEBBDF}"/>
            </a:ext>
          </a:extLst>
        </xdr:cNvPr>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3" name="n_3aveValue債務償還比率">
          <a:extLst>
            <a:ext uri="{FF2B5EF4-FFF2-40B4-BE49-F238E27FC236}">
              <a16:creationId xmlns:a16="http://schemas.microsoft.com/office/drawing/2014/main" id="{CCB71B44-67E5-4CFB-B05C-BDD46D962972}"/>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4" name="n_4aveValue債務償還比率">
          <a:extLst>
            <a:ext uri="{FF2B5EF4-FFF2-40B4-BE49-F238E27FC236}">
              <a16:creationId xmlns:a16="http://schemas.microsoft.com/office/drawing/2014/main" id="{75BC58AD-4D87-4780-8037-1DA4644CB3BF}"/>
            </a:ext>
          </a:extLst>
        </xdr:cNvPr>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58655</xdr:rowOff>
    </xdr:from>
    <xdr:ext cx="469744" cy="259045"/>
    <xdr:sp macro="" textlink="">
      <xdr:nvSpPr>
        <xdr:cNvPr id="165" name="n_1mainValue債務償還比率">
          <a:extLst>
            <a:ext uri="{FF2B5EF4-FFF2-40B4-BE49-F238E27FC236}">
              <a16:creationId xmlns:a16="http://schemas.microsoft.com/office/drawing/2014/main" id="{28FFC464-2269-4EEB-9DEF-4B22CD17FF9D}"/>
            </a:ext>
          </a:extLst>
        </xdr:cNvPr>
        <xdr:cNvSpPr txBox="1"/>
      </xdr:nvSpPr>
      <xdr:spPr>
        <a:xfrm>
          <a:off x="13836727" y="56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111859</xdr:rowOff>
    </xdr:from>
    <xdr:ext cx="469744" cy="259045"/>
    <xdr:sp macro="" textlink="">
      <xdr:nvSpPr>
        <xdr:cNvPr id="166" name="n_2mainValue債務償還比率">
          <a:extLst>
            <a:ext uri="{FF2B5EF4-FFF2-40B4-BE49-F238E27FC236}">
              <a16:creationId xmlns:a16="http://schemas.microsoft.com/office/drawing/2014/main" id="{09E80A4F-F074-4AA9-8050-F2D2CFE2AA56}"/>
            </a:ext>
          </a:extLst>
        </xdr:cNvPr>
        <xdr:cNvSpPr txBox="1"/>
      </xdr:nvSpPr>
      <xdr:spPr>
        <a:xfrm>
          <a:off x="13087427" y="568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164292</xdr:rowOff>
    </xdr:from>
    <xdr:ext cx="469744" cy="259045"/>
    <xdr:sp macro="" textlink="">
      <xdr:nvSpPr>
        <xdr:cNvPr id="167" name="n_3mainValue債務償還比率">
          <a:extLst>
            <a:ext uri="{FF2B5EF4-FFF2-40B4-BE49-F238E27FC236}">
              <a16:creationId xmlns:a16="http://schemas.microsoft.com/office/drawing/2014/main" id="{64DBB891-3873-4B6F-90E6-77ACDDAF58C1}"/>
            </a:ext>
          </a:extLst>
        </xdr:cNvPr>
        <xdr:cNvSpPr txBox="1"/>
      </xdr:nvSpPr>
      <xdr:spPr>
        <a:xfrm>
          <a:off x="12325427" y="57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16436</xdr:rowOff>
    </xdr:from>
    <xdr:ext cx="469744" cy="259045"/>
    <xdr:sp macro="" textlink="">
      <xdr:nvSpPr>
        <xdr:cNvPr id="168" name="n_4mainValue債務償還比率">
          <a:extLst>
            <a:ext uri="{FF2B5EF4-FFF2-40B4-BE49-F238E27FC236}">
              <a16:creationId xmlns:a16="http://schemas.microsoft.com/office/drawing/2014/main" id="{D4EB15A7-3C20-420F-B820-3ABDB2AB8E0D}"/>
            </a:ext>
          </a:extLst>
        </xdr:cNvPr>
        <xdr:cNvSpPr txBox="1"/>
      </xdr:nvSpPr>
      <xdr:spPr>
        <a:xfrm>
          <a:off x="11563427" y="57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E02BABA8-BB2F-419E-8D27-FF26552ABB1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C8BBC9F2-6479-404E-8680-C0E7BF4C52B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1080818F-73ED-4C08-AFDB-1C8816B71EE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DC454AA6-B7C1-4154-B336-576967BED5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E0255C47-C203-444B-B3C5-6E2AAF00BFC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96AF2795-9241-44EE-B2AD-6C5C251950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E69D44-57C4-486D-A073-C38EE33342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5CF1C7-7384-4C83-AD27-AB3C26BFF8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8210BE-AAC9-4104-889D-7A5A290F72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8DF0A1-A398-44C9-996F-DE4D2A6D57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3A668F-ACBE-4716-A2D1-E1C5775470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BFF749-A60C-4A0F-9E5B-CA665BE698A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89F9F0-7029-4226-8976-6A5335D363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04B045-BA13-48EF-A155-64100D45CA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729D69-FB2D-47E0-933E-95F51172D5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3024A8-282E-49E6-8402-BE9A4BF384B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408,802
402,826
36.39
182,548,599
176,619,691
5,526,087
90,293,332
89,407,265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5C9426-D7E0-4C0C-938B-47A93AD31F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3EBC825-AAE0-4B70-A6BA-BB1DF5355A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1E75F2-5CAA-4C40-A595-61143E1BCE6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5DF5DD-328E-4CA2-B5F3-8E90ACBC154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9F67E0-6970-4A5C-B1CA-40A5D15AF7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BB6A30-9669-4576-B9D8-C18B750ADF6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8C0BB9-F8F0-4F18-9C15-C4BCC8FB7F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0CCF92-1E40-458F-AD05-2F9241583D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78750E-DE8B-4617-996E-F0AA1888E5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ADB207-FCAE-4E10-B295-1863A3CD7E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4C20E3-7A71-49A9-BAAA-D2B9267A52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72D17B-9E9A-4577-ABF6-7D228F08A01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0B16C5-50CE-4E93-AE08-3294145536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FF11D6-C112-4D8C-ADD6-FEAA5D0F9A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6B6CFF-D0D2-496F-AC95-7BD58EE0FE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C4637D-CDE7-40C0-A84E-C309F589D8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CDF1D8-7833-419C-B975-ED2AE82DBA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08F263-BDF2-4581-9F4B-68B8A048CFE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C25082A-822C-4C6E-A274-6131E1BD25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DCB83A9-1262-4217-B036-9C6C22AC03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D46985-709C-48C9-8485-473AD489BF1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287F29-C4E3-4C63-BBB6-773E1BF26C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71FBA2-E1CF-4AD1-92BD-AC39C18EFA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6516FCA-2AA2-4341-A4BA-EC954FA888B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510FF96-B507-46B1-925A-BE6E7AB099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5D90B3-DDD9-4415-8B17-A54E46EF1F3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4AD6C6A-F8A8-4E4F-996C-24240480965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8D71B1D-514C-4864-A7DE-44FF755ED5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19EDAD-9E6C-4299-B2E8-DF338389678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C5AA487-33A8-4F98-99DF-1ED557EA268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388A2B-8D28-407F-9F19-B2F4AC502B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310A626-56F5-41CC-9DB2-E4CD16B9023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02FE6D5-3501-4C5E-BA32-2A44F8F87DC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E473FF8-67A6-4E63-AED4-69EEE222889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B90C7395-4742-45BF-A81D-5033D999CB3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A4FE65C-30B7-4E45-B7F1-E4895EAB3C5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3D1F6060-A92D-4CC6-8F45-D1EC8E5DCBB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7B9AB54-6C62-44FE-A21A-9E83CB6B41A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EACAE2A7-4D07-45AD-AB6C-8014A71B6CB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580F516-EC9E-46D9-9963-0103138A9BC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0954D2F-5CCF-4C62-B6E4-4E5C0B0E24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72886340-39DE-45A8-B1DE-3BD02A39D6EE}"/>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57CA1BF5-6C0E-48E2-AADF-B791EE5E92E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3903D5F8-36C4-4776-8706-CC7530686787}"/>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4CE96DD9-D008-4572-8106-2C66D6A43DDC}"/>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3FDD8062-6036-4F02-B9A7-12AA950A4E42}"/>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5A04CCF3-5679-4C27-AE90-B73A276DAB50}"/>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AE70E98A-6C00-4EEE-9D21-E7329BA0DA7D}"/>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97B36853-F2F7-48EF-A479-0AD0B90B3D23}"/>
            </a:ext>
          </a:extLst>
        </xdr:cNvPr>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EDA4A28C-38B2-4606-B983-F269F000AD2A}"/>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F4261AC5-D457-4C80-A679-825961DDA00D}"/>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71FC230A-E52F-4135-A9FD-8581966B9BA5}"/>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3B8B7727-0597-41BC-B775-4B08BAD696D4}"/>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8DD0353-DD9C-49FA-B991-D66D4195E9E9}"/>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DB9DBA0-CE6E-4F74-9088-93E70FFD1AB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0856DAA-6946-4981-93DC-E9EC52E8FD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C5CE449-5914-413D-A550-7D23A7B3AE0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F71175-F0B8-4FC0-B1B6-B11501F655B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F6DDBE-D9AF-41DE-99B7-3EC51C12B11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71" name="楕円 70">
          <a:extLst>
            <a:ext uri="{FF2B5EF4-FFF2-40B4-BE49-F238E27FC236}">
              <a16:creationId xmlns:a16="http://schemas.microsoft.com/office/drawing/2014/main" id="{FDDD2E53-CB1B-4426-92D3-6671A6505F13}"/>
            </a:ext>
          </a:extLst>
        </xdr:cNvPr>
        <xdr:cNvSpPr/>
      </xdr:nvSpPr>
      <xdr:spPr>
        <a:xfrm>
          <a:off x="45847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156989</xdr:rowOff>
    </xdr:from>
    <xdr:ext cx="405111" cy="259045"/>
    <xdr:sp macro="" textlink="">
      <xdr:nvSpPr>
        <xdr:cNvPr id="72" name="【道路】&#10;有形固定資産減価償却率該当値テキスト">
          <a:extLst>
            <a:ext uri="{FF2B5EF4-FFF2-40B4-BE49-F238E27FC236}">
              <a16:creationId xmlns:a16="http://schemas.microsoft.com/office/drawing/2014/main" id="{3E55A1D0-9D4C-473D-B36D-2032C13BA322}"/>
            </a:ext>
          </a:extLst>
        </xdr:cNvPr>
        <xdr:cNvSpPr txBox="1"/>
      </xdr:nvSpPr>
      <xdr:spPr>
        <a:xfrm>
          <a:off x="4673600"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125984</xdr:rowOff>
    </xdr:from>
    <xdr:to>
      <xdr:col>20</xdr:col>
      <xdr:colOff>38100</xdr:colOff>
      <xdr:row>38</xdr:row>
      <xdr:rowOff>56135</xdr:rowOff>
    </xdr:to>
    <xdr:sp macro="" textlink="">
      <xdr:nvSpPr>
        <xdr:cNvPr id="73" name="楕円 72">
          <a:extLst>
            <a:ext uri="{FF2B5EF4-FFF2-40B4-BE49-F238E27FC236}">
              <a16:creationId xmlns:a16="http://schemas.microsoft.com/office/drawing/2014/main" id="{8588C192-4963-4098-B3D3-A65550A9A79F}"/>
            </a:ext>
          </a:extLst>
        </xdr:cNvPr>
        <xdr:cNvSpPr/>
      </xdr:nvSpPr>
      <xdr:spPr>
        <a:xfrm>
          <a:off x="3746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xdr:rowOff>
    </xdr:from>
    <xdr:to>
      <xdr:col>24</xdr:col>
      <xdr:colOff>63500</xdr:colOff>
      <xdr:row>38</xdr:row>
      <xdr:rowOff>57912</xdr:rowOff>
    </xdr:to>
    <xdr:cxnSp macro="">
      <xdr:nvCxnSpPr>
        <xdr:cNvPr id="74" name="直線コネクタ 73">
          <a:extLst>
            <a:ext uri="{FF2B5EF4-FFF2-40B4-BE49-F238E27FC236}">
              <a16:creationId xmlns:a16="http://schemas.microsoft.com/office/drawing/2014/main" id="{F469FD60-2EF2-4061-BF93-952C271E3C4F}"/>
            </a:ext>
          </a:extLst>
        </xdr:cNvPr>
        <xdr:cNvCxnSpPr/>
      </xdr:nvCxnSpPr>
      <xdr:spPr>
        <a:xfrm>
          <a:off x="3797300" y="652043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153416</xdr:rowOff>
    </xdr:from>
    <xdr:to>
      <xdr:col>15</xdr:col>
      <xdr:colOff>101600</xdr:colOff>
      <xdr:row>38</xdr:row>
      <xdr:rowOff>83565</xdr:rowOff>
    </xdr:to>
    <xdr:sp macro="" textlink="">
      <xdr:nvSpPr>
        <xdr:cNvPr id="75" name="楕円 74">
          <a:extLst>
            <a:ext uri="{FF2B5EF4-FFF2-40B4-BE49-F238E27FC236}">
              <a16:creationId xmlns:a16="http://schemas.microsoft.com/office/drawing/2014/main" id="{3F98D0B6-5C97-4BBE-8F60-4682FAB0072F}"/>
            </a:ext>
          </a:extLst>
        </xdr:cNvPr>
        <xdr:cNvSpPr/>
      </xdr:nvSpPr>
      <xdr:spPr>
        <a:xfrm>
          <a:off x="2857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xdr:rowOff>
    </xdr:from>
    <xdr:to>
      <xdr:col>19</xdr:col>
      <xdr:colOff>177800</xdr:colOff>
      <xdr:row>38</xdr:row>
      <xdr:rowOff>32766</xdr:rowOff>
    </xdr:to>
    <xdr:cxnSp macro="">
      <xdr:nvCxnSpPr>
        <xdr:cNvPr id="76" name="直線コネクタ 75">
          <a:extLst>
            <a:ext uri="{FF2B5EF4-FFF2-40B4-BE49-F238E27FC236}">
              <a16:creationId xmlns:a16="http://schemas.microsoft.com/office/drawing/2014/main" id="{CB2ACB82-6D42-4C6F-B5F4-D1B0B1F465EA}"/>
            </a:ext>
          </a:extLst>
        </xdr:cNvPr>
        <xdr:cNvCxnSpPr/>
      </xdr:nvCxnSpPr>
      <xdr:spPr>
        <a:xfrm flipV="1">
          <a:off x="2908300" y="652043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xdr:rowOff>
    </xdr:from>
    <xdr:to>
      <xdr:col>10</xdr:col>
      <xdr:colOff>165100</xdr:colOff>
      <xdr:row>38</xdr:row>
      <xdr:rowOff>108712</xdr:rowOff>
    </xdr:to>
    <xdr:sp macro="" textlink="">
      <xdr:nvSpPr>
        <xdr:cNvPr id="77" name="楕円 76">
          <a:extLst>
            <a:ext uri="{FF2B5EF4-FFF2-40B4-BE49-F238E27FC236}">
              <a16:creationId xmlns:a16="http://schemas.microsoft.com/office/drawing/2014/main" id="{6E0931AB-7FFE-4588-B3B1-7259E42A64B3}"/>
            </a:ext>
          </a:extLst>
        </xdr:cNvPr>
        <xdr:cNvSpPr/>
      </xdr:nvSpPr>
      <xdr:spPr>
        <a:xfrm>
          <a:off x="1968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32766</xdr:rowOff>
    </xdr:from>
    <xdr:to>
      <xdr:col>15</xdr:col>
      <xdr:colOff>50800</xdr:colOff>
      <xdr:row>38</xdr:row>
      <xdr:rowOff>57912</xdr:rowOff>
    </xdr:to>
    <xdr:cxnSp macro="">
      <xdr:nvCxnSpPr>
        <xdr:cNvPr id="78" name="直線コネクタ 77">
          <a:extLst>
            <a:ext uri="{FF2B5EF4-FFF2-40B4-BE49-F238E27FC236}">
              <a16:creationId xmlns:a16="http://schemas.microsoft.com/office/drawing/2014/main" id="{4BEB1FA2-4122-46AE-ADF9-77E7F0F2CFB1}"/>
            </a:ext>
          </a:extLst>
        </xdr:cNvPr>
        <xdr:cNvCxnSpPr/>
      </xdr:nvCxnSpPr>
      <xdr:spPr>
        <a:xfrm flipV="1">
          <a:off x="2019300" y="654786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148844</xdr:rowOff>
    </xdr:from>
    <xdr:to>
      <xdr:col>6</xdr:col>
      <xdr:colOff>38100</xdr:colOff>
      <xdr:row>38</xdr:row>
      <xdr:rowOff>78994</xdr:rowOff>
    </xdr:to>
    <xdr:sp macro="" textlink="">
      <xdr:nvSpPr>
        <xdr:cNvPr id="79" name="楕円 78">
          <a:extLst>
            <a:ext uri="{FF2B5EF4-FFF2-40B4-BE49-F238E27FC236}">
              <a16:creationId xmlns:a16="http://schemas.microsoft.com/office/drawing/2014/main" id="{DCF9C1B8-1BB1-476F-ADCE-4FC5AE919B86}"/>
            </a:ext>
          </a:extLst>
        </xdr:cNvPr>
        <xdr:cNvSpPr/>
      </xdr:nvSpPr>
      <xdr:spPr>
        <a:xfrm>
          <a:off x="1079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28194</xdr:rowOff>
    </xdr:from>
    <xdr:to>
      <xdr:col>10</xdr:col>
      <xdr:colOff>114300</xdr:colOff>
      <xdr:row>38</xdr:row>
      <xdr:rowOff>57912</xdr:rowOff>
    </xdr:to>
    <xdr:cxnSp macro="">
      <xdr:nvCxnSpPr>
        <xdr:cNvPr id="80" name="直線コネクタ 79">
          <a:extLst>
            <a:ext uri="{FF2B5EF4-FFF2-40B4-BE49-F238E27FC236}">
              <a16:creationId xmlns:a16="http://schemas.microsoft.com/office/drawing/2014/main" id="{6FD65BF1-2C9B-4159-9854-FAE4CC331C73}"/>
            </a:ext>
          </a:extLst>
        </xdr:cNvPr>
        <xdr:cNvCxnSpPr/>
      </xdr:nvCxnSpPr>
      <xdr:spPr>
        <a:xfrm>
          <a:off x="1130300" y="654329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995C240C-7886-4958-AD44-04A339DC83B5}"/>
            </a:ext>
          </a:extLst>
        </xdr:cNvPr>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4361E455-47DD-4FA5-ABC6-5D5FB89EDD69}"/>
            </a:ext>
          </a:extLst>
        </xdr:cNvPr>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F0475EC9-CB92-4234-B23E-7F0604AF77C3}"/>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D615A0D6-D89D-4564-A388-3252C386DFD3}"/>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47261</xdr:rowOff>
    </xdr:from>
    <xdr:ext cx="405111" cy="259045"/>
    <xdr:sp macro="" textlink="">
      <xdr:nvSpPr>
        <xdr:cNvPr id="85" name="n_1mainValue【道路】&#10;有形固定資産減価償却率">
          <a:extLst>
            <a:ext uri="{FF2B5EF4-FFF2-40B4-BE49-F238E27FC236}">
              <a16:creationId xmlns:a16="http://schemas.microsoft.com/office/drawing/2014/main" id="{6A9A2996-6915-4779-B9B3-477618EC5A87}"/>
            </a:ext>
          </a:extLst>
        </xdr:cNvPr>
        <xdr:cNvSpPr txBox="1"/>
      </xdr:nvSpPr>
      <xdr:spPr>
        <a:xfrm>
          <a:off x="3582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74693</xdr:rowOff>
    </xdr:from>
    <xdr:ext cx="405111" cy="259045"/>
    <xdr:sp macro="" textlink="">
      <xdr:nvSpPr>
        <xdr:cNvPr id="86" name="n_2mainValue【道路】&#10;有形固定資産減価償却率">
          <a:extLst>
            <a:ext uri="{FF2B5EF4-FFF2-40B4-BE49-F238E27FC236}">
              <a16:creationId xmlns:a16="http://schemas.microsoft.com/office/drawing/2014/main" id="{EC629018-A793-4122-B12F-B99278C2B0F9}"/>
            </a:ext>
          </a:extLst>
        </xdr:cNvPr>
        <xdr:cNvSpPr txBox="1"/>
      </xdr:nvSpPr>
      <xdr:spPr>
        <a:xfrm>
          <a:off x="2705744" y="658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99839</xdr:rowOff>
    </xdr:from>
    <xdr:ext cx="405111" cy="259045"/>
    <xdr:sp macro="" textlink="">
      <xdr:nvSpPr>
        <xdr:cNvPr id="87" name="n_3mainValue【道路】&#10;有形固定資産減価償却率">
          <a:extLst>
            <a:ext uri="{FF2B5EF4-FFF2-40B4-BE49-F238E27FC236}">
              <a16:creationId xmlns:a16="http://schemas.microsoft.com/office/drawing/2014/main" id="{E7A51243-5DE2-49BA-A674-1558EC5A9932}"/>
            </a:ext>
          </a:extLst>
        </xdr:cNvPr>
        <xdr:cNvSpPr txBox="1"/>
      </xdr:nvSpPr>
      <xdr:spPr>
        <a:xfrm>
          <a:off x="1816744"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70121</xdr:rowOff>
    </xdr:from>
    <xdr:ext cx="405111" cy="259045"/>
    <xdr:sp macro="" textlink="">
      <xdr:nvSpPr>
        <xdr:cNvPr id="88" name="n_4mainValue【道路】&#10;有形固定資産減価償却率">
          <a:extLst>
            <a:ext uri="{FF2B5EF4-FFF2-40B4-BE49-F238E27FC236}">
              <a16:creationId xmlns:a16="http://schemas.microsoft.com/office/drawing/2014/main" id="{30470E5E-D4F6-42F5-998C-D629F0D0F697}"/>
            </a:ext>
          </a:extLst>
        </xdr:cNvPr>
        <xdr:cNvSpPr txBox="1"/>
      </xdr:nvSpPr>
      <xdr:spPr>
        <a:xfrm>
          <a:off x="927744" y="658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E32F731-409A-405F-9555-8754ED20248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9A1D46D-17A0-48C7-8815-7289B521A6A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8B7AD36-0F69-4DDC-962F-EB6ED71911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20982B3-C912-47F4-BB8A-B17EE70F03B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438FE86-2604-449F-B1C3-3EE3E93B3C9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FDF75FF-9544-41B2-B3B7-EEB768D9EE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78F4998-83FD-4549-92A4-F556B809B1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BFE84BB-436F-4DA0-9373-4A5232AD68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620667C0-33BD-4714-BD48-C36F003972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976F5E9-CE38-4B97-9C14-F53C0C10EB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EE48EB0-AF16-4EBC-980D-18082FCE432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9D187C88-30C4-4967-8080-CC43BAFDED2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5E6B808-E37D-4D67-9009-0ABC9DEFC59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BC62A5CE-7D4A-44D9-856F-F23150DDE34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F0B677D-E2A4-428F-8D6F-77A0AB5446E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8BCE199-A31E-4B16-B459-4F7CB5A2C48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6817B7B-5719-458A-AFAE-63EFEFD063E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92F8808E-77F4-49CD-A2C7-CD043686897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40FC482-07AB-4410-9B52-FDE193CB48A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6FAD64E6-424D-4C62-B19C-C3827480B4E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98BA26D-9DDD-4212-84C7-91F309918C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38CCA2E-7661-4991-B691-244F99F150E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5E6B59B-0F62-4D0A-AA42-47B495EA75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6644CDAE-1F7E-4C4C-90A1-936267B766DD}"/>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578F6C14-4F17-4B42-BE44-8B50D260D452}"/>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B7159E25-0A64-43FC-9175-3CB5CF480B12}"/>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14279448-181B-469C-B420-D7DD2569E92A}"/>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F547C9F0-3825-4137-86B1-07AF1B2F9C2E}"/>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C30E20D5-CFC1-4788-AD62-1D5B60483613}"/>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2E381CCA-9384-4D3B-BA45-745169CFB6D3}"/>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6D89A64C-88CF-4EAE-92E9-853791BAD1FE}"/>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229F8F45-C55C-4ECD-A647-562BD6A76661}"/>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E1A51B03-75BE-414D-B36C-8FBEEAAFB112}"/>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F7277462-B88A-4EE3-AD8F-1057F762661D}"/>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00E3E4C-998E-4B3B-9761-02E5C5C1E0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610388F-DDD3-40DD-B2D3-A6CAA29CE5C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C0D19DF-0476-45E8-A0D4-368854F4A2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CAD8F50-1DAD-4DE0-A2EF-E7DC8BA2CD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075B18E-0C12-4079-A253-9C23EFCA2D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139256</xdr:rowOff>
    </xdr:from>
    <xdr:to>
      <xdr:col>55</xdr:col>
      <xdr:colOff>50800</xdr:colOff>
      <xdr:row>42</xdr:row>
      <xdr:rowOff>69406</xdr:rowOff>
    </xdr:to>
    <xdr:sp macro="" textlink="">
      <xdr:nvSpPr>
        <xdr:cNvPr id="128" name="楕円 127">
          <a:extLst>
            <a:ext uri="{FF2B5EF4-FFF2-40B4-BE49-F238E27FC236}">
              <a16:creationId xmlns:a16="http://schemas.microsoft.com/office/drawing/2014/main" id="{6965E810-BCE8-47B4-9369-BD16CE9C5457}"/>
            </a:ext>
          </a:extLst>
        </xdr:cNvPr>
        <xdr:cNvSpPr/>
      </xdr:nvSpPr>
      <xdr:spPr>
        <a:xfrm>
          <a:off x="10426700" y="71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54183</xdr:rowOff>
    </xdr:from>
    <xdr:ext cx="469744" cy="259045"/>
    <xdr:sp macro="" textlink="">
      <xdr:nvSpPr>
        <xdr:cNvPr id="129" name="【道路】&#10;一人当たり延長該当値テキスト">
          <a:extLst>
            <a:ext uri="{FF2B5EF4-FFF2-40B4-BE49-F238E27FC236}">
              <a16:creationId xmlns:a16="http://schemas.microsoft.com/office/drawing/2014/main" id="{98DBA07D-826B-439E-B7FE-744ABD11F8EE}"/>
            </a:ext>
          </a:extLst>
        </xdr:cNvPr>
        <xdr:cNvSpPr txBox="1"/>
      </xdr:nvSpPr>
      <xdr:spPr>
        <a:xfrm>
          <a:off x="10515600" y="708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139319</xdr:rowOff>
    </xdr:from>
    <xdr:to>
      <xdr:col>50</xdr:col>
      <xdr:colOff>165100</xdr:colOff>
      <xdr:row>42</xdr:row>
      <xdr:rowOff>69469</xdr:rowOff>
    </xdr:to>
    <xdr:sp macro="" textlink="">
      <xdr:nvSpPr>
        <xdr:cNvPr id="130" name="楕円 129">
          <a:extLst>
            <a:ext uri="{FF2B5EF4-FFF2-40B4-BE49-F238E27FC236}">
              <a16:creationId xmlns:a16="http://schemas.microsoft.com/office/drawing/2014/main" id="{6DC19EF5-0A78-4DCB-9F03-424261B91DEE}"/>
            </a:ext>
          </a:extLst>
        </xdr:cNvPr>
        <xdr:cNvSpPr/>
      </xdr:nvSpPr>
      <xdr:spPr>
        <a:xfrm>
          <a:off x="9588500" y="71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18606</xdr:rowOff>
    </xdr:from>
    <xdr:to>
      <xdr:col>55</xdr:col>
      <xdr:colOff>0</xdr:colOff>
      <xdr:row>42</xdr:row>
      <xdr:rowOff>18669</xdr:rowOff>
    </xdr:to>
    <xdr:cxnSp macro="">
      <xdr:nvCxnSpPr>
        <xdr:cNvPr id="131" name="直線コネクタ 130">
          <a:extLst>
            <a:ext uri="{FF2B5EF4-FFF2-40B4-BE49-F238E27FC236}">
              <a16:creationId xmlns:a16="http://schemas.microsoft.com/office/drawing/2014/main" id="{9BAB2612-CF4B-454A-AB1A-53076BC0E3A4}"/>
            </a:ext>
          </a:extLst>
        </xdr:cNvPr>
        <xdr:cNvCxnSpPr/>
      </xdr:nvCxnSpPr>
      <xdr:spPr>
        <a:xfrm flipV="1">
          <a:off x="9639300" y="7219506"/>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139294</xdr:rowOff>
    </xdr:from>
    <xdr:to>
      <xdr:col>46</xdr:col>
      <xdr:colOff>38100</xdr:colOff>
      <xdr:row>42</xdr:row>
      <xdr:rowOff>69444</xdr:rowOff>
    </xdr:to>
    <xdr:sp macro="" textlink="">
      <xdr:nvSpPr>
        <xdr:cNvPr id="132" name="楕円 131">
          <a:extLst>
            <a:ext uri="{FF2B5EF4-FFF2-40B4-BE49-F238E27FC236}">
              <a16:creationId xmlns:a16="http://schemas.microsoft.com/office/drawing/2014/main" id="{07C2B3C0-98C6-4409-BDB1-0EAD50EA2D58}"/>
            </a:ext>
          </a:extLst>
        </xdr:cNvPr>
        <xdr:cNvSpPr/>
      </xdr:nvSpPr>
      <xdr:spPr>
        <a:xfrm>
          <a:off x="8699500" y="716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18644</xdr:rowOff>
    </xdr:from>
    <xdr:to>
      <xdr:col>50</xdr:col>
      <xdr:colOff>114300</xdr:colOff>
      <xdr:row>42</xdr:row>
      <xdr:rowOff>18669</xdr:rowOff>
    </xdr:to>
    <xdr:cxnSp macro="">
      <xdr:nvCxnSpPr>
        <xdr:cNvPr id="133" name="直線コネクタ 132">
          <a:extLst>
            <a:ext uri="{FF2B5EF4-FFF2-40B4-BE49-F238E27FC236}">
              <a16:creationId xmlns:a16="http://schemas.microsoft.com/office/drawing/2014/main" id="{44A58F83-7365-42C1-BCC1-6A0D8E66090E}"/>
            </a:ext>
          </a:extLst>
        </xdr:cNvPr>
        <xdr:cNvCxnSpPr/>
      </xdr:nvCxnSpPr>
      <xdr:spPr>
        <a:xfrm>
          <a:off x="8750300" y="7219544"/>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139230</xdr:rowOff>
    </xdr:from>
    <xdr:to>
      <xdr:col>41</xdr:col>
      <xdr:colOff>101600</xdr:colOff>
      <xdr:row>42</xdr:row>
      <xdr:rowOff>69380</xdr:rowOff>
    </xdr:to>
    <xdr:sp macro="" textlink="">
      <xdr:nvSpPr>
        <xdr:cNvPr id="134" name="楕円 133">
          <a:extLst>
            <a:ext uri="{FF2B5EF4-FFF2-40B4-BE49-F238E27FC236}">
              <a16:creationId xmlns:a16="http://schemas.microsoft.com/office/drawing/2014/main" id="{82481E2D-4082-498D-840A-D2DEE7D06207}"/>
            </a:ext>
          </a:extLst>
        </xdr:cNvPr>
        <xdr:cNvSpPr/>
      </xdr:nvSpPr>
      <xdr:spPr>
        <a:xfrm>
          <a:off x="7810500" y="71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18580</xdr:rowOff>
    </xdr:from>
    <xdr:to>
      <xdr:col>45</xdr:col>
      <xdr:colOff>177800</xdr:colOff>
      <xdr:row>42</xdr:row>
      <xdr:rowOff>18644</xdr:rowOff>
    </xdr:to>
    <xdr:cxnSp macro="">
      <xdr:nvCxnSpPr>
        <xdr:cNvPr id="135" name="直線コネクタ 134">
          <a:extLst>
            <a:ext uri="{FF2B5EF4-FFF2-40B4-BE49-F238E27FC236}">
              <a16:creationId xmlns:a16="http://schemas.microsoft.com/office/drawing/2014/main" id="{44215423-A7E0-42D6-82D8-B64F1DE8F091}"/>
            </a:ext>
          </a:extLst>
        </xdr:cNvPr>
        <xdr:cNvCxnSpPr/>
      </xdr:nvCxnSpPr>
      <xdr:spPr>
        <a:xfrm>
          <a:off x="7861300" y="7219480"/>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139230</xdr:rowOff>
    </xdr:from>
    <xdr:to>
      <xdr:col>36</xdr:col>
      <xdr:colOff>165100</xdr:colOff>
      <xdr:row>42</xdr:row>
      <xdr:rowOff>69380</xdr:rowOff>
    </xdr:to>
    <xdr:sp macro="" textlink="">
      <xdr:nvSpPr>
        <xdr:cNvPr id="136" name="楕円 135">
          <a:extLst>
            <a:ext uri="{FF2B5EF4-FFF2-40B4-BE49-F238E27FC236}">
              <a16:creationId xmlns:a16="http://schemas.microsoft.com/office/drawing/2014/main" id="{75EE3DB9-F61F-4FBD-9100-B41E3D370926}"/>
            </a:ext>
          </a:extLst>
        </xdr:cNvPr>
        <xdr:cNvSpPr/>
      </xdr:nvSpPr>
      <xdr:spPr>
        <a:xfrm>
          <a:off x="6921500" y="71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18580</xdr:rowOff>
    </xdr:from>
    <xdr:to>
      <xdr:col>41</xdr:col>
      <xdr:colOff>50800</xdr:colOff>
      <xdr:row>42</xdr:row>
      <xdr:rowOff>18580</xdr:rowOff>
    </xdr:to>
    <xdr:cxnSp macro="">
      <xdr:nvCxnSpPr>
        <xdr:cNvPr id="137" name="直線コネクタ 136">
          <a:extLst>
            <a:ext uri="{FF2B5EF4-FFF2-40B4-BE49-F238E27FC236}">
              <a16:creationId xmlns:a16="http://schemas.microsoft.com/office/drawing/2014/main" id="{FE76C832-5A51-4D64-AE9C-C83B06903A63}"/>
            </a:ext>
          </a:extLst>
        </xdr:cNvPr>
        <xdr:cNvCxnSpPr/>
      </xdr:nvCxnSpPr>
      <xdr:spPr>
        <a:xfrm>
          <a:off x="6972300" y="7219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42200C2F-A142-460F-A8A7-6AD7ED6B8C60}"/>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559193E0-505C-40FD-A7C8-EA8E44703D0A}"/>
            </a:ext>
          </a:extLst>
        </xdr:cNvPr>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62C9ADEF-432A-4779-9B13-9BACB209C390}"/>
            </a:ext>
          </a:extLst>
        </xdr:cNvPr>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4ECE1A9B-09E1-4DBD-95CF-7FAAD423457B}"/>
            </a:ext>
          </a:extLst>
        </xdr:cNvPr>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60596</xdr:rowOff>
    </xdr:from>
    <xdr:ext cx="469744" cy="259045"/>
    <xdr:sp macro="" textlink="">
      <xdr:nvSpPr>
        <xdr:cNvPr id="142" name="n_1mainValue【道路】&#10;一人当たり延長">
          <a:extLst>
            <a:ext uri="{FF2B5EF4-FFF2-40B4-BE49-F238E27FC236}">
              <a16:creationId xmlns:a16="http://schemas.microsoft.com/office/drawing/2014/main" id="{555759A8-43B2-4504-9735-C3BFAC62B321}"/>
            </a:ext>
          </a:extLst>
        </xdr:cNvPr>
        <xdr:cNvSpPr txBox="1"/>
      </xdr:nvSpPr>
      <xdr:spPr>
        <a:xfrm>
          <a:off x="9391727" y="726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60571</xdr:rowOff>
    </xdr:from>
    <xdr:ext cx="469744" cy="259045"/>
    <xdr:sp macro="" textlink="">
      <xdr:nvSpPr>
        <xdr:cNvPr id="143" name="n_2mainValue【道路】&#10;一人当たり延長">
          <a:extLst>
            <a:ext uri="{FF2B5EF4-FFF2-40B4-BE49-F238E27FC236}">
              <a16:creationId xmlns:a16="http://schemas.microsoft.com/office/drawing/2014/main" id="{9A5EF1D2-C956-4CEA-95BE-DE1CD3E36D05}"/>
            </a:ext>
          </a:extLst>
        </xdr:cNvPr>
        <xdr:cNvSpPr txBox="1"/>
      </xdr:nvSpPr>
      <xdr:spPr>
        <a:xfrm>
          <a:off x="8515427" y="72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60507</xdr:rowOff>
    </xdr:from>
    <xdr:ext cx="469744" cy="259045"/>
    <xdr:sp macro="" textlink="">
      <xdr:nvSpPr>
        <xdr:cNvPr id="144" name="n_3mainValue【道路】&#10;一人当たり延長">
          <a:extLst>
            <a:ext uri="{FF2B5EF4-FFF2-40B4-BE49-F238E27FC236}">
              <a16:creationId xmlns:a16="http://schemas.microsoft.com/office/drawing/2014/main" id="{8396C2F9-0037-4995-BEF8-DE480D2D49B3}"/>
            </a:ext>
          </a:extLst>
        </xdr:cNvPr>
        <xdr:cNvSpPr txBox="1"/>
      </xdr:nvSpPr>
      <xdr:spPr>
        <a:xfrm>
          <a:off x="7626427" y="72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60507</xdr:rowOff>
    </xdr:from>
    <xdr:ext cx="469744" cy="259045"/>
    <xdr:sp macro="" textlink="">
      <xdr:nvSpPr>
        <xdr:cNvPr id="145" name="n_4mainValue【道路】&#10;一人当たり延長">
          <a:extLst>
            <a:ext uri="{FF2B5EF4-FFF2-40B4-BE49-F238E27FC236}">
              <a16:creationId xmlns:a16="http://schemas.microsoft.com/office/drawing/2014/main" id="{D66C8F23-85B0-4556-AAD1-23785BF1594E}"/>
            </a:ext>
          </a:extLst>
        </xdr:cNvPr>
        <xdr:cNvSpPr txBox="1"/>
      </xdr:nvSpPr>
      <xdr:spPr>
        <a:xfrm>
          <a:off x="6737427" y="72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FE8EFAE-3600-4C5E-85B1-344FF8538A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5E795E7-8D0F-409A-A711-46E397371B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0D1C49B-86F6-4F4E-B045-1DC79C79B7A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7AD0A6B-0380-4F58-8C91-75227AFFE4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FAF84F7-2C54-47C5-835E-A034C1C6FD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0519E34-FDF2-4E0D-A6B1-01C0A66E9F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74E9569-0470-4103-B839-79D24219E3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A8E320B-2618-4E1E-9F23-AE0D42BE141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C6F6E0A-3C0B-4F65-84E2-FAE33783FD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6AAEA02-73B8-467A-AC60-649800F4AA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5539851-A141-45E5-A130-F3B4531343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B33DADE-6159-40B8-B2E2-C8786E15335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8D7AA2E8-C1D6-498C-AD0F-FBCA48639AC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921AF6C-493E-460F-AC17-4C99CF0E24D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C49A1C5A-8898-42A7-9686-FD7436DE518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C3672F7-2DEA-4BE7-B555-DBF89DC1426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5A89201-C187-4B51-8E11-FBABDF4FB24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B19EF93F-F726-43A0-853D-B9B0D619246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B99DC64-B3E6-4B17-BC88-F3A7ECC67CA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F2CE27EE-70AA-4405-9FAB-37DFC6617F9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83DBE85-5C03-4D66-A11A-C85AFD5F6E3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1693259-5E1A-4E31-A706-66C02CC7BB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218CB4D-46D4-4B2C-BC0B-0D66C05328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60110F6-150B-4B1D-9668-C9D94F2029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CC014A30-8604-4D35-894A-D82775ECF3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7DE46722-C283-4B6F-85FB-D9641879B4B5}"/>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207A959-AA64-4EFE-A846-48EB529931A1}"/>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547C6894-CB81-45A3-92E8-0E2729062048}"/>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78BF44E0-F133-406B-A13B-29BB659EC8E8}"/>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C32E0610-0F78-4AB7-896B-3D30B174ECF3}"/>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8C766AD-D56B-459B-B68E-F387EE9D0A6B}"/>
            </a:ext>
          </a:extLst>
        </xdr:cNvPr>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4B74485D-9AFD-443A-9019-F0FCB77554E6}"/>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FF6F4C7D-49C3-4D6D-A545-ACE0597C6244}"/>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26981C51-8C94-427C-A45B-E75C42BEAF69}"/>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622207CC-9328-4E6B-A58E-FE1E889DD24A}"/>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F147164C-7CF5-44DD-8CDB-E64669EA0671}"/>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4644BC9-35E8-476A-922A-EB31824BD0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24C5146-35CF-4204-8A7E-428C1027DC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5C15881-C80C-47F5-B52D-B0DF7EC573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B373374-472C-4E04-B1C7-239CB8471A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5B4383-2D95-48B3-9427-1C3956CB5E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xdr:rowOff>
    </xdr:from>
    <xdr:to>
      <xdr:col>24</xdr:col>
      <xdr:colOff>114300</xdr:colOff>
      <xdr:row>62</xdr:row>
      <xdr:rowOff>104684</xdr:rowOff>
    </xdr:to>
    <xdr:sp macro="" textlink="">
      <xdr:nvSpPr>
        <xdr:cNvPr id="187" name="楕円 186">
          <a:extLst>
            <a:ext uri="{FF2B5EF4-FFF2-40B4-BE49-F238E27FC236}">
              <a16:creationId xmlns:a16="http://schemas.microsoft.com/office/drawing/2014/main" id="{C9BF3CF5-A8A7-416B-9E92-B53E91799EFD}"/>
            </a:ext>
          </a:extLst>
        </xdr:cNvPr>
        <xdr:cNvSpPr/>
      </xdr:nvSpPr>
      <xdr:spPr>
        <a:xfrm>
          <a:off x="45847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152961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3D9FC4CB-8425-4B6E-A8BA-93A5313248BF}"/>
            </a:ext>
          </a:extLst>
        </xdr:cNvPr>
        <xdr:cNvSpPr txBox="1"/>
      </xdr:nvSpPr>
      <xdr:spPr>
        <a:xfrm>
          <a:off x="4673600"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60234</xdr:rowOff>
    </xdr:from>
    <xdr:to>
      <xdr:col>20</xdr:col>
      <xdr:colOff>38100</xdr:colOff>
      <xdr:row>62</xdr:row>
      <xdr:rowOff>161834</xdr:rowOff>
    </xdr:to>
    <xdr:sp macro="" textlink="">
      <xdr:nvSpPr>
        <xdr:cNvPr id="189" name="楕円 188">
          <a:extLst>
            <a:ext uri="{FF2B5EF4-FFF2-40B4-BE49-F238E27FC236}">
              <a16:creationId xmlns:a16="http://schemas.microsoft.com/office/drawing/2014/main" id="{08AEC331-56C1-4202-9586-1370DF509C49}"/>
            </a:ext>
          </a:extLst>
        </xdr:cNvPr>
        <xdr:cNvSpPr/>
      </xdr:nvSpPr>
      <xdr:spPr>
        <a:xfrm>
          <a:off x="3746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53884</xdr:rowOff>
    </xdr:from>
    <xdr:to>
      <xdr:col>24</xdr:col>
      <xdr:colOff>63500</xdr:colOff>
      <xdr:row>62</xdr:row>
      <xdr:rowOff>111034</xdr:rowOff>
    </xdr:to>
    <xdr:cxnSp macro="">
      <xdr:nvCxnSpPr>
        <xdr:cNvPr id="190" name="直線コネクタ 189">
          <a:extLst>
            <a:ext uri="{FF2B5EF4-FFF2-40B4-BE49-F238E27FC236}">
              <a16:creationId xmlns:a16="http://schemas.microsoft.com/office/drawing/2014/main" id="{79FA20F6-87AD-46A5-82D5-41B083F17A65}"/>
            </a:ext>
          </a:extLst>
        </xdr:cNvPr>
        <xdr:cNvCxnSpPr/>
      </xdr:nvCxnSpPr>
      <xdr:spPr>
        <a:xfrm flipV="1">
          <a:off x="3797300" y="106837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37374</xdr:rowOff>
    </xdr:from>
    <xdr:to>
      <xdr:col>15</xdr:col>
      <xdr:colOff>101600</xdr:colOff>
      <xdr:row>62</xdr:row>
      <xdr:rowOff>138974</xdr:rowOff>
    </xdr:to>
    <xdr:sp macro="" textlink="">
      <xdr:nvSpPr>
        <xdr:cNvPr id="191" name="楕円 190">
          <a:extLst>
            <a:ext uri="{FF2B5EF4-FFF2-40B4-BE49-F238E27FC236}">
              <a16:creationId xmlns:a16="http://schemas.microsoft.com/office/drawing/2014/main" id="{7A2943CC-77EE-471F-9E88-15F0F383C711}"/>
            </a:ext>
          </a:extLst>
        </xdr:cNvPr>
        <xdr:cNvSpPr/>
      </xdr:nvSpPr>
      <xdr:spPr>
        <a:xfrm>
          <a:off x="2857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88174</xdr:rowOff>
    </xdr:from>
    <xdr:to>
      <xdr:col>19</xdr:col>
      <xdr:colOff>177800</xdr:colOff>
      <xdr:row>62</xdr:row>
      <xdr:rowOff>111034</xdr:rowOff>
    </xdr:to>
    <xdr:cxnSp macro="">
      <xdr:nvCxnSpPr>
        <xdr:cNvPr id="192" name="直線コネクタ 191">
          <a:extLst>
            <a:ext uri="{FF2B5EF4-FFF2-40B4-BE49-F238E27FC236}">
              <a16:creationId xmlns:a16="http://schemas.microsoft.com/office/drawing/2014/main" id="{35278DA7-12F7-4F0C-BC5F-8C14E358F479}"/>
            </a:ext>
          </a:extLst>
        </xdr:cNvPr>
        <xdr:cNvCxnSpPr/>
      </xdr:nvCxnSpPr>
      <xdr:spPr>
        <a:xfrm>
          <a:off x="2908300" y="107180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12881</xdr:rowOff>
    </xdr:from>
    <xdr:to>
      <xdr:col>10</xdr:col>
      <xdr:colOff>165100</xdr:colOff>
      <xdr:row>62</xdr:row>
      <xdr:rowOff>114481</xdr:rowOff>
    </xdr:to>
    <xdr:sp macro="" textlink="">
      <xdr:nvSpPr>
        <xdr:cNvPr id="193" name="楕円 192">
          <a:extLst>
            <a:ext uri="{FF2B5EF4-FFF2-40B4-BE49-F238E27FC236}">
              <a16:creationId xmlns:a16="http://schemas.microsoft.com/office/drawing/2014/main" id="{EDE88462-524B-4D1B-B5FE-BE4C84415545}"/>
            </a:ext>
          </a:extLst>
        </xdr:cNvPr>
        <xdr:cNvSpPr/>
      </xdr:nvSpPr>
      <xdr:spPr>
        <a:xfrm>
          <a:off x="1968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63681</xdr:rowOff>
    </xdr:from>
    <xdr:to>
      <xdr:col>15</xdr:col>
      <xdr:colOff>50800</xdr:colOff>
      <xdr:row>62</xdr:row>
      <xdr:rowOff>88174</xdr:rowOff>
    </xdr:to>
    <xdr:cxnSp macro="">
      <xdr:nvCxnSpPr>
        <xdr:cNvPr id="194" name="直線コネクタ 193">
          <a:extLst>
            <a:ext uri="{FF2B5EF4-FFF2-40B4-BE49-F238E27FC236}">
              <a16:creationId xmlns:a16="http://schemas.microsoft.com/office/drawing/2014/main" id="{2D995137-304E-49DF-8DD0-506777D28AD4}"/>
            </a:ext>
          </a:extLst>
        </xdr:cNvPr>
        <xdr:cNvCxnSpPr/>
      </xdr:nvCxnSpPr>
      <xdr:spPr>
        <a:xfrm>
          <a:off x="2019300" y="106935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xdr:rowOff>
    </xdr:from>
    <xdr:to>
      <xdr:col>6</xdr:col>
      <xdr:colOff>38100</xdr:colOff>
      <xdr:row>62</xdr:row>
      <xdr:rowOff>103051</xdr:rowOff>
    </xdr:to>
    <xdr:sp macro="" textlink="">
      <xdr:nvSpPr>
        <xdr:cNvPr id="195" name="楕円 194">
          <a:extLst>
            <a:ext uri="{FF2B5EF4-FFF2-40B4-BE49-F238E27FC236}">
              <a16:creationId xmlns:a16="http://schemas.microsoft.com/office/drawing/2014/main" id="{661A67B9-6A6B-4C8E-BF46-FB042479A468}"/>
            </a:ext>
          </a:extLst>
        </xdr:cNvPr>
        <xdr:cNvSpPr/>
      </xdr:nvSpPr>
      <xdr:spPr>
        <a:xfrm>
          <a:off x="1079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52251</xdr:rowOff>
    </xdr:from>
    <xdr:to>
      <xdr:col>10</xdr:col>
      <xdr:colOff>114300</xdr:colOff>
      <xdr:row>62</xdr:row>
      <xdr:rowOff>63681</xdr:rowOff>
    </xdr:to>
    <xdr:cxnSp macro="">
      <xdr:nvCxnSpPr>
        <xdr:cNvPr id="196" name="直線コネクタ 195">
          <a:extLst>
            <a:ext uri="{FF2B5EF4-FFF2-40B4-BE49-F238E27FC236}">
              <a16:creationId xmlns:a16="http://schemas.microsoft.com/office/drawing/2014/main" id="{2C66AE28-035F-4639-92B1-18AADC065037}"/>
            </a:ext>
          </a:extLst>
        </xdr:cNvPr>
        <xdr:cNvCxnSpPr/>
      </xdr:nvCxnSpPr>
      <xdr:spPr>
        <a:xfrm>
          <a:off x="1130300" y="106821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4DD156A-A171-4C02-822D-8C1EEF6D1A7B}"/>
            </a:ext>
          </a:extLst>
        </xdr:cNvPr>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2DC3B38-10E9-40AB-AB98-B9DF154ED755}"/>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D06949B-2E6D-4AD1-BCDB-E709CD6054D9}"/>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F2FD027-672E-4A18-AE5C-310FCFB98D5E}"/>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152961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D1265F1A-4CA6-4506-8354-94A68724DDDC}"/>
            </a:ext>
          </a:extLst>
        </xdr:cNvPr>
        <xdr:cNvSpPr txBox="1"/>
      </xdr:nvSpPr>
      <xdr:spPr>
        <a:xfrm>
          <a:off x="3582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130101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2D17E41-513C-4905-BC3B-DDB57BD07047}"/>
            </a:ext>
          </a:extLst>
        </xdr:cNvPr>
        <xdr:cNvSpPr txBox="1"/>
      </xdr:nvSpPr>
      <xdr:spPr>
        <a:xfrm>
          <a:off x="2705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105608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539D9BC5-90C8-4C81-ADE9-5A58D4C5BE37}"/>
            </a:ext>
          </a:extLst>
        </xdr:cNvPr>
        <xdr:cNvSpPr txBox="1"/>
      </xdr:nvSpPr>
      <xdr:spPr>
        <a:xfrm>
          <a:off x="1816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94178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21155B3-E591-4709-A953-CDB6F55A689B}"/>
            </a:ext>
          </a:extLst>
        </xdr:cNvPr>
        <xdr:cNvSpPr txBox="1"/>
      </xdr:nvSpPr>
      <xdr:spPr>
        <a:xfrm>
          <a:off x="927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680DA24-8EC3-48D6-BFD8-694A1C2D0D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08C5CB0-A891-442D-8DA0-4B9A93870B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5862755-BEF2-4FE7-9E0C-E2BD113009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0C54DE8-B741-411F-A55B-E68D0D3CD8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248D8CB-633B-4762-82AC-7A08872699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E30D83D-16FA-4ACC-8C80-9B11D3C529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FBBCCFFE-D8D1-4CC1-A014-58E08B6BFC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9DF01DF-B2AD-4205-B9EA-3C3B809BB8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8272A2B-A66D-441C-9C2A-6DE22A93A9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9F8ED97-EED5-4564-89CA-608612B6E8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EB2BECC-CBB9-4D77-9852-1A31D9FC2FB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FDB8471-99DB-46F9-A1A1-A6CD407B250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2CF9930C-53D7-4F00-8538-D145F5A0CA6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EE103889-C739-4ECE-AE64-63547F62E6C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2F75905-FFF5-4331-8B48-86184417FD8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36B79428-7022-4D07-82F9-053B2F82C09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2240D48-1A7E-4DC3-A205-E5635724899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A469D68C-BA32-4F95-A65D-8ADCDC8ECC4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40AD0F2-9E48-4F64-9FD7-A9053B4D575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8630A3C2-A1B9-487B-9CBC-ECEECAD2E8FA}"/>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65414105-5296-4F4A-8B5C-806ED6A354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980B442A-FE95-42EF-AAE2-6E650C7E1E5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8DE25B3C-BFA6-47F8-9571-EFBE2ABCB6F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2BB8B753-DAD1-4F67-A659-EB01C012A6D2}"/>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F085DE64-DFF9-46CC-87E6-714ECBB31606}"/>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C67BB520-8ED2-4A2B-9EB5-055F3E8EB1AA}"/>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184B333A-D335-4B84-A11C-C213FAED403E}"/>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5476BB84-2F8D-4E20-8A98-F447C62AFB11}"/>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31E42810-5E68-4BE2-B78D-C5CAD041EBA6}"/>
            </a:ext>
          </a:extLst>
        </xdr:cNvPr>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A1B7719E-209D-4B08-95F9-67A9293EE5F6}"/>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863CB287-8186-48F1-BFBE-31CECD2A3D84}"/>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A1AE55AC-9C7B-414D-979A-6A81E896B1DC}"/>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C858BC0D-FE1F-4359-A250-90D40E92B030}"/>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3E249241-D4A8-420E-8985-76F5C5A7854B}"/>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EEA23F1-BD2E-489C-BBC1-1B35A59EF1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9ED3AA1-2790-4BF3-B924-B90BD19DDD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79B8B5C-301D-402C-90A1-71D21C6EDF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43761D2-9981-4223-9D6B-BEB8093235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D4309E3-412D-408D-ADFC-C1C3E14A14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85072</xdr:rowOff>
    </xdr:from>
    <xdr:to>
      <xdr:col>55</xdr:col>
      <xdr:colOff>50800</xdr:colOff>
      <xdr:row>63</xdr:row>
      <xdr:rowOff>15222</xdr:rowOff>
    </xdr:to>
    <xdr:sp macro="" textlink="">
      <xdr:nvSpPr>
        <xdr:cNvPr id="244" name="楕円 243">
          <a:extLst>
            <a:ext uri="{FF2B5EF4-FFF2-40B4-BE49-F238E27FC236}">
              <a16:creationId xmlns:a16="http://schemas.microsoft.com/office/drawing/2014/main" id="{52D5621B-6977-498E-BBC7-16A4DF508B78}"/>
            </a:ext>
          </a:extLst>
        </xdr:cNvPr>
        <xdr:cNvSpPr/>
      </xdr:nvSpPr>
      <xdr:spPr>
        <a:xfrm>
          <a:off x="10426700" y="107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63499</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D6F0244B-D95C-4FF9-9B18-9221756B33F3}"/>
            </a:ext>
          </a:extLst>
        </xdr:cNvPr>
        <xdr:cNvSpPr txBox="1"/>
      </xdr:nvSpPr>
      <xdr:spPr>
        <a:xfrm>
          <a:off x="10515600" y="106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103482</xdr:rowOff>
    </xdr:from>
    <xdr:to>
      <xdr:col>50</xdr:col>
      <xdr:colOff>165100</xdr:colOff>
      <xdr:row>63</xdr:row>
      <xdr:rowOff>33632</xdr:rowOff>
    </xdr:to>
    <xdr:sp macro="" textlink="">
      <xdr:nvSpPr>
        <xdr:cNvPr id="246" name="楕円 245">
          <a:extLst>
            <a:ext uri="{FF2B5EF4-FFF2-40B4-BE49-F238E27FC236}">
              <a16:creationId xmlns:a16="http://schemas.microsoft.com/office/drawing/2014/main" id="{1DA474C6-AA4C-46AC-AD0A-4BE94834EE3C}"/>
            </a:ext>
          </a:extLst>
        </xdr:cNvPr>
        <xdr:cNvSpPr/>
      </xdr:nvSpPr>
      <xdr:spPr>
        <a:xfrm>
          <a:off x="9588500" y="107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135872</xdr:rowOff>
    </xdr:from>
    <xdr:to>
      <xdr:col>55</xdr:col>
      <xdr:colOff>0</xdr:colOff>
      <xdr:row>62</xdr:row>
      <xdr:rowOff>154282</xdr:rowOff>
    </xdr:to>
    <xdr:cxnSp macro="">
      <xdr:nvCxnSpPr>
        <xdr:cNvPr id="247" name="直線コネクタ 246">
          <a:extLst>
            <a:ext uri="{FF2B5EF4-FFF2-40B4-BE49-F238E27FC236}">
              <a16:creationId xmlns:a16="http://schemas.microsoft.com/office/drawing/2014/main" id="{849466C5-6EE3-4A74-B0AE-2B41EA98E374}"/>
            </a:ext>
          </a:extLst>
        </xdr:cNvPr>
        <xdr:cNvCxnSpPr/>
      </xdr:nvCxnSpPr>
      <xdr:spPr>
        <a:xfrm flipV="1">
          <a:off x="9639300" y="10765772"/>
          <a:ext cx="838200" cy="1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103878</xdr:rowOff>
    </xdr:from>
    <xdr:to>
      <xdr:col>46</xdr:col>
      <xdr:colOff>38100</xdr:colOff>
      <xdr:row>63</xdr:row>
      <xdr:rowOff>34028</xdr:rowOff>
    </xdr:to>
    <xdr:sp macro="" textlink="">
      <xdr:nvSpPr>
        <xdr:cNvPr id="248" name="楕円 247">
          <a:extLst>
            <a:ext uri="{FF2B5EF4-FFF2-40B4-BE49-F238E27FC236}">
              <a16:creationId xmlns:a16="http://schemas.microsoft.com/office/drawing/2014/main" id="{BB4E4761-A378-48FC-A15E-09D950F06135}"/>
            </a:ext>
          </a:extLst>
        </xdr:cNvPr>
        <xdr:cNvSpPr/>
      </xdr:nvSpPr>
      <xdr:spPr>
        <a:xfrm>
          <a:off x="8699500" y="1073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154282</xdr:rowOff>
    </xdr:from>
    <xdr:to>
      <xdr:col>50</xdr:col>
      <xdr:colOff>114300</xdr:colOff>
      <xdr:row>62</xdr:row>
      <xdr:rowOff>154678</xdr:rowOff>
    </xdr:to>
    <xdr:cxnSp macro="">
      <xdr:nvCxnSpPr>
        <xdr:cNvPr id="249" name="直線コネクタ 248">
          <a:extLst>
            <a:ext uri="{FF2B5EF4-FFF2-40B4-BE49-F238E27FC236}">
              <a16:creationId xmlns:a16="http://schemas.microsoft.com/office/drawing/2014/main" id="{CB6C4587-4B21-4D1A-B7E3-1B7ADB403899}"/>
            </a:ext>
          </a:extLst>
        </xdr:cNvPr>
        <xdr:cNvCxnSpPr/>
      </xdr:nvCxnSpPr>
      <xdr:spPr>
        <a:xfrm flipV="1">
          <a:off x="8750300" y="10784182"/>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102819</xdr:rowOff>
    </xdr:from>
    <xdr:to>
      <xdr:col>41</xdr:col>
      <xdr:colOff>101600</xdr:colOff>
      <xdr:row>63</xdr:row>
      <xdr:rowOff>32969</xdr:rowOff>
    </xdr:to>
    <xdr:sp macro="" textlink="">
      <xdr:nvSpPr>
        <xdr:cNvPr id="250" name="楕円 249">
          <a:extLst>
            <a:ext uri="{FF2B5EF4-FFF2-40B4-BE49-F238E27FC236}">
              <a16:creationId xmlns:a16="http://schemas.microsoft.com/office/drawing/2014/main" id="{1983A26C-31A5-41B1-B641-DD8B4D33EA09}"/>
            </a:ext>
          </a:extLst>
        </xdr:cNvPr>
        <xdr:cNvSpPr/>
      </xdr:nvSpPr>
      <xdr:spPr>
        <a:xfrm>
          <a:off x="78105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153619</xdr:rowOff>
    </xdr:from>
    <xdr:to>
      <xdr:col>45</xdr:col>
      <xdr:colOff>177800</xdr:colOff>
      <xdr:row>62</xdr:row>
      <xdr:rowOff>154678</xdr:rowOff>
    </xdr:to>
    <xdr:cxnSp macro="">
      <xdr:nvCxnSpPr>
        <xdr:cNvPr id="251" name="直線コネクタ 250">
          <a:extLst>
            <a:ext uri="{FF2B5EF4-FFF2-40B4-BE49-F238E27FC236}">
              <a16:creationId xmlns:a16="http://schemas.microsoft.com/office/drawing/2014/main" id="{B662195A-800C-4019-A21F-D197A4566797}"/>
            </a:ext>
          </a:extLst>
        </xdr:cNvPr>
        <xdr:cNvCxnSpPr/>
      </xdr:nvCxnSpPr>
      <xdr:spPr>
        <a:xfrm>
          <a:off x="7861300" y="10783519"/>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102598</xdr:rowOff>
    </xdr:from>
    <xdr:to>
      <xdr:col>36</xdr:col>
      <xdr:colOff>165100</xdr:colOff>
      <xdr:row>63</xdr:row>
      <xdr:rowOff>32748</xdr:rowOff>
    </xdr:to>
    <xdr:sp macro="" textlink="">
      <xdr:nvSpPr>
        <xdr:cNvPr id="252" name="楕円 251">
          <a:extLst>
            <a:ext uri="{FF2B5EF4-FFF2-40B4-BE49-F238E27FC236}">
              <a16:creationId xmlns:a16="http://schemas.microsoft.com/office/drawing/2014/main" id="{341C912E-F88A-4633-903F-BF42CAC28B20}"/>
            </a:ext>
          </a:extLst>
        </xdr:cNvPr>
        <xdr:cNvSpPr/>
      </xdr:nvSpPr>
      <xdr:spPr>
        <a:xfrm>
          <a:off x="6921500" y="107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153398</xdr:rowOff>
    </xdr:from>
    <xdr:to>
      <xdr:col>41</xdr:col>
      <xdr:colOff>50800</xdr:colOff>
      <xdr:row>62</xdr:row>
      <xdr:rowOff>153619</xdr:rowOff>
    </xdr:to>
    <xdr:cxnSp macro="">
      <xdr:nvCxnSpPr>
        <xdr:cNvPr id="253" name="直線コネクタ 252">
          <a:extLst>
            <a:ext uri="{FF2B5EF4-FFF2-40B4-BE49-F238E27FC236}">
              <a16:creationId xmlns:a16="http://schemas.microsoft.com/office/drawing/2014/main" id="{BE5AF557-50D6-4D37-8C4F-412AA9C6FC7B}"/>
            </a:ext>
          </a:extLst>
        </xdr:cNvPr>
        <xdr:cNvCxnSpPr/>
      </xdr:nvCxnSpPr>
      <xdr:spPr>
        <a:xfrm>
          <a:off x="6972300" y="10783298"/>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624F68C6-683A-48BE-A156-8402FED8742D}"/>
            </a:ext>
          </a:extLst>
        </xdr:cNvPr>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97937B08-61FB-45D9-8478-D4AE1B32941E}"/>
            </a:ext>
          </a:extLst>
        </xdr:cNvPr>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7B545092-8F3F-4F19-BBCD-C7850B400AC8}"/>
            </a:ext>
          </a:extLst>
        </xdr:cNvPr>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45907FD6-6FC3-4C86-B09F-9D50C58C00E3}"/>
            </a:ext>
          </a:extLst>
        </xdr:cNvPr>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24759</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C5FF55CE-D979-4B7B-AE66-E0F8434B9629}"/>
            </a:ext>
          </a:extLst>
        </xdr:cNvPr>
        <xdr:cNvSpPr txBox="1"/>
      </xdr:nvSpPr>
      <xdr:spPr>
        <a:xfrm>
          <a:off x="9359411" y="108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25155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4B297623-D50C-4A32-B928-815EA67C64D8}"/>
            </a:ext>
          </a:extLst>
        </xdr:cNvPr>
        <xdr:cNvSpPr txBox="1"/>
      </xdr:nvSpPr>
      <xdr:spPr>
        <a:xfrm>
          <a:off x="8483111" y="1082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24096</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E6AEAD9E-7CB0-42D1-A3A5-DD7C838399EB}"/>
            </a:ext>
          </a:extLst>
        </xdr:cNvPr>
        <xdr:cNvSpPr txBox="1"/>
      </xdr:nvSpPr>
      <xdr:spPr>
        <a:xfrm>
          <a:off x="7594111" y="1082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23875</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7FDCAB0B-CD02-4508-A2DA-80E6F9C41F46}"/>
            </a:ext>
          </a:extLst>
        </xdr:cNvPr>
        <xdr:cNvSpPr txBox="1"/>
      </xdr:nvSpPr>
      <xdr:spPr>
        <a:xfrm>
          <a:off x="6705111" y="108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4E6644C-F60C-4CDF-B341-7F8CB156F5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467B9D1-EF06-4526-8EA6-8D99F9899C2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1F6728B-5A51-4F62-934B-60B093E7C5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749A3B6-DBAA-46D0-83CD-F53B5F9AFD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C8BD79F-7FB5-4D00-AABF-78ACBAD5AE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19F7677-8928-42B0-A875-C677FD2F30E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84C0998-C207-4512-AEAB-0E412AC05E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CD55CB8-AD51-4323-918C-F55E70C0432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8A866AA-8121-4101-9069-A31D6F7DBD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5F02351-2F9F-49E5-8235-B163EB28D4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32410B1-0F3B-4CEF-85B6-4598B8C1091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F749D4F8-6762-4E40-8975-51F0DAB1751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BBED03C4-2372-4A24-ABA0-8BA77BC6C5D2}"/>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8F7661B-E5E4-4847-8068-E06460B9545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AB1C3F4E-FC94-4558-963D-F7912057EDE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5F3D66E-5073-49BC-866B-54F7B41BE0B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149AE98-EB1B-4EEC-83CB-6E0E90F153B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47F069A4-176D-4101-A5F1-3D530517B10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9808F2D-466F-4384-97DF-A14F30CBDAC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57A4E54-4226-445E-A2F9-8342D186B0B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631692A2-76D4-4D39-9031-C3F1E0B8305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74326261-20A1-4502-A5F6-3A611AE2DC5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BB567C00-3B90-4277-9931-FA1470B32636}"/>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05428F1-9F2A-4B43-BED5-2CED9C6733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C09E5E87-536F-4B9F-B5B7-8767164228F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4E4D2B-F4BB-4575-BFE5-53E79C212FA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ACC82972-2EFE-42D0-88F4-150CDC08A1DB}"/>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D141EDAC-42A2-4EED-B364-D275F6F29414}"/>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F7D34F6B-6EC7-4402-82A9-FF06D587C2A7}"/>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BE9613B0-B14F-4A9A-9388-80D87B9985EE}"/>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87673423-20DA-4FF4-84E2-21D14ACA554C}"/>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25DF17CA-42A7-41C2-8A4E-8218AF499989}"/>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5154B955-DD3E-4421-BDE8-7BA1EAC1E133}"/>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5CB465C6-AEBF-4022-9A9A-D4F8F6DCBCE3}"/>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C418576C-F4F5-4526-8925-0E0081710128}"/>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4728FEC4-4CEB-4ADB-8572-B8B19CFA7ADC}"/>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D3E8F09D-E0E2-413D-9B5B-F89E817F858D}"/>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0EBEC0F-AC59-4952-A072-54A44814741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26DAA27-48B1-455C-A70D-D6EC0C588E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2A5E45F-1299-4005-8E39-665FF0300FA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82CE665-94D7-4E13-9C56-B10382EE5E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C86587C-8772-4561-A490-9CD7EFF8AE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13426</xdr:rowOff>
    </xdr:from>
    <xdr:to>
      <xdr:col>24</xdr:col>
      <xdr:colOff>114300</xdr:colOff>
      <xdr:row>82</xdr:row>
      <xdr:rowOff>115026</xdr:rowOff>
    </xdr:to>
    <xdr:sp macro="" textlink="">
      <xdr:nvSpPr>
        <xdr:cNvPr id="304" name="楕円 303">
          <a:extLst>
            <a:ext uri="{FF2B5EF4-FFF2-40B4-BE49-F238E27FC236}">
              <a16:creationId xmlns:a16="http://schemas.microsoft.com/office/drawing/2014/main" id="{45B4FF15-CE72-4DEF-94B4-8AA95EF2F4D5}"/>
            </a:ext>
          </a:extLst>
        </xdr:cNvPr>
        <xdr:cNvSpPr/>
      </xdr:nvSpPr>
      <xdr:spPr>
        <a:xfrm>
          <a:off x="4584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36303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BBBFB712-5FF2-4893-951E-5C61D41D1BB1}"/>
            </a:ext>
          </a:extLst>
        </xdr:cNvPr>
        <xdr:cNvSpPr txBox="1"/>
      </xdr:nvSpPr>
      <xdr:spPr>
        <a:xfrm>
          <a:off x="4673600" y="1392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121194</xdr:rowOff>
    </xdr:from>
    <xdr:to>
      <xdr:col>20</xdr:col>
      <xdr:colOff>38100</xdr:colOff>
      <xdr:row>83</xdr:row>
      <xdr:rowOff>51344</xdr:rowOff>
    </xdr:to>
    <xdr:sp macro="" textlink="">
      <xdr:nvSpPr>
        <xdr:cNvPr id="306" name="楕円 305">
          <a:extLst>
            <a:ext uri="{FF2B5EF4-FFF2-40B4-BE49-F238E27FC236}">
              <a16:creationId xmlns:a16="http://schemas.microsoft.com/office/drawing/2014/main" id="{8F265782-350D-414D-806C-3B52C8768DA0}"/>
            </a:ext>
          </a:extLst>
        </xdr:cNvPr>
        <xdr:cNvSpPr/>
      </xdr:nvSpPr>
      <xdr:spPr>
        <a:xfrm>
          <a:off x="3746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64226</xdr:rowOff>
    </xdr:from>
    <xdr:to>
      <xdr:col>24</xdr:col>
      <xdr:colOff>63500</xdr:colOff>
      <xdr:row>83</xdr:row>
      <xdr:rowOff>544</xdr:rowOff>
    </xdr:to>
    <xdr:cxnSp macro="">
      <xdr:nvCxnSpPr>
        <xdr:cNvPr id="307" name="直線コネクタ 306">
          <a:extLst>
            <a:ext uri="{FF2B5EF4-FFF2-40B4-BE49-F238E27FC236}">
              <a16:creationId xmlns:a16="http://schemas.microsoft.com/office/drawing/2014/main" id="{B4C3F29F-D129-4E17-BE79-ECBAE904A227}"/>
            </a:ext>
          </a:extLst>
        </xdr:cNvPr>
        <xdr:cNvCxnSpPr/>
      </xdr:nvCxnSpPr>
      <xdr:spPr>
        <a:xfrm flipV="1">
          <a:off x="3797300" y="1412312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65677</xdr:rowOff>
    </xdr:from>
    <xdr:to>
      <xdr:col>15</xdr:col>
      <xdr:colOff>101600</xdr:colOff>
      <xdr:row>82</xdr:row>
      <xdr:rowOff>167277</xdr:rowOff>
    </xdr:to>
    <xdr:sp macro="" textlink="">
      <xdr:nvSpPr>
        <xdr:cNvPr id="308" name="楕円 307">
          <a:extLst>
            <a:ext uri="{FF2B5EF4-FFF2-40B4-BE49-F238E27FC236}">
              <a16:creationId xmlns:a16="http://schemas.microsoft.com/office/drawing/2014/main" id="{E43B39F8-CEAD-42B7-B84A-CAB65C0E0868}"/>
            </a:ext>
          </a:extLst>
        </xdr:cNvPr>
        <xdr:cNvSpPr/>
      </xdr:nvSpPr>
      <xdr:spPr>
        <a:xfrm>
          <a:off x="2857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116477</xdr:rowOff>
    </xdr:from>
    <xdr:to>
      <xdr:col>19</xdr:col>
      <xdr:colOff>177800</xdr:colOff>
      <xdr:row>83</xdr:row>
      <xdr:rowOff>544</xdr:rowOff>
    </xdr:to>
    <xdr:cxnSp macro="">
      <xdr:nvCxnSpPr>
        <xdr:cNvPr id="309" name="直線コネクタ 308">
          <a:extLst>
            <a:ext uri="{FF2B5EF4-FFF2-40B4-BE49-F238E27FC236}">
              <a16:creationId xmlns:a16="http://schemas.microsoft.com/office/drawing/2014/main" id="{53B75839-6501-4B7C-B40E-4BBE05FE0FC2}"/>
            </a:ext>
          </a:extLst>
        </xdr:cNvPr>
        <xdr:cNvCxnSpPr/>
      </xdr:nvCxnSpPr>
      <xdr:spPr>
        <a:xfrm>
          <a:off x="2908300" y="141753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36286</xdr:rowOff>
    </xdr:from>
    <xdr:to>
      <xdr:col>10</xdr:col>
      <xdr:colOff>165100</xdr:colOff>
      <xdr:row>82</xdr:row>
      <xdr:rowOff>137886</xdr:rowOff>
    </xdr:to>
    <xdr:sp macro="" textlink="">
      <xdr:nvSpPr>
        <xdr:cNvPr id="310" name="楕円 309">
          <a:extLst>
            <a:ext uri="{FF2B5EF4-FFF2-40B4-BE49-F238E27FC236}">
              <a16:creationId xmlns:a16="http://schemas.microsoft.com/office/drawing/2014/main" id="{C7449897-EB26-470C-A2F0-F84E6876ABFF}"/>
            </a:ext>
          </a:extLst>
        </xdr:cNvPr>
        <xdr:cNvSpPr/>
      </xdr:nvSpPr>
      <xdr:spPr>
        <a:xfrm>
          <a:off x="1968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87086</xdr:rowOff>
    </xdr:from>
    <xdr:to>
      <xdr:col>15</xdr:col>
      <xdr:colOff>50800</xdr:colOff>
      <xdr:row>82</xdr:row>
      <xdr:rowOff>116477</xdr:rowOff>
    </xdr:to>
    <xdr:cxnSp macro="">
      <xdr:nvCxnSpPr>
        <xdr:cNvPr id="311" name="直線コネクタ 310">
          <a:extLst>
            <a:ext uri="{FF2B5EF4-FFF2-40B4-BE49-F238E27FC236}">
              <a16:creationId xmlns:a16="http://schemas.microsoft.com/office/drawing/2014/main" id="{FDB74ABC-1529-411F-8901-AA4E683863DF}"/>
            </a:ext>
          </a:extLst>
        </xdr:cNvPr>
        <xdr:cNvCxnSpPr/>
      </xdr:nvCxnSpPr>
      <xdr:spPr>
        <a:xfrm>
          <a:off x="2019300" y="141459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363</xdr:rowOff>
    </xdr:from>
    <xdr:to>
      <xdr:col>6</xdr:col>
      <xdr:colOff>38100</xdr:colOff>
      <xdr:row>82</xdr:row>
      <xdr:rowOff>101963</xdr:rowOff>
    </xdr:to>
    <xdr:sp macro="" textlink="">
      <xdr:nvSpPr>
        <xdr:cNvPr id="312" name="楕円 311">
          <a:extLst>
            <a:ext uri="{FF2B5EF4-FFF2-40B4-BE49-F238E27FC236}">
              <a16:creationId xmlns:a16="http://schemas.microsoft.com/office/drawing/2014/main" id="{9930851A-24E7-4F3D-9C2F-E6C0FA61D1D5}"/>
            </a:ext>
          </a:extLst>
        </xdr:cNvPr>
        <xdr:cNvSpPr/>
      </xdr:nvSpPr>
      <xdr:spPr>
        <a:xfrm>
          <a:off x="1079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51163</xdr:rowOff>
    </xdr:from>
    <xdr:to>
      <xdr:col>10</xdr:col>
      <xdr:colOff>114300</xdr:colOff>
      <xdr:row>82</xdr:row>
      <xdr:rowOff>87086</xdr:rowOff>
    </xdr:to>
    <xdr:cxnSp macro="">
      <xdr:nvCxnSpPr>
        <xdr:cNvPr id="313" name="直線コネクタ 312">
          <a:extLst>
            <a:ext uri="{FF2B5EF4-FFF2-40B4-BE49-F238E27FC236}">
              <a16:creationId xmlns:a16="http://schemas.microsoft.com/office/drawing/2014/main" id="{131B4205-ABEA-42F4-8E3D-B6A7DE36B459}"/>
            </a:ext>
          </a:extLst>
        </xdr:cNvPr>
        <xdr:cNvCxnSpPr/>
      </xdr:nvCxnSpPr>
      <xdr:spPr>
        <a:xfrm>
          <a:off x="1130300" y="141100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35260444-1CB9-4CFD-B3CC-BB90D6B49416}"/>
            </a:ext>
          </a:extLst>
        </xdr:cNvPr>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9E6B682A-0521-4F35-9565-8755D527B2A9}"/>
            </a:ext>
          </a:extLst>
        </xdr:cNvPr>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9EAD6B38-704E-4D58-B7DB-3FD56AA3CC56}"/>
            </a:ext>
          </a:extLst>
        </xdr:cNvPr>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5F353415-D1B7-4650-960B-50DBC9365D53}"/>
            </a:ext>
          </a:extLst>
        </xdr:cNvPr>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42471</xdr:rowOff>
    </xdr:from>
    <xdr:ext cx="405111" cy="259045"/>
    <xdr:sp macro="" textlink="">
      <xdr:nvSpPr>
        <xdr:cNvPr id="318" name="n_1mainValue【公営住宅】&#10;有形固定資産減価償却率">
          <a:extLst>
            <a:ext uri="{FF2B5EF4-FFF2-40B4-BE49-F238E27FC236}">
              <a16:creationId xmlns:a16="http://schemas.microsoft.com/office/drawing/2014/main" id="{F76A93C1-87A3-4CA9-92A3-CC0B96433293}"/>
            </a:ext>
          </a:extLst>
        </xdr:cNvPr>
        <xdr:cNvSpPr txBox="1"/>
      </xdr:nvSpPr>
      <xdr:spPr>
        <a:xfrm>
          <a:off x="35820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9" name="n_2mainValue【公営住宅】&#10;有形固定資産減価償却率">
          <a:extLst>
            <a:ext uri="{FF2B5EF4-FFF2-40B4-BE49-F238E27FC236}">
              <a16:creationId xmlns:a16="http://schemas.microsoft.com/office/drawing/2014/main" id="{9DCA0476-C368-4B62-B3E9-FF8D71AE786A}"/>
            </a:ext>
          </a:extLst>
        </xdr:cNvPr>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129013</xdr:rowOff>
    </xdr:from>
    <xdr:ext cx="405111" cy="259045"/>
    <xdr:sp macro="" textlink="">
      <xdr:nvSpPr>
        <xdr:cNvPr id="320" name="n_3mainValue【公営住宅】&#10;有形固定資産減価償却率">
          <a:extLst>
            <a:ext uri="{FF2B5EF4-FFF2-40B4-BE49-F238E27FC236}">
              <a16:creationId xmlns:a16="http://schemas.microsoft.com/office/drawing/2014/main" id="{3456FB02-88ED-49CE-809B-72B69BD56C39}"/>
            </a:ext>
          </a:extLst>
        </xdr:cNvPr>
        <xdr:cNvSpPr txBox="1"/>
      </xdr:nvSpPr>
      <xdr:spPr>
        <a:xfrm>
          <a:off x="1816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93090</xdr:rowOff>
    </xdr:from>
    <xdr:ext cx="405111" cy="259045"/>
    <xdr:sp macro="" textlink="">
      <xdr:nvSpPr>
        <xdr:cNvPr id="321" name="n_4mainValue【公営住宅】&#10;有形固定資産減価償却率">
          <a:extLst>
            <a:ext uri="{FF2B5EF4-FFF2-40B4-BE49-F238E27FC236}">
              <a16:creationId xmlns:a16="http://schemas.microsoft.com/office/drawing/2014/main" id="{90AF51D8-AAFC-4987-AA6F-22CAF9BBBC21}"/>
            </a:ext>
          </a:extLst>
        </xdr:cNvPr>
        <xdr:cNvSpPr txBox="1"/>
      </xdr:nvSpPr>
      <xdr:spPr>
        <a:xfrm>
          <a:off x="927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C62FB26-776E-4777-904F-767F3BB8A76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837188B-9BA1-4895-A29D-2887D884DA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76623882-038F-47BD-91B4-EAD075B6FD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CC5B3A4-2096-4418-BDBC-C68ACA74F45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92DAAAE-5CF0-4CD5-8D9B-09E4030EE00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8D7C78A-4056-44F4-ACF7-9AC8A72566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30B2868-0617-42FD-99D8-78F637ECFE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91A9918-25B4-4884-A3A5-90673A911E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005E83D-70CD-4FEA-AAB1-91964BE2EF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2782926-15C7-4EDC-A7D0-72064BB3AD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3147AF5C-34C1-4AFD-B275-1B13B3D5951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FD7702E-CADC-43B5-BE4B-AE27706639E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F6D6C459-D1A6-4117-AFD3-40B99D4FCC7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2C77B89C-1AD0-45B0-81C4-4AAD94ADCCA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87E889A-C065-40B5-B3AF-87CA2F20810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A87087A8-B06B-4E38-94AA-062909AD53A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16AC76EF-7E6D-409D-A6DC-7641AB3E562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E6678588-A4A2-4FE9-891D-F8D643311D0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1815261-7601-469F-810E-D2FB6218F3F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7DF4D422-01D7-4A08-BEDB-0CC439F80E6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99557F9-9837-4000-AE92-FE009D06C8C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88D6139-901B-4473-9327-DA315C4044A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58483F2-7CB0-44F7-93B5-863CCD67CC6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B47D505-36DA-4197-8ACD-D17616DF607C}"/>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87C4DD0A-9FFA-4419-B050-17EF46D815A4}"/>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DC48226F-B904-4278-853D-854DD11D7D67}"/>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14A0C75B-3D67-4274-8294-D715D6455F60}"/>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423F34B6-5922-4C70-988A-B4984E06A1B0}"/>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5F0C4105-AD67-4CFB-BFA6-77BF07E0BF57}"/>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AD3D14F5-A0C0-481F-89ED-FF753A4BEF8E}"/>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3BC8C765-F320-4154-9258-8D3AD08EE314}"/>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3ADBBCD2-3228-4543-A554-11ACE067287C}"/>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325AD1B3-9CA4-4B1E-8F36-086737F734F2}"/>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B00324E1-E614-4A53-A5D4-07FFF93235CC}"/>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A5E4B83-D9E5-413A-A5B6-E7C3288CA7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D166D20-5014-48CD-8EC0-EF968D0DB40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F0C8A2B-D91B-4AA5-9BC2-9E6A68EEDCE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C619449-8C44-4FB4-9ADA-2F3B6FE6C6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00919AA-CC99-4F25-81AB-14AC0CC58A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145796</xdr:rowOff>
    </xdr:from>
    <xdr:to>
      <xdr:col>55</xdr:col>
      <xdr:colOff>50800</xdr:colOff>
      <xdr:row>85</xdr:row>
      <xdr:rowOff>75946</xdr:rowOff>
    </xdr:to>
    <xdr:sp macro="" textlink="">
      <xdr:nvSpPr>
        <xdr:cNvPr id="361" name="楕円 360">
          <a:extLst>
            <a:ext uri="{FF2B5EF4-FFF2-40B4-BE49-F238E27FC236}">
              <a16:creationId xmlns:a16="http://schemas.microsoft.com/office/drawing/2014/main" id="{E8A8AE68-3A36-4826-9E21-695D2BE14ED6}"/>
            </a:ext>
          </a:extLst>
        </xdr:cNvPr>
        <xdr:cNvSpPr/>
      </xdr:nvSpPr>
      <xdr:spPr>
        <a:xfrm>
          <a:off x="104267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124223</xdr:rowOff>
    </xdr:from>
    <xdr:ext cx="469744" cy="259045"/>
    <xdr:sp macro="" textlink="">
      <xdr:nvSpPr>
        <xdr:cNvPr id="362" name="【公営住宅】&#10;一人当たり面積該当値テキスト">
          <a:extLst>
            <a:ext uri="{FF2B5EF4-FFF2-40B4-BE49-F238E27FC236}">
              <a16:creationId xmlns:a16="http://schemas.microsoft.com/office/drawing/2014/main" id="{1E44F34A-5AA8-4134-9F8D-3FE31109476A}"/>
            </a:ext>
          </a:extLst>
        </xdr:cNvPr>
        <xdr:cNvSpPr txBox="1"/>
      </xdr:nvSpPr>
      <xdr:spPr>
        <a:xfrm>
          <a:off x="10515600" y="1452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141987</xdr:rowOff>
    </xdr:from>
    <xdr:to>
      <xdr:col>50</xdr:col>
      <xdr:colOff>165100</xdr:colOff>
      <xdr:row>85</xdr:row>
      <xdr:rowOff>72137</xdr:rowOff>
    </xdr:to>
    <xdr:sp macro="" textlink="">
      <xdr:nvSpPr>
        <xdr:cNvPr id="363" name="楕円 362">
          <a:extLst>
            <a:ext uri="{FF2B5EF4-FFF2-40B4-BE49-F238E27FC236}">
              <a16:creationId xmlns:a16="http://schemas.microsoft.com/office/drawing/2014/main" id="{97A0A2F9-2058-48B1-A737-BF330E2E9933}"/>
            </a:ext>
          </a:extLst>
        </xdr:cNvPr>
        <xdr:cNvSpPr/>
      </xdr:nvSpPr>
      <xdr:spPr>
        <a:xfrm>
          <a:off x="95885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21337</xdr:rowOff>
    </xdr:from>
    <xdr:to>
      <xdr:col>55</xdr:col>
      <xdr:colOff>0</xdr:colOff>
      <xdr:row>85</xdr:row>
      <xdr:rowOff>25146</xdr:rowOff>
    </xdr:to>
    <xdr:cxnSp macro="">
      <xdr:nvCxnSpPr>
        <xdr:cNvPr id="364" name="直線コネクタ 363">
          <a:extLst>
            <a:ext uri="{FF2B5EF4-FFF2-40B4-BE49-F238E27FC236}">
              <a16:creationId xmlns:a16="http://schemas.microsoft.com/office/drawing/2014/main" id="{A078C292-1F54-4EDB-880C-49B20D69D74D}"/>
            </a:ext>
          </a:extLst>
        </xdr:cNvPr>
        <xdr:cNvCxnSpPr/>
      </xdr:nvCxnSpPr>
      <xdr:spPr>
        <a:xfrm>
          <a:off x="9639300" y="1459458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141224</xdr:rowOff>
    </xdr:from>
    <xdr:to>
      <xdr:col>46</xdr:col>
      <xdr:colOff>38100</xdr:colOff>
      <xdr:row>85</xdr:row>
      <xdr:rowOff>71374</xdr:rowOff>
    </xdr:to>
    <xdr:sp macro="" textlink="">
      <xdr:nvSpPr>
        <xdr:cNvPr id="365" name="楕円 364">
          <a:extLst>
            <a:ext uri="{FF2B5EF4-FFF2-40B4-BE49-F238E27FC236}">
              <a16:creationId xmlns:a16="http://schemas.microsoft.com/office/drawing/2014/main" id="{C51A3C36-E8B7-43C2-AFF0-7E327A13F244}"/>
            </a:ext>
          </a:extLst>
        </xdr:cNvPr>
        <xdr:cNvSpPr/>
      </xdr:nvSpPr>
      <xdr:spPr>
        <a:xfrm>
          <a:off x="8699500" y="14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20574</xdr:rowOff>
    </xdr:from>
    <xdr:to>
      <xdr:col>50</xdr:col>
      <xdr:colOff>114300</xdr:colOff>
      <xdr:row>85</xdr:row>
      <xdr:rowOff>21337</xdr:rowOff>
    </xdr:to>
    <xdr:cxnSp macro="">
      <xdr:nvCxnSpPr>
        <xdr:cNvPr id="366" name="直線コネクタ 365">
          <a:extLst>
            <a:ext uri="{FF2B5EF4-FFF2-40B4-BE49-F238E27FC236}">
              <a16:creationId xmlns:a16="http://schemas.microsoft.com/office/drawing/2014/main" id="{08421FBB-2EA3-4216-A766-C360869BBC2C}"/>
            </a:ext>
          </a:extLst>
        </xdr:cNvPr>
        <xdr:cNvCxnSpPr/>
      </xdr:nvCxnSpPr>
      <xdr:spPr>
        <a:xfrm>
          <a:off x="8750300" y="145938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367" name="楕円 366">
          <a:extLst>
            <a:ext uri="{FF2B5EF4-FFF2-40B4-BE49-F238E27FC236}">
              <a16:creationId xmlns:a16="http://schemas.microsoft.com/office/drawing/2014/main" id="{27B46520-155B-4380-8CCF-29B14A3863E8}"/>
            </a:ext>
          </a:extLst>
        </xdr:cNvPr>
        <xdr:cNvSpPr/>
      </xdr:nvSpPr>
      <xdr:spPr>
        <a:xfrm>
          <a:off x="781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20574</xdr:rowOff>
    </xdr:to>
    <xdr:cxnSp macro="">
      <xdr:nvCxnSpPr>
        <xdr:cNvPr id="368" name="直線コネクタ 367">
          <a:extLst>
            <a:ext uri="{FF2B5EF4-FFF2-40B4-BE49-F238E27FC236}">
              <a16:creationId xmlns:a16="http://schemas.microsoft.com/office/drawing/2014/main" id="{4862855F-7DA2-490F-8FD2-7A6E6AE99A43}"/>
            </a:ext>
          </a:extLst>
        </xdr:cNvPr>
        <xdr:cNvCxnSpPr/>
      </xdr:nvCxnSpPr>
      <xdr:spPr>
        <a:xfrm>
          <a:off x="7861300" y="145923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69" name="楕円 368">
          <a:extLst>
            <a:ext uri="{FF2B5EF4-FFF2-40B4-BE49-F238E27FC236}">
              <a16:creationId xmlns:a16="http://schemas.microsoft.com/office/drawing/2014/main" id="{CC32EE01-6C2B-4092-9C32-7BBE7CC02109}"/>
            </a:ext>
          </a:extLst>
        </xdr:cNvPr>
        <xdr:cNvSpPr/>
      </xdr:nvSpPr>
      <xdr:spPr>
        <a:xfrm>
          <a:off x="6921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19050</xdr:rowOff>
    </xdr:from>
    <xdr:to>
      <xdr:col>41</xdr:col>
      <xdr:colOff>50800</xdr:colOff>
      <xdr:row>85</xdr:row>
      <xdr:rowOff>19050</xdr:rowOff>
    </xdr:to>
    <xdr:cxnSp macro="">
      <xdr:nvCxnSpPr>
        <xdr:cNvPr id="370" name="直線コネクタ 369">
          <a:extLst>
            <a:ext uri="{FF2B5EF4-FFF2-40B4-BE49-F238E27FC236}">
              <a16:creationId xmlns:a16="http://schemas.microsoft.com/office/drawing/2014/main" id="{6A0568A8-3046-4E8B-B37C-F39D8AAA7365}"/>
            </a:ext>
          </a:extLst>
        </xdr:cNvPr>
        <xdr:cNvCxnSpPr/>
      </xdr:nvCxnSpPr>
      <xdr:spPr>
        <a:xfrm>
          <a:off x="6972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BCFD6602-7D36-412F-8FD2-C1D7747A5E07}"/>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56A822A3-4B25-4E37-95BB-871DE379D05A}"/>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6E672DD8-7728-4A98-A53F-AFF72058A3DA}"/>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A88B068C-DDA8-4178-92A5-E095FBA51899}"/>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63264</xdr:rowOff>
    </xdr:from>
    <xdr:ext cx="469744" cy="259045"/>
    <xdr:sp macro="" textlink="">
      <xdr:nvSpPr>
        <xdr:cNvPr id="375" name="n_1mainValue【公営住宅】&#10;一人当たり面積">
          <a:extLst>
            <a:ext uri="{FF2B5EF4-FFF2-40B4-BE49-F238E27FC236}">
              <a16:creationId xmlns:a16="http://schemas.microsoft.com/office/drawing/2014/main" id="{06E54DD0-7D0C-4783-A966-9C36448BBD35}"/>
            </a:ext>
          </a:extLst>
        </xdr:cNvPr>
        <xdr:cNvSpPr txBox="1"/>
      </xdr:nvSpPr>
      <xdr:spPr>
        <a:xfrm>
          <a:off x="9391727" y="14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62501</xdr:rowOff>
    </xdr:from>
    <xdr:ext cx="469744" cy="259045"/>
    <xdr:sp macro="" textlink="">
      <xdr:nvSpPr>
        <xdr:cNvPr id="376" name="n_2mainValue【公営住宅】&#10;一人当たり面積">
          <a:extLst>
            <a:ext uri="{FF2B5EF4-FFF2-40B4-BE49-F238E27FC236}">
              <a16:creationId xmlns:a16="http://schemas.microsoft.com/office/drawing/2014/main" id="{A1075572-47E8-4996-A65A-C64FCEE690DC}"/>
            </a:ext>
          </a:extLst>
        </xdr:cNvPr>
        <xdr:cNvSpPr txBox="1"/>
      </xdr:nvSpPr>
      <xdr:spPr>
        <a:xfrm>
          <a:off x="8515427" y="1463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377" name="n_3mainValue【公営住宅】&#10;一人当たり面積">
          <a:extLst>
            <a:ext uri="{FF2B5EF4-FFF2-40B4-BE49-F238E27FC236}">
              <a16:creationId xmlns:a16="http://schemas.microsoft.com/office/drawing/2014/main" id="{E8FE25EF-CE87-43CC-A743-8248E54DB4EF}"/>
            </a:ext>
          </a:extLst>
        </xdr:cNvPr>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60977</xdr:rowOff>
    </xdr:from>
    <xdr:ext cx="469744" cy="259045"/>
    <xdr:sp macro="" textlink="">
      <xdr:nvSpPr>
        <xdr:cNvPr id="378" name="n_4mainValue【公営住宅】&#10;一人当たり面積">
          <a:extLst>
            <a:ext uri="{FF2B5EF4-FFF2-40B4-BE49-F238E27FC236}">
              <a16:creationId xmlns:a16="http://schemas.microsoft.com/office/drawing/2014/main" id="{053D950F-CF4A-4B66-B4B6-34F9272CCA21}"/>
            </a:ext>
          </a:extLst>
        </xdr:cNvPr>
        <xdr:cNvSpPr txBox="1"/>
      </xdr:nvSpPr>
      <xdr:spPr>
        <a:xfrm>
          <a:off x="6737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DB375FD-FF49-4A36-BAB2-193D8A8793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A0D2FF6-C4CF-4625-BB71-02E977307A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5EEA27F-B109-49D4-BCB5-FCD66D7942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617E6AB6-F833-48AF-8757-31C362C197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3A7F59A-8189-4F64-9662-A4C65326EA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0F14C52-4D18-4397-BF25-7363574864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082A379-C175-4E57-B680-041EFED2A5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A0C68BA-2842-4BB1-85FB-F44CDE8E757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8796C5B9-255F-4295-AAC6-D90F239AB9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6C3BC949-4908-402D-B556-20908BDB8F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94318ACF-408A-4966-871E-1A5797ED51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555D9BF5-31C6-4B34-A150-FACED96343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E235DCB2-E519-4E03-99A5-A488BBFE93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EFC04C71-FD02-4421-ACF4-27D9C9CFF6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44848956-F215-4FF5-900B-39DAC4A348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262065A4-FC29-4640-A4E4-E31DFFCA746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41B71241-CF85-456A-834B-B3C4F6F4BEF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E4A368E-86C5-4BB2-8812-CC88BF5E2D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E831F6F-8028-4578-884C-4861471C0B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FB62312-D405-49C6-A89D-D4B801707D4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2DC2F90-32D1-483D-8161-261D64F566D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94237627-CFB4-4716-A29D-C524F7DAEC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790418F-F294-4BC1-8509-B470F27D91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28E4397-4633-4610-8815-96FD54C072D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F5FA591-908D-4CA8-B1EC-6BA930FEF85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0F30296-3D3B-44CB-9416-A9F499FE83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6F5AE23-5795-40DB-BD08-0F4E03861F9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AA955A13-87D0-4F54-8BBC-E165B2834E41}"/>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D46C8FE5-BA16-4D5A-A512-6CC2DE69CF8F}"/>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9FFC2D19-9544-4BAC-9A17-60880DCF2D76}"/>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3E694496-F69C-4DF5-9DAA-C4442D59D682}"/>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7B49B17A-7C6C-4773-B48A-B5821A80B8DF}"/>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A82E2FCA-5090-42D1-A41E-C7B0B71D4B5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1E765F7F-A7F8-4E9B-B9B1-D5AF2CE4E92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FA1AA23C-5A9D-44DF-B695-4AB1B98E510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DE60480-8234-4D0D-8BF5-AC54854428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3B039072-4274-452F-B2A6-F73CD6109D1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7551401F-9726-4508-9689-EBE6F8010B8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2F7973C9-04B3-4035-AF25-866756542D7E}"/>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ACE38BD2-4C2A-4E3E-A73E-77473610DCA0}"/>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44823D1B-E512-440A-8650-5616DB53EAE1}"/>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F895B7FD-231E-42F8-A62B-7EBD234C2FB8}"/>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94ECBF9E-0E98-4D22-BE39-7236BF06950D}"/>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4F054A6F-A01E-4C66-A52F-E59B55F8369C}"/>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71791CA6-70DB-461F-B6D7-B0DE33761D47}"/>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888ECC88-449F-4A63-AD16-87A26272187E}"/>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2A7440C8-898C-419B-8541-60CFFFEEE1BC}"/>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3373B080-2E59-4714-9735-CE04603F17E6}"/>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3B03A02D-FAF9-46F4-ABEC-1A02E26B7E87}"/>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CFADD013-4C51-4ED6-9EC5-2E5C1BB8909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D2B599B-82BB-4120-A138-9162F52144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51A941A-11CF-44E1-9121-AE1D8DB2F00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7E834C7-0870-4FCE-9819-E6FE80E80A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CA127B9-4126-43D3-8478-3894E07D860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7112</xdr:rowOff>
    </xdr:from>
    <xdr:to>
      <xdr:col>85</xdr:col>
      <xdr:colOff>177800</xdr:colOff>
      <xdr:row>42</xdr:row>
      <xdr:rowOff>108712</xdr:rowOff>
    </xdr:to>
    <xdr:sp macro="" textlink="">
      <xdr:nvSpPr>
        <xdr:cNvPr id="433" name="楕円 432">
          <a:extLst>
            <a:ext uri="{FF2B5EF4-FFF2-40B4-BE49-F238E27FC236}">
              <a16:creationId xmlns:a16="http://schemas.microsoft.com/office/drawing/2014/main" id="{C676B287-79CF-4D16-B0D9-1D028068BE60}"/>
            </a:ext>
          </a:extLst>
        </xdr:cNvPr>
        <xdr:cNvSpPr/>
      </xdr:nvSpPr>
      <xdr:spPr>
        <a:xfrm>
          <a:off x="16268700" y="720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93489</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79E8E510-080D-4F2A-AB62-0B696FA3A7A2}"/>
            </a:ext>
          </a:extLst>
        </xdr:cNvPr>
        <xdr:cNvSpPr txBox="1"/>
      </xdr:nvSpPr>
      <xdr:spPr>
        <a:xfrm>
          <a:off x="16357600" y="71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2540</xdr:rowOff>
    </xdr:from>
    <xdr:to>
      <xdr:col>81</xdr:col>
      <xdr:colOff>101600</xdr:colOff>
      <xdr:row>42</xdr:row>
      <xdr:rowOff>104140</xdr:rowOff>
    </xdr:to>
    <xdr:sp macro="" textlink="">
      <xdr:nvSpPr>
        <xdr:cNvPr id="435" name="楕円 434">
          <a:extLst>
            <a:ext uri="{FF2B5EF4-FFF2-40B4-BE49-F238E27FC236}">
              <a16:creationId xmlns:a16="http://schemas.microsoft.com/office/drawing/2014/main" id="{95967873-8A4E-4795-B88F-E18FE4491B93}"/>
            </a:ext>
          </a:extLst>
        </xdr:cNvPr>
        <xdr:cNvSpPr/>
      </xdr:nvSpPr>
      <xdr:spPr>
        <a:xfrm>
          <a:off x="15430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53340</xdr:rowOff>
    </xdr:from>
    <xdr:to>
      <xdr:col>85</xdr:col>
      <xdr:colOff>127000</xdr:colOff>
      <xdr:row>42</xdr:row>
      <xdr:rowOff>57912</xdr:rowOff>
    </xdr:to>
    <xdr:cxnSp macro="">
      <xdr:nvCxnSpPr>
        <xdr:cNvPr id="436" name="直線コネクタ 435">
          <a:extLst>
            <a:ext uri="{FF2B5EF4-FFF2-40B4-BE49-F238E27FC236}">
              <a16:creationId xmlns:a16="http://schemas.microsoft.com/office/drawing/2014/main" id="{2C89DA19-BA97-4ED6-B840-4CD8F303F1C1}"/>
            </a:ext>
          </a:extLst>
        </xdr:cNvPr>
        <xdr:cNvCxnSpPr/>
      </xdr:nvCxnSpPr>
      <xdr:spPr>
        <a:xfrm>
          <a:off x="15481300" y="7254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13970</xdr:rowOff>
    </xdr:from>
    <xdr:to>
      <xdr:col>76</xdr:col>
      <xdr:colOff>165100</xdr:colOff>
      <xdr:row>42</xdr:row>
      <xdr:rowOff>115570</xdr:rowOff>
    </xdr:to>
    <xdr:sp macro="" textlink="">
      <xdr:nvSpPr>
        <xdr:cNvPr id="437" name="楕円 436">
          <a:extLst>
            <a:ext uri="{FF2B5EF4-FFF2-40B4-BE49-F238E27FC236}">
              <a16:creationId xmlns:a16="http://schemas.microsoft.com/office/drawing/2014/main" id="{3D1B2DBE-1F7A-4DCE-AB8E-AD351A3BF7AA}"/>
            </a:ext>
          </a:extLst>
        </xdr:cNvPr>
        <xdr:cNvSpPr/>
      </xdr:nvSpPr>
      <xdr:spPr>
        <a:xfrm>
          <a:off x="14541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53340</xdr:rowOff>
    </xdr:from>
    <xdr:to>
      <xdr:col>81</xdr:col>
      <xdr:colOff>50800</xdr:colOff>
      <xdr:row>42</xdr:row>
      <xdr:rowOff>64770</xdr:rowOff>
    </xdr:to>
    <xdr:cxnSp macro="">
      <xdr:nvCxnSpPr>
        <xdr:cNvPr id="438" name="直線コネクタ 437">
          <a:extLst>
            <a:ext uri="{FF2B5EF4-FFF2-40B4-BE49-F238E27FC236}">
              <a16:creationId xmlns:a16="http://schemas.microsoft.com/office/drawing/2014/main" id="{B088F16A-E502-437F-8A5B-0779C30847AB}"/>
            </a:ext>
          </a:extLst>
        </xdr:cNvPr>
        <xdr:cNvCxnSpPr/>
      </xdr:nvCxnSpPr>
      <xdr:spPr>
        <a:xfrm flipV="1">
          <a:off x="14592300" y="7254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2540</xdr:rowOff>
    </xdr:from>
    <xdr:to>
      <xdr:col>72</xdr:col>
      <xdr:colOff>38100</xdr:colOff>
      <xdr:row>42</xdr:row>
      <xdr:rowOff>104140</xdr:rowOff>
    </xdr:to>
    <xdr:sp macro="" textlink="">
      <xdr:nvSpPr>
        <xdr:cNvPr id="439" name="楕円 438">
          <a:extLst>
            <a:ext uri="{FF2B5EF4-FFF2-40B4-BE49-F238E27FC236}">
              <a16:creationId xmlns:a16="http://schemas.microsoft.com/office/drawing/2014/main" id="{5FA6A32A-26DF-43D2-9AD4-20132D227660}"/>
            </a:ext>
          </a:extLst>
        </xdr:cNvPr>
        <xdr:cNvSpPr/>
      </xdr:nvSpPr>
      <xdr:spPr>
        <a:xfrm>
          <a:off x="13652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53340</xdr:rowOff>
    </xdr:from>
    <xdr:to>
      <xdr:col>76</xdr:col>
      <xdr:colOff>114300</xdr:colOff>
      <xdr:row>42</xdr:row>
      <xdr:rowOff>64770</xdr:rowOff>
    </xdr:to>
    <xdr:cxnSp macro="">
      <xdr:nvCxnSpPr>
        <xdr:cNvPr id="440" name="直線コネクタ 439">
          <a:extLst>
            <a:ext uri="{FF2B5EF4-FFF2-40B4-BE49-F238E27FC236}">
              <a16:creationId xmlns:a16="http://schemas.microsoft.com/office/drawing/2014/main" id="{1286570A-835B-4D53-B781-FEED037A41F3}"/>
            </a:ext>
          </a:extLst>
        </xdr:cNvPr>
        <xdr:cNvCxnSpPr/>
      </xdr:nvCxnSpPr>
      <xdr:spPr>
        <a:xfrm>
          <a:off x="13703300" y="7254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128270</xdr:rowOff>
    </xdr:from>
    <xdr:to>
      <xdr:col>67</xdr:col>
      <xdr:colOff>101600</xdr:colOff>
      <xdr:row>42</xdr:row>
      <xdr:rowOff>58420</xdr:rowOff>
    </xdr:to>
    <xdr:sp macro="" textlink="">
      <xdr:nvSpPr>
        <xdr:cNvPr id="441" name="楕円 440">
          <a:extLst>
            <a:ext uri="{FF2B5EF4-FFF2-40B4-BE49-F238E27FC236}">
              <a16:creationId xmlns:a16="http://schemas.microsoft.com/office/drawing/2014/main" id="{BA2AD6C3-80D9-4A08-948F-1C5D7F3A1119}"/>
            </a:ext>
          </a:extLst>
        </xdr:cNvPr>
        <xdr:cNvSpPr/>
      </xdr:nvSpPr>
      <xdr:spPr>
        <a:xfrm>
          <a:off x="1276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7620</xdr:rowOff>
    </xdr:from>
    <xdr:to>
      <xdr:col>71</xdr:col>
      <xdr:colOff>177800</xdr:colOff>
      <xdr:row>42</xdr:row>
      <xdr:rowOff>53340</xdr:rowOff>
    </xdr:to>
    <xdr:cxnSp macro="">
      <xdr:nvCxnSpPr>
        <xdr:cNvPr id="442" name="直線コネクタ 441">
          <a:extLst>
            <a:ext uri="{FF2B5EF4-FFF2-40B4-BE49-F238E27FC236}">
              <a16:creationId xmlns:a16="http://schemas.microsoft.com/office/drawing/2014/main" id="{7E6FD505-E664-47F1-A593-4CDA2598C312}"/>
            </a:ext>
          </a:extLst>
        </xdr:cNvPr>
        <xdr:cNvCxnSpPr/>
      </xdr:nvCxnSpPr>
      <xdr:spPr>
        <a:xfrm>
          <a:off x="12814300" y="7208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3382ED6E-C608-451A-94F0-D28F5A447E13}"/>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4A8E2D76-099A-4223-9693-134871DD9C7F}"/>
            </a:ext>
          </a:extLst>
        </xdr:cNvPr>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37A29D2A-2BF3-4004-BC6B-6BDAC509159D}"/>
            </a:ext>
          </a:extLst>
        </xdr:cNvPr>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2434466C-698C-459B-B3AF-E2337603B3A9}"/>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95267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DEA300B9-7A76-454A-B4AC-F592A1E3291E}"/>
            </a:ext>
          </a:extLst>
        </xdr:cNvPr>
        <xdr:cNvSpPr txBox="1"/>
      </xdr:nvSpPr>
      <xdr:spPr>
        <a:xfrm>
          <a:off x="152660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106697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BB75DA52-8802-4402-8DBA-FF6C301A2212}"/>
            </a:ext>
          </a:extLst>
        </xdr:cNvPr>
        <xdr:cNvSpPr txBox="1"/>
      </xdr:nvSpPr>
      <xdr:spPr>
        <a:xfrm>
          <a:off x="143897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95267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BF2F0512-33CD-4EE0-9309-82B3872F2CB2}"/>
            </a:ext>
          </a:extLst>
        </xdr:cNvPr>
        <xdr:cNvSpPr txBox="1"/>
      </xdr:nvSpPr>
      <xdr:spPr>
        <a:xfrm>
          <a:off x="13500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49547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47E73B04-8C00-4E49-AE3B-8545F245C07F}"/>
            </a:ext>
          </a:extLst>
        </xdr:cNvPr>
        <xdr:cNvSpPr txBox="1"/>
      </xdr:nvSpPr>
      <xdr:spPr>
        <a:xfrm>
          <a:off x="12611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BCD61284-9557-4559-B7C9-BB773500C0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88B7C7A3-6917-46DE-989B-2074F27993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B46BAB4-38C9-48AF-A219-56171711BE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21DD75E0-9DD3-4440-8941-5A433BC4BB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A93FA3D1-4FC9-4E86-B5A8-9D044BC1B8E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F6D17CE3-C407-4390-9D93-CF9B188013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DAC54DA6-FA65-4537-86FB-C9E783E39D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B044F31C-10CF-4465-A99A-3C4DCE8889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2E5EC8-BF8F-4C52-803F-9329A5D0B5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838B2322-DFBC-4CFA-9752-3A4C3A9030E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BE222C5B-F223-44EA-A359-25ADE2395E7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23AEBC22-B766-406C-BDC3-F6786D2F3E5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5B3E0DDC-7E25-4214-B078-E322EE4A722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9885DDE7-9187-40D3-9CF8-96982F40CFC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D154C2A1-0809-47F8-AB5E-6400C99DB54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B254CD81-0707-4B9F-9BCE-6519B0AF8111}"/>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5731C684-B2A1-4476-BD0B-A8320D7DC26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DEF595B8-DFF5-433B-B992-7A382A231C2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589DF65D-D168-4B43-A928-D442A1C52E0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2AF39E8A-7D1B-46BA-96DA-3C8FBD69E74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A8A933F5-6048-4A51-A2E0-B42CE4D738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565C3E7C-6BC2-486E-A018-BAC7C79592B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1C97AA71-6E6E-4D99-949B-41E74AF7E9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1E66FC5C-3FAA-4CF4-8437-36E5927E6056}"/>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E0F58884-38ED-4BBB-8970-404A01AAA69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89736A73-3E94-4BF4-A9C9-1FAEA1CE3A1C}"/>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95F599B0-FE60-44FF-8F14-082A68DBAE45}"/>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D5FD4D81-16A6-4E0F-AFBC-D0D837DC5347}"/>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E3DBEE7C-8D1D-4446-BAB7-F69CB55D945B}"/>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1554CFEF-8D4A-4DDF-A24F-1BF21DB29067}"/>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6CD0FC98-590E-4A67-B80B-351D56F4D044}"/>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A55F4BFB-38A1-4485-8F0F-5F5D078ACF92}"/>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A419B6FA-645F-4E80-BFF2-5892F2D0943C}"/>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AF4A3640-415D-4E98-869B-FB0BF5386C02}"/>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C291C4A-27A9-45E4-B30C-1F5C525A6F2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BBFE490-70EE-49FF-8E37-4524C71C6B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9917B7C-6EA5-4E69-B2DA-E7D5C952F04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4193971-6935-4602-87DE-4E7D1ECAEB2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72ACDEA-8D09-4F5E-84C3-54FFE60494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490" name="楕円 489">
          <a:extLst>
            <a:ext uri="{FF2B5EF4-FFF2-40B4-BE49-F238E27FC236}">
              <a16:creationId xmlns:a16="http://schemas.microsoft.com/office/drawing/2014/main" id="{713579C9-E434-4E4E-97E7-DFC38C33D531}"/>
            </a:ext>
          </a:extLst>
        </xdr:cNvPr>
        <xdr:cNvSpPr/>
      </xdr:nvSpPr>
      <xdr:spPr>
        <a:xfrm>
          <a:off x="22110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147337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48271798-A02D-4CC5-8A57-3943B9048B67}"/>
            </a:ext>
          </a:extLst>
        </xdr:cNvPr>
        <xdr:cNvSpPr txBox="1"/>
      </xdr:nvSpPr>
      <xdr:spPr>
        <a:xfrm>
          <a:off x="22199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124460</xdr:rowOff>
    </xdr:from>
    <xdr:to>
      <xdr:col>112</xdr:col>
      <xdr:colOff>38100</xdr:colOff>
      <xdr:row>39</xdr:row>
      <xdr:rowOff>54610</xdr:rowOff>
    </xdr:to>
    <xdr:sp macro="" textlink="">
      <xdr:nvSpPr>
        <xdr:cNvPr id="492" name="楕円 491">
          <a:extLst>
            <a:ext uri="{FF2B5EF4-FFF2-40B4-BE49-F238E27FC236}">
              <a16:creationId xmlns:a16="http://schemas.microsoft.com/office/drawing/2014/main" id="{4A1DD9D8-75FD-4FD3-84C3-E03D9CB78798}"/>
            </a:ext>
          </a:extLst>
        </xdr:cNvPr>
        <xdr:cNvSpPr/>
      </xdr:nvSpPr>
      <xdr:spPr>
        <a:xfrm>
          <a:off x="2127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3810</xdr:rowOff>
    </xdr:to>
    <xdr:cxnSp macro="">
      <xdr:nvCxnSpPr>
        <xdr:cNvPr id="493" name="直線コネクタ 492">
          <a:extLst>
            <a:ext uri="{FF2B5EF4-FFF2-40B4-BE49-F238E27FC236}">
              <a16:creationId xmlns:a16="http://schemas.microsoft.com/office/drawing/2014/main" id="{826A143F-8AE3-494B-9309-CF6F10248082}"/>
            </a:ext>
          </a:extLst>
        </xdr:cNvPr>
        <xdr:cNvCxnSpPr/>
      </xdr:nvCxnSpPr>
      <xdr:spPr>
        <a:xfrm>
          <a:off x="21323300" y="6690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494" name="楕円 493">
          <a:extLst>
            <a:ext uri="{FF2B5EF4-FFF2-40B4-BE49-F238E27FC236}">
              <a16:creationId xmlns:a16="http://schemas.microsoft.com/office/drawing/2014/main" id="{8AAF052B-2F0A-47F1-B8B8-9C82B7FB513C}"/>
            </a:ext>
          </a:extLst>
        </xdr:cNvPr>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3810</xdr:rowOff>
    </xdr:from>
    <xdr:to>
      <xdr:col>111</xdr:col>
      <xdr:colOff>177800</xdr:colOff>
      <xdr:row>39</xdr:row>
      <xdr:rowOff>3810</xdr:rowOff>
    </xdr:to>
    <xdr:cxnSp macro="">
      <xdr:nvCxnSpPr>
        <xdr:cNvPr id="495" name="直線コネクタ 494">
          <a:extLst>
            <a:ext uri="{FF2B5EF4-FFF2-40B4-BE49-F238E27FC236}">
              <a16:creationId xmlns:a16="http://schemas.microsoft.com/office/drawing/2014/main" id="{0F8E5B0B-0E59-45FA-B0AC-8E9B199CFFDC}"/>
            </a:ext>
          </a:extLst>
        </xdr:cNvPr>
        <xdr:cNvCxnSpPr/>
      </xdr:nvCxnSpPr>
      <xdr:spPr>
        <a:xfrm>
          <a:off x="20434300" y="669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96" name="楕円 495">
          <a:extLst>
            <a:ext uri="{FF2B5EF4-FFF2-40B4-BE49-F238E27FC236}">
              <a16:creationId xmlns:a16="http://schemas.microsoft.com/office/drawing/2014/main" id="{8A5ECDDC-F505-4862-8291-7C8950ACF030}"/>
            </a:ext>
          </a:extLst>
        </xdr:cNvPr>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39</xdr:row>
      <xdr:rowOff>3810</xdr:rowOff>
    </xdr:to>
    <xdr:cxnSp macro="">
      <xdr:nvCxnSpPr>
        <xdr:cNvPr id="497" name="直線コネクタ 496">
          <a:extLst>
            <a:ext uri="{FF2B5EF4-FFF2-40B4-BE49-F238E27FC236}">
              <a16:creationId xmlns:a16="http://schemas.microsoft.com/office/drawing/2014/main" id="{637F0D14-4580-43DB-AAC2-E22329D199BD}"/>
            </a:ext>
          </a:extLst>
        </xdr:cNvPr>
        <xdr:cNvCxnSpPr/>
      </xdr:nvCxnSpPr>
      <xdr:spPr>
        <a:xfrm>
          <a:off x="19545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101600</xdr:rowOff>
    </xdr:from>
    <xdr:to>
      <xdr:col>98</xdr:col>
      <xdr:colOff>38100</xdr:colOff>
      <xdr:row>39</xdr:row>
      <xdr:rowOff>31750</xdr:rowOff>
    </xdr:to>
    <xdr:sp macro="" textlink="">
      <xdr:nvSpPr>
        <xdr:cNvPr id="498" name="楕円 497">
          <a:extLst>
            <a:ext uri="{FF2B5EF4-FFF2-40B4-BE49-F238E27FC236}">
              <a16:creationId xmlns:a16="http://schemas.microsoft.com/office/drawing/2014/main" id="{C831C2DF-A16E-44B9-9137-25C5AF008286}"/>
            </a:ext>
          </a:extLst>
        </xdr:cNvPr>
        <xdr:cNvSpPr/>
      </xdr:nvSpPr>
      <xdr:spPr>
        <a:xfrm>
          <a:off x="18605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38</xdr:row>
      <xdr:rowOff>167640</xdr:rowOff>
    </xdr:to>
    <xdr:cxnSp macro="">
      <xdr:nvCxnSpPr>
        <xdr:cNvPr id="499" name="直線コネクタ 498">
          <a:extLst>
            <a:ext uri="{FF2B5EF4-FFF2-40B4-BE49-F238E27FC236}">
              <a16:creationId xmlns:a16="http://schemas.microsoft.com/office/drawing/2014/main" id="{53BA548C-61C0-481B-8D08-A1FAC7E7BDF3}"/>
            </a:ext>
          </a:extLst>
        </xdr:cNvPr>
        <xdr:cNvCxnSpPr/>
      </xdr:nvCxnSpPr>
      <xdr:spPr>
        <a:xfrm>
          <a:off x="18656300" y="6667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1A0A7A0B-D4DD-4ACC-90C3-FC16465F3FC4}"/>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CC3CB855-A14F-47D3-8B77-B22C50ACF5CD}"/>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B1547308-B4CE-4BDF-9ED6-39C8D5E3E5DA}"/>
            </a:ext>
          </a:extLst>
        </xdr:cNvPr>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8B17EFD9-D662-4FB3-B764-4177EE7CA325}"/>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71137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68567817-04BD-4803-88CE-A33173AC9D6D}"/>
            </a:ext>
          </a:extLst>
        </xdr:cNvPr>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5AF834D1-9587-4039-91C4-D545392044AA}"/>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77CBED7A-0488-43FB-9C75-27F4179B8C9F}"/>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22877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25D8009F-6322-4618-8391-4609079966B6}"/>
            </a:ext>
          </a:extLst>
        </xdr:cNvPr>
        <xdr:cNvSpPr txBox="1"/>
      </xdr:nvSpPr>
      <xdr:spPr>
        <a:xfrm>
          <a:off x="18421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D5DD15DD-54CB-43DE-B7A4-724184D50C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F37447E-3F9F-46F9-9FF4-7A1C42BA9DF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298C76F-344D-4E34-8522-B21AF96C5C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9A05667-3091-4210-81AC-EF9E4081C6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5602181C-E9C8-4C5F-B72C-654E3556B6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91CAB28-FCC1-4B11-905A-F2436E27C3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C0710F12-4057-4BB3-BBA6-2AE3D0CFCC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D94B3A10-F055-4D31-900B-BDEE10DE9B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56A63D9-F8CA-4B5E-AA3F-35E27B4FD1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DF9ACF8F-B52D-4747-81FE-0CCB4F8F83B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94226259-B289-4664-A35D-42F55A44F2D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018C4681-9260-4C46-B8F1-1A7356415CCC}"/>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182512EF-A90F-43F9-A242-0A838F8D0D92}"/>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29E5C3DA-7437-4E8D-AE99-FE9C881DBF9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E8AD7B00-2512-4CB8-BC4E-14B7F33C648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2905AD3C-6628-42BC-8EC2-D39D89782B9D}"/>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EA562A0A-6CE4-4DF4-BDBA-D28CF19F65E4}"/>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39922E37-95CC-41FA-9238-4CDF7D347C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DDB898B9-5708-482F-96CB-CFE530F2D4D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A8D41154-74EE-40F9-BFB8-846CD5B287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6BD98077-834A-432D-83AD-A432C8302EBA}"/>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4E85C0B3-56F7-4F16-A76E-D1AC9D1A974F}"/>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BC630E30-D17F-49DF-879B-DB957B221CB2}"/>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CCBB9CF8-B46C-4C65-B112-64C857C34F87}"/>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281C9A2F-7243-4118-8BBC-587439E3F390}"/>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B3CABB08-6CB1-4902-BF54-A001DBB6C08F}"/>
            </a:ext>
          </a:extLst>
        </xdr:cNvPr>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5E478325-DB57-4318-A0CE-A22F7E7D2652}"/>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122FABBC-448E-4D68-AFFB-C410DF32A673}"/>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83F002BF-0D46-4E36-973C-393DD557DD05}"/>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40BD23E2-1D2A-46EB-9B75-4B7DA4B8771C}"/>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3B1F8118-4515-4654-9A22-71E823A332EF}"/>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EF789E62-0B06-44FD-A97B-DAEE6AC566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5F97136B-9EA3-464D-9BD9-2D2A6B30214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C578971-B106-4215-B3D5-4CA597C7EC9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3E86724-5A1C-4FE8-AF45-6ECF43C9D06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6F3C37E-AC8C-49E0-A919-A889C78A10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43497</xdr:rowOff>
    </xdr:from>
    <xdr:to>
      <xdr:col>85</xdr:col>
      <xdr:colOff>177800</xdr:colOff>
      <xdr:row>63</xdr:row>
      <xdr:rowOff>145097</xdr:rowOff>
    </xdr:to>
    <xdr:sp macro="" textlink="">
      <xdr:nvSpPr>
        <xdr:cNvPr id="544" name="楕円 543">
          <a:extLst>
            <a:ext uri="{FF2B5EF4-FFF2-40B4-BE49-F238E27FC236}">
              <a16:creationId xmlns:a16="http://schemas.microsoft.com/office/drawing/2014/main" id="{2460569F-A6E9-4ECB-937B-12E40C1215B8}"/>
            </a:ext>
          </a:extLst>
        </xdr:cNvPr>
        <xdr:cNvSpPr/>
      </xdr:nvSpPr>
      <xdr:spPr>
        <a:xfrm>
          <a:off x="16268700" y="108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129874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1C1B661C-D93D-455A-BD81-FF3526D4B188}"/>
            </a:ext>
          </a:extLst>
        </xdr:cNvPr>
        <xdr:cNvSpPr txBox="1"/>
      </xdr:nvSpPr>
      <xdr:spPr>
        <a:xfrm>
          <a:off x="16357600" y="1075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34925</xdr:rowOff>
    </xdr:from>
    <xdr:to>
      <xdr:col>81</xdr:col>
      <xdr:colOff>101600</xdr:colOff>
      <xdr:row>63</xdr:row>
      <xdr:rowOff>136525</xdr:rowOff>
    </xdr:to>
    <xdr:sp macro="" textlink="">
      <xdr:nvSpPr>
        <xdr:cNvPr id="546" name="楕円 545">
          <a:extLst>
            <a:ext uri="{FF2B5EF4-FFF2-40B4-BE49-F238E27FC236}">
              <a16:creationId xmlns:a16="http://schemas.microsoft.com/office/drawing/2014/main" id="{CF0FCF34-F08F-46CB-9F1B-5F572C023F46}"/>
            </a:ext>
          </a:extLst>
        </xdr:cNvPr>
        <xdr:cNvSpPr/>
      </xdr:nvSpPr>
      <xdr:spPr>
        <a:xfrm>
          <a:off x="1543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85725</xdr:rowOff>
    </xdr:from>
    <xdr:to>
      <xdr:col>85</xdr:col>
      <xdr:colOff>127000</xdr:colOff>
      <xdr:row>63</xdr:row>
      <xdr:rowOff>94297</xdr:rowOff>
    </xdr:to>
    <xdr:cxnSp macro="">
      <xdr:nvCxnSpPr>
        <xdr:cNvPr id="547" name="直線コネクタ 546">
          <a:extLst>
            <a:ext uri="{FF2B5EF4-FFF2-40B4-BE49-F238E27FC236}">
              <a16:creationId xmlns:a16="http://schemas.microsoft.com/office/drawing/2014/main" id="{7C3BE7D2-328A-4335-9A00-A74E03BB9030}"/>
            </a:ext>
          </a:extLst>
        </xdr:cNvPr>
        <xdr:cNvCxnSpPr/>
      </xdr:nvCxnSpPr>
      <xdr:spPr>
        <a:xfrm>
          <a:off x="15481300" y="10887075"/>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20638</xdr:rowOff>
    </xdr:from>
    <xdr:to>
      <xdr:col>76</xdr:col>
      <xdr:colOff>165100</xdr:colOff>
      <xdr:row>63</xdr:row>
      <xdr:rowOff>122238</xdr:rowOff>
    </xdr:to>
    <xdr:sp macro="" textlink="">
      <xdr:nvSpPr>
        <xdr:cNvPr id="548" name="楕円 547">
          <a:extLst>
            <a:ext uri="{FF2B5EF4-FFF2-40B4-BE49-F238E27FC236}">
              <a16:creationId xmlns:a16="http://schemas.microsoft.com/office/drawing/2014/main" id="{B6A7EA64-ABEC-4D5D-9188-0082E1A82ED6}"/>
            </a:ext>
          </a:extLst>
        </xdr:cNvPr>
        <xdr:cNvSpPr/>
      </xdr:nvSpPr>
      <xdr:spPr>
        <a:xfrm>
          <a:off x="14541500" y="108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71438</xdr:rowOff>
    </xdr:from>
    <xdr:to>
      <xdr:col>81</xdr:col>
      <xdr:colOff>50800</xdr:colOff>
      <xdr:row>63</xdr:row>
      <xdr:rowOff>85725</xdr:rowOff>
    </xdr:to>
    <xdr:cxnSp macro="">
      <xdr:nvCxnSpPr>
        <xdr:cNvPr id="549" name="直線コネクタ 548">
          <a:extLst>
            <a:ext uri="{FF2B5EF4-FFF2-40B4-BE49-F238E27FC236}">
              <a16:creationId xmlns:a16="http://schemas.microsoft.com/office/drawing/2014/main" id="{1155AF35-CCCC-4C5F-8F1B-0F30972CB0E7}"/>
            </a:ext>
          </a:extLst>
        </xdr:cNvPr>
        <xdr:cNvCxnSpPr/>
      </xdr:nvCxnSpPr>
      <xdr:spPr>
        <a:xfrm>
          <a:off x="14592300" y="108727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3493</xdr:rowOff>
    </xdr:from>
    <xdr:to>
      <xdr:col>72</xdr:col>
      <xdr:colOff>38100</xdr:colOff>
      <xdr:row>63</xdr:row>
      <xdr:rowOff>105093</xdr:rowOff>
    </xdr:to>
    <xdr:sp macro="" textlink="">
      <xdr:nvSpPr>
        <xdr:cNvPr id="550" name="楕円 549">
          <a:extLst>
            <a:ext uri="{FF2B5EF4-FFF2-40B4-BE49-F238E27FC236}">
              <a16:creationId xmlns:a16="http://schemas.microsoft.com/office/drawing/2014/main" id="{95782419-99CF-4D60-8F49-E6DF3CF25BA2}"/>
            </a:ext>
          </a:extLst>
        </xdr:cNvPr>
        <xdr:cNvSpPr/>
      </xdr:nvSpPr>
      <xdr:spPr>
        <a:xfrm>
          <a:off x="13652500" y="108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54293</xdr:rowOff>
    </xdr:from>
    <xdr:to>
      <xdr:col>76</xdr:col>
      <xdr:colOff>114300</xdr:colOff>
      <xdr:row>63</xdr:row>
      <xdr:rowOff>71438</xdr:rowOff>
    </xdr:to>
    <xdr:cxnSp macro="">
      <xdr:nvCxnSpPr>
        <xdr:cNvPr id="551" name="直線コネクタ 550">
          <a:extLst>
            <a:ext uri="{FF2B5EF4-FFF2-40B4-BE49-F238E27FC236}">
              <a16:creationId xmlns:a16="http://schemas.microsoft.com/office/drawing/2014/main" id="{BB66D505-91D0-4165-AADA-09F54843C7E6}"/>
            </a:ext>
          </a:extLst>
        </xdr:cNvPr>
        <xdr:cNvCxnSpPr/>
      </xdr:nvCxnSpPr>
      <xdr:spPr>
        <a:xfrm>
          <a:off x="13703300" y="1085564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169228</xdr:rowOff>
    </xdr:from>
    <xdr:to>
      <xdr:col>67</xdr:col>
      <xdr:colOff>101600</xdr:colOff>
      <xdr:row>63</xdr:row>
      <xdr:rowOff>99378</xdr:rowOff>
    </xdr:to>
    <xdr:sp macro="" textlink="">
      <xdr:nvSpPr>
        <xdr:cNvPr id="552" name="楕円 551">
          <a:extLst>
            <a:ext uri="{FF2B5EF4-FFF2-40B4-BE49-F238E27FC236}">
              <a16:creationId xmlns:a16="http://schemas.microsoft.com/office/drawing/2014/main" id="{A166AE1B-605E-4621-B7A3-FA674B927430}"/>
            </a:ext>
          </a:extLst>
        </xdr:cNvPr>
        <xdr:cNvSpPr/>
      </xdr:nvSpPr>
      <xdr:spPr>
        <a:xfrm>
          <a:off x="12763500" y="10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48578</xdr:rowOff>
    </xdr:from>
    <xdr:to>
      <xdr:col>71</xdr:col>
      <xdr:colOff>177800</xdr:colOff>
      <xdr:row>63</xdr:row>
      <xdr:rowOff>54293</xdr:rowOff>
    </xdr:to>
    <xdr:cxnSp macro="">
      <xdr:nvCxnSpPr>
        <xdr:cNvPr id="553" name="直線コネクタ 552">
          <a:extLst>
            <a:ext uri="{FF2B5EF4-FFF2-40B4-BE49-F238E27FC236}">
              <a16:creationId xmlns:a16="http://schemas.microsoft.com/office/drawing/2014/main" id="{3A477A48-D5A8-4ACB-8BAF-11CA6AA3DB4C}"/>
            </a:ext>
          </a:extLst>
        </xdr:cNvPr>
        <xdr:cNvCxnSpPr/>
      </xdr:nvCxnSpPr>
      <xdr:spPr>
        <a:xfrm>
          <a:off x="12814300" y="1084992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DC0AB325-CE67-4A04-848A-E5282525B46F}"/>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a:extLst>
            <a:ext uri="{FF2B5EF4-FFF2-40B4-BE49-F238E27FC236}">
              <a16:creationId xmlns:a16="http://schemas.microsoft.com/office/drawing/2014/main" id="{57E332C5-CD3B-4F99-B594-BBCD9FC25B6C}"/>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5FD471A3-4CE5-4511-95D0-82B6B9A12E03}"/>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a:extLst>
            <a:ext uri="{FF2B5EF4-FFF2-40B4-BE49-F238E27FC236}">
              <a16:creationId xmlns:a16="http://schemas.microsoft.com/office/drawing/2014/main" id="{4FE2AEC0-43A7-406C-B899-4FCCB7351A5E}"/>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127652</xdr:rowOff>
    </xdr:from>
    <xdr:ext cx="405111" cy="259045"/>
    <xdr:sp macro="" textlink="">
      <xdr:nvSpPr>
        <xdr:cNvPr id="558" name="n_1mainValue【学校施設】&#10;有形固定資産減価償却率">
          <a:extLst>
            <a:ext uri="{FF2B5EF4-FFF2-40B4-BE49-F238E27FC236}">
              <a16:creationId xmlns:a16="http://schemas.microsoft.com/office/drawing/2014/main" id="{AA37E3C9-0506-40DF-ACF6-E004B664A4A1}"/>
            </a:ext>
          </a:extLst>
        </xdr:cNvPr>
        <xdr:cNvSpPr txBox="1"/>
      </xdr:nvSpPr>
      <xdr:spPr>
        <a:xfrm>
          <a:off x="152660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113365</xdr:rowOff>
    </xdr:from>
    <xdr:ext cx="405111" cy="259045"/>
    <xdr:sp macro="" textlink="">
      <xdr:nvSpPr>
        <xdr:cNvPr id="559" name="n_2mainValue【学校施設】&#10;有形固定資産減価償却率">
          <a:extLst>
            <a:ext uri="{FF2B5EF4-FFF2-40B4-BE49-F238E27FC236}">
              <a16:creationId xmlns:a16="http://schemas.microsoft.com/office/drawing/2014/main" id="{666853D4-3FC9-4AC2-BAFC-21E046090D0E}"/>
            </a:ext>
          </a:extLst>
        </xdr:cNvPr>
        <xdr:cNvSpPr txBox="1"/>
      </xdr:nvSpPr>
      <xdr:spPr>
        <a:xfrm>
          <a:off x="14389744" y="1091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96220</xdr:rowOff>
    </xdr:from>
    <xdr:ext cx="405111" cy="259045"/>
    <xdr:sp macro="" textlink="">
      <xdr:nvSpPr>
        <xdr:cNvPr id="560" name="n_3mainValue【学校施設】&#10;有形固定資産減価償却率">
          <a:extLst>
            <a:ext uri="{FF2B5EF4-FFF2-40B4-BE49-F238E27FC236}">
              <a16:creationId xmlns:a16="http://schemas.microsoft.com/office/drawing/2014/main" id="{70C0B156-82D3-498F-8045-E752DF83FD41}"/>
            </a:ext>
          </a:extLst>
        </xdr:cNvPr>
        <xdr:cNvSpPr txBox="1"/>
      </xdr:nvSpPr>
      <xdr:spPr>
        <a:xfrm>
          <a:off x="13500744" y="10897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90505</xdr:rowOff>
    </xdr:from>
    <xdr:ext cx="405111" cy="259045"/>
    <xdr:sp macro="" textlink="">
      <xdr:nvSpPr>
        <xdr:cNvPr id="561" name="n_4mainValue【学校施設】&#10;有形固定資産減価償却率">
          <a:extLst>
            <a:ext uri="{FF2B5EF4-FFF2-40B4-BE49-F238E27FC236}">
              <a16:creationId xmlns:a16="http://schemas.microsoft.com/office/drawing/2014/main" id="{581E8CEE-B890-4882-B204-D00D0879B7C6}"/>
            </a:ext>
          </a:extLst>
        </xdr:cNvPr>
        <xdr:cNvSpPr txBox="1"/>
      </xdr:nvSpPr>
      <xdr:spPr>
        <a:xfrm>
          <a:off x="12611744" y="108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CA54F05A-BA1A-4A7D-A925-81E16BFE8C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934A89B8-D54B-4786-8040-5A0F070ED9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4955AF97-B0F1-47BE-A5E7-E0A6DC9627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DF64E89-D917-4A02-BF45-4B143ADBFE3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D79B81F2-570C-4443-A24C-8AF65AB2C5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11F8CF28-046C-40FC-9A79-82F504D94B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DBD6F526-3937-4B4D-9ADD-0459425FB3E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FF9AC4AA-3D41-49F3-9E61-4BC327AE1A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B8F0EF7C-3F0C-42F8-B5E7-2E101B3FBF9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549832B6-DA94-435C-A015-634DDDB528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257AC038-1159-43E5-9224-B5BC707EDD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2F39E1C7-61BA-46F1-A3BE-4AB930D59FE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B62A2A62-E074-4115-A36C-91B5384B150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6507A0EF-179A-4DEE-B71D-4C52D373486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84BF0845-A34B-4F6A-8E6D-59CF10B238D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60FD8DCB-0B8F-4EEF-ACFF-00710C85968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C1288728-0702-4FB6-9230-71B1CA5CD66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6AA7B5D3-A44A-4B09-9817-D0BB4569B61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B89C266-DC41-4CAB-85AE-2EF7A1F99BB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F167A51A-B31B-4E98-9A6F-D39E9F96A58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6FE5A2C4-F409-4772-B297-26ADCE0286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2CE2ACC7-F022-4940-851F-DF45A63663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61</xdr:row>
      <xdr:rowOff>139903</xdr:rowOff>
    </xdr:from>
    <xdr:to>
      <xdr:col>116</xdr:col>
      <xdr:colOff>62864</xdr:colOff>
      <xdr:row>64</xdr:row>
      <xdr:rowOff>32462</xdr:rowOff>
    </xdr:to>
    <xdr:cxnSp macro="">
      <xdr:nvCxnSpPr>
        <xdr:cNvPr id="584" name="直線コネクタ 583">
          <a:extLst>
            <a:ext uri="{FF2B5EF4-FFF2-40B4-BE49-F238E27FC236}">
              <a16:creationId xmlns:a16="http://schemas.microsoft.com/office/drawing/2014/main" id="{F11ECCBD-9C4D-4C4B-874C-5E5BA8246539}"/>
            </a:ext>
          </a:extLst>
        </xdr:cNvPr>
        <xdr:cNvCxnSpPr/>
      </xdr:nvCxnSpPr>
      <xdr:spPr>
        <a:xfrm flipV="1">
          <a:off x="22160864" y="10598353"/>
          <a:ext cx="0" cy="4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36289</xdr:rowOff>
    </xdr:from>
    <xdr:ext cx="469744" cy="259045"/>
    <xdr:sp macro="" textlink="">
      <xdr:nvSpPr>
        <xdr:cNvPr id="585" name="【学校施設】&#10;一人当たり面積最小値テキスト">
          <a:extLst>
            <a:ext uri="{FF2B5EF4-FFF2-40B4-BE49-F238E27FC236}">
              <a16:creationId xmlns:a16="http://schemas.microsoft.com/office/drawing/2014/main" id="{D3927DC6-9D65-401C-B567-D923CC208FF4}"/>
            </a:ext>
          </a:extLst>
        </xdr:cNvPr>
        <xdr:cNvSpPr txBox="1"/>
      </xdr:nvSpPr>
      <xdr:spPr>
        <a:xfrm>
          <a:off x="22199600" y="1100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32462</xdr:rowOff>
    </xdr:from>
    <xdr:to>
      <xdr:col>116</xdr:col>
      <xdr:colOff>152400</xdr:colOff>
      <xdr:row>64</xdr:row>
      <xdr:rowOff>32462</xdr:rowOff>
    </xdr:to>
    <xdr:cxnSp macro="">
      <xdr:nvCxnSpPr>
        <xdr:cNvPr id="586" name="直線コネクタ 585">
          <a:extLst>
            <a:ext uri="{FF2B5EF4-FFF2-40B4-BE49-F238E27FC236}">
              <a16:creationId xmlns:a16="http://schemas.microsoft.com/office/drawing/2014/main" id="{D6F70958-529C-4851-880B-5F7C2AA43E14}"/>
            </a:ext>
          </a:extLst>
        </xdr:cNvPr>
        <xdr:cNvCxnSpPr/>
      </xdr:nvCxnSpPr>
      <xdr:spPr>
        <a:xfrm>
          <a:off x="22072600" y="1100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86580</xdr:rowOff>
    </xdr:from>
    <xdr:ext cx="469744" cy="259045"/>
    <xdr:sp macro="" textlink="">
      <xdr:nvSpPr>
        <xdr:cNvPr id="587" name="【学校施設】&#10;一人当たり面積最大値テキスト">
          <a:extLst>
            <a:ext uri="{FF2B5EF4-FFF2-40B4-BE49-F238E27FC236}">
              <a16:creationId xmlns:a16="http://schemas.microsoft.com/office/drawing/2014/main" id="{160AC307-0922-4D41-8F32-B19C76811EA9}"/>
            </a:ext>
          </a:extLst>
        </xdr:cNvPr>
        <xdr:cNvSpPr txBox="1"/>
      </xdr:nvSpPr>
      <xdr:spPr>
        <a:xfrm>
          <a:off x="22199600" y="1037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139903</xdr:rowOff>
    </xdr:from>
    <xdr:to>
      <xdr:col>116</xdr:col>
      <xdr:colOff>152400</xdr:colOff>
      <xdr:row>61</xdr:row>
      <xdr:rowOff>139903</xdr:rowOff>
    </xdr:to>
    <xdr:cxnSp macro="">
      <xdr:nvCxnSpPr>
        <xdr:cNvPr id="588" name="直線コネクタ 587">
          <a:extLst>
            <a:ext uri="{FF2B5EF4-FFF2-40B4-BE49-F238E27FC236}">
              <a16:creationId xmlns:a16="http://schemas.microsoft.com/office/drawing/2014/main" id="{F3147E48-6DC6-4E4F-B665-F7B26ED23365}"/>
            </a:ext>
          </a:extLst>
        </xdr:cNvPr>
        <xdr:cNvCxnSpPr/>
      </xdr:nvCxnSpPr>
      <xdr:spPr>
        <a:xfrm>
          <a:off x="22072600" y="105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165930</xdr:rowOff>
    </xdr:from>
    <xdr:ext cx="469744" cy="259045"/>
    <xdr:sp macro="" textlink="">
      <xdr:nvSpPr>
        <xdr:cNvPr id="589" name="【学校施設】&#10;一人当たり面積平均値テキスト">
          <a:extLst>
            <a:ext uri="{FF2B5EF4-FFF2-40B4-BE49-F238E27FC236}">
              <a16:creationId xmlns:a16="http://schemas.microsoft.com/office/drawing/2014/main" id="{CB817F71-C3ED-4FEA-9B68-96E13714357C}"/>
            </a:ext>
          </a:extLst>
        </xdr:cNvPr>
        <xdr:cNvSpPr txBox="1"/>
      </xdr:nvSpPr>
      <xdr:spPr>
        <a:xfrm>
          <a:off x="22199600" y="10624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143053</xdr:rowOff>
    </xdr:from>
    <xdr:to>
      <xdr:col>116</xdr:col>
      <xdr:colOff>114300</xdr:colOff>
      <xdr:row>63</xdr:row>
      <xdr:rowOff>73203</xdr:rowOff>
    </xdr:to>
    <xdr:sp macro="" textlink="">
      <xdr:nvSpPr>
        <xdr:cNvPr id="590" name="フローチャート: 判断 589">
          <a:extLst>
            <a:ext uri="{FF2B5EF4-FFF2-40B4-BE49-F238E27FC236}">
              <a16:creationId xmlns:a16="http://schemas.microsoft.com/office/drawing/2014/main" id="{3142FC06-5549-4F10-9E28-F4A0496FCAC8}"/>
            </a:ext>
          </a:extLst>
        </xdr:cNvPr>
        <xdr:cNvSpPr/>
      </xdr:nvSpPr>
      <xdr:spPr>
        <a:xfrm>
          <a:off x="221107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147168</xdr:rowOff>
    </xdr:from>
    <xdr:to>
      <xdr:col>112</xdr:col>
      <xdr:colOff>38100</xdr:colOff>
      <xdr:row>63</xdr:row>
      <xdr:rowOff>77318</xdr:rowOff>
    </xdr:to>
    <xdr:sp macro="" textlink="">
      <xdr:nvSpPr>
        <xdr:cNvPr id="591" name="フローチャート: 判断 590">
          <a:extLst>
            <a:ext uri="{FF2B5EF4-FFF2-40B4-BE49-F238E27FC236}">
              <a16:creationId xmlns:a16="http://schemas.microsoft.com/office/drawing/2014/main" id="{0A6CD260-7964-4452-90CC-2A4129C16A4D}"/>
            </a:ext>
          </a:extLst>
        </xdr:cNvPr>
        <xdr:cNvSpPr/>
      </xdr:nvSpPr>
      <xdr:spPr>
        <a:xfrm>
          <a:off x="21272500" y="1077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145796</xdr:rowOff>
    </xdr:from>
    <xdr:to>
      <xdr:col>107</xdr:col>
      <xdr:colOff>101600</xdr:colOff>
      <xdr:row>63</xdr:row>
      <xdr:rowOff>75946</xdr:rowOff>
    </xdr:to>
    <xdr:sp macro="" textlink="">
      <xdr:nvSpPr>
        <xdr:cNvPr id="592" name="フローチャート: 判断 591">
          <a:extLst>
            <a:ext uri="{FF2B5EF4-FFF2-40B4-BE49-F238E27FC236}">
              <a16:creationId xmlns:a16="http://schemas.microsoft.com/office/drawing/2014/main" id="{696C61EF-A96A-4585-9D7B-0FCF2D2302A4}"/>
            </a:ext>
          </a:extLst>
        </xdr:cNvPr>
        <xdr:cNvSpPr/>
      </xdr:nvSpPr>
      <xdr:spPr>
        <a:xfrm>
          <a:off x="20383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149911</xdr:rowOff>
    </xdr:from>
    <xdr:to>
      <xdr:col>102</xdr:col>
      <xdr:colOff>165100</xdr:colOff>
      <xdr:row>63</xdr:row>
      <xdr:rowOff>80061</xdr:rowOff>
    </xdr:to>
    <xdr:sp macro="" textlink="">
      <xdr:nvSpPr>
        <xdr:cNvPr id="593" name="フローチャート: 判断 592">
          <a:extLst>
            <a:ext uri="{FF2B5EF4-FFF2-40B4-BE49-F238E27FC236}">
              <a16:creationId xmlns:a16="http://schemas.microsoft.com/office/drawing/2014/main" id="{5CA87A0E-C0A1-4393-B161-B0D5FAF7B8BD}"/>
            </a:ext>
          </a:extLst>
        </xdr:cNvPr>
        <xdr:cNvSpPr/>
      </xdr:nvSpPr>
      <xdr:spPr>
        <a:xfrm>
          <a:off x="194945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95047</xdr:rowOff>
    </xdr:from>
    <xdr:to>
      <xdr:col>98</xdr:col>
      <xdr:colOff>38100</xdr:colOff>
      <xdr:row>63</xdr:row>
      <xdr:rowOff>25197</xdr:rowOff>
    </xdr:to>
    <xdr:sp macro="" textlink="">
      <xdr:nvSpPr>
        <xdr:cNvPr id="594" name="フローチャート: 判断 593">
          <a:extLst>
            <a:ext uri="{FF2B5EF4-FFF2-40B4-BE49-F238E27FC236}">
              <a16:creationId xmlns:a16="http://schemas.microsoft.com/office/drawing/2014/main" id="{C7AE6D78-80A0-4DBD-834A-5D5FC9FA7E60}"/>
            </a:ext>
          </a:extLst>
        </xdr:cNvPr>
        <xdr:cNvSpPr/>
      </xdr:nvSpPr>
      <xdr:spPr>
        <a:xfrm>
          <a:off x="18605500" y="1072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CE5542D-B900-4293-A047-952BF82C6B1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76CAEF52-FB53-4108-952C-1EA903FF04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D8C7E359-417E-40A4-8AB9-045CD266E8D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B1A4F0C-4E66-42AD-BADF-CA5C4D8D321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E8EC278-1A74-435C-999C-660EDCEBDA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44755</xdr:rowOff>
    </xdr:from>
    <xdr:to>
      <xdr:col>116</xdr:col>
      <xdr:colOff>114300</xdr:colOff>
      <xdr:row>63</xdr:row>
      <xdr:rowOff>146355</xdr:rowOff>
    </xdr:to>
    <xdr:sp macro="" textlink="">
      <xdr:nvSpPr>
        <xdr:cNvPr id="600" name="楕円 599">
          <a:extLst>
            <a:ext uri="{FF2B5EF4-FFF2-40B4-BE49-F238E27FC236}">
              <a16:creationId xmlns:a16="http://schemas.microsoft.com/office/drawing/2014/main" id="{38FC9380-AA18-495B-AED4-290908C11A71}"/>
            </a:ext>
          </a:extLst>
        </xdr:cNvPr>
        <xdr:cNvSpPr/>
      </xdr:nvSpPr>
      <xdr:spPr>
        <a:xfrm>
          <a:off x="22110700" y="108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131132</xdr:rowOff>
    </xdr:from>
    <xdr:ext cx="469744" cy="259045"/>
    <xdr:sp macro="" textlink="">
      <xdr:nvSpPr>
        <xdr:cNvPr id="601" name="【学校施設】&#10;一人当たり面積該当値テキスト">
          <a:extLst>
            <a:ext uri="{FF2B5EF4-FFF2-40B4-BE49-F238E27FC236}">
              <a16:creationId xmlns:a16="http://schemas.microsoft.com/office/drawing/2014/main" id="{F2AA33C9-144F-41E9-9E4D-A3C285610561}"/>
            </a:ext>
          </a:extLst>
        </xdr:cNvPr>
        <xdr:cNvSpPr txBox="1"/>
      </xdr:nvSpPr>
      <xdr:spPr>
        <a:xfrm>
          <a:off x="22199600" y="107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28296</xdr:rowOff>
    </xdr:from>
    <xdr:to>
      <xdr:col>112</xdr:col>
      <xdr:colOff>38100</xdr:colOff>
      <xdr:row>63</xdr:row>
      <xdr:rowOff>129896</xdr:rowOff>
    </xdr:to>
    <xdr:sp macro="" textlink="">
      <xdr:nvSpPr>
        <xdr:cNvPr id="602" name="楕円 601">
          <a:extLst>
            <a:ext uri="{FF2B5EF4-FFF2-40B4-BE49-F238E27FC236}">
              <a16:creationId xmlns:a16="http://schemas.microsoft.com/office/drawing/2014/main" id="{5376B4AB-18F1-41B4-9816-75F01CA8E889}"/>
            </a:ext>
          </a:extLst>
        </xdr:cNvPr>
        <xdr:cNvSpPr/>
      </xdr:nvSpPr>
      <xdr:spPr>
        <a:xfrm>
          <a:off x="21272500" y="108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79096</xdr:rowOff>
    </xdr:from>
    <xdr:to>
      <xdr:col>116</xdr:col>
      <xdr:colOff>63500</xdr:colOff>
      <xdr:row>63</xdr:row>
      <xdr:rowOff>95555</xdr:rowOff>
    </xdr:to>
    <xdr:cxnSp macro="">
      <xdr:nvCxnSpPr>
        <xdr:cNvPr id="603" name="直線コネクタ 602">
          <a:extLst>
            <a:ext uri="{FF2B5EF4-FFF2-40B4-BE49-F238E27FC236}">
              <a16:creationId xmlns:a16="http://schemas.microsoft.com/office/drawing/2014/main" id="{13A3E1E4-C0AB-41E2-B3DF-AA24B83A3227}"/>
            </a:ext>
          </a:extLst>
        </xdr:cNvPr>
        <xdr:cNvCxnSpPr/>
      </xdr:nvCxnSpPr>
      <xdr:spPr>
        <a:xfrm>
          <a:off x="21323300" y="1088044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27381</xdr:rowOff>
    </xdr:from>
    <xdr:to>
      <xdr:col>107</xdr:col>
      <xdr:colOff>101600</xdr:colOff>
      <xdr:row>63</xdr:row>
      <xdr:rowOff>128981</xdr:rowOff>
    </xdr:to>
    <xdr:sp macro="" textlink="">
      <xdr:nvSpPr>
        <xdr:cNvPr id="604" name="楕円 603">
          <a:extLst>
            <a:ext uri="{FF2B5EF4-FFF2-40B4-BE49-F238E27FC236}">
              <a16:creationId xmlns:a16="http://schemas.microsoft.com/office/drawing/2014/main" id="{435B20AC-BFB0-4FE5-AAA5-5D3DE7AD9AA4}"/>
            </a:ext>
          </a:extLst>
        </xdr:cNvPr>
        <xdr:cNvSpPr/>
      </xdr:nvSpPr>
      <xdr:spPr>
        <a:xfrm>
          <a:off x="20383500" y="108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78181</xdr:rowOff>
    </xdr:from>
    <xdr:to>
      <xdr:col>111</xdr:col>
      <xdr:colOff>177800</xdr:colOff>
      <xdr:row>63</xdr:row>
      <xdr:rowOff>79096</xdr:rowOff>
    </xdr:to>
    <xdr:cxnSp macro="">
      <xdr:nvCxnSpPr>
        <xdr:cNvPr id="605" name="直線コネクタ 604">
          <a:extLst>
            <a:ext uri="{FF2B5EF4-FFF2-40B4-BE49-F238E27FC236}">
              <a16:creationId xmlns:a16="http://schemas.microsoft.com/office/drawing/2014/main" id="{3CF4D357-4019-4BB8-914B-8A22172AE848}"/>
            </a:ext>
          </a:extLst>
        </xdr:cNvPr>
        <xdr:cNvCxnSpPr/>
      </xdr:nvCxnSpPr>
      <xdr:spPr>
        <a:xfrm>
          <a:off x="20434300" y="1087953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06" name="楕円 605">
          <a:extLst>
            <a:ext uri="{FF2B5EF4-FFF2-40B4-BE49-F238E27FC236}">
              <a16:creationId xmlns:a16="http://schemas.microsoft.com/office/drawing/2014/main" id="{E42C2F68-3309-4FF9-962A-4389BCB36074}"/>
            </a:ext>
          </a:extLst>
        </xdr:cNvPr>
        <xdr:cNvSpPr/>
      </xdr:nvSpPr>
      <xdr:spPr>
        <a:xfrm>
          <a:off x="19494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78181</xdr:rowOff>
    </xdr:from>
    <xdr:to>
      <xdr:col>107</xdr:col>
      <xdr:colOff>50800</xdr:colOff>
      <xdr:row>63</xdr:row>
      <xdr:rowOff>91440</xdr:rowOff>
    </xdr:to>
    <xdr:cxnSp macro="">
      <xdr:nvCxnSpPr>
        <xdr:cNvPr id="607" name="直線コネクタ 606">
          <a:extLst>
            <a:ext uri="{FF2B5EF4-FFF2-40B4-BE49-F238E27FC236}">
              <a16:creationId xmlns:a16="http://schemas.microsoft.com/office/drawing/2014/main" id="{15AD27E5-BB46-4B7A-B809-148CB6815918}"/>
            </a:ext>
          </a:extLst>
        </xdr:cNvPr>
        <xdr:cNvCxnSpPr/>
      </xdr:nvCxnSpPr>
      <xdr:spPr>
        <a:xfrm flipV="1">
          <a:off x="19545300" y="1087953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156769</xdr:rowOff>
    </xdr:from>
    <xdr:to>
      <xdr:col>98</xdr:col>
      <xdr:colOff>38100</xdr:colOff>
      <xdr:row>57</xdr:row>
      <xdr:rowOff>86919</xdr:rowOff>
    </xdr:to>
    <xdr:sp macro="" textlink="">
      <xdr:nvSpPr>
        <xdr:cNvPr id="608" name="楕円 607">
          <a:extLst>
            <a:ext uri="{FF2B5EF4-FFF2-40B4-BE49-F238E27FC236}">
              <a16:creationId xmlns:a16="http://schemas.microsoft.com/office/drawing/2014/main" id="{8FAB2444-15EB-4CB0-96F4-8EB61938EE57}"/>
            </a:ext>
          </a:extLst>
        </xdr:cNvPr>
        <xdr:cNvSpPr/>
      </xdr:nvSpPr>
      <xdr:spPr>
        <a:xfrm>
          <a:off x="18605500" y="97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36119</xdr:rowOff>
    </xdr:from>
    <xdr:to>
      <xdr:col>102</xdr:col>
      <xdr:colOff>114300</xdr:colOff>
      <xdr:row>63</xdr:row>
      <xdr:rowOff>91440</xdr:rowOff>
    </xdr:to>
    <xdr:cxnSp macro="">
      <xdr:nvCxnSpPr>
        <xdr:cNvPr id="609" name="直線コネクタ 608">
          <a:extLst>
            <a:ext uri="{FF2B5EF4-FFF2-40B4-BE49-F238E27FC236}">
              <a16:creationId xmlns:a16="http://schemas.microsoft.com/office/drawing/2014/main" id="{43C59291-CAA3-4889-A375-C8C0F3E7EEFF}"/>
            </a:ext>
          </a:extLst>
        </xdr:cNvPr>
        <xdr:cNvCxnSpPr/>
      </xdr:nvCxnSpPr>
      <xdr:spPr>
        <a:xfrm>
          <a:off x="18656300" y="9808769"/>
          <a:ext cx="889000" cy="108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93845</xdr:rowOff>
    </xdr:from>
    <xdr:ext cx="469744" cy="259045"/>
    <xdr:sp macro="" textlink="">
      <xdr:nvSpPr>
        <xdr:cNvPr id="610" name="n_1aveValue【学校施設】&#10;一人当たり面積">
          <a:extLst>
            <a:ext uri="{FF2B5EF4-FFF2-40B4-BE49-F238E27FC236}">
              <a16:creationId xmlns:a16="http://schemas.microsoft.com/office/drawing/2014/main" id="{568FD1AF-F189-4B90-BEF9-E56BA6E12494}"/>
            </a:ext>
          </a:extLst>
        </xdr:cNvPr>
        <xdr:cNvSpPr txBox="1"/>
      </xdr:nvSpPr>
      <xdr:spPr>
        <a:xfrm>
          <a:off x="21075727" y="1055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92473</xdr:rowOff>
    </xdr:from>
    <xdr:ext cx="469744" cy="259045"/>
    <xdr:sp macro="" textlink="">
      <xdr:nvSpPr>
        <xdr:cNvPr id="611" name="n_2aveValue【学校施設】&#10;一人当たり面積">
          <a:extLst>
            <a:ext uri="{FF2B5EF4-FFF2-40B4-BE49-F238E27FC236}">
              <a16:creationId xmlns:a16="http://schemas.microsoft.com/office/drawing/2014/main" id="{8A72F6C2-95B5-468F-BFF9-45AFF13F83A5}"/>
            </a:ext>
          </a:extLst>
        </xdr:cNvPr>
        <xdr:cNvSpPr txBox="1"/>
      </xdr:nvSpPr>
      <xdr:spPr>
        <a:xfrm>
          <a:off x="20199427"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96588</xdr:rowOff>
    </xdr:from>
    <xdr:ext cx="469744" cy="259045"/>
    <xdr:sp macro="" textlink="">
      <xdr:nvSpPr>
        <xdr:cNvPr id="612" name="n_3aveValue【学校施設】&#10;一人当たり面積">
          <a:extLst>
            <a:ext uri="{FF2B5EF4-FFF2-40B4-BE49-F238E27FC236}">
              <a16:creationId xmlns:a16="http://schemas.microsoft.com/office/drawing/2014/main" id="{92C6A892-D95B-4BBF-B342-B02C56CB56A3}"/>
            </a:ext>
          </a:extLst>
        </xdr:cNvPr>
        <xdr:cNvSpPr txBox="1"/>
      </xdr:nvSpPr>
      <xdr:spPr>
        <a:xfrm>
          <a:off x="19310427" y="1055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16324</xdr:rowOff>
    </xdr:from>
    <xdr:ext cx="469744" cy="259045"/>
    <xdr:sp macro="" textlink="">
      <xdr:nvSpPr>
        <xdr:cNvPr id="613" name="n_4aveValue【学校施設】&#10;一人当たり面積">
          <a:extLst>
            <a:ext uri="{FF2B5EF4-FFF2-40B4-BE49-F238E27FC236}">
              <a16:creationId xmlns:a16="http://schemas.microsoft.com/office/drawing/2014/main" id="{5636A0F8-1039-48DF-AE93-54755CC20726}"/>
            </a:ext>
          </a:extLst>
        </xdr:cNvPr>
        <xdr:cNvSpPr txBox="1"/>
      </xdr:nvSpPr>
      <xdr:spPr>
        <a:xfrm>
          <a:off x="18421427" y="1081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121023</xdr:rowOff>
    </xdr:from>
    <xdr:ext cx="469744" cy="259045"/>
    <xdr:sp macro="" textlink="">
      <xdr:nvSpPr>
        <xdr:cNvPr id="614" name="n_1mainValue【学校施設】&#10;一人当たり面積">
          <a:extLst>
            <a:ext uri="{FF2B5EF4-FFF2-40B4-BE49-F238E27FC236}">
              <a16:creationId xmlns:a16="http://schemas.microsoft.com/office/drawing/2014/main" id="{E6FC42CD-BA31-43C2-9D1C-5D1121A31D75}"/>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120108</xdr:rowOff>
    </xdr:from>
    <xdr:ext cx="469744" cy="259045"/>
    <xdr:sp macro="" textlink="">
      <xdr:nvSpPr>
        <xdr:cNvPr id="615" name="n_2mainValue【学校施設】&#10;一人当たり面積">
          <a:extLst>
            <a:ext uri="{FF2B5EF4-FFF2-40B4-BE49-F238E27FC236}">
              <a16:creationId xmlns:a16="http://schemas.microsoft.com/office/drawing/2014/main" id="{9077C162-51D9-42AD-ACAD-616621358CE2}"/>
            </a:ext>
          </a:extLst>
        </xdr:cNvPr>
        <xdr:cNvSpPr txBox="1"/>
      </xdr:nvSpPr>
      <xdr:spPr>
        <a:xfrm>
          <a:off x="20199427" y="1092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616" name="n_3mainValue【学校施設】&#10;一人当たり面積">
          <a:extLst>
            <a:ext uri="{FF2B5EF4-FFF2-40B4-BE49-F238E27FC236}">
              <a16:creationId xmlns:a16="http://schemas.microsoft.com/office/drawing/2014/main" id="{C44728BD-A6C9-4A0E-B3EE-9DED7468218C}"/>
            </a:ext>
          </a:extLst>
        </xdr:cNvPr>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103446</xdr:rowOff>
    </xdr:from>
    <xdr:ext cx="469744" cy="259045"/>
    <xdr:sp macro="" textlink="">
      <xdr:nvSpPr>
        <xdr:cNvPr id="617" name="n_4mainValue【学校施設】&#10;一人当たり面積">
          <a:extLst>
            <a:ext uri="{FF2B5EF4-FFF2-40B4-BE49-F238E27FC236}">
              <a16:creationId xmlns:a16="http://schemas.microsoft.com/office/drawing/2014/main" id="{14947E96-E033-4D38-AEE3-E55461F05425}"/>
            </a:ext>
          </a:extLst>
        </xdr:cNvPr>
        <xdr:cNvSpPr txBox="1"/>
      </xdr:nvSpPr>
      <xdr:spPr>
        <a:xfrm>
          <a:off x="18421427" y="953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91F7264F-117D-4A11-A849-D85600F7C0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3601987D-6BF6-4AFC-AD9F-3B481B63F6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F6710BEE-3C8E-4B97-A7CB-FEE06B89A3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F29C901A-37DD-44AC-AB38-53EA07A105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86951B66-A2A0-48D5-88C7-F418CD7E023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545A2660-4573-4C60-89AB-F4E2726C8F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22747C0-80BB-4D7C-B420-F3C0E07458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84E92B2E-0C48-4F26-BE44-EBF7AC695D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F7AAEAF7-C14C-4E0E-A45E-C7B1AEDE87C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1999BBC2-FE4D-43DD-8BF3-A0604449ECB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5597F0BC-B432-4343-8E04-A21B47916FC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8370D65C-F50F-4A1D-9785-EF65240AA17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51F600B9-9C4B-423B-8566-3061F0537B3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5063BB3F-6BBD-4E26-A291-C6328AF893F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A81E7E7C-F0F9-43E0-A4DF-2FB09FF41B3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C93EB075-7C79-4AB4-A522-BFBA242FCE1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2CD361D3-BFD4-4B02-8B39-BB8900C63F5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378C2CFD-5FC5-4513-8D28-76092F2F3E1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D930CCD5-DFBB-46DE-8737-B59B9DCBA84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B4B4BE9A-9456-4C44-A034-5F3350CCE37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68A60647-A73E-4FB3-BDCE-3011C47B6EC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4C2D34BB-F9AA-49D7-BBBF-3B2913D0A38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2C2F9BB6-A93A-4202-B966-42BFA0844FD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51AF2F91-10BC-4198-8FD1-674EE6392A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E2F79976-B8C8-459E-B2BE-61076F4A3B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763D2DF4-F0E2-4F49-A5F9-200FC4EC4FF3}"/>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8B4CD705-F44A-4B79-9942-7EA702F814D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2996AE20-2782-443C-8EF5-386983A0C93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46" name="【児童館】&#10;有形固定資産減価償却率最大値テキスト">
          <a:extLst>
            <a:ext uri="{FF2B5EF4-FFF2-40B4-BE49-F238E27FC236}">
              <a16:creationId xmlns:a16="http://schemas.microsoft.com/office/drawing/2014/main" id="{21772E67-F34F-47B7-BCF1-584F6A75FE0A}"/>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47" name="直線コネクタ 646">
          <a:extLst>
            <a:ext uri="{FF2B5EF4-FFF2-40B4-BE49-F238E27FC236}">
              <a16:creationId xmlns:a16="http://schemas.microsoft.com/office/drawing/2014/main" id="{B291277A-E5B5-43ED-8847-E613AC0DF564}"/>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48" name="【児童館】&#10;有形固定資産減価償却率平均値テキスト">
          <a:extLst>
            <a:ext uri="{FF2B5EF4-FFF2-40B4-BE49-F238E27FC236}">
              <a16:creationId xmlns:a16="http://schemas.microsoft.com/office/drawing/2014/main" id="{D9628B22-E2BD-4B11-957B-C5D8991A4195}"/>
            </a:ext>
          </a:extLst>
        </xdr:cNvPr>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49" name="フローチャート: 判断 648">
          <a:extLst>
            <a:ext uri="{FF2B5EF4-FFF2-40B4-BE49-F238E27FC236}">
              <a16:creationId xmlns:a16="http://schemas.microsoft.com/office/drawing/2014/main" id="{68B48115-8488-4F45-A958-DCF0E198C6D6}"/>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0" name="フローチャート: 判断 649">
          <a:extLst>
            <a:ext uri="{FF2B5EF4-FFF2-40B4-BE49-F238E27FC236}">
              <a16:creationId xmlns:a16="http://schemas.microsoft.com/office/drawing/2014/main" id="{33EC23AD-EA5B-42C3-8B6B-53637D1437C8}"/>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1" name="フローチャート: 判断 650">
          <a:extLst>
            <a:ext uri="{FF2B5EF4-FFF2-40B4-BE49-F238E27FC236}">
              <a16:creationId xmlns:a16="http://schemas.microsoft.com/office/drawing/2014/main" id="{EDFC9EA5-9903-448A-99C5-64D98A0C6DF2}"/>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2" name="フローチャート: 判断 651">
          <a:extLst>
            <a:ext uri="{FF2B5EF4-FFF2-40B4-BE49-F238E27FC236}">
              <a16:creationId xmlns:a16="http://schemas.microsoft.com/office/drawing/2014/main" id="{249A23A5-A4E7-4173-B2C8-7243F74AEA33}"/>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3" name="フローチャート: 判断 652">
          <a:extLst>
            <a:ext uri="{FF2B5EF4-FFF2-40B4-BE49-F238E27FC236}">
              <a16:creationId xmlns:a16="http://schemas.microsoft.com/office/drawing/2014/main" id="{50432EAA-DBAB-4FFC-AAA6-29A3D7810241}"/>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6D8F51A1-EF50-47FA-ABEA-6C1225DEEBD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4632F7A-0640-494A-BE90-6FB7A1B110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19A7990-49AD-46FC-88DA-2C91D17EAE3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FC93454-776C-4C5E-8DC1-BC8205A40E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473F3F4-8D4E-430E-9E12-044DFE98B96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114663</xdr:rowOff>
    </xdr:from>
    <xdr:to>
      <xdr:col>81</xdr:col>
      <xdr:colOff>101600</xdr:colOff>
      <xdr:row>85</xdr:row>
      <xdr:rowOff>44813</xdr:rowOff>
    </xdr:to>
    <xdr:sp macro="" textlink="">
      <xdr:nvSpPr>
        <xdr:cNvPr id="659" name="楕円 658">
          <a:extLst>
            <a:ext uri="{FF2B5EF4-FFF2-40B4-BE49-F238E27FC236}">
              <a16:creationId xmlns:a16="http://schemas.microsoft.com/office/drawing/2014/main" id="{E407E0D1-E4AE-4192-AC2D-CDA3A250628D}"/>
            </a:ext>
          </a:extLst>
        </xdr:cNvPr>
        <xdr:cNvSpPr/>
      </xdr:nvSpPr>
      <xdr:spPr>
        <a:xfrm>
          <a:off x="15430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90170</xdr:rowOff>
    </xdr:from>
    <xdr:to>
      <xdr:col>76</xdr:col>
      <xdr:colOff>165100</xdr:colOff>
      <xdr:row>85</xdr:row>
      <xdr:rowOff>20320</xdr:rowOff>
    </xdr:to>
    <xdr:sp macro="" textlink="">
      <xdr:nvSpPr>
        <xdr:cNvPr id="660" name="楕円 659">
          <a:extLst>
            <a:ext uri="{FF2B5EF4-FFF2-40B4-BE49-F238E27FC236}">
              <a16:creationId xmlns:a16="http://schemas.microsoft.com/office/drawing/2014/main" id="{E26F839E-ECF7-4434-A596-D6011ADBC389}"/>
            </a:ext>
          </a:extLst>
        </xdr:cNvPr>
        <xdr:cNvSpPr/>
      </xdr:nvSpPr>
      <xdr:spPr>
        <a:xfrm>
          <a:off x="14541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140970</xdr:rowOff>
    </xdr:from>
    <xdr:to>
      <xdr:col>81</xdr:col>
      <xdr:colOff>50800</xdr:colOff>
      <xdr:row>84</xdr:row>
      <xdr:rowOff>165463</xdr:rowOff>
    </xdr:to>
    <xdr:cxnSp macro="">
      <xdr:nvCxnSpPr>
        <xdr:cNvPr id="661" name="直線コネクタ 660">
          <a:extLst>
            <a:ext uri="{FF2B5EF4-FFF2-40B4-BE49-F238E27FC236}">
              <a16:creationId xmlns:a16="http://schemas.microsoft.com/office/drawing/2014/main" id="{3BA7CB2F-3DFD-4E8D-803F-81752EBED9C0}"/>
            </a:ext>
          </a:extLst>
        </xdr:cNvPr>
        <xdr:cNvCxnSpPr/>
      </xdr:nvCxnSpPr>
      <xdr:spPr>
        <a:xfrm>
          <a:off x="14592300" y="145427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47716</xdr:rowOff>
    </xdr:from>
    <xdr:to>
      <xdr:col>72</xdr:col>
      <xdr:colOff>38100</xdr:colOff>
      <xdr:row>85</xdr:row>
      <xdr:rowOff>149316</xdr:rowOff>
    </xdr:to>
    <xdr:sp macro="" textlink="">
      <xdr:nvSpPr>
        <xdr:cNvPr id="662" name="楕円 661">
          <a:extLst>
            <a:ext uri="{FF2B5EF4-FFF2-40B4-BE49-F238E27FC236}">
              <a16:creationId xmlns:a16="http://schemas.microsoft.com/office/drawing/2014/main" id="{34EC2C49-289F-4D2A-9A7E-DA994B9F25AE}"/>
            </a:ext>
          </a:extLst>
        </xdr:cNvPr>
        <xdr:cNvSpPr/>
      </xdr:nvSpPr>
      <xdr:spPr>
        <a:xfrm>
          <a:off x="13652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140970</xdr:rowOff>
    </xdr:from>
    <xdr:to>
      <xdr:col>76</xdr:col>
      <xdr:colOff>114300</xdr:colOff>
      <xdr:row>85</xdr:row>
      <xdr:rowOff>98516</xdr:rowOff>
    </xdr:to>
    <xdr:cxnSp macro="">
      <xdr:nvCxnSpPr>
        <xdr:cNvPr id="663" name="直線コネクタ 662">
          <a:extLst>
            <a:ext uri="{FF2B5EF4-FFF2-40B4-BE49-F238E27FC236}">
              <a16:creationId xmlns:a16="http://schemas.microsoft.com/office/drawing/2014/main" id="{4848F611-CC72-4604-8D79-4A9F1BB32C25}"/>
            </a:ext>
          </a:extLst>
        </xdr:cNvPr>
        <xdr:cNvCxnSpPr/>
      </xdr:nvCxnSpPr>
      <xdr:spPr>
        <a:xfrm flipV="1">
          <a:off x="13703300" y="14542770"/>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21589</xdr:rowOff>
    </xdr:from>
    <xdr:to>
      <xdr:col>67</xdr:col>
      <xdr:colOff>101600</xdr:colOff>
      <xdr:row>85</xdr:row>
      <xdr:rowOff>123189</xdr:rowOff>
    </xdr:to>
    <xdr:sp macro="" textlink="">
      <xdr:nvSpPr>
        <xdr:cNvPr id="664" name="楕円 663">
          <a:extLst>
            <a:ext uri="{FF2B5EF4-FFF2-40B4-BE49-F238E27FC236}">
              <a16:creationId xmlns:a16="http://schemas.microsoft.com/office/drawing/2014/main" id="{8BABC18A-3677-4ACB-AE11-70604BF0325D}"/>
            </a:ext>
          </a:extLst>
        </xdr:cNvPr>
        <xdr:cNvSpPr/>
      </xdr:nvSpPr>
      <xdr:spPr>
        <a:xfrm>
          <a:off x="1276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72389</xdr:rowOff>
    </xdr:from>
    <xdr:to>
      <xdr:col>71</xdr:col>
      <xdr:colOff>177800</xdr:colOff>
      <xdr:row>85</xdr:row>
      <xdr:rowOff>98516</xdr:rowOff>
    </xdr:to>
    <xdr:cxnSp macro="">
      <xdr:nvCxnSpPr>
        <xdr:cNvPr id="665" name="直線コネクタ 664">
          <a:extLst>
            <a:ext uri="{FF2B5EF4-FFF2-40B4-BE49-F238E27FC236}">
              <a16:creationId xmlns:a16="http://schemas.microsoft.com/office/drawing/2014/main" id="{3C6DBF90-BC85-4D26-B112-0A0F06F9ACBB}"/>
            </a:ext>
          </a:extLst>
        </xdr:cNvPr>
        <xdr:cNvCxnSpPr/>
      </xdr:nvCxnSpPr>
      <xdr:spPr>
        <a:xfrm>
          <a:off x="12814300" y="146456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66" name="n_1aveValue【児童館】&#10;有形固定資産減価償却率">
          <a:extLst>
            <a:ext uri="{FF2B5EF4-FFF2-40B4-BE49-F238E27FC236}">
              <a16:creationId xmlns:a16="http://schemas.microsoft.com/office/drawing/2014/main" id="{F427E03F-E48C-4081-AC1C-F7DE448B4B9E}"/>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67" name="n_2aveValue【児童館】&#10;有形固定資産減価償却率">
          <a:extLst>
            <a:ext uri="{FF2B5EF4-FFF2-40B4-BE49-F238E27FC236}">
              <a16:creationId xmlns:a16="http://schemas.microsoft.com/office/drawing/2014/main" id="{531EF686-86B7-4F25-A235-69B8B5DB4934}"/>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68" name="n_3aveValue【児童館】&#10;有形固定資産減価償却率">
          <a:extLst>
            <a:ext uri="{FF2B5EF4-FFF2-40B4-BE49-F238E27FC236}">
              <a16:creationId xmlns:a16="http://schemas.microsoft.com/office/drawing/2014/main" id="{0B2F14C4-46CA-4A5F-AB2A-5A8B7895B2B3}"/>
            </a:ext>
          </a:extLst>
        </xdr:cNvPr>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69" name="n_4aveValue【児童館】&#10;有形固定資産減価償却率">
          <a:extLst>
            <a:ext uri="{FF2B5EF4-FFF2-40B4-BE49-F238E27FC236}">
              <a16:creationId xmlns:a16="http://schemas.microsoft.com/office/drawing/2014/main" id="{5C3229AE-A456-49E7-80E1-3B9D104EB73B}"/>
            </a:ext>
          </a:extLst>
        </xdr:cNvPr>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35940</xdr:rowOff>
    </xdr:from>
    <xdr:ext cx="405111" cy="259045"/>
    <xdr:sp macro="" textlink="">
      <xdr:nvSpPr>
        <xdr:cNvPr id="670" name="n_1mainValue【児童館】&#10;有形固定資産減価償却率">
          <a:extLst>
            <a:ext uri="{FF2B5EF4-FFF2-40B4-BE49-F238E27FC236}">
              <a16:creationId xmlns:a16="http://schemas.microsoft.com/office/drawing/2014/main" id="{ED7DF0EA-8B32-455C-A05C-5E81C18CEB0D}"/>
            </a:ext>
          </a:extLst>
        </xdr:cNvPr>
        <xdr:cNvSpPr txBox="1"/>
      </xdr:nvSpPr>
      <xdr:spPr>
        <a:xfrm>
          <a:off x="15266044" y="1460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11447</xdr:rowOff>
    </xdr:from>
    <xdr:ext cx="405111" cy="259045"/>
    <xdr:sp macro="" textlink="">
      <xdr:nvSpPr>
        <xdr:cNvPr id="671" name="n_2mainValue【児童館】&#10;有形固定資産減価償却率">
          <a:extLst>
            <a:ext uri="{FF2B5EF4-FFF2-40B4-BE49-F238E27FC236}">
              <a16:creationId xmlns:a16="http://schemas.microsoft.com/office/drawing/2014/main" id="{F87E5875-C479-42A2-949B-5C90AB714F36}"/>
            </a:ext>
          </a:extLst>
        </xdr:cNvPr>
        <xdr:cNvSpPr txBox="1"/>
      </xdr:nvSpPr>
      <xdr:spPr>
        <a:xfrm>
          <a:off x="14389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140443</xdr:rowOff>
    </xdr:from>
    <xdr:ext cx="405111" cy="259045"/>
    <xdr:sp macro="" textlink="">
      <xdr:nvSpPr>
        <xdr:cNvPr id="672" name="n_3mainValue【児童館】&#10;有形固定資産減価償却率">
          <a:extLst>
            <a:ext uri="{FF2B5EF4-FFF2-40B4-BE49-F238E27FC236}">
              <a16:creationId xmlns:a16="http://schemas.microsoft.com/office/drawing/2014/main" id="{3D92B925-9D7A-419C-A62C-C55BF38D5360}"/>
            </a:ext>
          </a:extLst>
        </xdr:cNvPr>
        <xdr:cNvSpPr txBox="1"/>
      </xdr:nvSpPr>
      <xdr:spPr>
        <a:xfrm>
          <a:off x="13500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114316</xdr:rowOff>
    </xdr:from>
    <xdr:ext cx="405111" cy="259045"/>
    <xdr:sp macro="" textlink="">
      <xdr:nvSpPr>
        <xdr:cNvPr id="673" name="n_4mainValue【児童館】&#10;有形固定資産減価償却率">
          <a:extLst>
            <a:ext uri="{FF2B5EF4-FFF2-40B4-BE49-F238E27FC236}">
              <a16:creationId xmlns:a16="http://schemas.microsoft.com/office/drawing/2014/main" id="{F17666E1-C535-4656-8FC6-52BB8E058B04}"/>
            </a:ext>
          </a:extLst>
        </xdr:cNvPr>
        <xdr:cNvSpPr txBox="1"/>
      </xdr:nvSpPr>
      <xdr:spPr>
        <a:xfrm>
          <a:off x="12611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a:extLst>
            <a:ext uri="{FF2B5EF4-FFF2-40B4-BE49-F238E27FC236}">
              <a16:creationId xmlns:a16="http://schemas.microsoft.com/office/drawing/2014/main" id="{B8B795BF-3065-4526-906A-6C224AD74DA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a:extLst>
            <a:ext uri="{FF2B5EF4-FFF2-40B4-BE49-F238E27FC236}">
              <a16:creationId xmlns:a16="http://schemas.microsoft.com/office/drawing/2014/main" id="{8E6BD316-1EED-4488-9B65-11C020E6333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a:extLst>
            <a:ext uri="{FF2B5EF4-FFF2-40B4-BE49-F238E27FC236}">
              <a16:creationId xmlns:a16="http://schemas.microsoft.com/office/drawing/2014/main" id="{7F9D3E7E-7C4C-4FF4-BD1A-89802BC6A7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a:extLst>
            <a:ext uri="{FF2B5EF4-FFF2-40B4-BE49-F238E27FC236}">
              <a16:creationId xmlns:a16="http://schemas.microsoft.com/office/drawing/2014/main" id="{B5759913-3220-4AF9-8578-8262AE1DA2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a:extLst>
            <a:ext uri="{FF2B5EF4-FFF2-40B4-BE49-F238E27FC236}">
              <a16:creationId xmlns:a16="http://schemas.microsoft.com/office/drawing/2014/main" id="{0C96DF23-6600-4BDF-A48C-FCDB57D6CF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a:extLst>
            <a:ext uri="{FF2B5EF4-FFF2-40B4-BE49-F238E27FC236}">
              <a16:creationId xmlns:a16="http://schemas.microsoft.com/office/drawing/2014/main" id="{5EEE20F3-3A63-42BD-926D-3E30D1CDFF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a:extLst>
            <a:ext uri="{FF2B5EF4-FFF2-40B4-BE49-F238E27FC236}">
              <a16:creationId xmlns:a16="http://schemas.microsoft.com/office/drawing/2014/main" id="{61B606CA-281A-48B1-93FA-5F8F2F972D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a:extLst>
            <a:ext uri="{FF2B5EF4-FFF2-40B4-BE49-F238E27FC236}">
              <a16:creationId xmlns:a16="http://schemas.microsoft.com/office/drawing/2014/main" id="{032B8782-D05C-4688-9030-2C82BD9845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a:extLst>
            <a:ext uri="{FF2B5EF4-FFF2-40B4-BE49-F238E27FC236}">
              <a16:creationId xmlns:a16="http://schemas.microsoft.com/office/drawing/2014/main" id="{E086EADF-9D97-4BB0-A2E1-D61D3EE56A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a:extLst>
            <a:ext uri="{FF2B5EF4-FFF2-40B4-BE49-F238E27FC236}">
              <a16:creationId xmlns:a16="http://schemas.microsoft.com/office/drawing/2014/main" id="{AAF4C1F8-3A8B-47A0-8163-C526433611A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4" name="直線コネクタ 683">
          <a:extLst>
            <a:ext uri="{FF2B5EF4-FFF2-40B4-BE49-F238E27FC236}">
              <a16:creationId xmlns:a16="http://schemas.microsoft.com/office/drawing/2014/main" id="{5313D427-44F1-47EE-9FAB-213BAE14927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5" name="テキスト ボックス 684">
          <a:extLst>
            <a:ext uri="{FF2B5EF4-FFF2-40B4-BE49-F238E27FC236}">
              <a16:creationId xmlns:a16="http://schemas.microsoft.com/office/drawing/2014/main" id="{8C64610A-6E7E-4320-8CE8-9D480D68F3E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6" name="直線コネクタ 685">
          <a:extLst>
            <a:ext uri="{FF2B5EF4-FFF2-40B4-BE49-F238E27FC236}">
              <a16:creationId xmlns:a16="http://schemas.microsoft.com/office/drawing/2014/main" id="{7F2A6D6A-48A7-4019-8988-CF7F6BC116A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7" name="テキスト ボックス 686">
          <a:extLst>
            <a:ext uri="{FF2B5EF4-FFF2-40B4-BE49-F238E27FC236}">
              <a16:creationId xmlns:a16="http://schemas.microsoft.com/office/drawing/2014/main" id="{0A11E0BB-8982-4932-822E-25AFEEC8A84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8" name="直線コネクタ 687">
          <a:extLst>
            <a:ext uri="{FF2B5EF4-FFF2-40B4-BE49-F238E27FC236}">
              <a16:creationId xmlns:a16="http://schemas.microsoft.com/office/drawing/2014/main" id="{DE4C098C-81DF-4087-BA29-010647C8053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9" name="テキスト ボックス 688">
          <a:extLst>
            <a:ext uri="{FF2B5EF4-FFF2-40B4-BE49-F238E27FC236}">
              <a16:creationId xmlns:a16="http://schemas.microsoft.com/office/drawing/2014/main" id="{83D4A381-D2E9-4C7F-97F0-40F664E9CC6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0" name="直線コネクタ 689">
          <a:extLst>
            <a:ext uri="{FF2B5EF4-FFF2-40B4-BE49-F238E27FC236}">
              <a16:creationId xmlns:a16="http://schemas.microsoft.com/office/drawing/2014/main" id="{7A685163-AAC5-439B-B4F3-AF51ECE24EA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1" name="テキスト ボックス 690">
          <a:extLst>
            <a:ext uri="{FF2B5EF4-FFF2-40B4-BE49-F238E27FC236}">
              <a16:creationId xmlns:a16="http://schemas.microsoft.com/office/drawing/2014/main" id="{198C0FA8-1607-4C7E-A92E-CF64E3CF09B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CAA61097-1B54-4797-A535-EA7C613D9AE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6C246D58-B854-4F95-9652-E177153C4E5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a:extLst>
            <a:ext uri="{FF2B5EF4-FFF2-40B4-BE49-F238E27FC236}">
              <a16:creationId xmlns:a16="http://schemas.microsoft.com/office/drawing/2014/main" id="{1E31FA61-63E3-4392-88D7-09EFCB78FD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695" name="直線コネクタ 694">
          <a:extLst>
            <a:ext uri="{FF2B5EF4-FFF2-40B4-BE49-F238E27FC236}">
              <a16:creationId xmlns:a16="http://schemas.microsoft.com/office/drawing/2014/main" id="{BCD6108B-77D7-4011-810C-DA52C0D249D0}"/>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96" name="【児童館】&#10;一人当たり面積最小値テキスト">
          <a:extLst>
            <a:ext uri="{FF2B5EF4-FFF2-40B4-BE49-F238E27FC236}">
              <a16:creationId xmlns:a16="http://schemas.microsoft.com/office/drawing/2014/main" id="{920C615D-0AB2-42EB-B86A-272C0144E1EA}"/>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97" name="直線コネクタ 696">
          <a:extLst>
            <a:ext uri="{FF2B5EF4-FFF2-40B4-BE49-F238E27FC236}">
              <a16:creationId xmlns:a16="http://schemas.microsoft.com/office/drawing/2014/main" id="{C599CA1A-9E20-4423-AECB-1F8DC03C79FB}"/>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98" name="【児童館】&#10;一人当たり面積最大値テキスト">
          <a:extLst>
            <a:ext uri="{FF2B5EF4-FFF2-40B4-BE49-F238E27FC236}">
              <a16:creationId xmlns:a16="http://schemas.microsoft.com/office/drawing/2014/main" id="{817828AB-49D3-4C20-AB60-E2C68D007E39}"/>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99" name="直線コネクタ 698">
          <a:extLst>
            <a:ext uri="{FF2B5EF4-FFF2-40B4-BE49-F238E27FC236}">
              <a16:creationId xmlns:a16="http://schemas.microsoft.com/office/drawing/2014/main" id="{37D51351-3EB3-48E6-A57F-C9CB3DE57B74}"/>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0" name="【児童館】&#10;一人当たり面積平均値テキスト">
          <a:extLst>
            <a:ext uri="{FF2B5EF4-FFF2-40B4-BE49-F238E27FC236}">
              <a16:creationId xmlns:a16="http://schemas.microsoft.com/office/drawing/2014/main" id="{3C601827-B9D6-4F5A-8E16-7F2D9995B949}"/>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1" name="フローチャート: 判断 700">
          <a:extLst>
            <a:ext uri="{FF2B5EF4-FFF2-40B4-BE49-F238E27FC236}">
              <a16:creationId xmlns:a16="http://schemas.microsoft.com/office/drawing/2014/main" id="{DC1E3A4B-D77E-4E09-8A64-AAA50B0DBA18}"/>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2" name="フローチャート: 判断 701">
          <a:extLst>
            <a:ext uri="{FF2B5EF4-FFF2-40B4-BE49-F238E27FC236}">
              <a16:creationId xmlns:a16="http://schemas.microsoft.com/office/drawing/2014/main" id="{135011C9-1C17-46AD-8612-427C61CB1C84}"/>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3" name="フローチャート: 判断 702">
          <a:extLst>
            <a:ext uri="{FF2B5EF4-FFF2-40B4-BE49-F238E27FC236}">
              <a16:creationId xmlns:a16="http://schemas.microsoft.com/office/drawing/2014/main" id="{59CA2973-A2B5-4C41-80F4-C3E995E64E48}"/>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04" name="フローチャート: 判断 703">
          <a:extLst>
            <a:ext uri="{FF2B5EF4-FFF2-40B4-BE49-F238E27FC236}">
              <a16:creationId xmlns:a16="http://schemas.microsoft.com/office/drawing/2014/main" id="{B7C67A80-3B87-4A1D-AADA-42DB7530DC42}"/>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05" name="フローチャート: 判断 704">
          <a:extLst>
            <a:ext uri="{FF2B5EF4-FFF2-40B4-BE49-F238E27FC236}">
              <a16:creationId xmlns:a16="http://schemas.microsoft.com/office/drawing/2014/main" id="{91C7F259-E878-41EB-948C-2E08C8CF8AB5}"/>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E2F2A1C9-F1EF-4B07-98F4-D61A9C6C7E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B9E767CB-C048-4CC9-A8AC-98833C641DD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1F9BC92-935E-4FC9-BB4F-66D932C24E2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28514747-6BF6-48FB-BF7D-37A0446BD1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3837F538-4D78-4C4D-83D6-9660DD384DC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11" name="楕円 710">
          <a:extLst>
            <a:ext uri="{FF2B5EF4-FFF2-40B4-BE49-F238E27FC236}">
              <a16:creationId xmlns:a16="http://schemas.microsoft.com/office/drawing/2014/main" id="{8C1F0CEE-7D06-4E41-A929-6E6E0372E8AE}"/>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12" name="楕円 711">
          <a:extLst>
            <a:ext uri="{FF2B5EF4-FFF2-40B4-BE49-F238E27FC236}">
              <a16:creationId xmlns:a16="http://schemas.microsoft.com/office/drawing/2014/main" id="{74FAB112-484F-44D6-A1FA-943E182366B1}"/>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13" name="直線コネクタ 712">
          <a:extLst>
            <a:ext uri="{FF2B5EF4-FFF2-40B4-BE49-F238E27FC236}">
              <a16:creationId xmlns:a16="http://schemas.microsoft.com/office/drawing/2014/main" id="{1FED3728-FDFC-4265-B50E-D61913ABFB71}"/>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14" name="楕円 713">
          <a:extLst>
            <a:ext uri="{FF2B5EF4-FFF2-40B4-BE49-F238E27FC236}">
              <a16:creationId xmlns:a16="http://schemas.microsoft.com/office/drawing/2014/main" id="{BA4F2A86-1629-455D-AF78-66D9A1FF9C2C}"/>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85</xdr:row>
      <xdr:rowOff>72389</xdr:rowOff>
    </xdr:to>
    <xdr:cxnSp macro="">
      <xdr:nvCxnSpPr>
        <xdr:cNvPr id="715" name="直線コネクタ 714">
          <a:extLst>
            <a:ext uri="{FF2B5EF4-FFF2-40B4-BE49-F238E27FC236}">
              <a16:creationId xmlns:a16="http://schemas.microsoft.com/office/drawing/2014/main" id="{D135BA4D-3732-4280-A5A4-A4E66D57B3C2}"/>
            </a:ext>
          </a:extLst>
        </xdr:cNvPr>
        <xdr:cNvCxnSpPr/>
      </xdr:nvCxnSpPr>
      <xdr:spPr>
        <a:xfrm>
          <a:off x="19545300" y="145313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16" name="楕円 715">
          <a:extLst>
            <a:ext uri="{FF2B5EF4-FFF2-40B4-BE49-F238E27FC236}">
              <a16:creationId xmlns:a16="http://schemas.microsoft.com/office/drawing/2014/main" id="{2531E13B-5908-4B72-B615-B0C7E918AE5C}"/>
            </a:ext>
          </a:extLst>
        </xdr:cNvPr>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17" name="直線コネクタ 716">
          <a:extLst>
            <a:ext uri="{FF2B5EF4-FFF2-40B4-BE49-F238E27FC236}">
              <a16:creationId xmlns:a16="http://schemas.microsoft.com/office/drawing/2014/main" id="{11698CD7-D2D5-4883-977B-6B9EFF4D1AB4}"/>
            </a:ext>
          </a:extLst>
        </xdr:cNvPr>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18" name="n_1aveValue【児童館】&#10;一人当たり面積">
          <a:extLst>
            <a:ext uri="{FF2B5EF4-FFF2-40B4-BE49-F238E27FC236}">
              <a16:creationId xmlns:a16="http://schemas.microsoft.com/office/drawing/2014/main" id="{3AC179DE-21F7-4126-8FCC-8B88B5A2D78D}"/>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19" name="n_2aveValue【児童館】&#10;一人当たり面積">
          <a:extLst>
            <a:ext uri="{FF2B5EF4-FFF2-40B4-BE49-F238E27FC236}">
              <a16:creationId xmlns:a16="http://schemas.microsoft.com/office/drawing/2014/main" id="{09B293F8-56A9-4E3B-83AB-1B952D7306CF}"/>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20" name="n_3aveValue【児童館】&#10;一人当たり面積">
          <a:extLst>
            <a:ext uri="{FF2B5EF4-FFF2-40B4-BE49-F238E27FC236}">
              <a16:creationId xmlns:a16="http://schemas.microsoft.com/office/drawing/2014/main" id="{75F5DDC5-B4CD-48CE-8BC7-A661AC3767FA}"/>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21" name="n_4aveValue【児童館】&#10;一人当たり面積">
          <a:extLst>
            <a:ext uri="{FF2B5EF4-FFF2-40B4-BE49-F238E27FC236}">
              <a16:creationId xmlns:a16="http://schemas.microsoft.com/office/drawing/2014/main" id="{130D1172-1FAE-4C7B-A401-8E78F46046BB}"/>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22" name="n_1mainValue【児童館】&#10;一人当たり面積">
          <a:extLst>
            <a:ext uri="{FF2B5EF4-FFF2-40B4-BE49-F238E27FC236}">
              <a16:creationId xmlns:a16="http://schemas.microsoft.com/office/drawing/2014/main" id="{E8A49308-3F2D-4BCE-81F8-7BF2168A1D38}"/>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3" name="n_2mainValue【児童館】&#10;一人当たり面積">
          <a:extLst>
            <a:ext uri="{FF2B5EF4-FFF2-40B4-BE49-F238E27FC236}">
              <a16:creationId xmlns:a16="http://schemas.microsoft.com/office/drawing/2014/main" id="{561EB226-5231-4D20-90B2-424072F9FAAA}"/>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24" name="n_3mainValue【児童館】&#10;一人当たり面積">
          <a:extLst>
            <a:ext uri="{FF2B5EF4-FFF2-40B4-BE49-F238E27FC236}">
              <a16:creationId xmlns:a16="http://schemas.microsoft.com/office/drawing/2014/main" id="{9566FE11-4801-43CE-AC18-BDA55BF73010}"/>
            </a:ext>
          </a:extLst>
        </xdr:cNvPr>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25" name="n_4mainValue【児童館】&#10;一人当たり面積">
          <a:extLst>
            <a:ext uri="{FF2B5EF4-FFF2-40B4-BE49-F238E27FC236}">
              <a16:creationId xmlns:a16="http://schemas.microsoft.com/office/drawing/2014/main" id="{37476075-D5FF-48B7-B22A-18E25B3337FB}"/>
            </a:ext>
          </a:extLst>
        </xdr:cNvPr>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27027201-E546-4A7E-B9C7-EF49C6213E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2A71566C-3EF9-4A59-9A05-009152458E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3CB28984-4CE6-4720-B15A-881B66853F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50363DA8-95F3-4211-8D55-EE9A2D9A0F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9C7ADD85-E895-4218-A400-4813F17F53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DA1083B6-D7C0-4BCD-92E3-43EA9E1B7E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55FD986F-4832-4B20-8118-FA70FA120A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1073DC3E-AC4B-489C-AD14-202295152E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1F8A42DF-4609-4BCF-B73D-6AAC8FD1D7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5FAA2E19-6AEC-4AD2-972C-B0471A1979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33865BA8-4CD8-4BAA-B19D-A5A6633B96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5D03DB6F-C3A3-4BA3-B59D-2E5365D569C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861D2936-22BB-47BA-BE2D-8A25DA5A7FD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90A99802-C6B7-467A-AFFC-E5CFB5BF3EE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9E886D7F-7DC0-4C7E-8A63-A9D614CC12E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32BDBC08-B1CE-40E2-945C-FDD19E209AA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59448B21-196F-43B9-AD29-BC355B024F0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A65CA3A6-7DD5-40F7-B172-7CC18B1927E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48D067FD-AEC8-43FE-85CF-21F71846EA9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518F3F5E-4693-4BE6-9B6C-925053D3706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30FFC5B5-FE8F-4ABC-8D26-5734EFEB42B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AA949D73-82AC-453C-A143-FD9DD04431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F36D2079-9DF1-4EBD-B633-38DBFCEFC0B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248AAAD2-D4E9-4160-BD3E-B0EA03A7C6E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50" name="直線コネクタ 749">
          <a:extLst>
            <a:ext uri="{FF2B5EF4-FFF2-40B4-BE49-F238E27FC236}">
              <a16:creationId xmlns:a16="http://schemas.microsoft.com/office/drawing/2014/main" id="{6559DF8C-ADA9-4592-858D-C4F83559DDDD}"/>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1" name="【公民館】&#10;有形固定資産減価償却率最小値テキスト">
          <a:extLst>
            <a:ext uri="{FF2B5EF4-FFF2-40B4-BE49-F238E27FC236}">
              <a16:creationId xmlns:a16="http://schemas.microsoft.com/office/drawing/2014/main" id="{2E29BA1D-7373-4B27-AE01-6CDADDAC4BD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2" name="直線コネクタ 751">
          <a:extLst>
            <a:ext uri="{FF2B5EF4-FFF2-40B4-BE49-F238E27FC236}">
              <a16:creationId xmlns:a16="http://schemas.microsoft.com/office/drawing/2014/main" id="{E62BBE3B-7201-4FBD-913D-33562E268AD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53" name="【公民館】&#10;有形固定資産減価償却率最大値テキスト">
          <a:extLst>
            <a:ext uri="{FF2B5EF4-FFF2-40B4-BE49-F238E27FC236}">
              <a16:creationId xmlns:a16="http://schemas.microsoft.com/office/drawing/2014/main" id="{4D81DF74-4AFB-4513-AB4E-FE189E37CC59}"/>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54" name="直線コネクタ 753">
          <a:extLst>
            <a:ext uri="{FF2B5EF4-FFF2-40B4-BE49-F238E27FC236}">
              <a16:creationId xmlns:a16="http://schemas.microsoft.com/office/drawing/2014/main" id="{D8868DD5-9720-479D-B1EF-2276CF653FAA}"/>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55" name="【公民館】&#10;有形固定資産減価償却率平均値テキスト">
          <a:extLst>
            <a:ext uri="{FF2B5EF4-FFF2-40B4-BE49-F238E27FC236}">
              <a16:creationId xmlns:a16="http://schemas.microsoft.com/office/drawing/2014/main" id="{0F72A4A1-FCE7-4795-A7F5-E350EBA591AF}"/>
            </a:ext>
          </a:extLst>
        </xdr:cNvPr>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56" name="フローチャート: 判断 755">
          <a:extLst>
            <a:ext uri="{FF2B5EF4-FFF2-40B4-BE49-F238E27FC236}">
              <a16:creationId xmlns:a16="http://schemas.microsoft.com/office/drawing/2014/main" id="{289181F0-006C-44D1-9FD0-96C9E64EC905}"/>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57" name="フローチャート: 判断 756">
          <a:extLst>
            <a:ext uri="{FF2B5EF4-FFF2-40B4-BE49-F238E27FC236}">
              <a16:creationId xmlns:a16="http://schemas.microsoft.com/office/drawing/2014/main" id="{F251F95B-63C8-4631-8C35-FBAD1744B96A}"/>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58" name="フローチャート: 判断 757">
          <a:extLst>
            <a:ext uri="{FF2B5EF4-FFF2-40B4-BE49-F238E27FC236}">
              <a16:creationId xmlns:a16="http://schemas.microsoft.com/office/drawing/2014/main" id="{594E79A3-1C04-46B1-8661-C3415367F1EF}"/>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59" name="フローチャート: 判断 758">
          <a:extLst>
            <a:ext uri="{FF2B5EF4-FFF2-40B4-BE49-F238E27FC236}">
              <a16:creationId xmlns:a16="http://schemas.microsoft.com/office/drawing/2014/main" id="{2465920D-DB5C-47F0-82AB-313FC6134C50}"/>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60" name="フローチャート: 判断 759">
          <a:extLst>
            <a:ext uri="{FF2B5EF4-FFF2-40B4-BE49-F238E27FC236}">
              <a16:creationId xmlns:a16="http://schemas.microsoft.com/office/drawing/2014/main" id="{5F164CCA-0EF4-4DEB-84B0-851B15D4B621}"/>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B8984D8B-FF8D-4F10-8DD8-306CA119FB1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38C0946D-9982-4DD1-B58E-FA969E79ED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31D79592-E92E-4025-9941-E8064B7AFA8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D105D47-DCF0-4E83-A907-6171F0E1A7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A6F4628D-AA28-473C-9199-F8B421B8E3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766" name="楕円 765">
          <a:extLst>
            <a:ext uri="{FF2B5EF4-FFF2-40B4-BE49-F238E27FC236}">
              <a16:creationId xmlns:a16="http://schemas.microsoft.com/office/drawing/2014/main" id="{D72DF435-E418-4A60-9665-CE39CFFE0C22}"/>
            </a:ext>
          </a:extLst>
        </xdr:cNvPr>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154322</xdr:rowOff>
    </xdr:from>
    <xdr:ext cx="405111" cy="259045"/>
    <xdr:sp macro="" textlink="">
      <xdr:nvSpPr>
        <xdr:cNvPr id="767" name="【公民館】&#10;有形固定資産減価償却率該当値テキスト">
          <a:extLst>
            <a:ext uri="{FF2B5EF4-FFF2-40B4-BE49-F238E27FC236}">
              <a16:creationId xmlns:a16="http://schemas.microsoft.com/office/drawing/2014/main" id="{025CCE05-6B0A-40EC-BD96-B6C2394C9398}"/>
            </a:ext>
          </a:extLst>
        </xdr:cNvPr>
        <xdr:cNvSpPr txBox="1"/>
      </xdr:nvSpPr>
      <xdr:spPr>
        <a:xfrm>
          <a:off x="16357600"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768" name="楕円 767">
          <a:extLst>
            <a:ext uri="{FF2B5EF4-FFF2-40B4-BE49-F238E27FC236}">
              <a16:creationId xmlns:a16="http://schemas.microsoft.com/office/drawing/2014/main" id="{192BF5D8-966F-406A-AB47-7255247F413A}"/>
            </a:ext>
          </a:extLst>
        </xdr:cNvPr>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15239</xdr:rowOff>
    </xdr:from>
    <xdr:to>
      <xdr:col>85</xdr:col>
      <xdr:colOff>127000</xdr:colOff>
      <xdr:row>104</xdr:row>
      <xdr:rowOff>55245</xdr:rowOff>
    </xdr:to>
    <xdr:cxnSp macro="">
      <xdr:nvCxnSpPr>
        <xdr:cNvPr id="769" name="直線コネクタ 768">
          <a:extLst>
            <a:ext uri="{FF2B5EF4-FFF2-40B4-BE49-F238E27FC236}">
              <a16:creationId xmlns:a16="http://schemas.microsoft.com/office/drawing/2014/main" id="{5A119658-E636-4FCD-86ED-427B23DE65FB}"/>
            </a:ext>
          </a:extLst>
        </xdr:cNvPr>
        <xdr:cNvCxnSpPr/>
      </xdr:nvCxnSpPr>
      <xdr:spPr>
        <a:xfrm>
          <a:off x="15481300" y="178460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770" name="楕円 769">
          <a:extLst>
            <a:ext uri="{FF2B5EF4-FFF2-40B4-BE49-F238E27FC236}">
              <a16:creationId xmlns:a16="http://schemas.microsoft.com/office/drawing/2014/main" id="{64FFBE8C-3E38-481F-8E50-5F66D6AEAEA2}"/>
            </a:ext>
          </a:extLst>
        </xdr:cNvPr>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104</xdr:row>
      <xdr:rowOff>15239</xdr:rowOff>
    </xdr:to>
    <xdr:cxnSp macro="">
      <xdr:nvCxnSpPr>
        <xdr:cNvPr id="771" name="直線コネクタ 770">
          <a:extLst>
            <a:ext uri="{FF2B5EF4-FFF2-40B4-BE49-F238E27FC236}">
              <a16:creationId xmlns:a16="http://schemas.microsoft.com/office/drawing/2014/main" id="{D481DC13-DC58-4C9B-8FB0-F62528F605D1}"/>
            </a:ext>
          </a:extLst>
        </xdr:cNvPr>
        <xdr:cNvCxnSpPr/>
      </xdr:nvCxnSpPr>
      <xdr:spPr>
        <a:xfrm>
          <a:off x="14592300" y="177946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772" name="楕円 771">
          <a:extLst>
            <a:ext uri="{FF2B5EF4-FFF2-40B4-BE49-F238E27FC236}">
              <a16:creationId xmlns:a16="http://schemas.microsoft.com/office/drawing/2014/main" id="{C8B53285-07C7-47D9-B971-0C96148864DA}"/>
            </a:ext>
          </a:extLst>
        </xdr:cNvPr>
        <xdr:cNvSpPr/>
      </xdr:nvSpPr>
      <xdr:spPr>
        <a:xfrm>
          <a:off x="13652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106680</xdr:rowOff>
    </xdr:from>
    <xdr:to>
      <xdr:col>76</xdr:col>
      <xdr:colOff>114300</xdr:colOff>
      <xdr:row>103</xdr:row>
      <xdr:rowOff>135255</xdr:rowOff>
    </xdr:to>
    <xdr:cxnSp macro="">
      <xdr:nvCxnSpPr>
        <xdr:cNvPr id="773" name="直線コネクタ 772">
          <a:extLst>
            <a:ext uri="{FF2B5EF4-FFF2-40B4-BE49-F238E27FC236}">
              <a16:creationId xmlns:a16="http://schemas.microsoft.com/office/drawing/2014/main" id="{F1911338-A633-4E5B-A9BA-36161EBE6D0D}"/>
            </a:ext>
          </a:extLst>
        </xdr:cNvPr>
        <xdr:cNvCxnSpPr/>
      </xdr:nvCxnSpPr>
      <xdr:spPr>
        <a:xfrm>
          <a:off x="13703300" y="17766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xdr:rowOff>
    </xdr:from>
    <xdr:to>
      <xdr:col>67</xdr:col>
      <xdr:colOff>101600</xdr:colOff>
      <xdr:row>103</xdr:row>
      <xdr:rowOff>117475</xdr:rowOff>
    </xdr:to>
    <xdr:sp macro="" textlink="">
      <xdr:nvSpPr>
        <xdr:cNvPr id="774" name="楕円 773">
          <a:extLst>
            <a:ext uri="{FF2B5EF4-FFF2-40B4-BE49-F238E27FC236}">
              <a16:creationId xmlns:a16="http://schemas.microsoft.com/office/drawing/2014/main" id="{D193D46D-F6F3-4012-B46D-EF4F49263717}"/>
            </a:ext>
          </a:extLst>
        </xdr:cNvPr>
        <xdr:cNvSpPr/>
      </xdr:nvSpPr>
      <xdr:spPr>
        <a:xfrm>
          <a:off x="12763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66675</xdr:rowOff>
    </xdr:from>
    <xdr:to>
      <xdr:col>71</xdr:col>
      <xdr:colOff>177800</xdr:colOff>
      <xdr:row>103</xdr:row>
      <xdr:rowOff>106680</xdr:rowOff>
    </xdr:to>
    <xdr:cxnSp macro="">
      <xdr:nvCxnSpPr>
        <xdr:cNvPr id="775" name="直線コネクタ 774">
          <a:extLst>
            <a:ext uri="{FF2B5EF4-FFF2-40B4-BE49-F238E27FC236}">
              <a16:creationId xmlns:a16="http://schemas.microsoft.com/office/drawing/2014/main" id="{8B9C0F1A-830B-4B5A-B9F6-778EA1E59315}"/>
            </a:ext>
          </a:extLst>
        </xdr:cNvPr>
        <xdr:cNvCxnSpPr/>
      </xdr:nvCxnSpPr>
      <xdr:spPr>
        <a:xfrm>
          <a:off x="12814300" y="17726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76" name="n_1aveValue【公民館】&#10;有形固定資産減価償却率">
          <a:extLst>
            <a:ext uri="{FF2B5EF4-FFF2-40B4-BE49-F238E27FC236}">
              <a16:creationId xmlns:a16="http://schemas.microsoft.com/office/drawing/2014/main" id="{D84350D8-4279-46B5-9778-B77AEEC40A39}"/>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77" name="n_2aveValue【公民館】&#10;有形固定資産減価償却率">
          <a:extLst>
            <a:ext uri="{FF2B5EF4-FFF2-40B4-BE49-F238E27FC236}">
              <a16:creationId xmlns:a16="http://schemas.microsoft.com/office/drawing/2014/main" id="{F6D7499D-00FB-4F98-9B56-798E1C0BFC20}"/>
            </a:ext>
          </a:extLst>
        </xdr:cNvPr>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78" name="n_3aveValue【公民館】&#10;有形固定資産減価償却率">
          <a:extLst>
            <a:ext uri="{FF2B5EF4-FFF2-40B4-BE49-F238E27FC236}">
              <a16:creationId xmlns:a16="http://schemas.microsoft.com/office/drawing/2014/main" id="{AEE84B4D-DA58-480B-AB21-22293B8C3F45}"/>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79" name="n_4aveValue【公民館】&#10;有形固定資産減価償却率">
          <a:extLst>
            <a:ext uri="{FF2B5EF4-FFF2-40B4-BE49-F238E27FC236}">
              <a16:creationId xmlns:a16="http://schemas.microsoft.com/office/drawing/2014/main" id="{4BE38429-A0E8-4E1A-8252-3C366E8C44BD}"/>
            </a:ext>
          </a:extLst>
        </xdr:cNvPr>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57166</xdr:rowOff>
    </xdr:from>
    <xdr:ext cx="405111" cy="259045"/>
    <xdr:sp macro="" textlink="">
      <xdr:nvSpPr>
        <xdr:cNvPr id="780" name="n_1mainValue【公民館】&#10;有形固定資産減価償却率">
          <a:extLst>
            <a:ext uri="{FF2B5EF4-FFF2-40B4-BE49-F238E27FC236}">
              <a16:creationId xmlns:a16="http://schemas.microsoft.com/office/drawing/2014/main" id="{C4AF7167-B28E-4672-8F89-A1BC795DB022}"/>
            </a:ext>
          </a:extLst>
        </xdr:cNvPr>
        <xdr:cNvSpPr txBox="1"/>
      </xdr:nvSpPr>
      <xdr:spPr>
        <a:xfrm>
          <a:off x="152660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31132</xdr:rowOff>
    </xdr:from>
    <xdr:ext cx="405111" cy="259045"/>
    <xdr:sp macro="" textlink="">
      <xdr:nvSpPr>
        <xdr:cNvPr id="781" name="n_2mainValue【公民館】&#10;有形固定資産減価償却率">
          <a:extLst>
            <a:ext uri="{FF2B5EF4-FFF2-40B4-BE49-F238E27FC236}">
              <a16:creationId xmlns:a16="http://schemas.microsoft.com/office/drawing/2014/main" id="{D7D10B5E-A6B6-4CE0-86EC-E96F0986A203}"/>
            </a:ext>
          </a:extLst>
        </xdr:cNvPr>
        <xdr:cNvSpPr txBox="1"/>
      </xdr:nvSpPr>
      <xdr:spPr>
        <a:xfrm>
          <a:off x="14389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782" name="n_3mainValue【公民館】&#10;有形固定資産減価償却率">
          <a:extLst>
            <a:ext uri="{FF2B5EF4-FFF2-40B4-BE49-F238E27FC236}">
              <a16:creationId xmlns:a16="http://schemas.microsoft.com/office/drawing/2014/main" id="{0C1F9E81-D64F-4914-83E5-9FB00D4CC5BC}"/>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134002</xdr:rowOff>
    </xdr:from>
    <xdr:ext cx="405111" cy="259045"/>
    <xdr:sp macro="" textlink="">
      <xdr:nvSpPr>
        <xdr:cNvPr id="783" name="n_4mainValue【公民館】&#10;有形固定資産減価償却率">
          <a:extLst>
            <a:ext uri="{FF2B5EF4-FFF2-40B4-BE49-F238E27FC236}">
              <a16:creationId xmlns:a16="http://schemas.microsoft.com/office/drawing/2014/main" id="{ABFC72A5-814D-4313-BD71-801B9A69F73E}"/>
            </a:ext>
          </a:extLst>
        </xdr:cNvPr>
        <xdr:cNvSpPr txBox="1"/>
      </xdr:nvSpPr>
      <xdr:spPr>
        <a:xfrm>
          <a:off x="12611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8467735D-D88E-423D-ACCC-6CEDD59F31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6180A96D-BEDC-4B89-BE27-2E79489217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07E0ED7E-9C0A-43D3-8050-61A28B5A54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359F07EE-93C0-4DAE-99E7-2EB16A35920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E423ACF9-223C-437B-A790-DD8B9A4C91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7CEA09D9-7661-4509-A1F3-79979097F3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902BC0AE-B558-444D-B1EC-D2B3C1F2507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EBCF06F7-B023-4598-878D-9A90B74F97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C7C79E09-B170-4B68-B740-42EBCBFF24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BD1E6BA6-D27D-41EB-947F-3A49519D68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4" name="直線コネクタ 793">
          <a:extLst>
            <a:ext uri="{FF2B5EF4-FFF2-40B4-BE49-F238E27FC236}">
              <a16:creationId xmlns:a16="http://schemas.microsoft.com/office/drawing/2014/main" id="{F7602B0F-6D70-4C37-9F54-C9145E950B6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5" name="テキスト ボックス 794">
          <a:extLst>
            <a:ext uri="{FF2B5EF4-FFF2-40B4-BE49-F238E27FC236}">
              <a16:creationId xmlns:a16="http://schemas.microsoft.com/office/drawing/2014/main" id="{78598548-651B-4797-8B13-CA42F6241D8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6" name="直線コネクタ 795">
          <a:extLst>
            <a:ext uri="{FF2B5EF4-FFF2-40B4-BE49-F238E27FC236}">
              <a16:creationId xmlns:a16="http://schemas.microsoft.com/office/drawing/2014/main" id="{0398B044-CF45-478F-AED0-37DC8B03BAA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7" name="テキスト ボックス 796">
          <a:extLst>
            <a:ext uri="{FF2B5EF4-FFF2-40B4-BE49-F238E27FC236}">
              <a16:creationId xmlns:a16="http://schemas.microsoft.com/office/drawing/2014/main" id="{C6BF73E5-15AF-40F2-867A-5002F98E356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8" name="直線コネクタ 797">
          <a:extLst>
            <a:ext uri="{FF2B5EF4-FFF2-40B4-BE49-F238E27FC236}">
              <a16:creationId xmlns:a16="http://schemas.microsoft.com/office/drawing/2014/main" id="{E6BF04BE-D764-4C4A-A39A-BEAFA9F2038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9" name="テキスト ボックス 798">
          <a:extLst>
            <a:ext uri="{FF2B5EF4-FFF2-40B4-BE49-F238E27FC236}">
              <a16:creationId xmlns:a16="http://schemas.microsoft.com/office/drawing/2014/main" id="{85C2880E-C397-4DFE-A114-19157B34E4F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0" name="直線コネクタ 799">
          <a:extLst>
            <a:ext uri="{FF2B5EF4-FFF2-40B4-BE49-F238E27FC236}">
              <a16:creationId xmlns:a16="http://schemas.microsoft.com/office/drawing/2014/main" id="{3DD2AEB3-2826-45BF-A9CF-BA268FCC852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1" name="テキスト ボックス 800">
          <a:extLst>
            <a:ext uri="{FF2B5EF4-FFF2-40B4-BE49-F238E27FC236}">
              <a16:creationId xmlns:a16="http://schemas.microsoft.com/office/drawing/2014/main" id="{5782574C-9369-4573-9B96-3AAAB84013F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2" name="直線コネクタ 801">
          <a:extLst>
            <a:ext uri="{FF2B5EF4-FFF2-40B4-BE49-F238E27FC236}">
              <a16:creationId xmlns:a16="http://schemas.microsoft.com/office/drawing/2014/main" id="{5F666C1C-6DB3-4FFF-9EB7-47D01F874BE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3" name="テキスト ボックス 802">
          <a:extLst>
            <a:ext uri="{FF2B5EF4-FFF2-40B4-BE49-F238E27FC236}">
              <a16:creationId xmlns:a16="http://schemas.microsoft.com/office/drawing/2014/main" id="{1D980631-61A0-427F-8C75-2E002747110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D81E2C19-E89A-4CCF-ADB2-7D4AB38595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id="{942AADC2-493D-48E0-8135-A9D6043F07B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a:extLst>
            <a:ext uri="{FF2B5EF4-FFF2-40B4-BE49-F238E27FC236}">
              <a16:creationId xmlns:a16="http://schemas.microsoft.com/office/drawing/2014/main" id="{54D6E2F3-B014-453B-A648-13B1A466BA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07" name="直線コネクタ 806">
          <a:extLst>
            <a:ext uri="{FF2B5EF4-FFF2-40B4-BE49-F238E27FC236}">
              <a16:creationId xmlns:a16="http://schemas.microsoft.com/office/drawing/2014/main" id="{E1DB302D-C29C-4FC1-8060-E5CFBA884E54}"/>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08" name="【公民館】&#10;一人当たり面積最小値テキスト">
          <a:extLst>
            <a:ext uri="{FF2B5EF4-FFF2-40B4-BE49-F238E27FC236}">
              <a16:creationId xmlns:a16="http://schemas.microsoft.com/office/drawing/2014/main" id="{7A087F31-1C6F-4778-B8A4-7FF5E7745633}"/>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09" name="直線コネクタ 808">
          <a:extLst>
            <a:ext uri="{FF2B5EF4-FFF2-40B4-BE49-F238E27FC236}">
              <a16:creationId xmlns:a16="http://schemas.microsoft.com/office/drawing/2014/main" id="{330E61D2-DFA9-4EF2-A8E5-59272D1E6D9A}"/>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10" name="【公民館】&#10;一人当たり面積最大値テキスト">
          <a:extLst>
            <a:ext uri="{FF2B5EF4-FFF2-40B4-BE49-F238E27FC236}">
              <a16:creationId xmlns:a16="http://schemas.microsoft.com/office/drawing/2014/main" id="{EE391F8B-C87E-4916-B3FD-823D7E396E18}"/>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11" name="直線コネクタ 810">
          <a:extLst>
            <a:ext uri="{FF2B5EF4-FFF2-40B4-BE49-F238E27FC236}">
              <a16:creationId xmlns:a16="http://schemas.microsoft.com/office/drawing/2014/main" id="{52150003-2262-48B4-A558-7B27BF6960BB}"/>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12" name="【公民館】&#10;一人当たり面積平均値テキスト">
          <a:extLst>
            <a:ext uri="{FF2B5EF4-FFF2-40B4-BE49-F238E27FC236}">
              <a16:creationId xmlns:a16="http://schemas.microsoft.com/office/drawing/2014/main" id="{0F25DA77-1981-42B7-8309-518D3F057874}"/>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13" name="フローチャート: 判断 812">
          <a:extLst>
            <a:ext uri="{FF2B5EF4-FFF2-40B4-BE49-F238E27FC236}">
              <a16:creationId xmlns:a16="http://schemas.microsoft.com/office/drawing/2014/main" id="{DD73A2C8-B766-4BA0-82A3-B7C9B9D3E871}"/>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14" name="フローチャート: 判断 813">
          <a:extLst>
            <a:ext uri="{FF2B5EF4-FFF2-40B4-BE49-F238E27FC236}">
              <a16:creationId xmlns:a16="http://schemas.microsoft.com/office/drawing/2014/main" id="{9903E5C5-88C1-40B0-9494-59A961624DB5}"/>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15" name="フローチャート: 判断 814">
          <a:extLst>
            <a:ext uri="{FF2B5EF4-FFF2-40B4-BE49-F238E27FC236}">
              <a16:creationId xmlns:a16="http://schemas.microsoft.com/office/drawing/2014/main" id="{E2572FCB-CCF0-4F83-AD35-72EEFF5DE159}"/>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16" name="フローチャート: 判断 815">
          <a:extLst>
            <a:ext uri="{FF2B5EF4-FFF2-40B4-BE49-F238E27FC236}">
              <a16:creationId xmlns:a16="http://schemas.microsoft.com/office/drawing/2014/main" id="{E902709B-5A4F-45E5-AEC6-AE9416792EF5}"/>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17" name="フローチャート: 判断 816">
          <a:extLst>
            <a:ext uri="{FF2B5EF4-FFF2-40B4-BE49-F238E27FC236}">
              <a16:creationId xmlns:a16="http://schemas.microsoft.com/office/drawing/2014/main" id="{022C71FA-6009-467D-91F4-835BD8AA985A}"/>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3F413B80-5760-4238-A947-899ECF926E1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C4944A68-BAE6-410E-9D2D-61845807EC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1329718B-EB97-4030-A69E-2542A654B1E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1B8B59DF-5230-4771-8E09-D4FF4157D0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98F94998-59BE-4A6D-9CFC-BE80143776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823" name="楕円 822">
          <a:extLst>
            <a:ext uri="{FF2B5EF4-FFF2-40B4-BE49-F238E27FC236}">
              <a16:creationId xmlns:a16="http://schemas.microsoft.com/office/drawing/2014/main" id="{3F8C62F6-4C56-44B3-90AA-5DD4CE094868}"/>
            </a:ext>
          </a:extLst>
        </xdr:cNvPr>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824" name="【公民館】&#10;一人当たり面積該当値テキスト">
          <a:extLst>
            <a:ext uri="{FF2B5EF4-FFF2-40B4-BE49-F238E27FC236}">
              <a16:creationId xmlns:a16="http://schemas.microsoft.com/office/drawing/2014/main" id="{0E6E2A36-CE68-4408-8710-A12D264FEAFE}"/>
            </a:ext>
          </a:extLst>
        </xdr:cNvPr>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825" name="楕円 824">
          <a:extLst>
            <a:ext uri="{FF2B5EF4-FFF2-40B4-BE49-F238E27FC236}">
              <a16:creationId xmlns:a16="http://schemas.microsoft.com/office/drawing/2014/main" id="{02DBF36C-6E04-4451-AE19-85BFD5A74BF3}"/>
            </a:ext>
          </a:extLst>
        </xdr:cNvPr>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22861</xdr:rowOff>
    </xdr:to>
    <xdr:cxnSp macro="">
      <xdr:nvCxnSpPr>
        <xdr:cNvPr id="826" name="直線コネクタ 825">
          <a:extLst>
            <a:ext uri="{FF2B5EF4-FFF2-40B4-BE49-F238E27FC236}">
              <a16:creationId xmlns:a16="http://schemas.microsoft.com/office/drawing/2014/main" id="{69039B77-7D88-400E-85B4-D9D3AA1845D4}"/>
            </a:ext>
          </a:extLst>
        </xdr:cNvPr>
        <xdr:cNvCxnSpPr/>
      </xdr:nvCxnSpPr>
      <xdr:spPr>
        <a:xfrm>
          <a:off x="21323300" y="18531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827" name="楕円 826">
          <a:extLst>
            <a:ext uri="{FF2B5EF4-FFF2-40B4-BE49-F238E27FC236}">
              <a16:creationId xmlns:a16="http://schemas.microsoft.com/office/drawing/2014/main" id="{94DB9929-A44B-405A-A349-BE7D45F02ED2}"/>
            </a:ext>
          </a:extLst>
        </xdr:cNvPr>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15239</xdr:rowOff>
    </xdr:to>
    <xdr:cxnSp macro="">
      <xdr:nvCxnSpPr>
        <xdr:cNvPr id="828" name="直線コネクタ 827">
          <a:extLst>
            <a:ext uri="{FF2B5EF4-FFF2-40B4-BE49-F238E27FC236}">
              <a16:creationId xmlns:a16="http://schemas.microsoft.com/office/drawing/2014/main" id="{30F38589-FCD3-4C97-B962-A2EAE4E43A8B}"/>
            </a:ext>
          </a:extLst>
        </xdr:cNvPr>
        <xdr:cNvCxnSpPr/>
      </xdr:nvCxnSpPr>
      <xdr:spPr>
        <a:xfrm>
          <a:off x="20434300" y="1853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829" name="楕円 828">
          <a:extLst>
            <a:ext uri="{FF2B5EF4-FFF2-40B4-BE49-F238E27FC236}">
              <a16:creationId xmlns:a16="http://schemas.microsoft.com/office/drawing/2014/main" id="{AE3CAB96-6EBC-4E01-A8E5-E101D3602D14}"/>
            </a:ext>
          </a:extLst>
        </xdr:cNvPr>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15239</xdr:rowOff>
    </xdr:from>
    <xdr:to>
      <xdr:col>107</xdr:col>
      <xdr:colOff>50800</xdr:colOff>
      <xdr:row>108</xdr:row>
      <xdr:rowOff>15239</xdr:rowOff>
    </xdr:to>
    <xdr:cxnSp macro="">
      <xdr:nvCxnSpPr>
        <xdr:cNvPr id="830" name="直線コネクタ 829">
          <a:extLst>
            <a:ext uri="{FF2B5EF4-FFF2-40B4-BE49-F238E27FC236}">
              <a16:creationId xmlns:a16="http://schemas.microsoft.com/office/drawing/2014/main" id="{08ADD479-8AC7-4D86-86CE-C6B4D0AA15E8}"/>
            </a:ext>
          </a:extLst>
        </xdr:cNvPr>
        <xdr:cNvCxnSpPr/>
      </xdr:nvCxnSpPr>
      <xdr:spPr>
        <a:xfrm>
          <a:off x="19545300" y="1853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135889</xdr:rowOff>
    </xdr:from>
    <xdr:to>
      <xdr:col>98</xdr:col>
      <xdr:colOff>38100</xdr:colOff>
      <xdr:row>108</xdr:row>
      <xdr:rowOff>66039</xdr:rowOff>
    </xdr:to>
    <xdr:sp macro="" textlink="">
      <xdr:nvSpPr>
        <xdr:cNvPr id="831" name="楕円 830">
          <a:extLst>
            <a:ext uri="{FF2B5EF4-FFF2-40B4-BE49-F238E27FC236}">
              <a16:creationId xmlns:a16="http://schemas.microsoft.com/office/drawing/2014/main" id="{19BA811C-8032-4DAC-BA73-37EFA53487C5}"/>
            </a:ext>
          </a:extLst>
        </xdr:cNvPr>
        <xdr:cNvSpPr/>
      </xdr:nvSpPr>
      <xdr:spPr>
        <a:xfrm>
          <a:off x="18605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15239</xdr:rowOff>
    </xdr:from>
    <xdr:to>
      <xdr:col>102</xdr:col>
      <xdr:colOff>114300</xdr:colOff>
      <xdr:row>108</xdr:row>
      <xdr:rowOff>15239</xdr:rowOff>
    </xdr:to>
    <xdr:cxnSp macro="">
      <xdr:nvCxnSpPr>
        <xdr:cNvPr id="832" name="直線コネクタ 831">
          <a:extLst>
            <a:ext uri="{FF2B5EF4-FFF2-40B4-BE49-F238E27FC236}">
              <a16:creationId xmlns:a16="http://schemas.microsoft.com/office/drawing/2014/main" id="{B9088275-9B40-4C26-A0C5-3551E1022EBA}"/>
            </a:ext>
          </a:extLst>
        </xdr:cNvPr>
        <xdr:cNvCxnSpPr/>
      </xdr:nvCxnSpPr>
      <xdr:spPr>
        <a:xfrm>
          <a:off x="18656300" y="1853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33" name="n_1aveValue【公民館】&#10;一人当たり面積">
          <a:extLst>
            <a:ext uri="{FF2B5EF4-FFF2-40B4-BE49-F238E27FC236}">
              <a16:creationId xmlns:a16="http://schemas.microsoft.com/office/drawing/2014/main" id="{BA52B71F-4EEE-46FA-AD61-625CD76C459F}"/>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34" name="n_2aveValue【公民館】&#10;一人当たり面積">
          <a:extLst>
            <a:ext uri="{FF2B5EF4-FFF2-40B4-BE49-F238E27FC236}">
              <a16:creationId xmlns:a16="http://schemas.microsoft.com/office/drawing/2014/main" id="{D8BC4937-51FF-4DB2-BA5D-590823D6CA9C}"/>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35" name="n_3aveValue【公民館】&#10;一人当たり面積">
          <a:extLst>
            <a:ext uri="{FF2B5EF4-FFF2-40B4-BE49-F238E27FC236}">
              <a16:creationId xmlns:a16="http://schemas.microsoft.com/office/drawing/2014/main" id="{8CE8B78E-48A3-4826-A4C8-108A4438260A}"/>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36" name="n_4aveValue【公民館】&#10;一人当たり面積">
          <a:extLst>
            <a:ext uri="{FF2B5EF4-FFF2-40B4-BE49-F238E27FC236}">
              <a16:creationId xmlns:a16="http://schemas.microsoft.com/office/drawing/2014/main" id="{036635B0-5640-48F1-B9EA-C9557E91E5A8}"/>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837" name="n_1mainValue【公民館】&#10;一人当たり面積">
          <a:extLst>
            <a:ext uri="{FF2B5EF4-FFF2-40B4-BE49-F238E27FC236}">
              <a16:creationId xmlns:a16="http://schemas.microsoft.com/office/drawing/2014/main" id="{626DEA78-112E-4A0E-8BEE-6A9470FD5443}"/>
            </a:ext>
          </a:extLst>
        </xdr:cNvPr>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838" name="n_2mainValue【公民館】&#10;一人当たり面積">
          <a:extLst>
            <a:ext uri="{FF2B5EF4-FFF2-40B4-BE49-F238E27FC236}">
              <a16:creationId xmlns:a16="http://schemas.microsoft.com/office/drawing/2014/main" id="{F58635AB-2331-47E9-881F-7C765379358E}"/>
            </a:ext>
          </a:extLst>
        </xdr:cNvPr>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839" name="n_3mainValue【公民館】&#10;一人当たり面積">
          <a:extLst>
            <a:ext uri="{FF2B5EF4-FFF2-40B4-BE49-F238E27FC236}">
              <a16:creationId xmlns:a16="http://schemas.microsoft.com/office/drawing/2014/main" id="{28DD4670-01F2-4377-A725-BACA3D3BB941}"/>
            </a:ext>
          </a:extLst>
        </xdr:cNvPr>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57166</xdr:rowOff>
    </xdr:from>
    <xdr:ext cx="469744" cy="259045"/>
    <xdr:sp macro="" textlink="">
      <xdr:nvSpPr>
        <xdr:cNvPr id="840" name="n_4mainValue【公民館】&#10;一人当たり面積">
          <a:extLst>
            <a:ext uri="{FF2B5EF4-FFF2-40B4-BE49-F238E27FC236}">
              <a16:creationId xmlns:a16="http://schemas.microsoft.com/office/drawing/2014/main" id="{A5C45BB7-5061-4CF9-BADE-9C0FD187B361}"/>
            </a:ext>
          </a:extLst>
        </xdr:cNvPr>
        <xdr:cNvSpPr txBox="1"/>
      </xdr:nvSpPr>
      <xdr:spPr>
        <a:xfrm>
          <a:off x="18421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AA06C3A9-5C55-4C5B-BEC7-B086900780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F87882F3-25CE-4955-9630-8BD8B6EF0BF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2FA1590D-12CC-4B61-9E65-00D0948B2A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ほとんどの類型において有形固定資産減価償却率は類似団体内平均値を上回っており、特に認定こども園・幼稚園・保育所や学校施設については類似団体内平均値を大きく上回っている。これは、昭和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整備された施設が最も多く、老朽化が進行していることが原因である。今後は、公共施設等総合管理計画に基づき、これらの施設が次々に大規模改修や建て替えが必要な時期を迎え、多大な経費がかかる予定である。そのため、財政負担の平準化や維持管理費の縮減など、限られた資源の効果的な活用を図っていく必要がある。</a:t>
          </a:r>
        </a:p>
        <a:p>
          <a:r>
            <a:rPr kumimoji="1" lang="ja-JP" altLang="en-US" sz="1300">
              <a:latin typeface="ＭＳ Ｐゴシック" panose="020B0600070205080204" pitchFamily="50" charset="-128"/>
              <a:ea typeface="ＭＳ Ｐゴシック" panose="020B0600070205080204" pitchFamily="50" charset="-128"/>
            </a:rPr>
            <a:t>　学校施設においては、小中学校等の施設の多くが昭和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年代に整備されていることから、有形固定資産減価償却率が令和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％と類似団体内平均値と比べ大幅に高くなっている。令和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年度に豊中市学校施設長寿命化計画を策定し、長寿命化や学校再編による小中一貫校の建築などを進めている。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認定こども園・幼稚園・保育所においても、有形固定資産減価償却率が令和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84.2</a:t>
          </a:r>
          <a:r>
            <a:rPr kumimoji="1" lang="ja-JP" altLang="en-US" sz="1300">
              <a:latin typeface="ＭＳ Ｐゴシック" panose="020B0600070205080204" pitchFamily="50" charset="-128"/>
              <a:ea typeface="ＭＳ Ｐゴシック" panose="020B0600070205080204" pitchFamily="50" charset="-128"/>
            </a:rPr>
            <a:t>％と類似団体内平均値に比べ大幅に高くなっている。平成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夢・はぐくむ」公立こども園整備計画」を策定し、当該計画を着実に進めていくために、地域ごとの特性に応じた園舎計画や取組み、スケジュール等を示すため、令和元年度に「公立こども園再整備計画（前期）」を策定し、再整備を行っ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46F068-017A-4CDA-811B-BB2BED2917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26CEFD-9E84-4E4F-A4D3-9F6868D246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20AA23-9FBA-4E77-A10D-5E077CCCC83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7C084C-C970-439F-9AB4-67413857812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839222-8844-4E1D-B0A5-0519E406D7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41459A3-1732-4A66-9FCA-CB400FE3AE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413946-617A-4CBE-A18E-D389533453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20B79A-C215-4CA8-89AD-F9A207095A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B87DC8-7F02-4C4D-A43B-344EAEABF2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9E308F-1FC8-47E5-A84B-F5FEAD1028F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408,802
402,826
36.39
182,548,599
176,619,691
5,526,087
90,293,332
89,407,265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CC0B26-6322-4A9C-A99D-F0E281E416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51A026-1014-42BB-8A0C-3DD3098AFD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2E9359-958E-452B-9251-50E63AF8F3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BAA2DB-3E47-464B-8126-090C700FB7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D94AF6-C329-44F3-A94C-FEF3487E60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FFBC20C-F9E2-4904-8FAE-BACEEBE5829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078E20-1E17-483D-A33C-FB4404D8D5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21ECD3-DBA1-4486-9F60-DD0B780B29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A907C7E-8F75-4DD4-B5B1-F4D2FED14A8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1A33F4-7986-423C-AE58-58BDE13034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1BE593-561B-44C5-8D2E-EAF9EB8AC5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E5BF558-659D-4F34-BEB1-DD187E29484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7F466E-624F-431A-8E2C-ECC0DDEB1B0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032565-B0BD-4FD4-BE24-4885B456EA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911B5E-5086-4221-80DB-26782E302B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1CB9DE-B2C2-49F2-867E-310EA9AE1F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44B01D-592D-4D8D-B6F4-7F250BED91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1EF5CA-5591-4862-BC03-D7DCEBD8A24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D30372-2D13-4B07-A318-2C3DC4DB56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058DE64-6323-4907-90BE-3802E594983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63751CE-F2A1-4529-BD12-656B0936134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C2D7C1-3869-4DEA-B263-4AA39DBBD37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6DE4881-BAC4-47CD-9DCD-BE793D5B99C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52800A-621A-4C5C-AEA3-825B2C8B7EE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3BA7084-BEE0-4028-B51A-D820FD6541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492916C-57C5-44BA-8B03-568B75602B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8E2B2FB-78DE-4756-B8D1-C812B3DD0E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F35317B-418E-4B45-B4E2-43EDE4AFC1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535080-2452-421E-9E0B-5EA06AF9A1D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7A94F4-1703-4467-B853-31E41F3601F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7749A4-1C56-4B88-B695-F94AFC2CAC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F80CF90-2482-4C58-8FDA-14C69CC688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057309D-305E-495F-BC62-C98C4FC67F2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9840259-8440-46B5-B046-CFD5490E0CF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D3DB578-EBED-4BC1-A176-D00E36786FD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B3FC9F2-0975-4725-B835-11CC93F10F6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67B0CD3-82DF-4637-BF7C-58A8D62F45D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04BD099-3A52-4552-84DF-D0752A2B0CA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12FEE75-FA06-4F09-AB7D-48A2F0934FF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58D8969-778B-4A42-8DC0-9E2A63E7251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8BE55AD-049E-4554-AA18-C472F34120A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7903C7A-8023-4419-9577-2ED016A697D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C126D5B-72EC-48D0-AF0C-AB1B0A89B3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6A2C97C-07D3-4AC9-A509-E2BCE6ECCDA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866F864-38A7-4CC6-8608-736E98F119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D7810BC-F28E-4D55-8245-E75DA0537218}"/>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D2091705-3175-4DEE-8622-A8D12EF72B8D}"/>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B5B494EE-43F8-47D1-876F-107BAFD8D7F9}"/>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7F33F77D-3685-4B89-BB06-58A5613D76DF}"/>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9D1BE931-6DD3-44DF-AE61-475B76EC604C}"/>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BF145450-A940-499F-8560-EC67146A78CA}"/>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DBA56801-9031-4390-AD77-62FFEA6BC3BB}"/>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9A3EB408-6358-4B2F-95C0-9DF56C38AAE9}"/>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91B68F39-F43D-480A-B352-CA8DF3386CF3}"/>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EE0AA809-78DB-4314-ADAF-D37C07482D43}"/>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0BE6925C-1FB8-4ABA-AE45-B06771D96866}"/>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B3161C-7C83-45E8-9DA5-84BB81E1E2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D63F342-D674-443C-B8AC-E969E97C37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93B59E-8500-47E8-BECB-7914D3BF402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300BC38-1565-42DD-B9A4-30084B04B0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921C70C-8AEA-4EF4-9A81-C820CAAE190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3" name="楕円 72">
          <a:extLst>
            <a:ext uri="{FF2B5EF4-FFF2-40B4-BE49-F238E27FC236}">
              <a16:creationId xmlns:a16="http://schemas.microsoft.com/office/drawing/2014/main" id="{9564DFB6-FD9B-484B-A799-9C8F94C73B95}"/>
            </a:ext>
          </a:extLst>
        </xdr:cNvPr>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108602</xdr:rowOff>
    </xdr:from>
    <xdr:ext cx="405111" cy="259045"/>
    <xdr:sp macro="" textlink="">
      <xdr:nvSpPr>
        <xdr:cNvPr id="74" name="【図書館】&#10;有形固定資産減価償却率該当値テキスト">
          <a:extLst>
            <a:ext uri="{FF2B5EF4-FFF2-40B4-BE49-F238E27FC236}">
              <a16:creationId xmlns:a16="http://schemas.microsoft.com/office/drawing/2014/main" id="{C5D8C4BC-0506-4E43-9813-0096CBBD9198}"/>
            </a:ext>
          </a:extLst>
        </xdr:cNvPr>
        <xdr:cNvSpPr txBox="1"/>
      </xdr:nvSpPr>
      <xdr:spPr>
        <a:xfrm>
          <a:off x="4673600" y="628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75" name="楕円 74">
          <a:extLst>
            <a:ext uri="{FF2B5EF4-FFF2-40B4-BE49-F238E27FC236}">
              <a16:creationId xmlns:a16="http://schemas.microsoft.com/office/drawing/2014/main" id="{45035447-F583-47C8-ADA5-ED76748F05C9}"/>
            </a:ext>
          </a:extLst>
        </xdr:cNvPr>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154305</xdr:rowOff>
    </xdr:from>
    <xdr:to>
      <xdr:col>24</xdr:col>
      <xdr:colOff>63500</xdr:colOff>
      <xdr:row>37</xdr:row>
      <xdr:rowOff>9525</xdr:rowOff>
    </xdr:to>
    <xdr:cxnSp macro="">
      <xdr:nvCxnSpPr>
        <xdr:cNvPr id="76" name="直線コネクタ 75">
          <a:extLst>
            <a:ext uri="{FF2B5EF4-FFF2-40B4-BE49-F238E27FC236}">
              <a16:creationId xmlns:a16="http://schemas.microsoft.com/office/drawing/2014/main" id="{2B046B80-8EDA-4A45-8FA2-77CD2A2CA9C8}"/>
            </a:ext>
          </a:extLst>
        </xdr:cNvPr>
        <xdr:cNvCxnSpPr/>
      </xdr:nvCxnSpPr>
      <xdr:spPr>
        <a:xfrm>
          <a:off x="3797300" y="63265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69215</xdr:rowOff>
    </xdr:from>
    <xdr:to>
      <xdr:col>15</xdr:col>
      <xdr:colOff>101600</xdr:colOff>
      <xdr:row>36</xdr:row>
      <xdr:rowOff>170815</xdr:rowOff>
    </xdr:to>
    <xdr:sp macro="" textlink="">
      <xdr:nvSpPr>
        <xdr:cNvPr id="77" name="楕円 76">
          <a:extLst>
            <a:ext uri="{FF2B5EF4-FFF2-40B4-BE49-F238E27FC236}">
              <a16:creationId xmlns:a16="http://schemas.microsoft.com/office/drawing/2014/main" id="{8E3315AB-1415-4098-A592-8C9B42C1E6B4}"/>
            </a:ext>
          </a:extLst>
        </xdr:cNvPr>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154305</xdr:rowOff>
    </xdr:to>
    <xdr:cxnSp macro="">
      <xdr:nvCxnSpPr>
        <xdr:cNvPr id="78" name="直線コネクタ 77">
          <a:extLst>
            <a:ext uri="{FF2B5EF4-FFF2-40B4-BE49-F238E27FC236}">
              <a16:creationId xmlns:a16="http://schemas.microsoft.com/office/drawing/2014/main" id="{F17A3214-CA75-4D70-B3A7-9B6D8A51182D}"/>
            </a:ext>
          </a:extLst>
        </xdr:cNvPr>
        <xdr:cNvCxnSpPr/>
      </xdr:nvCxnSpPr>
      <xdr:spPr>
        <a:xfrm>
          <a:off x="2908300" y="62922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44450</xdr:rowOff>
    </xdr:from>
    <xdr:to>
      <xdr:col>10</xdr:col>
      <xdr:colOff>165100</xdr:colOff>
      <xdr:row>36</xdr:row>
      <xdr:rowOff>146050</xdr:rowOff>
    </xdr:to>
    <xdr:sp macro="" textlink="">
      <xdr:nvSpPr>
        <xdr:cNvPr id="79" name="楕円 78">
          <a:extLst>
            <a:ext uri="{FF2B5EF4-FFF2-40B4-BE49-F238E27FC236}">
              <a16:creationId xmlns:a16="http://schemas.microsoft.com/office/drawing/2014/main" id="{BCC5A53F-9922-450C-B416-2A07189A9D84}"/>
            </a:ext>
          </a:extLst>
        </xdr:cNvPr>
        <xdr:cNvSpPr/>
      </xdr:nvSpPr>
      <xdr:spPr>
        <a:xfrm>
          <a:off x="196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95250</xdr:rowOff>
    </xdr:from>
    <xdr:to>
      <xdr:col>15</xdr:col>
      <xdr:colOff>50800</xdr:colOff>
      <xdr:row>36</xdr:row>
      <xdr:rowOff>120015</xdr:rowOff>
    </xdr:to>
    <xdr:cxnSp macro="">
      <xdr:nvCxnSpPr>
        <xdr:cNvPr id="80" name="直線コネクタ 79">
          <a:extLst>
            <a:ext uri="{FF2B5EF4-FFF2-40B4-BE49-F238E27FC236}">
              <a16:creationId xmlns:a16="http://schemas.microsoft.com/office/drawing/2014/main" id="{D77A4D42-F6C1-4592-82FF-137CD5459277}"/>
            </a:ext>
          </a:extLst>
        </xdr:cNvPr>
        <xdr:cNvCxnSpPr/>
      </xdr:nvCxnSpPr>
      <xdr:spPr>
        <a:xfrm>
          <a:off x="2019300" y="6267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xdr:rowOff>
    </xdr:from>
    <xdr:to>
      <xdr:col>6</xdr:col>
      <xdr:colOff>38100</xdr:colOff>
      <xdr:row>36</xdr:row>
      <xdr:rowOff>109855</xdr:rowOff>
    </xdr:to>
    <xdr:sp macro="" textlink="">
      <xdr:nvSpPr>
        <xdr:cNvPr id="81" name="楕円 80">
          <a:extLst>
            <a:ext uri="{FF2B5EF4-FFF2-40B4-BE49-F238E27FC236}">
              <a16:creationId xmlns:a16="http://schemas.microsoft.com/office/drawing/2014/main" id="{A88934BF-D821-4396-A2FC-CC87CE21ED15}"/>
            </a:ext>
          </a:extLst>
        </xdr:cNvPr>
        <xdr:cNvSpPr/>
      </xdr:nvSpPr>
      <xdr:spPr>
        <a:xfrm>
          <a:off x="1079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59055</xdr:rowOff>
    </xdr:from>
    <xdr:to>
      <xdr:col>10</xdr:col>
      <xdr:colOff>114300</xdr:colOff>
      <xdr:row>36</xdr:row>
      <xdr:rowOff>95250</xdr:rowOff>
    </xdr:to>
    <xdr:cxnSp macro="">
      <xdr:nvCxnSpPr>
        <xdr:cNvPr id="82" name="直線コネクタ 81">
          <a:extLst>
            <a:ext uri="{FF2B5EF4-FFF2-40B4-BE49-F238E27FC236}">
              <a16:creationId xmlns:a16="http://schemas.microsoft.com/office/drawing/2014/main" id="{05A2EDB2-C6BC-43EF-B589-CE1D562A050D}"/>
            </a:ext>
          </a:extLst>
        </xdr:cNvPr>
        <xdr:cNvCxnSpPr/>
      </xdr:nvCxnSpPr>
      <xdr:spPr>
        <a:xfrm>
          <a:off x="1130300" y="6231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3030C591-9754-441B-B478-140F09FA1B0C}"/>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5A9FF67E-2765-43B8-85CA-46A9302D8256}"/>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0D7CF0B9-2339-4BB2-8E5B-22A6A1E460E8}"/>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579DBC3B-52A5-49A9-B413-50DAC06CEC92}"/>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24782</xdr:rowOff>
    </xdr:from>
    <xdr:ext cx="405111" cy="259045"/>
    <xdr:sp macro="" textlink="">
      <xdr:nvSpPr>
        <xdr:cNvPr id="87" name="n_1mainValue【図書館】&#10;有形固定資産減価償却率">
          <a:extLst>
            <a:ext uri="{FF2B5EF4-FFF2-40B4-BE49-F238E27FC236}">
              <a16:creationId xmlns:a16="http://schemas.microsoft.com/office/drawing/2014/main" id="{86FE2C79-2851-43ED-8CD2-80AB61E5651B}"/>
            </a:ext>
          </a:extLst>
        </xdr:cNvPr>
        <xdr:cNvSpPr txBox="1"/>
      </xdr:nvSpPr>
      <xdr:spPr>
        <a:xfrm>
          <a:off x="3582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161942</xdr:rowOff>
    </xdr:from>
    <xdr:ext cx="405111" cy="259045"/>
    <xdr:sp macro="" textlink="">
      <xdr:nvSpPr>
        <xdr:cNvPr id="88" name="n_2mainValue【図書館】&#10;有形固定資産減価償却率">
          <a:extLst>
            <a:ext uri="{FF2B5EF4-FFF2-40B4-BE49-F238E27FC236}">
              <a16:creationId xmlns:a16="http://schemas.microsoft.com/office/drawing/2014/main" id="{04ED2421-8685-460E-B69A-0611B5A882C3}"/>
            </a:ext>
          </a:extLst>
        </xdr:cNvPr>
        <xdr:cNvSpPr txBox="1"/>
      </xdr:nvSpPr>
      <xdr:spPr>
        <a:xfrm>
          <a:off x="2705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137177</xdr:rowOff>
    </xdr:from>
    <xdr:ext cx="405111" cy="259045"/>
    <xdr:sp macro="" textlink="">
      <xdr:nvSpPr>
        <xdr:cNvPr id="89" name="n_3mainValue【図書館】&#10;有形固定資産減価償却率">
          <a:extLst>
            <a:ext uri="{FF2B5EF4-FFF2-40B4-BE49-F238E27FC236}">
              <a16:creationId xmlns:a16="http://schemas.microsoft.com/office/drawing/2014/main" id="{8EB906AD-880F-4609-839A-18E71182E2E1}"/>
            </a:ext>
          </a:extLst>
        </xdr:cNvPr>
        <xdr:cNvSpPr txBox="1"/>
      </xdr:nvSpPr>
      <xdr:spPr>
        <a:xfrm>
          <a:off x="1816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100982</xdr:rowOff>
    </xdr:from>
    <xdr:ext cx="405111" cy="259045"/>
    <xdr:sp macro="" textlink="">
      <xdr:nvSpPr>
        <xdr:cNvPr id="90" name="n_4mainValue【図書館】&#10;有形固定資産減価償却率">
          <a:extLst>
            <a:ext uri="{FF2B5EF4-FFF2-40B4-BE49-F238E27FC236}">
              <a16:creationId xmlns:a16="http://schemas.microsoft.com/office/drawing/2014/main" id="{305EF7D6-5B94-40BA-BEC1-E45DDD812476}"/>
            </a:ext>
          </a:extLst>
        </xdr:cNvPr>
        <xdr:cNvSpPr txBox="1"/>
      </xdr:nvSpPr>
      <xdr:spPr>
        <a:xfrm>
          <a:off x="927744"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132C3A1-85D3-4512-90B7-C0EAB361188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EF0F542-2F50-4D27-AD1D-515E69F453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CDEAD50-D7DC-4F57-BF43-7285D8786E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AB89E23-B559-4923-BF94-2253AC9797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135442D-E28B-4218-8649-89ADFAD15D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2BD4F7E-5DF1-4D1B-8537-0ED4BCBBE9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F6288F3-8D57-430D-ACB4-AA72FC16A5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37F98F6-DFF1-4E00-96FA-90847540DA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D78E693B-4B95-4A04-862F-89D26859A1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0E40E0B-C2FD-49E7-8BE0-201FBD1DA47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30C78694-1001-45C5-B179-14A2907A9D6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45B1F398-CD52-4A97-A4F4-68A43A1BE03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1D8CD96-0629-42D1-BA5A-3BAA820C658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99151E38-C45C-413C-BF5E-64FB569E7FF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2428F36-D3FD-470E-BCF5-AEADCCC8E41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CF95FEFF-AD88-456B-AA4E-B72D9D61E25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B2CFF8A9-EA22-4BDC-8573-3EF89514E69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178D659D-A561-4439-9B1D-25AB2041A68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B0A53BC-13B6-409D-8F79-5CC70B00D44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4D7CBA6-54D4-4F12-AD2D-26A4D07AF02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8D25C478-3FC7-46E0-9AD0-BA932B80996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A63D3A2-B90E-4B40-BB35-AE5DB99B26AF}"/>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FB0F524A-8EF0-4CF5-80BA-5ED19B440FE4}"/>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A1330521-4D14-43B1-AACF-FEE26C2926CF}"/>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EF01967A-3CB0-4B15-92DC-B207B7EB9287}"/>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21CBE1F6-6F61-4570-B255-7F279AFAA8BE}"/>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9959EE0A-DFF8-42DD-9F77-120889095983}"/>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3E81CF68-09F5-4B5E-9DBC-B890BEF38766}"/>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44BC1825-44EB-45FA-AC81-79B3D37408DA}"/>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E98EF0CF-72F7-4FBB-8A7E-288F2383F615}"/>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2D0817D2-340E-4A0F-9986-F67024612506}"/>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F45F2807-495E-4CFB-A07E-E62D91D17574}"/>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D9C1A3-95D9-4559-802B-D80A5E5FAF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4F0005E-2E64-4FFF-9DF9-CF270AEB3BE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A54B0D1-0820-46AF-8A0D-4FE4FA93E16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9493C40-BCAD-4115-8330-9D859F9C811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D975A1A-F42F-466C-911A-C4B921C9C2A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8" name="楕円 127">
          <a:extLst>
            <a:ext uri="{FF2B5EF4-FFF2-40B4-BE49-F238E27FC236}">
              <a16:creationId xmlns:a16="http://schemas.microsoft.com/office/drawing/2014/main" id="{0B9ED70D-BB5F-49F8-BC52-04A5B6418D4D}"/>
            </a:ext>
          </a:extLst>
        </xdr:cNvPr>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29" name="【図書館】&#10;一人当たり面積該当値テキスト">
          <a:extLst>
            <a:ext uri="{FF2B5EF4-FFF2-40B4-BE49-F238E27FC236}">
              <a16:creationId xmlns:a16="http://schemas.microsoft.com/office/drawing/2014/main" id="{ED6C8673-730C-45EB-9DDC-0F334E394D76}"/>
            </a:ext>
          </a:extLst>
        </xdr:cNvPr>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0" name="楕円 129">
          <a:extLst>
            <a:ext uri="{FF2B5EF4-FFF2-40B4-BE49-F238E27FC236}">
              <a16:creationId xmlns:a16="http://schemas.microsoft.com/office/drawing/2014/main" id="{C637A905-8FFD-48B8-BF02-D83502EB0D07}"/>
            </a:ext>
          </a:extLst>
        </xdr:cNvPr>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36</xdr:row>
      <xdr:rowOff>167640</xdr:rowOff>
    </xdr:to>
    <xdr:cxnSp macro="">
      <xdr:nvCxnSpPr>
        <xdr:cNvPr id="131" name="直線コネクタ 130">
          <a:extLst>
            <a:ext uri="{FF2B5EF4-FFF2-40B4-BE49-F238E27FC236}">
              <a16:creationId xmlns:a16="http://schemas.microsoft.com/office/drawing/2014/main" id="{3DADE4A5-02DE-4BF4-9F8E-6FF4B75AF33E}"/>
            </a:ext>
          </a:extLst>
        </xdr:cNvPr>
        <xdr:cNvCxnSpPr/>
      </xdr:nvCxnSpPr>
      <xdr:spPr>
        <a:xfrm>
          <a:off x="9639300" y="63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2" name="楕円 131">
          <a:extLst>
            <a:ext uri="{FF2B5EF4-FFF2-40B4-BE49-F238E27FC236}">
              <a16:creationId xmlns:a16="http://schemas.microsoft.com/office/drawing/2014/main" id="{972195D8-D7A3-4376-8C77-0D50E3F3F86A}"/>
            </a:ext>
          </a:extLst>
        </xdr:cNvPr>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33" name="直線コネクタ 132">
          <a:extLst>
            <a:ext uri="{FF2B5EF4-FFF2-40B4-BE49-F238E27FC236}">
              <a16:creationId xmlns:a16="http://schemas.microsoft.com/office/drawing/2014/main" id="{4C34F1F6-D347-4B33-8BDD-8C3C91CE6CF8}"/>
            </a:ext>
          </a:extLst>
        </xdr:cNvPr>
        <xdr:cNvCxnSpPr/>
      </xdr:nvCxnSpPr>
      <xdr:spPr>
        <a:xfrm>
          <a:off x="875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4" name="楕円 133">
          <a:extLst>
            <a:ext uri="{FF2B5EF4-FFF2-40B4-BE49-F238E27FC236}">
              <a16:creationId xmlns:a16="http://schemas.microsoft.com/office/drawing/2014/main" id="{9A40342B-A48B-48E2-AAFE-270AEE3688B2}"/>
            </a:ext>
          </a:extLst>
        </xdr:cNvPr>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36</xdr:row>
      <xdr:rowOff>167640</xdr:rowOff>
    </xdr:to>
    <xdr:cxnSp macro="">
      <xdr:nvCxnSpPr>
        <xdr:cNvPr id="135" name="直線コネクタ 134">
          <a:extLst>
            <a:ext uri="{FF2B5EF4-FFF2-40B4-BE49-F238E27FC236}">
              <a16:creationId xmlns:a16="http://schemas.microsoft.com/office/drawing/2014/main" id="{A71774CF-BA48-40EC-BCA0-3D29DDADAC13}"/>
            </a:ext>
          </a:extLst>
        </xdr:cNvPr>
        <xdr:cNvCxnSpPr/>
      </xdr:nvCxnSpPr>
      <xdr:spPr>
        <a:xfrm>
          <a:off x="7861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6" name="楕円 135">
          <a:extLst>
            <a:ext uri="{FF2B5EF4-FFF2-40B4-BE49-F238E27FC236}">
              <a16:creationId xmlns:a16="http://schemas.microsoft.com/office/drawing/2014/main" id="{B26AC2FB-A885-4BF9-958A-F967635351FF}"/>
            </a:ext>
          </a:extLst>
        </xdr:cNvPr>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36</xdr:row>
      <xdr:rowOff>167640</xdr:rowOff>
    </xdr:to>
    <xdr:cxnSp macro="">
      <xdr:nvCxnSpPr>
        <xdr:cNvPr id="137" name="直線コネクタ 136">
          <a:extLst>
            <a:ext uri="{FF2B5EF4-FFF2-40B4-BE49-F238E27FC236}">
              <a16:creationId xmlns:a16="http://schemas.microsoft.com/office/drawing/2014/main" id="{601B9F26-EA60-4E35-8B5B-3D56AE4BE923}"/>
            </a:ext>
          </a:extLst>
        </xdr:cNvPr>
        <xdr:cNvCxnSpPr/>
      </xdr:nvCxnSpPr>
      <xdr:spPr>
        <a:xfrm>
          <a:off x="6972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E00DC4B0-2A3E-4F5D-BB37-62ED52475D1B}"/>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B0715FCC-A126-4818-8052-7C1EA9B0CFFD}"/>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a:extLst>
            <a:ext uri="{FF2B5EF4-FFF2-40B4-BE49-F238E27FC236}">
              <a16:creationId xmlns:a16="http://schemas.microsoft.com/office/drawing/2014/main" id="{3020EDEC-068A-4769-ADDE-5034DE587982}"/>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a:extLst>
            <a:ext uri="{FF2B5EF4-FFF2-40B4-BE49-F238E27FC236}">
              <a16:creationId xmlns:a16="http://schemas.microsoft.com/office/drawing/2014/main" id="{7C1AA08D-3C5B-44D7-9526-6E6AB558F117}"/>
            </a:ext>
          </a:extLst>
        </xdr:cNvPr>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2" name="n_1mainValue【図書館】&#10;一人当たり面積">
          <a:extLst>
            <a:ext uri="{FF2B5EF4-FFF2-40B4-BE49-F238E27FC236}">
              <a16:creationId xmlns:a16="http://schemas.microsoft.com/office/drawing/2014/main" id="{6F39A83A-EDB7-405D-BAE3-782B1E40784B}"/>
            </a:ext>
          </a:extLst>
        </xdr:cNvPr>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3" name="n_2mainValue【図書館】&#10;一人当たり面積">
          <a:extLst>
            <a:ext uri="{FF2B5EF4-FFF2-40B4-BE49-F238E27FC236}">
              <a16:creationId xmlns:a16="http://schemas.microsoft.com/office/drawing/2014/main" id="{D77AEA8A-F010-42FC-A6EC-04689AB99ECE}"/>
            </a:ext>
          </a:extLst>
        </xdr:cNvPr>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44" name="n_3mainValue【図書館】&#10;一人当たり面積">
          <a:extLst>
            <a:ext uri="{FF2B5EF4-FFF2-40B4-BE49-F238E27FC236}">
              <a16:creationId xmlns:a16="http://schemas.microsoft.com/office/drawing/2014/main" id="{E56B9FB2-1FEE-4027-A717-039DC0255CCD}"/>
            </a:ext>
          </a:extLst>
        </xdr:cNvPr>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5" name="n_4mainValue【図書館】&#10;一人当たり面積">
          <a:extLst>
            <a:ext uri="{FF2B5EF4-FFF2-40B4-BE49-F238E27FC236}">
              <a16:creationId xmlns:a16="http://schemas.microsoft.com/office/drawing/2014/main" id="{19983487-4846-4AC6-BC6D-CD5B0A3DD769}"/>
            </a:ext>
          </a:extLst>
        </xdr:cNvPr>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5B1B928-E87A-4FED-85CA-6DC52AE7739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48907BD-CAE3-40BC-AB43-F7FFD5BB97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0F98F7C-E8E8-4DB5-BF37-C3689A1027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78B28B0-11CF-4305-B4CF-390B022687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08170DB-957F-42FA-A69C-031B40057A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2AF8299-4803-433B-AB92-DBA1B8CFC01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EA92B0C-B0CA-40F5-A414-C01DE6C47E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44B5CF8-F6E2-43F4-9BC9-27C89C5B58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C9FB8C8-B777-4A41-8933-B87782CD8A1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6E5CA75-72E9-425D-B22E-84819293E6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7111BE8-6D5B-4172-91C3-692B6A185B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6C327AF9-84DF-4B1C-B3F9-F3BB06F3386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692077EC-3FF8-4F94-81CB-BD10C4A9993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533A026C-37FF-4AEF-A985-764A89FCEAC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FFAB2472-0999-4414-9C71-C12F41C6283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B2F08399-EA22-481C-8F6E-46D82238A02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57BE95F1-F9D1-41EF-9220-03B2D2081DF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5E7591ED-359E-4B27-812F-B1B76DEA04D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CE4DE48A-6B20-4A08-8B5E-CC3A484EFC1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90AA471-C006-4589-8031-805501A2BCF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882E4172-A485-40AE-AEE3-05F7F531EF6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F5112D6F-1928-4790-97FF-B60A2B5C9F3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7E5D8D48-B7C2-4EA7-8F46-78E851A5449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87A94139-EBF0-4FFE-B7A8-419727E4DE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DB78CFF3-4481-42E0-883A-4B06E6E5E4A1}"/>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CCD99F4B-A6FA-4FFC-AE3E-631F3DD5C3B8}"/>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72F4E96D-F113-424F-A45C-6F8520FEF1E3}"/>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A28CAB47-2BA7-4C82-ADBC-D47A81A0A6D3}"/>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1F183B6D-5E06-44D0-B54C-51A05C93AABE}"/>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9864FFAF-8C03-47EC-8E8D-3329C5CE0BC8}"/>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DD76B98B-F5AC-454D-B37F-678ABF657DE8}"/>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38ACCD6F-34F8-445F-87C7-AEB89A035302}"/>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42E5EEF-FD4A-4524-80A3-28575B5EB328}"/>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814B6E62-E2A4-48EF-857F-BD0CED40C1CB}"/>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E9A6E567-3BE8-4AD7-9839-A32991ABB103}"/>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DFAE652-3B37-410D-AB1C-72CC8E0E7B3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46D9388-8FCA-4FF9-B41E-1D496EF507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933E876-CA2E-4E5B-A18E-22A83D0EBC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BC0DAD2-F28E-4B3C-8621-731A0543B5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E57A874-8FC7-4EF4-BAD0-DF3338D7BCB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6" name="楕円 185">
          <a:extLst>
            <a:ext uri="{FF2B5EF4-FFF2-40B4-BE49-F238E27FC236}">
              <a16:creationId xmlns:a16="http://schemas.microsoft.com/office/drawing/2014/main" id="{8F24B8A5-EBC0-4C1A-99D8-142AAC090B78}"/>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64787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BF06AB4E-DAFD-4B46-945F-E9C051F3466D}"/>
            </a:ext>
          </a:extLst>
        </xdr:cNvPr>
        <xdr:cNvSpPr txBox="1"/>
      </xdr:nvSpPr>
      <xdr:spPr>
        <a:xfrm>
          <a:off x="46736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88" name="楕円 187">
          <a:extLst>
            <a:ext uri="{FF2B5EF4-FFF2-40B4-BE49-F238E27FC236}">
              <a16:creationId xmlns:a16="http://schemas.microsoft.com/office/drawing/2014/main" id="{053D19D9-5CEE-4F75-B764-3E3183355BDE}"/>
            </a:ext>
          </a:extLst>
        </xdr:cNvPr>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169545</xdr:rowOff>
    </xdr:to>
    <xdr:cxnSp macro="">
      <xdr:nvCxnSpPr>
        <xdr:cNvPr id="189" name="直線コネクタ 188">
          <a:extLst>
            <a:ext uri="{FF2B5EF4-FFF2-40B4-BE49-F238E27FC236}">
              <a16:creationId xmlns:a16="http://schemas.microsoft.com/office/drawing/2014/main" id="{F8F083A1-6326-430D-927C-4986E8D59913}"/>
            </a:ext>
          </a:extLst>
        </xdr:cNvPr>
        <xdr:cNvCxnSpPr/>
      </xdr:nvCxnSpPr>
      <xdr:spPr>
        <a:xfrm flipV="1">
          <a:off x="3797300" y="102527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0" name="楕円 189">
          <a:extLst>
            <a:ext uri="{FF2B5EF4-FFF2-40B4-BE49-F238E27FC236}">
              <a16:creationId xmlns:a16="http://schemas.microsoft.com/office/drawing/2014/main" id="{9543630D-CB68-43D0-8F83-15329CAD9B76}"/>
            </a:ext>
          </a:extLst>
        </xdr:cNvPr>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51435</xdr:rowOff>
    </xdr:to>
    <xdr:cxnSp macro="">
      <xdr:nvCxnSpPr>
        <xdr:cNvPr id="191" name="直線コネクタ 190">
          <a:extLst>
            <a:ext uri="{FF2B5EF4-FFF2-40B4-BE49-F238E27FC236}">
              <a16:creationId xmlns:a16="http://schemas.microsoft.com/office/drawing/2014/main" id="{7A6D4E4E-6375-457A-A017-F3289B446172}"/>
            </a:ext>
          </a:extLst>
        </xdr:cNvPr>
        <xdr:cNvCxnSpPr/>
      </xdr:nvCxnSpPr>
      <xdr:spPr>
        <a:xfrm flipV="1">
          <a:off x="2908300" y="102850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92" name="楕円 191">
          <a:extLst>
            <a:ext uri="{FF2B5EF4-FFF2-40B4-BE49-F238E27FC236}">
              <a16:creationId xmlns:a16="http://schemas.microsoft.com/office/drawing/2014/main" id="{73B41247-64D9-4981-8743-9EC83DA954AA}"/>
            </a:ext>
          </a:extLst>
        </xdr:cNvPr>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51435</xdr:rowOff>
    </xdr:to>
    <xdr:cxnSp macro="">
      <xdr:nvCxnSpPr>
        <xdr:cNvPr id="193" name="直線コネクタ 192">
          <a:extLst>
            <a:ext uri="{FF2B5EF4-FFF2-40B4-BE49-F238E27FC236}">
              <a16:creationId xmlns:a16="http://schemas.microsoft.com/office/drawing/2014/main" id="{E059B402-A106-4127-B5B9-DC6819EC8682}"/>
            </a:ext>
          </a:extLst>
        </xdr:cNvPr>
        <xdr:cNvCxnSpPr/>
      </xdr:nvCxnSpPr>
      <xdr:spPr>
        <a:xfrm>
          <a:off x="2019300" y="10300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194" name="楕円 193">
          <a:extLst>
            <a:ext uri="{FF2B5EF4-FFF2-40B4-BE49-F238E27FC236}">
              <a16:creationId xmlns:a16="http://schemas.microsoft.com/office/drawing/2014/main" id="{C0A0ED62-14B8-4401-BA61-65E548544C9B}"/>
            </a:ext>
          </a:extLst>
        </xdr:cNvPr>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13335</xdr:rowOff>
    </xdr:from>
    <xdr:to>
      <xdr:col>10</xdr:col>
      <xdr:colOff>114300</xdr:colOff>
      <xdr:row>60</xdr:row>
      <xdr:rowOff>30480</xdr:rowOff>
    </xdr:to>
    <xdr:cxnSp macro="">
      <xdr:nvCxnSpPr>
        <xdr:cNvPr id="195" name="直線コネクタ 194">
          <a:extLst>
            <a:ext uri="{FF2B5EF4-FFF2-40B4-BE49-F238E27FC236}">
              <a16:creationId xmlns:a16="http://schemas.microsoft.com/office/drawing/2014/main" id="{E4C58531-EA49-4572-8B90-28DBF99A42AB}"/>
            </a:ext>
          </a:extLst>
        </xdr:cNvPr>
        <xdr:cNvCxnSpPr/>
      </xdr:nvCxnSpPr>
      <xdr:spPr>
        <a:xfrm flipV="1">
          <a:off x="1130300" y="103003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20CB0C29-FF5F-40AB-9E8A-B54070881F67}"/>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A4E5B10C-65C3-4B37-94E7-79E80458B316}"/>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14F77DD8-831F-4A64-BD0C-ACB253BA4984}"/>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DD6A2610-4F24-4367-8D3A-C69D1F807AF3}"/>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40022</xdr:rowOff>
    </xdr:from>
    <xdr:ext cx="405111" cy="259045"/>
    <xdr:sp macro="" textlink="">
      <xdr:nvSpPr>
        <xdr:cNvPr id="200" name="n_1mainValue【体育館・プール】&#10;有形固定資産減価償却率">
          <a:extLst>
            <a:ext uri="{FF2B5EF4-FFF2-40B4-BE49-F238E27FC236}">
              <a16:creationId xmlns:a16="http://schemas.microsoft.com/office/drawing/2014/main" id="{9FC30DD8-5AD0-49C1-ABC0-FCAA5786BA72}"/>
            </a:ext>
          </a:extLst>
        </xdr:cNvPr>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201" name="n_2mainValue【体育館・プール】&#10;有形固定資産減価償却率">
          <a:extLst>
            <a:ext uri="{FF2B5EF4-FFF2-40B4-BE49-F238E27FC236}">
              <a16:creationId xmlns:a16="http://schemas.microsoft.com/office/drawing/2014/main" id="{7DDEB80A-5AD9-4AE4-A912-D64CAB071AD0}"/>
            </a:ext>
          </a:extLst>
        </xdr:cNvPr>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202" name="n_3mainValue【体育館・プール】&#10;有形固定資産減価償却率">
          <a:extLst>
            <a:ext uri="{FF2B5EF4-FFF2-40B4-BE49-F238E27FC236}">
              <a16:creationId xmlns:a16="http://schemas.microsoft.com/office/drawing/2014/main" id="{EA7F484B-3868-455C-9EA6-C89A30ECB3EC}"/>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3" name="n_4mainValue【体育館・プール】&#10;有形固定資産減価償却率">
          <a:extLst>
            <a:ext uri="{FF2B5EF4-FFF2-40B4-BE49-F238E27FC236}">
              <a16:creationId xmlns:a16="http://schemas.microsoft.com/office/drawing/2014/main" id="{A374E124-76BE-4045-B07A-ECC6C4A8EFFD}"/>
            </a:ext>
          </a:extLst>
        </xdr:cNvPr>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EF264B40-359C-4E99-9D79-724541596A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C65E9061-9449-46B8-B946-67A8A07821C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757249EE-5AD6-45E7-A8D6-018F6C05A8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8D441C52-17DE-4D6E-8D08-A893A5EF587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3387E1AB-30C0-4426-9A4F-8A2747DCC8C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ADFCDDE-C091-4DBC-BDF8-0D3D6699ACA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A2972F09-A7FE-4F95-80F5-A036F90752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3D0B9E50-E76C-483B-8B58-83CB4D905E3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3B0415B0-49E3-4C59-B129-A1BDC65507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1093B908-5085-4E94-AC23-F39E93D815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89C956A-6AF0-435B-9155-C507CAD6F0C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849C5866-AF34-4F3F-890D-AD00897B9FB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CE8B8CA4-8E4C-4013-B662-2E83CEED85A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37198DF0-E72C-4266-B02B-8BB7BC21B4F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62D0EE09-F558-41F9-8621-41F6D556394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1DDD9A78-069E-4F5A-84D3-D70E0FA6E53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23B50F3B-0E12-443E-915E-D1B7B03E516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935905D1-689C-4A58-A945-4A54B077FFC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21D214DE-1094-430E-BD3C-E7F806F92B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37B4FBF2-6021-47C6-B5AB-681F5CE10A2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FFE314CA-84B9-41EC-B3EC-0CDC0833C5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3484E738-2B73-4A3B-8C5B-C7ADA9DCC32D}"/>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729A6C8A-2973-43D8-9B81-6AC7EC4F1FE5}"/>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181C8DE6-5413-475B-BF88-AEA7D701346F}"/>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9FBF5437-F06B-41EA-9C9F-953B314DEE7C}"/>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A7CF9473-ACC6-4B3D-9886-B8D99EC1C067}"/>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D1FD177D-A657-41C4-9743-E63A0B588111}"/>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F9979FAB-E53D-43F5-B548-D36C2BAEEA70}"/>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4FFCABC-8C7D-4D8E-B24A-D889346F6A4E}"/>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1504415D-CAD1-4278-89D8-DFDF728D41C8}"/>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2D6F7112-2F80-4479-96F9-518C09925873}"/>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854B4D42-AFAC-48B2-AF61-599D46964759}"/>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73F61D8-898E-4841-BF6B-A1D1B8D5CB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68913D8-4685-4661-AE5D-DDCA5E6B4D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4F0AF5E-0933-4171-8796-5DAD6F5425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97589F-395E-4D0E-B369-F147D3CF252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9A2F30E-0CD4-4836-9621-D3536D27FF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241" name="楕円 240">
          <a:extLst>
            <a:ext uri="{FF2B5EF4-FFF2-40B4-BE49-F238E27FC236}">
              <a16:creationId xmlns:a16="http://schemas.microsoft.com/office/drawing/2014/main" id="{9DCB99F0-487B-410C-AC01-ED61D714F6B6}"/>
            </a:ext>
          </a:extLst>
        </xdr:cNvPr>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242" name="【体育館・プール】&#10;一人当たり面積該当値テキスト">
          <a:extLst>
            <a:ext uri="{FF2B5EF4-FFF2-40B4-BE49-F238E27FC236}">
              <a16:creationId xmlns:a16="http://schemas.microsoft.com/office/drawing/2014/main" id="{D667D684-F622-46F0-BA17-241188104DAB}"/>
            </a:ext>
          </a:extLst>
        </xdr:cNvPr>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43" name="楕円 242">
          <a:extLst>
            <a:ext uri="{FF2B5EF4-FFF2-40B4-BE49-F238E27FC236}">
              <a16:creationId xmlns:a16="http://schemas.microsoft.com/office/drawing/2014/main" id="{F6906A34-2CD6-4021-AB38-6AB0236CECC7}"/>
            </a:ext>
          </a:extLst>
        </xdr:cNvPr>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125730</xdr:rowOff>
    </xdr:to>
    <xdr:cxnSp macro="">
      <xdr:nvCxnSpPr>
        <xdr:cNvPr id="244" name="直線コネクタ 243">
          <a:extLst>
            <a:ext uri="{FF2B5EF4-FFF2-40B4-BE49-F238E27FC236}">
              <a16:creationId xmlns:a16="http://schemas.microsoft.com/office/drawing/2014/main" id="{262F346D-E6E5-4AC1-ABD0-9D503A05457E}"/>
            </a:ext>
          </a:extLst>
        </xdr:cNvPr>
        <xdr:cNvCxnSpPr/>
      </xdr:nvCxnSpPr>
      <xdr:spPr>
        <a:xfrm>
          <a:off x="9639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74930</xdr:rowOff>
    </xdr:from>
    <xdr:to>
      <xdr:col>46</xdr:col>
      <xdr:colOff>38100</xdr:colOff>
      <xdr:row>63</xdr:row>
      <xdr:rowOff>5080</xdr:rowOff>
    </xdr:to>
    <xdr:sp macro="" textlink="">
      <xdr:nvSpPr>
        <xdr:cNvPr id="245" name="楕円 244">
          <a:extLst>
            <a:ext uri="{FF2B5EF4-FFF2-40B4-BE49-F238E27FC236}">
              <a16:creationId xmlns:a16="http://schemas.microsoft.com/office/drawing/2014/main" id="{4A9BFB4C-427E-4E09-AB1E-502861CF0ACF}"/>
            </a:ext>
          </a:extLst>
        </xdr:cNvPr>
        <xdr:cNvSpPr/>
      </xdr:nvSpPr>
      <xdr:spPr>
        <a:xfrm>
          <a:off x="869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125730</xdr:rowOff>
    </xdr:to>
    <xdr:cxnSp macro="">
      <xdr:nvCxnSpPr>
        <xdr:cNvPr id="246" name="直線コネクタ 245">
          <a:extLst>
            <a:ext uri="{FF2B5EF4-FFF2-40B4-BE49-F238E27FC236}">
              <a16:creationId xmlns:a16="http://schemas.microsoft.com/office/drawing/2014/main" id="{90002F37-CD3B-49CE-B414-20F9D7B9CC63}"/>
            </a:ext>
          </a:extLst>
        </xdr:cNvPr>
        <xdr:cNvCxnSpPr/>
      </xdr:nvCxnSpPr>
      <xdr:spPr>
        <a:xfrm>
          <a:off x="8750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74930</xdr:rowOff>
    </xdr:from>
    <xdr:to>
      <xdr:col>41</xdr:col>
      <xdr:colOff>101600</xdr:colOff>
      <xdr:row>63</xdr:row>
      <xdr:rowOff>5080</xdr:rowOff>
    </xdr:to>
    <xdr:sp macro="" textlink="">
      <xdr:nvSpPr>
        <xdr:cNvPr id="247" name="楕円 246">
          <a:extLst>
            <a:ext uri="{FF2B5EF4-FFF2-40B4-BE49-F238E27FC236}">
              <a16:creationId xmlns:a16="http://schemas.microsoft.com/office/drawing/2014/main" id="{C4BD4B7A-A665-4775-B023-901A5A7359B7}"/>
            </a:ext>
          </a:extLst>
        </xdr:cNvPr>
        <xdr:cNvSpPr/>
      </xdr:nvSpPr>
      <xdr:spPr>
        <a:xfrm>
          <a:off x="781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125730</xdr:rowOff>
    </xdr:from>
    <xdr:to>
      <xdr:col>45</xdr:col>
      <xdr:colOff>177800</xdr:colOff>
      <xdr:row>62</xdr:row>
      <xdr:rowOff>125730</xdr:rowOff>
    </xdr:to>
    <xdr:cxnSp macro="">
      <xdr:nvCxnSpPr>
        <xdr:cNvPr id="248" name="直線コネクタ 247">
          <a:extLst>
            <a:ext uri="{FF2B5EF4-FFF2-40B4-BE49-F238E27FC236}">
              <a16:creationId xmlns:a16="http://schemas.microsoft.com/office/drawing/2014/main" id="{CB4F0CAD-C001-4B67-B6F4-E09D5F4E819B}"/>
            </a:ext>
          </a:extLst>
        </xdr:cNvPr>
        <xdr:cNvCxnSpPr/>
      </xdr:nvCxnSpPr>
      <xdr:spPr>
        <a:xfrm>
          <a:off x="7861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143510</xdr:rowOff>
    </xdr:from>
    <xdr:to>
      <xdr:col>36</xdr:col>
      <xdr:colOff>165100</xdr:colOff>
      <xdr:row>60</xdr:row>
      <xdr:rowOff>73660</xdr:rowOff>
    </xdr:to>
    <xdr:sp macro="" textlink="">
      <xdr:nvSpPr>
        <xdr:cNvPr id="249" name="楕円 248">
          <a:extLst>
            <a:ext uri="{FF2B5EF4-FFF2-40B4-BE49-F238E27FC236}">
              <a16:creationId xmlns:a16="http://schemas.microsoft.com/office/drawing/2014/main" id="{039A12A4-4C05-45E0-BD97-3D67923597F4}"/>
            </a:ext>
          </a:extLst>
        </xdr:cNvPr>
        <xdr:cNvSpPr/>
      </xdr:nvSpPr>
      <xdr:spPr>
        <a:xfrm>
          <a:off x="692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22860</xdr:rowOff>
    </xdr:from>
    <xdr:to>
      <xdr:col>41</xdr:col>
      <xdr:colOff>50800</xdr:colOff>
      <xdr:row>62</xdr:row>
      <xdr:rowOff>125730</xdr:rowOff>
    </xdr:to>
    <xdr:cxnSp macro="">
      <xdr:nvCxnSpPr>
        <xdr:cNvPr id="250" name="直線コネクタ 249">
          <a:extLst>
            <a:ext uri="{FF2B5EF4-FFF2-40B4-BE49-F238E27FC236}">
              <a16:creationId xmlns:a16="http://schemas.microsoft.com/office/drawing/2014/main" id="{48A06E07-D9F2-4F28-B9D5-E73938FBD62D}"/>
            </a:ext>
          </a:extLst>
        </xdr:cNvPr>
        <xdr:cNvCxnSpPr/>
      </xdr:nvCxnSpPr>
      <xdr:spPr>
        <a:xfrm>
          <a:off x="6972300" y="1030986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C0276BAE-BF35-45EA-BA69-F3717B9E7F07}"/>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A4310D7-ECE4-4793-A0F2-1EAB3D524519}"/>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C59604B7-7701-45A9-9C0F-58FFAC2F4084}"/>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54" name="n_4aveValue【体育館・プール】&#10;一人当たり面積">
          <a:extLst>
            <a:ext uri="{FF2B5EF4-FFF2-40B4-BE49-F238E27FC236}">
              <a16:creationId xmlns:a16="http://schemas.microsoft.com/office/drawing/2014/main" id="{59F27B93-7D86-4DB6-96A3-9AD8EE2CB321}"/>
            </a:ext>
          </a:extLst>
        </xdr:cNvPr>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55" name="n_1mainValue【体育館・プール】&#10;一人当たり面積">
          <a:extLst>
            <a:ext uri="{FF2B5EF4-FFF2-40B4-BE49-F238E27FC236}">
              <a16:creationId xmlns:a16="http://schemas.microsoft.com/office/drawing/2014/main" id="{8ED5C7FB-7A96-4997-86DE-187F4030610B}"/>
            </a:ext>
          </a:extLst>
        </xdr:cNvPr>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167657</xdr:rowOff>
    </xdr:from>
    <xdr:ext cx="469744" cy="259045"/>
    <xdr:sp macro="" textlink="">
      <xdr:nvSpPr>
        <xdr:cNvPr id="256" name="n_2mainValue【体育館・プール】&#10;一人当たり面積">
          <a:extLst>
            <a:ext uri="{FF2B5EF4-FFF2-40B4-BE49-F238E27FC236}">
              <a16:creationId xmlns:a16="http://schemas.microsoft.com/office/drawing/2014/main" id="{C7072C34-FCEA-478D-BDA3-6AE3D88FC26B}"/>
            </a:ext>
          </a:extLst>
        </xdr:cNvPr>
        <xdr:cNvSpPr txBox="1"/>
      </xdr:nvSpPr>
      <xdr:spPr>
        <a:xfrm>
          <a:off x="8515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167657</xdr:rowOff>
    </xdr:from>
    <xdr:ext cx="469744" cy="259045"/>
    <xdr:sp macro="" textlink="">
      <xdr:nvSpPr>
        <xdr:cNvPr id="257" name="n_3mainValue【体育館・プール】&#10;一人当たり面積">
          <a:extLst>
            <a:ext uri="{FF2B5EF4-FFF2-40B4-BE49-F238E27FC236}">
              <a16:creationId xmlns:a16="http://schemas.microsoft.com/office/drawing/2014/main" id="{8AFF0BC5-87EB-4E15-9977-0AFE23B9CB6A}"/>
            </a:ext>
          </a:extLst>
        </xdr:cNvPr>
        <xdr:cNvSpPr txBox="1"/>
      </xdr:nvSpPr>
      <xdr:spPr>
        <a:xfrm>
          <a:off x="7626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90187</xdr:rowOff>
    </xdr:from>
    <xdr:ext cx="469744" cy="259045"/>
    <xdr:sp macro="" textlink="">
      <xdr:nvSpPr>
        <xdr:cNvPr id="258" name="n_4mainValue【体育館・プール】&#10;一人当たり面積">
          <a:extLst>
            <a:ext uri="{FF2B5EF4-FFF2-40B4-BE49-F238E27FC236}">
              <a16:creationId xmlns:a16="http://schemas.microsoft.com/office/drawing/2014/main" id="{9C458C34-721E-4432-BED9-6B184AD972A1}"/>
            </a:ext>
          </a:extLst>
        </xdr:cNvPr>
        <xdr:cNvSpPr txBox="1"/>
      </xdr:nvSpPr>
      <xdr:spPr>
        <a:xfrm>
          <a:off x="67374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EE25ABED-03A2-42B9-B7C5-8CC1F21C55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BF815A2-FBE1-4D51-AA12-A4D934E9A3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5EF03206-FDFC-4E3E-90C1-4B5E69A8ED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2FE4E2DA-F058-49F7-B7D9-C6ECBC59AC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3374C04-946C-4613-B1DC-1A1FFB7AAE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EFC36D86-8D52-407F-B177-F551DF44DBC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FD1EB2A-CCF7-426C-B253-493188D2970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ABC1DB23-02CD-4C71-8EE6-7E3670FD1A5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FE9E12C-B9A9-4F51-AAD0-B346669DD0A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5FBC3FD-3B72-4E3B-8371-B8FF2C5E59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3357DDC9-CC56-408B-83F6-4303ACEE0BE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608891-C6B3-40E6-8DA5-ADE628B4444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CE0A55BB-A931-4EC1-975D-C9BFBD4564E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8DBDC1A8-7A2B-4B79-AD25-4CF23B1EA458}"/>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B4CE689F-2C65-44BE-BD1B-C16B90A6768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2C1D602-C6E2-4B68-9F00-877F9B5B0D6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C252CA84-E410-4683-8A90-E5B551C9CA6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5BD1BA43-D4B7-4A9B-BDF8-5AE8D1509C5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10426F1D-F1A2-4472-89E3-DB5C8DF4483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A58544C0-1D3C-4C3E-97E1-5797D84FA4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C946C703-5CAE-4ADF-97FA-7CDD56DF367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C15E1C07-3D8A-4769-BAF6-D94C42A723D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8BBD46CD-C027-4B2A-9E9E-FEB428E6C12B}"/>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DC72B2E-3EB9-42B9-BC2A-767252442D79}"/>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4B66C4E7-978A-4FEB-B0CE-892F8286F673}"/>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94FCBDE2-F0A6-4578-87B3-5DC79B0F1567}"/>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FC03F28E-2DEB-4AC9-A8E1-054C4A82EADD}"/>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14AFAD2F-DD59-4842-8D8F-FD4F4D5AE441}"/>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36A8EB06-3A99-45FF-89F5-045525CF2528}"/>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6C28A889-A90E-455D-8600-C2D51D61EDD7}"/>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2FCA3C25-9CFD-46E9-A1BF-EF5336281A6C}"/>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E628469C-AB7B-4A59-9172-E896A8E9034B}"/>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0DACBE34-A7F3-4913-87A8-50AFCB1BA4FE}"/>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154365D-64F3-4EE1-A7F5-549299886E6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51F7E72-F029-48A8-8ACD-6247E4D6E0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F576DC0-24E6-4700-AB80-C84D30ED84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86390B6-8439-4B2D-B8AB-7542C5A2F0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35FC8B4-1702-410A-BBB1-45606D2FBD2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117602</xdr:rowOff>
    </xdr:from>
    <xdr:to>
      <xdr:col>24</xdr:col>
      <xdr:colOff>114300</xdr:colOff>
      <xdr:row>80</xdr:row>
      <xdr:rowOff>47752</xdr:rowOff>
    </xdr:to>
    <xdr:sp macro="" textlink="">
      <xdr:nvSpPr>
        <xdr:cNvPr id="297" name="楕円 296">
          <a:extLst>
            <a:ext uri="{FF2B5EF4-FFF2-40B4-BE49-F238E27FC236}">
              <a16:creationId xmlns:a16="http://schemas.microsoft.com/office/drawing/2014/main" id="{F911B12A-9D39-4160-8478-B80928887F25}"/>
            </a:ext>
          </a:extLst>
        </xdr:cNvPr>
        <xdr:cNvSpPr/>
      </xdr:nvSpPr>
      <xdr:spPr>
        <a:xfrm>
          <a:off x="45847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140479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C854A8CB-917B-4AB2-9EE7-A04615E311E0}"/>
            </a:ext>
          </a:extLst>
        </xdr:cNvPr>
        <xdr:cNvSpPr txBox="1"/>
      </xdr:nvSpPr>
      <xdr:spPr>
        <a:xfrm>
          <a:off x="4673600" y="1351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83313</xdr:rowOff>
    </xdr:from>
    <xdr:to>
      <xdr:col>20</xdr:col>
      <xdr:colOff>38100</xdr:colOff>
      <xdr:row>80</xdr:row>
      <xdr:rowOff>13463</xdr:rowOff>
    </xdr:to>
    <xdr:sp macro="" textlink="">
      <xdr:nvSpPr>
        <xdr:cNvPr id="299" name="楕円 298">
          <a:extLst>
            <a:ext uri="{FF2B5EF4-FFF2-40B4-BE49-F238E27FC236}">
              <a16:creationId xmlns:a16="http://schemas.microsoft.com/office/drawing/2014/main" id="{6F1B9CA6-AA6E-4B60-946F-80936A68F79D}"/>
            </a:ext>
          </a:extLst>
        </xdr:cNvPr>
        <xdr:cNvSpPr/>
      </xdr:nvSpPr>
      <xdr:spPr>
        <a:xfrm>
          <a:off x="3746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134113</xdr:rowOff>
    </xdr:from>
    <xdr:to>
      <xdr:col>24</xdr:col>
      <xdr:colOff>63500</xdr:colOff>
      <xdr:row>79</xdr:row>
      <xdr:rowOff>168402</xdr:rowOff>
    </xdr:to>
    <xdr:cxnSp macro="">
      <xdr:nvCxnSpPr>
        <xdr:cNvPr id="300" name="直線コネクタ 299">
          <a:extLst>
            <a:ext uri="{FF2B5EF4-FFF2-40B4-BE49-F238E27FC236}">
              <a16:creationId xmlns:a16="http://schemas.microsoft.com/office/drawing/2014/main" id="{315F75F2-265E-4A8A-804C-B062D8CE4DAB}"/>
            </a:ext>
          </a:extLst>
        </xdr:cNvPr>
        <xdr:cNvCxnSpPr/>
      </xdr:nvCxnSpPr>
      <xdr:spPr>
        <a:xfrm>
          <a:off x="3797300" y="136786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87885</xdr:rowOff>
    </xdr:from>
    <xdr:to>
      <xdr:col>15</xdr:col>
      <xdr:colOff>101600</xdr:colOff>
      <xdr:row>80</xdr:row>
      <xdr:rowOff>18035</xdr:rowOff>
    </xdr:to>
    <xdr:sp macro="" textlink="">
      <xdr:nvSpPr>
        <xdr:cNvPr id="301" name="楕円 300">
          <a:extLst>
            <a:ext uri="{FF2B5EF4-FFF2-40B4-BE49-F238E27FC236}">
              <a16:creationId xmlns:a16="http://schemas.microsoft.com/office/drawing/2014/main" id="{BA823CAC-A414-427F-9437-0BEEE5BE17AC}"/>
            </a:ext>
          </a:extLst>
        </xdr:cNvPr>
        <xdr:cNvSpPr/>
      </xdr:nvSpPr>
      <xdr:spPr>
        <a:xfrm>
          <a:off x="28575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134113</xdr:rowOff>
    </xdr:from>
    <xdr:to>
      <xdr:col>19</xdr:col>
      <xdr:colOff>177800</xdr:colOff>
      <xdr:row>79</xdr:row>
      <xdr:rowOff>138685</xdr:rowOff>
    </xdr:to>
    <xdr:cxnSp macro="">
      <xdr:nvCxnSpPr>
        <xdr:cNvPr id="302" name="直線コネクタ 301">
          <a:extLst>
            <a:ext uri="{FF2B5EF4-FFF2-40B4-BE49-F238E27FC236}">
              <a16:creationId xmlns:a16="http://schemas.microsoft.com/office/drawing/2014/main" id="{EA45010B-7FCD-4E5D-A58E-407613ED8E0B}"/>
            </a:ext>
          </a:extLst>
        </xdr:cNvPr>
        <xdr:cNvCxnSpPr/>
      </xdr:nvCxnSpPr>
      <xdr:spPr>
        <a:xfrm flipV="1">
          <a:off x="2908300" y="136786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69596</xdr:rowOff>
    </xdr:from>
    <xdr:to>
      <xdr:col>10</xdr:col>
      <xdr:colOff>165100</xdr:colOff>
      <xdr:row>79</xdr:row>
      <xdr:rowOff>171196</xdr:rowOff>
    </xdr:to>
    <xdr:sp macro="" textlink="">
      <xdr:nvSpPr>
        <xdr:cNvPr id="303" name="楕円 302">
          <a:extLst>
            <a:ext uri="{FF2B5EF4-FFF2-40B4-BE49-F238E27FC236}">
              <a16:creationId xmlns:a16="http://schemas.microsoft.com/office/drawing/2014/main" id="{AD0622AD-7B43-49B5-ABD0-118D593852AB}"/>
            </a:ext>
          </a:extLst>
        </xdr:cNvPr>
        <xdr:cNvSpPr/>
      </xdr:nvSpPr>
      <xdr:spPr>
        <a:xfrm>
          <a:off x="1968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120396</xdr:rowOff>
    </xdr:from>
    <xdr:to>
      <xdr:col>15</xdr:col>
      <xdr:colOff>50800</xdr:colOff>
      <xdr:row>79</xdr:row>
      <xdr:rowOff>138685</xdr:rowOff>
    </xdr:to>
    <xdr:cxnSp macro="">
      <xdr:nvCxnSpPr>
        <xdr:cNvPr id="304" name="直線コネクタ 303">
          <a:extLst>
            <a:ext uri="{FF2B5EF4-FFF2-40B4-BE49-F238E27FC236}">
              <a16:creationId xmlns:a16="http://schemas.microsoft.com/office/drawing/2014/main" id="{971BCC0B-59EA-451B-8E1F-125A6AB8F0AD}"/>
            </a:ext>
          </a:extLst>
        </xdr:cNvPr>
        <xdr:cNvCxnSpPr/>
      </xdr:nvCxnSpPr>
      <xdr:spPr>
        <a:xfrm>
          <a:off x="2019300" y="136649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97028</xdr:rowOff>
    </xdr:from>
    <xdr:to>
      <xdr:col>6</xdr:col>
      <xdr:colOff>38100</xdr:colOff>
      <xdr:row>80</xdr:row>
      <xdr:rowOff>27178</xdr:rowOff>
    </xdr:to>
    <xdr:sp macro="" textlink="">
      <xdr:nvSpPr>
        <xdr:cNvPr id="305" name="楕円 304">
          <a:extLst>
            <a:ext uri="{FF2B5EF4-FFF2-40B4-BE49-F238E27FC236}">
              <a16:creationId xmlns:a16="http://schemas.microsoft.com/office/drawing/2014/main" id="{A7334038-41A3-4A70-938D-1FA684569C7D}"/>
            </a:ext>
          </a:extLst>
        </xdr:cNvPr>
        <xdr:cNvSpPr/>
      </xdr:nvSpPr>
      <xdr:spPr>
        <a:xfrm>
          <a:off x="1079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120396</xdr:rowOff>
    </xdr:from>
    <xdr:to>
      <xdr:col>10</xdr:col>
      <xdr:colOff>114300</xdr:colOff>
      <xdr:row>79</xdr:row>
      <xdr:rowOff>147828</xdr:rowOff>
    </xdr:to>
    <xdr:cxnSp macro="">
      <xdr:nvCxnSpPr>
        <xdr:cNvPr id="306" name="直線コネクタ 305">
          <a:extLst>
            <a:ext uri="{FF2B5EF4-FFF2-40B4-BE49-F238E27FC236}">
              <a16:creationId xmlns:a16="http://schemas.microsoft.com/office/drawing/2014/main" id="{B7C9A89F-7A41-4A5B-824E-70CF1973B4F6}"/>
            </a:ext>
          </a:extLst>
        </xdr:cNvPr>
        <xdr:cNvCxnSpPr/>
      </xdr:nvCxnSpPr>
      <xdr:spPr>
        <a:xfrm flipV="1">
          <a:off x="1130300" y="1366494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D07179F0-7BED-4123-A035-975B89571590}"/>
            </a:ext>
          </a:extLst>
        </xdr:cNvPr>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5681A1AD-A3D6-4849-9F85-5E1F532895F2}"/>
            </a:ext>
          </a:extLst>
        </xdr:cNvPr>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11447</xdr:rowOff>
    </xdr:from>
    <xdr:ext cx="405111" cy="259045"/>
    <xdr:sp macro="" textlink="">
      <xdr:nvSpPr>
        <xdr:cNvPr id="309" name="n_3aveValue【福祉施設】&#10;有形固定資産減価償却率">
          <a:extLst>
            <a:ext uri="{FF2B5EF4-FFF2-40B4-BE49-F238E27FC236}">
              <a16:creationId xmlns:a16="http://schemas.microsoft.com/office/drawing/2014/main" id="{0F4FE033-5A7F-45E3-AA3D-E7176F6501AA}"/>
            </a:ext>
          </a:extLst>
        </xdr:cNvPr>
        <xdr:cNvSpPr txBox="1"/>
      </xdr:nvSpPr>
      <xdr:spPr>
        <a:xfrm>
          <a:off x="1816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9BF092FA-35E9-4F3F-9B3E-A4AEBD00A4B3}"/>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29990</xdr:rowOff>
    </xdr:from>
    <xdr:ext cx="405111" cy="259045"/>
    <xdr:sp macro="" textlink="">
      <xdr:nvSpPr>
        <xdr:cNvPr id="311" name="n_1mainValue【福祉施設】&#10;有形固定資産減価償却率">
          <a:extLst>
            <a:ext uri="{FF2B5EF4-FFF2-40B4-BE49-F238E27FC236}">
              <a16:creationId xmlns:a16="http://schemas.microsoft.com/office/drawing/2014/main" id="{0ED88B43-C27B-4F9C-A1FF-91B40FCAFCA6}"/>
            </a:ext>
          </a:extLst>
        </xdr:cNvPr>
        <xdr:cNvSpPr txBox="1"/>
      </xdr:nvSpPr>
      <xdr:spPr>
        <a:xfrm>
          <a:off x="35820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34562</xdr:rowOff>
    </xdr:from>
    <xdr:ext cx="405111" cy="259045"/>
    <xdr:sp macro="" textlink="">
      <xdr:nvSpPr>
        <xdr:cNvPr id="312" name="n_2mainValue【福祉施設】&#10;有形固定資産減価償却率">
          <a:extLst>
            <a:ext uri="{FF2B5EF4-FFF2-40B4-BE49-F238E27FC236}">
              <a16:creationId xmlns:a16="http://schemas.microsoft.com/office/drawing/2014/main" id="{115C15AE-B567-45DB-A007-88AC7DBE4CD9}"/>
            </a:ext>
          </a:extLst>
        </xdr:cNvPr>
        <xdr:cNvSpPr txBox="1"/>
      </xdr:nvSpPr>
      <xdr:spPr>
        <a:xfrm>
          <a:off x="2705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16273</xdr:rowOff>
    </xdr:from>
    <xdr:ext cx="405111" cy="259045"/>
    <xdr:sp macro="" textlink="">
      <xdr:nvSpPr>
        <xdr:cNvPr id="313" name="n_3mainValue【福祉施設】&#10;有形固定資産減価償却率">
          <a:extLst>
            <a:ext uri="{FF2B5EF4-FFF2-40B4-BE49-F238E27FC236}">
              <a16:creationId xmlns:a16="http://schemas.microsoft.com/office/drawing/2014/main" id="{113915E3-3093-4921-BA55-75A68BC53B91}"/>
            </a:ext>
          </a:extLst>
        </xdr:cNvPr>
        <xdr:cNvSpPr txBox="1"/>
      </xdr:nvSpPr>
      <xdr:spPr>
        <a:xfrm>
          <a:off x="1816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18305</xdr:rowOff>
    </xdr:from>
    <xdr:ext cx="405111" cy="259045"/>
    <xdr:sp macro="" textlink="">
      <xdr:nvSpPr>
        <xdr:cNvPr id="314" name="n_4mainValue【福祉施設】&#10;有形固定資産減価償却率">
          <a:extLst>
            <a:ext uri="{FF2B5EF4-FFF2-40B4-BE49-F238E27FC236}">
              <a16:creationId xmlns:a16="http://schemas.microsoft.com/office/drawing/2014/main" id="{A70F33EE-590B-43F1-A014-F694EF1C9C7E}"/>
            </a:ext>
          </a:extLst>
        </xdr:cNvPr>
        <xdr:cNvSpPr txBox="1"/>
      </xdr:nvSpPr>
      <xdr:spPr>
        <a:xfrm>
          <a:off x="927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9DBF839E-91CF-4958-A85D-740F21A0B7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59C23B01-B129-4108-B14D-63BBCEA4BF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88D0C792-532A-48B1-A714-1BF286BDCDD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4FD0ACD1-1D5C-4220-B25B-0A70222F5E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5A4AF8A9-FCF5-4AEA-AFFF-4FCCAB2827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81EE0526-A097-419F-81F5-2A974CC1C0C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AABAC632-53AA-41C2-B3DB-2201B76671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1DB499A9-9E96-4EC5-9013-DAEF546E5C3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4A29BBBE-AC27-4A67-B57D-32593B5DACC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2CD8D4B-F4CA-453D-ADF5-2E1357211D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31743B2E-1F9C-42A6-B861-1A755D02B28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77A1CEFC-0DDF-4026-B344-4EEEDF90730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4C91DCAC-494E-45C4-980A-28C4DDB6448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C20C172F-FEC3-473D-A66E-9512841590D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5A9B7331-8552-41EC-8B85-A935F642E56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D5B4DED5-5F91-4898-865C-DBB0C2BC05F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A7AFFD19-E63D-4A17-B192-AE796639228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9C3BA780-2510-43F9-8539-A159E197FE4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DC821C62-A0B9-45E0-8FF2-2D595064536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D5DA03A8-D86B-4672-8268-8FDD146E3BF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AF146CE7-A451-48D6-A8FF-CCDF135A3BD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557EB5BF-8142-4416-9F02-B4A75E53892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F76FF6C7-7E4A-4B75-9C7D-CBD6151D7B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C085339B-7A94-4EDC-B0B5-2A1A233B3C6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9A0F0B24-27F5-47FF-BE47-B88A20E12B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BA1D5A93-142B-4F73-901F-06ABAFD9158B}"/>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7327CF63-517D-4932-BE4A-20CC0BA51B1F}"/>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FCE3E820-2AD2-4BAC-B228-F3CED456C204}"/>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F0D754AA-B027-4A96-84A0-B7F6A3581676}"/>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3DF66961-6A6C-4A16-9AFA-CFEECCB53C93}"/>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3B0A98A8-8AEF-4C49-B7A0-3D9E23EED31D}"/>
            </a:ext>
          </a:extLst>
        </xdr:cNvPr>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992F67C6-5582-46A8-BBD6-17D39EF29A6D}"/>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C2EDA165-7EEE-4F0A-9AA0-B39A2E7FE361}"/>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B8825559-9EA9-429C-A24F-786295A2872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5B39D0FD-DB4B-493C-8EC4-7F24A0ED1B62}"/>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BFA8FD80-3050-4BEE-AD51-27D363035F05}"/>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886E9E7-016C-4C1C-A1DC-00931790CD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B42221CB-D98D-4F0B-A84D-EA9936BF59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3C822DB-9305-46D9-864C-CEB082FEE9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6906304-05F4-4288-952C-305B37C857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7927840-496D-4E0B-8BFB-CA0649C83F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147864</xdr:rowOff>
    </xdr:from>
    <xdr:to>
      <xdr:col>55</xdr:col>
      <xdr:colOff>50800</xdr:colOff>
      <xdr:row>82</xdr:row>
      <xdr:rowOff>78014</xdr:rowOff>
    </xdr:to>
    <xdr:sp macro="" textlink="">
      <xdr:nvSpPr>
        <xdr:cNvPr id="356" name="楕円 355">
          <a:extLst>
            <a:ext uri="{FF2B5EF4-FFF2-40B4-BE49-F238E27FC236}">
              <a16:creationId xmlns:a16="http://schemas.microsoft.com/office/drawing/2014/main" id="{076A4B5A-5817-495D-8522-8F6AEF5FCC0E}"/>
            </a:ext>
          </a:extLst>
        </xdr:cNvPr>
        <xdr:cNvSpPr/>
      </xdr:nvSpPr>
      <xdr:spPr>
        <a:xfrm>
          <a:off x="104267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170741</xdr:rowOff>
    </xdr:from>
    <xdr:ext cx="469744" cy="259045"/>
    <xdr:sp macro="" textlink="">
      <xdr:nvSpPr>
        <xdr:cNvPr id="357" name="【福祉施設】&#10;一人当たり面積該当値テキスト">
          <a:extLst>
            <a:ext uri="{FF2B5EF4-FFF2-40B4-BE49-F238E27FC236}">
              <a16:creationId xmlns:a16="http://schemas.microsoft.com/office/drawing/2014/main" id="{3447CCCD-B044-4FCB-9067-E4D5FA44971F}"/>
            </a:ext>
          </a:extLst>
        </xdr:cNvPr>
        <xdr:cNvSpPr txBox="1"/>
      </xdr:nvSpPr>
      <xdr:spPr>
        <a:xfrm>
          <a:off x="10515600"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147864</xdr:rowOff>
    </xdr:from>
    <xdr:to>
      <xdr:col>50</xdr:col>
      <xdr:colOff>165100</xdr:colOff>
      <xdr:row>82</xdr:row>
      <xdr:rowOff>78014</xdr:rowOff>
    </xdr:to>
    <xdr:sp macro="" textlink="">
      <xdr:nvSpPr>
        <xdr:cNvPr id="358" name="楕円 357">
          <a:extLst>
            <a:ext uri="{FF2B5EF4-FFF2-40B4-BE49-F238E27FC236}">
              <a16:creationId xmlns:a16="http://schemas.microsoft.com/office/drawing/2014/main" id="{23B646EF-B0C0-40F8-A9C8-00D584013C43}"/>
            </a:ext>
          </a:extLst>
        </xdr:cNvPr>
        <xdr:cNvSpPr/>
      </xdr:nvSpPr>
      <xdr:spPr>
        <a:xfrm>
          <a:off x="9588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27214</xdr:rowOff>
    </xdr:from>
    <xdr:to>
      <xdr:col>55</xdr:col>
      <xdr:colOff>0</xdr:colOff>
      <xdr:row>82</xdr:row>
      <xdr:rowOff>27214</xdr:rowOff>
    </xdr:to>
    <xdr:cxnSp macro="">
      <xdr:nvCxnSpPr>
        <xdr:cNvPr id="359" name="直線コネクタ 358">
          <a:extLst>
            <a:ext uri="{FF2B5EF4-FFF2-40B4-BE49-F238E27FC236}">
              <a16:creationId xmlns:a16="http://schemas.microsoft.com/office/drawing/2014/main" id="{94929526-C07B-44AF-B4C1-842C8BF24CCD}"/>
            </a:ext>
          </a:extLst>
        </xdr:cNvPr>
        <xdr:cNvCxnSpPr/>
      </xdr:nvCxnSpPr>
      <xdr:spPr>
        <a:xfrm>
          <a:off x="9639300" y="14086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107043</xdr:rowOff>
    </xdr:from>
    <xdr:to>
      <xdr:col>46</xdr:col>
      <xdr:colOff>38100</xdr:colOff>
      <xdr:row>83</xdr:row>
      <xdr:rowOff>37193</xdr:rowOff>
    </xdr:to>
    <xdr:sp macro="" textlink="">
      <xdr:nvSpPr>
        <xdr:cNvPr id="360" name="楕円 359">
          <a:extLst>
            <a:ext uri="{FF2B5EF4-FFF2-40B4-BE49-F238E27FC236}">
              <a16:creationId xmlns:a16="http://schemas.microsoft.com/office/drawing/2014/main" id="{210205FB-E3DE-4AA9-89AD-5FAC81FC5AA5}"/>
            </a:ext>
          </a:extLst>
        </xdr:cNvPr>
        <xdr:cNvSpPr/>
      </xdr:nvSpPr>
      <xdr:spPr>
        <a:xfrm>
          <a:off x="86995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27214</xdr:rowOff>
    </xdr:from>
    <xdr:to>
      <xdr:col>50</xdr:col>
      <xdr:colOff>114300</xdr:colOff>
      <xdr:row>82</xdr:row>
      <xdr:rowOff>157843</xdr:rowOff>
    </xdr:to>
    <xdr:cxnSp macro="">
      <xdr:nvCxnSpPr>
        <xdr:cNvPr id="361" name="直線コネクタ 360">
          <a:extLst>
            <a:ext uri="{FF2B5EF4-FFF2-40B4-BE49-F238E27FC236}">
              <a16:creationId xmlns:a16="http://schemas.microsoft.com/office/drawing/2014/main" id="{05F1EC8F-A026-472D-B950-F0577F34BD09}"/>
            </a:ext>
          </a:extLst>
        </xdr:cNvPr>
        <xdr:cNvCxnSpPr/>
      </xdr:nvCxnSpPr>
      <xdr:spPr>
        <a:xfrm flipV="1">
          <a:off x="8750300" y="140861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112486</xdr:rowOff>
    </xdr:from>
    <xdr:to>
      <xdr:col>41</xdr:col>
      <xdr:colOff>101600</xdr:colOff>
      <xdr:row>81</xdr:row>
      <xdr:rowOff>42636</xdr:rowOff>
    </xdr:to>
    <xdr:sp macro="" textlink="">
      <xdr:nvSpPr>
        <xdr:cNvPr id="362" name="楕円 361">
          <a:extLst>
            <a:ext uri="{FF2B5EF4-FFF2-40B4-BE49-F238E27FC236}">
              <a16:creationId xmlns:a16="http://schemas.microsoft.com/office/drawing/2014/main" id="{192B3483-A6A4-495A-83B6-2F4F30F7387D}"/>
            </a:ext>
          </a:extLst>
        </xdr:cNvPr>
        <xdr:cNvSpPr/>
      </xdr:nvSpPr>
      <xdr:spPr>
        <a:xfrm>
          <a:off x="7810500" y="138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163286</xdr:rowOff>
    </xdr:from>
    <xdr:to>
      <xdr:col>45</xdr:col>
      <xdr:colOff>177800</xdr:colOff>
      <xdr:row>82</xdr:row>
      <xdr:rowOff>157843</xdr:rowOff>
    </xdr:to>
    <xdr:cxnSp macro="">
      <xdr:nvCxnSpPr>
        <xdr:cNvPr id="363" name="直線コネクタ 362">
          <a:extLst>
            <a:ext uri="{FF2B5EF4-FFF2-40B4-BE49-F238E27FC236}">
              <a16:creationId xmlns:a16="http://schemas.microsoft.com/office/drawing/2014/main" id="{1DA307A4-118E-425A-A68F-DE264228FDA8}"/>
            </a:ext>
          </a:extLst>
        </xdr:cNvPr>
        <xdr:cNvCxnSpPr/>
      </xdr:nvCxnSpPr>
      <xdr:spPr>
        <a:xfrm>
          <a:off x="7861300" y="13879286"/>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101600</xdr:rowOff>
    </xdr:from>
    <xdr:to>
      <xdr:col>36</xdr:col>
      <xdr:colOff>165100</xdr:colOff>
      <xdr:row>81</xdr:row>
      <xdr:rowOff>31750</xdr:rowOff>
    </xdr:to>
    <xdr:sp macro="" textlink="">
      <xdr:nvSpPr>
        <xdr:cNvPr id="364" name="楕円 363">
          <a:extLst>
            <a:ext uri="{FF2B5EF4-FFF2-40B4-BE49-F238E27FC236}">
              <a16:creationId xmlns:a16="http://schemas.microsoft.com/office/drawing/2014/main" id="{855F85DB-F5EA-4A71-BAD1-07E0BC4B9FFB}"/>
            </a:ext>
          </a:extLst>
        </xdr:cNvPr>
        <xdr:cNvSpPr/>
      </xdr:nvSpPr>
      <xdr:spPr>
        <a:xfrm>
          <a:off x="692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152400</xdr:rowOff>
    </xdr:from>
    <xdr:to>
      <xdr:col>41</xdr:col>
      <xdr:colOff>50800</xdr:colOff>
      <xdr:row>80</xdr:row>
      <xdr:rowOff>163286</xdr:rowOff>
    </xdr:to>
    <xdr:cxnSp macro="">
      <xdr:nvCxnSpPr>
        <xdr:cNvPr id="365" name="直線コネクタ 364">
          <a:extLst>
            <a:ext uri="{FF2B5EF4-FFF2-40B4-BE49-F238E27FC236}">
              <a16:creationId xmlns:a16="http://schemas.microsoft.com/office/drawing/2014/main" id="{E4CFF63A-E751-4C7E-B818-52300AF2EE76}"/>
            </a:ext>
          </a:extLst>
        </xdr:cNvPr>
        <xdr:cNvCxnSpPr/>
      </xdr:nvCxnSpPr>
      <xdr:spPr>
        <a:xfrm>
          <a:off x="6972300" y="13868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D8B292DA-AFB9-42E2-BE89-B47268134D8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1254D7F9-0F9B-4C4E-A81B-E4615346FB23}"/>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a:extLst>
            <a:ext uri="{FF2B5EF4-FFF2-40B4-BE49-F238E27FC236}">
              <a16:creationId xmlns:a16="http://schemas.microsoft.com/office/drawing/2014/main" id="{9FE81271-42C7-4B7B-83A6-4D89F0758C97}"/>
            </a:ext>
          </a:extLst>
        </xdr:cNvPr>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825A5293-82C6-41D4-ADF2-B9F9FC3130F2}"/>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94541</xdr:rowOff>
    </xdr:from>
    <xdr:ext cx="469744" cy="259045"/>
    <xdr:sp macro="" textlink="">
      <xdr:nvSpPr>
        <xdr:cNvPr id="370" name="n_1mainValue【福祉施設】&#10;一人当たり面積">
          <a:extLst>
            <a:ext uri="{FF2B5EF4-FFF2-40B4-BE49-F238E27FC236}">
              <a16:creationId xmlns:a16="http://schemas.microsoft.com/office/drawing/2014/main" id="{0A48F792-AB73-4CBB-A0F8-D43156533732}"/>
            </a:ext>
          </a:extLst>
        </xdr:cNvPr>
        <xdr:cNvSpPr txBox="1"/>
      </xdr:nvSpPr>
      <xdr:spPr>
        <a:xfrm>
          <a:off x="93917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53720</xdr:rowOff>
    </xdr:from>
    <xdr:ext cx="469744" cy="259045"/>
    <xdr:sp macro="" textlink="">
      <xdr:nvSpPr>
        <xdr:cNvPr id="371" name="n_2mainValue【福祉施設】&#10;一人当たり面積">
          <a:extLst>
            <a:ext uri="{FF2B5EF4-FFF2-40B4-BE49-F238E27FC236}">
              <a16:creationId xmlns:a16="http://schemas.microsoft.com/office/drawing/2014/main" id="{FFCE75F8-F0BD-4032-9C80-3C537847904B}"/>
            </a:ext>
          </a:extLst>
        </xdr:cNvPr>
        <xdr:cNvSpPr txBox="1"/>
      </xdr:nvSpPr>
      <xdr:spPr>
        <a:xfrm>
          <a:off x="851542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59163</xdr:rowOff>
    </xdr:from>
    <xdr:ext cx="469744" cy="259045"/>
    <xdr:sp macro="" textlink="">
      <xdr:nvSpPr>
        <xdr:cNvPr id="372" name="n_3mainValue【福祉施設】&#10;一人当たり面積">
          <a:extLst>
            <a:ext uri="{FF2B5EF4-FFF2-40B4-BE49-F238E27FC236}">
              <a16:creationId xmlns:a16="http://schemas.microsoft.com/office/drawing/2014/main" id="{42F2A22E-E0AC-453C-A228-0B9EF5523C11}"/>
            </a:ext>
          </a:extLst>
        </xdr:cNvPr>
        <xdr:cNvSpPr txBox="1"/>
      </xdr:nvSpPr>
      <xdr:spPr>
        <a:xfrm>
          <a:off x="7626427"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48277</xdr:rowOff>
    </xdr:from>
    <xdr:ext cx="469744" cy="259045"/>
    <xdr:sp macro="" textlink="">
      <xdr:nvSpPr>
        <xdr:cNvPr id="373" name="n_4mainValue【福祉施設】&#10;一人当たり面積">
          <a:extLst>
            <a:ext uri="{FF2B5EF4-FFF2-40B4-BE49-F238E27FC236}">
              <a16:creationId xmlns:a16="http://schemas.microsoft.com/office/drawing/2014/main" id="{BA4A966A-7B5E-4A0F-B71F-BA37B28A40DD}"/>
            </a:ext>
          </a:extLst>
        </xdr:cNvPr>
        <xdr:cNvSpPr txBox="1"/>
      </xdr:nvSpPr>
      <xdr:spPr>
        <a:xfrm>
          <a:off x="6737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3059C89B-BFD5-4B52-91FD-DB1B2AF64B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ACB593EC-C150-4BFA-A455-C16AEDFA17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E862562C-DD75-4F10-9AB0-C0E97187E06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CACBAEA3-4E70-4C2C-8690-18CC3E3283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3985F34-ADF8-4B3D-9AD3-0343E162A2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5A6F9DE4-5FE1-4FAE-96B7-20BB4AC0DC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CC3EDA99-53B3-4C20-83DF-7EC92D5866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21FD893C-FC8A-40C9-91FD-9B1861DA75C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5910657-258C-4854-955B-ABD524920FD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BC6269C4-660C-4733-A71F-DF4AD86A7D8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26BF34AC-9AD3-4AFB-80F5-A84DEA909BC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1C263462-449D-4C1C-8C02-B892A794070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EFFCCEF8-A975-4408-9821-2F2E7B31C81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6838FF9C-86BF-408D-A3A0-C46D1DC4C3D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3BA9E54D-B78E-4AA1-919B-43F60C83543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7F3AB2AB-B363-47CD-966A-B16F8DE937D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A665745F-BDA4-4E6B-A003-B3ECC74DCDF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33560EA-A91F-47A2-96B3-06BBA09962B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61012BE4-B61E-4D39-BCDF-87F614C74A4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DABDA3CF-EC54-4D88-A1BB-D97507530EE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B6DEA012-1C1E-4E20-99E9-F2D8553BF85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2CC2F9C0-E548-4335-B208-9FA19EDE328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4DD40A30-5041-4B5B-A157-770EBA95E67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894D6538-BCBE-489E-A460-2E72BF616C5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147495BF-597C-4DCD-BA29-4BC9DB6D2A87}"/>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3121F384-BF25-472E-AE24-AB4F2E4B596A}"/>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7B939288-1AC0-43ED-BCDB-4F562C3C20E5}"/>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51E889EB-04AA-4E58-8C86-621BC6D6051E}"/>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32BB7AB7-7C35-4B13-B003-A57E87135246}"/>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26B50874-3FC5-475D-AE4F-0654970B1D08}"/>
            </a:ext>
          </a:extLst>
        </xdr:cNvPr>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1A9E2F76-82CD-4F7D-B6F9-ED6F9251740B}"/>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585B2FC4-0FC7-4561-BD39-20722A10C097}"/>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491D78EA-388B-4882-9537-CDD8931512D9}"/>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4F400C7A-3DB1-4DA3-AB34-079396B0ED8A}"/>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BF6710CE-9C33-4A5F-99EB-89D919981152}"/>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E982931A-7833-4D8D-9A80-3E02F199184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FA059C8-8CA1-48DC-ADBA-5298DDC2471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07BDF39-B061-4690-A22A-EA7B678DF39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1D7C6B0-82F7-4B6F-8474-4F9F9338EDA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577F97B-C72D-42E6-A80C-B1170B45423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6350</xdr:rowOff>
    </xdr:from>
    <xdr:to>
      <xdr:col>24</xdr:col>
      <xdr:colOff>114300</xdr:colOff>
      <xdr:row>101</xdr:row>
      <xdr:rowOff>107950</xdr:rowOff>
    </xdr:to>
    <xdr:sp macro="" textlink="">
      <xdr:nvSpPr>
        <xdr:cNvPr id="414" name="楕円 413">
          <a:extLst>
            <a:ext uri="{FF2B5EF4-FFF2-40B4-BE49-F238E27FC236}">
              <a16:creationId xmlns:a16="http://schemas.microsoft.com/office/drawing/2014/main" id="{C792954A-CB9E-4EF2-98BF-A4ADBCA234CC}"/>
            </a:ext>
          </a:extLst>
        </xdr:cNvPr>
        <xdr:cNvSpPr/>
      </xdr:nvSpPr>
      <xdr:spPr>
        <a:xfrm>
          <a:off x="4584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29227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817C02E8-CB42-4C76-BBF6-C25679B0910E}"/>
            </a:ext>
          </a:extLst>
        </xdr:cNvPr>
        <xdr:cNvSpPr txBox="1"/>
      </xdr:nvSpPr>
      <xdr:spPr>
        <a:xfrm>
          <a:off x="4673600"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120650</xdr:rowOff>
    </xdr:from>
    <xdr:to>
      <xdr:col>20</xdr:col>
      <xdr:colOff>38100</xdr:colOff>
      <xdr:row>101</xdr:row>
      <xdr:rowOff>50800</xdr:rowOff>
    </xdr:to>
    <xdr:sp macro="" textlink="">
      <xdr:nvSpPr>
        <xdr:cNvPr id="416" name="楕円 415">
          <a:extLst>
            <a:ext uri="{FF2B5EF4-FFF2-40B4-BE49-F238E27FC236}">
              <a16:creationId xmlns:a16="http://schemas.microsoft.com/office/drawing/2014/main" id="{B5FD2341-21F6-4BD2-BA52-65392E88C8C5}"/>
            </a:ext>
          </a:extLst>
        </xdr:cNvPr>
        <xdr:cNvSpPr/>
      </xdr:nvSpPr>
      <xdr:spPr>
        <a:xfrm>
          <a:off x="3746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0</xdr:rowOff>
    </xdr:from>
    <xdr:to>
      <xdr:col>24</xdr:col>
      <xdr:colOff>63500</xdr:colOff>
      <xdr:row>101</xdr:row>
      <xdr:rowOff>57150</xdr:rowOff>
    </xdr:to>
    <xdr:cxnSp macro="">
      <xdr:nvCxnSpPr>
        <xdr:cNvPr id="417" name="直線コネクタ 416">
          <a:extLst>
            <a:ext uri="{FF2B5EF4-FFF2-40B4-BE49-F238E27FC236}">
              <a16:creationId xmlns:a16="http://schemas.microsoft.com/office/drawing/2014/main" id="{699CB669-E8BA-4869-9A94-2161B9196677}"/>
            </a:ext>
          </a:extLst>
        </xdr:cNvPr>
        <xdr:cNvCxnSpPr/>
      </xdr:nvCxnSpPr>
      <xdr:spPr>
        <a:xfrm>
          <a:off x="3797300" y="17316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29211</xdr:rowOff>
    </xdr:from>
    <xdr:to>
      <xdr:col>15</xdr:col>
      <xdr:colOff>101600</xdr:colOff>
      <xdr:row>100</xdr:row>
      <xdr:rowOff>130811</xdr:rowOff>
    </xdr:to>
    <xdr:sp macro="" textlink="">
      <xdr:nvSpPr>
        <xdr:cNvPr id="418" name="楕円 417">
          <a:extLst>
            <a:ext uri="{FF2B5EF4-FFF2-40B4-BE49-F238E27FC236}">
              <a16:creationId xmlns:a16="http://schemas.microsoft.com/office/drawing/2014/main" id="{3644E211-8278-45E4-B7CF-99D84740D14D}"/>
            </a:ext>
          </a:extLst>
        </xdr:cNvPr>
        <xdr:cNvSpPr/>
      </xdr:nvSpPr>
      <xdr:spPr>
        <a:xfrm>
          <a:off x="2857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80011</xdr:rowOff>
    </xdr:from>
    <xdr:to>
      <xdr:col>19</xdr:col>
      <xdr:colOff>177800</xdr:colOff>
      <xdr:row>101</xdr:row>
      <xdr:rowOff>0</xdr:rowOff>
    </xdr:to>
    <xdr:cxnSp macro="">
      <xdr:nvCxnSpPr>
        <xdr:cNvPr id="419" name="直線コネクタ 418">
          <a:extLst>
            <a:ext uri="{FF2B5EF4-FFF2-40B4-BE49-F238E27FC236}">
              <a16:creationId xmlns:a16="http://schemas.microsoft.com/office/drawing/2014/main" id="{D133DD2B-5114-4D51-B888-A1D1D85616DF}"/>
            </a:ext>
          </a:extLst>
        </xdr:cNvPr>
        <xdr:cNvCxnSpPr/>
      </xdr:nvCxnSpPr>
      <xdr:spPr>
        <a:xfrm>
          <a:off x="2908300" y="172250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130175</xdr:rowOff>
    </xdr:from>
    <xdr:to>
      <xdr:col>10</xdr:col>
      <xdr:colOff>165100</xdr:colOff>
      <xdr:row>100</xdr:row>
      <xdr:rowOff>60325</xdr:rowOff>
    </xdr:to>
    <xdr:sp macro="" textlink="">
      <xdr:nvSpPr>
        <xdr:cNvPr id="420" name="楕円 419">
          <a:extLst>
            <a:ext uri="{FF2B5EF4-FFF2-40B4-BE49-F238E27FC236}">
              <a16:creationId xmlns:a16="http://schemas.microsoft.com/office/drawing/2014/main" id="{A98CAA00-ADE6-4DDA-9C0B-C979B0F83988}"/>
            </a:ext>
          </a:extLst>
        </xdr:cNvPr>
        <xdr:cNvSpPr/>
      </xdr:nvSpPr>
      <xdr:spPr>
        <a:xfrm>
          <a:off x="1968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9525</xdr:rowOff>
    </xdr:from>
    <xdr:to>
      <xdr:col>15</xdr:col>
      <xdr:colOff>50800</xdr:colOff>
      <xdr:row>100</xdr:row>
      <xdr:rowOff>80011</xdr:rowOff>
    </xdr:to>
    <xdr:cxnSp macro="">
      <xdr:nvCxnSpPr>
        <xdr:cNvPr id="421" name="直線コネクタ 420">
          <a:extLst>
            <a:ext uri="{FF2B5EF4-FFF2-40B4-BE49-F238E27FC236}">
              <a16:creationId xmlns:a16="http://schemas.microsoft.com/office/drawing/2014/main" id="{28BBFF83-2D0E-4875-A86C-3A92A3E597D0}"/>
            </a:ext>
          </a:extLst>
        </xdr:cNvPr>
        <xdr:cNvCxnSpPr/>
      </xdr:nvCxnSpPr>
      <xdr:spPr>
        <a:xfrm>
          <a:off x="2019300" y="171545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59689</xdr:rowOff>
    </xdr:from>
    <xdr:to>
      <xdr:col>6</xdr:col>
      <xdr:colOff>38100</xdr:colOff>
      <xdr:row>99</xdr:row>
      <xdr:rowOff>161289</xdr:rowOff>
    </xdr:to>
    <xdr:sp macro="" textlink="">
      <xdr:nvSpPr>
        <xdr:cNvPr id="422" name="楕円 421">
          <a:extLst>
            <a:ext uri="{FF2B5EF4-FFF2-40B4-BE49-F238E27FC236}">
              <a16:creationId xmlns:a16="http://schemas.microsoft.com/office/drawing/2014/main" id="{3F167ED6-CBC7-42A4-82C4-7C70F265D652}"/>
            </a:ext>
          </a:extLst>
        </xdr:cNvPr>
        <xdr:cNvSpPr/>
      </xdr:nvSpPr>
      <xdr:spPr>
        <a:xfrm>
          <a:off x="1079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110489</xdr:rowOff>
    </xdr:from>
    <xdr:to>
      <xdr:col>10</xdr:col>
      <xdr:colOff>114300</xdr:colOff>
      <xdr:row>100</xdr:row>
      <xdr:rowOff>9525</xdr:rowOff>
    </xdr:to>
    <xdr:cxnSp macro="">
      <xdr:nvCxnSpPr>
        <xdr:cNvPr id="423" name="直線コネクタ 422">
          <a:extLst>
            <a:ext uri="{FF2B5EF4-FFF2-40B4-BE49-F238E27FC236}">
              <a16:creationId xmlns:a16="http://schemas.microsoft.com/office/drawing/2014/main" id="{5284DF44-5E23-4B5C-BDE0-CD44539FDA06}"/>
            </a:ext>
          </a:extLst>
        </xdr:cNvPr>
        <xdr:cNvCxnSpPr/>
      </xdr:nvCxnSpPr>
      <xdr:spPr>
        <a:xfrm>
          <a:off x="1130300" y="1708403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a:extLst>
            <a:ext uri="{FF2B5EF4-FFF2-40B4-BE49-F238E27FC236}">
              <a16:creationId xmlns:a16="http://schemas.microsoft.com/office/drawing/2014/main" id="{4C9DB94F-230D-421D-B176-5FD159B3CF9B}"/>
            </a:ext>
          </a:extLst>
        </xdr:cNvPr>
        <xdr:cNvSpPr txBox="1"/>
      </xdr:nvSpPr>
      <xdr:spPr>
        <a:xfrm>
          <a:off x="3582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a:extLst>
            <a:ext uri="{FF2B5EF4-FFF2-40B4-BE49-F238E27FC236}">
              <a16:creationId xmlns:a16="http://schemas.microsoft.com/office/drawing/2014/main" id="{FF809991-D2F7-4F4F-A6BE-AD77BD0B805A}"/>
            </a:ext>
          </a:extLst>
        </xdr:cNvPr>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id="{5B102C9A-0D1E-4914-A283-75AF79400734}"/>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a:extLst>
            <a:ext uri="{FF2B5EF4-FFF2-40B4-BE49-F238E27FC236}">
              <a16:creationId xmlns:a16="http://schemas.microsoft.com/office/drawing/2014/main" id="{0DB41868-017F-4BCA-927B-1F6D02D9779B}"/>
            </a:ext>
          </a:extLst>
        </xdr:cNvPr>
        <xdr:cNvSpPr txBox="1"/>
      </xdr:nvSpPr>
      <xdr:spPr>
        <a:xfrm>
          <a:off x="927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67327</xdr:rowOff>
    </xdr:from>
    <xdr:ext cx="405111" cy="259045"/>
    <xdr:sp macro="" textlink="">
      <xdr:nvSpPr>
        <xdr:cNvPr id="428" name="n_1mainValue【市民会館】&#10;有形固定資産減価償却率">
          <a:extLst>
            <a:ext uri="{FF2B5EF4-FFF2-40B4-BE49-F238E27FC236}">
              <a16:creationId xmlns:a16="http://schemas.microsoft.com/office/drawing/2014/main" id="{1E4D450D-959A-4396-A27C-6BC58DBB0114}"/>
            </a:ext>
          </a:extLst>
        </xdr:cNvPr>
        <xdr:cNvSpPr txBox="1"/>
      </xdr:nvSpPr>
      <xdr:spPr>
        <a:xfrm>
          <a:off x="3582044"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147338</xdr:rowOff>
    </xdr:from>
    <xdr:ext cx="405111" cy="259045"/>
    <xdr:sp macro="" textlink="">
      <xdr:nvSpPr>
        <xdr:cNvPr id="429" name="n_2mainValue【市民会館】&#10;有形固定資産減価償却率">
          <a:extLst>
            <a:ext uri="{FF2B5EF4-FFF2-40B4-BE49-F238E27FC236}">
              <a16:creationId xmlns:a16="http://schemas.microsoft.com/office/drawing/2014/main" id="{9E7C8135-7576-4884-B098-DB607ADFFE93}"/>
            </a:ext>
          </a:extLst>
        </xdr:cNvPr>
        <xdr:cNvSpPr txBox="1"/>
      </xdr:nvSpPr>
      <xdr:spPr>
        <a:xfrm>
          <a:off x="270574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76852</xdr:rowOff>
    </xdr:from>
    <xdr:ext cx="405111" cy="259045"/>
    <xdr:sp macro="" textlink="">
      <xdr:nvSpPr>
        <xdr:cNvPr id="430" name="n_3mainValue【市民会館】&#10;有形固定資産減価償却率">
          <a:extLst>
            <a:ext uri="{FF2B5EF4-FFF2-40B4-BE49-F238E27FC236}">
              <a16:creationId xmlns:a16="http://schemas.microsoft.com/office/drawing/2014/main" id="{CB93DEEF-EA0B-4657-AE8B-F2B87DCD8A89}"/>
            </a:ext>
          </a:extLst>
        </xdr:cNvPr>
        <xdr:cNvSpPr txBox="1"/>
      </xdr:nvSpPr>
      <xdr:spPr>
        <a:xfrm>
          <a:off x="1816744" y="1687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6366</xdr:rowOff>
    </xdr:from>
    <xdr:ext cx="405111" cy="259045"/>
    <xdr:sp macro="" textlink="">
      <xdr:nvSpPr>
        <xdr:cNvPr id="431" name="n_4mainValue【市民会館】&#10;有形固定資産減価償却率">
          <a:extLst>
            <a:ext uri="{FF2B5EF4-FFF2-40B4-BE49-F238E27FC236}">
              <a16:creationId xmlns:a16="http://schemas.microsoft.com/office/drawing/2014/main" id="{2258C327-1B13-4C22-8A4A-5686FBCED26E}"/>
            </a:ext>
          </a:extLst>
        </xdr:cNvPr>
        <xdr:cNvSpPr txBox="1"/>
      </xdr:nvSpPr>
      <xdr:spPr>
        <a:xfrm>
          <a:off x="9277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381CD260-19F6-4664-BD36-CD565F63A9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40347570-E0E9-494B-BBB3-D359D9A465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4F660D60-761D-4874-99F3-1C3A9F2753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900B9859-9CB6-4415-818A-5BE5CBD4AE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40C3419E-26A1-483E-B30A-5E16990523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18186CA-7193-4DB2-9844-F02FEEB6B72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20CDB24F-4A1D-4004-BCAC-A28CDF8CC2C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63858ECD-571E-4267-9896-B95706E5C6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9E092808-581F-4300-921B-FA1E263E9C7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80E7B5F7-FE71-4E54-97BE-166D9259D96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BC510C22-4107-4AB6-B47F-00659F9EDE8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FB6CD598-8F74-4C5A-9989-853A4984733B}"/>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73194578-8D0D-40CE-B7CE-166FA9A3886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DA4FAD06-5D78-4C72-9D57-5E97C96CF88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463370A0-232C-4253-9EEC-B5F44F789BF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62763F62-5379-4A73-A748-C275CF5B62CE}"/>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4911142D-0936-4267-8EDB-D9D087E41D0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B1C5B69A-1D21-457B-9917-AD3971CB6E0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D230F8F2-331B-4B61-8E01-B0F304A0EA2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60C74037-D073-46D4-8756-6361D81A8306}"/>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F7E80915-515D-4505-9836-10C63749B428}"/>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838BE49-33A3-48E4-9DA6-08356ACAD56D}"/>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AE4B5054-2B7D-40CC-845D-2138650F6017}"/>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86A2F535-35CF-472B-90F2-F64BEE276AD5}"/>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4DFE8DB1-7942-4078-8CAA-4E9BC43D2D77}"/>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E1A6C35B-14EC-466E-A169-16FAC19DF04D}"/>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862624CA-7873-4179-9631-17141A597C87}"/>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3A292277-1617-4EB3-A1F2-EEE7F21EF1E9}"/>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C790766F-6599-4CB9-871B-B81C447EB26F}"/>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E7EBCE26-4559-45B2-AC96-05179D11D5B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8FB5336-54D4-484A-9C71-7BD9B0AB54F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930BA79E-07B5-4515-A61E-EBDE517E80D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5B5BD8C3-98C4-4ADB-A57C-AF07ECB33C7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A911A1C0-6138-4C0E-8BA2-E94B270782F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15ACF3A-FB9E-4882-ACEC-58A4780FE5E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145414</xdr:rowOff>
    </xdr:from>
    <xdr:to>
      <xdr:col>55</xdr:col>
      <xdr:colOff>50800</xdr:colOff>
      <xdr:row>106</xdr:row>
      <xdr:rowOff>75564</xdr:rowOff>
    </xdr:to>
    <xdr:sp macro="" textlink="">
      <xdr:nvSpPr>
        <xdr:cNvPr id="467" name="楕円 466">
          <a:extLst>
            <a:ext uri="{FF2B5EF4-FFF2-40B4-BE49-F238E27FC236}">
              <a16:creationId xmlns:a16="http://schemas.microsoft.com/office/drawing/2014/main" id="{DEE40056-B81A-4881-AB58-20CAEC35084A}"/>
            </a:ext>
          </a:extLst>
        </xdr:cNvPr>
        <xdr:cNvSpPr/>
      </xdr:nvSpPr>
      <xdr:spPr>
        <a:xfrm>
          <a:off x="104267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123841</xdr:rowOff>
    </xdr:from>
    <xdr:ext cx="469744" cy="259045"/>
    <xdr:sp macro="" textlink="">
      <xdr:nvSpPr>
        <xdr:cNvPr id="468" name="【市民会館】&#10;一人当たり面積該当値テキスト">
          <a:extLst>
            <a:ext uri="{FF2B5EF4-FFF2-40B4-BE49-F238E27FC236}">
              <a16:creationId xmlns:a16="http://schemas.microsoft.com/office/drawing/2014/main" id="{C0D9813C-85F5-4712-98A1-9A81B9745A72}"/>
            </a:ext>
          </a:extLst>
        </xdr:cNvPr>
        <xdr:cNvSpPr txBox="1"/>
      </xdr:nvSpPr>
      <xdr:spPr>
        <a:xfrm>
          <a:off x="10515600"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145414</xdr:rowOff>
    </xdr:from>
    <xdr:to>
      <xdr:col>50</xdr:col>
      <xdr:colOff>165100</xdr:colOff>
      <xdr:row>106</xdr:row>
      <xdr:rowOff>75564</xdr:rowOff>
    </xdr:to>
    <xdr:sp macro="" textlink="">
      <xdr:nvSpPr>
        <xdr:cNvPr id="469" name="楕円 468">
          <a:extLst>
            <a:ext uri="{FF2B5EF4-FFF2-40B4-BE49-F238E27FC236}">
              <a16:creationId xmlns:a16="http://schemas.microsoft.com/office/drawing/2014/main" id="{88679188-D045-481E-990C-54CF15C6B5CD}"/>
            </a:ext>
          </a:extLst>
        </xdr:cNvPr>
        <xdr:cNvSpPr/>
      </xdr:nvSpPr>
      <xdr:spPr>
        <a:xfrm>
          <a:off x="958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24764</xdr:rowOff>
    </xdr:from>
    <xdr:to>
      <xdr:col>55</xdr:col>
      <xdr:colOff>0</xdr:colOff>
      <xdr:row>106</xdr:row>
      <xdr:rowOff>24764</xdr:rowOff>
    </xdr:to>
    <xdr:cxnSp macro="">
      <xdr:nvCxnSpPr>
        <xdr:cNvPr id="470" name="直線コネクタ 469">
          <a:extLst>
            <a:ext uri="{FF2B5EF4-FFF2-40B4-BE49-F238E27FC236}">
              <a16:creationId xmlns:a16="http://schemas.microsoft.com/office/drawing/2014/main" id="{353670C9-AA6F-420A-96C9-5D064E8D6CCE}"/>
            </a:ext>
          </a:extLst>
        </xdr:cNvPr>
        <xdr:cNvCxnSpPr/>
      </xdr:nvCxnSpPr>
      <xdr:spPr>
        <a:xfrm>
          <a:off x="9639300" y="18198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156845</xdr:rowOff>
    </xdr:from>
    <xdr:to>
      <xdr:col>46</xdr:col>
      <xdr:colOff>38100</xdr:colOff>
      <xdr:row>106</xdr:row>
      <xdr:rowOff>86995</xdr:rowOff>
    </xdr:to>
    <xdr:sp macro="" textlink="">
      <xdr:nvSpPr>
        <xdr:cNvPr id="471" name="楕円 470">
          <a:extLst>
            <a:ext uri="{FF2B5EF4-FFF2-40B4-BE49-F238E27FC236}">
              <a16:creationId xmlns:a16="http://schemas.microsoft.com/office/drawing/2014/main" id="{64F54E34-363D-413B-8C4C-DDC58882EE38}"/>
            </a:ext>
          </a:extLst>
        </xdr:cNvPr>
        <xdr:cNvSpPr/>
      </xdr:nvSpPr>
      <xdr:spPr>
        <a:xfrm>
          <a:off x="8699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24764</xdr:rowOff>
    </xdr:from>
    <xdr:to>
      <xdr:col>50</xdr:col>
      <xdr:colOff>114300</xdr:colOff>
      <xdr:row>106</xdr:row>
      <xdr:rowOff>36195</xdr:rowOff>
    </xdr:to>
    <xdr:cxnSp macro="">
      <xdr:nvCxnSpPr>
        <xdr:cNvPr id="472" name="直線コネクタ 471">
          <a:extLst>
            <a:ext uri="{FF2B5EF4-FFF2-40B4-BE49-F238E27FC236}">
              <a16:creationId xmlns:a16="http://schemas.microsoft.com/office/drawing/2014/main" id="{09C0183D-3C2F-45D7-811B-FE06083B18A8}"/>
            </a:ext>
          </a:extLst>
        </xdr:cNvPr>
        <xdr:cNvCxnSpPr/>
      </xdr:nvCxnSpPr>
      <xdr:spPr>
        <a:xfrm flipV="1">
          <a:off x="8750300" y="181984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156845</xdr:rowOff>
    </xdr:from>
    <xdr:to>
      <xdr:col>41</xdr:col>
      <xdr:colOff>101600</xdr:colOff>
      <xdr:row>106</xdr:row>
      <xdr:rowOff>86995</xdr:rowOff>
    </xdr:to>
    <xdr:sp macro="" textlink="">
      <xdr:nvSpPr>
        <xdr:cNvPr id="473" name="楕円 472">
          <a:extLst>
            <a:ext uri="{FF2B5EF4-FFF2-40B4-BE49-F238E27FC236}">
              <a16:creationId xmlns:a16="http://schemas.microsoft.com/office/drawing/2014/main" id="{8B854AAA-EDBB-42EA-AF4E-6A1019D86D6F}"/>
            </a:ext>
          </a:extLst>
        </xdr:cNvPr>
        <xdr:cNvSpPr/>
      </xdr:nvSpPr>
      <xdr:spPr>
        <a:xfrm>
          <a:off x="781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36195</xdr:rowOff>
    </xdr:from>
    <xdr:to>
      <xdr:col>45</xdr:col>
      <xdr:colOff>177800</xdr:colOff>
      <xdr:row>106</xdr:row>
      <xdr:rowOff>36195</xdr:rowOff>
    </xdr:to>
    <xdr:cxnSp macro="">
      <xdr:nvCxnSpPr>
        <xdr:cNvPr id="474" name="直線コネクタ 473">
          <a:extLst>
            <a:ext uri="{FF2B5EF4-FFF2-40B4-BE49-F238E27FC236}">
              <a16:creationId xmlns:a16="http://schemas.microsoft.com/office/drawing/2014/main" id="{E59CAB6A-117A-4C55-8100-B14E12BCD68A}"/>
            </a:ext>
          </a:extLst>
        </xdr:cNvPr>
        <xdr:cNvCxnSpPr/>
      </xdr:nvCxnSpPr>
      <xdr:spPr>
        <a:xfrm>
          <a:off x="7861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156845</xdr:rowOff>
    </xdr:from>
    <xdr:to>
      <xdr:col>36</xdr:col>
      <xdr:colOff>165100</xdr:colOff>
      <xdr:row>106</xdr:row>
      <xdr:rowOff>86995</xdr:rowOff>
    </xdr:to>
    <xdr:sp macro="" textlink="">
      <xdr:nvSpPr>
        <xdr:cNvPr id="475" name="楕円 474">
          <a:extLst>
            <a:ext uri="{FF2B5EF4-FFF2-40B4-BE49-F238E27FC236}">
              <a16:creationId xmlns:a16="http://schemas.microsoft.com/office/drawing/2014/main" id="{4444E1D9-2C55-463D-B41C-0CFD312897A3}"/>
            </a:ext>
          </a:extLst>
        </xdr:cNvPr>
        <xdr:cNvSpPr/>
      </xdr:nvSpPr>
      <xdr:spPr>
        <a:xfrm>
          <a:off x="692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36195</xdr:rowOff>
    </xdr:from>
    <xdr:to>
      <xdr:col>41</xdr:col>
      <xdr:colOff>50800</xdr:colOff>
      <xdr:row>106</xdr:row>
      <xdr:rowOff>36195</xdr:rowOff>
    </xdr:to>
    <xdr:cxnSp macro="">
      <xdr:nvCxnSpPr>
        <xdr:cNvPr id="476" name="直線コネクタ 475">
          <a:extLst>
            <a:ext uri="{FF2B5EF4-FFF2-40B4-BE49-F238E27FC236}">
              <a16:creationId xmlns:a16="http://schemas.microsoft.com/office/drawing/2014/main" id="{9DF31D45-7DBE-4E4E-B67F-F920AEDBF62B}"/>
            </a:ext>
          </a:extLst>
        </xdr:cNvPr>
        <xdr:cNvCxnSpPr/>
      </xdr:nvCxnSpPr>
      <xdr:spPr>
        <a:xfrm>
          <a:off x="6972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4F734C8C-700C-433B-879F-138F4F98BFEB}"/>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9BE999F7-0396-436A-B16B-AE33A46B6839}"/>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C57BFAF9-B8FF-457C-9983-E4AC4B32B6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4D044436-D2CA-4959-9EDB-5086726E2EBA}"/>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66691</xdr:rowOff>
    </xdr:from>
    <xdr:ext cx="469744" cy="259045"/>
    <xdr:sp macro="" textlink="">
      <xdr:nvSpPr>
        <xdr:cNvPr id="481" name="n_1mainValue【市民会館】&#10;一人当たり面積">
          <a:extLst>
            <a:ext uri="{FF2B5EF4-FFF2-40B4-BE49-F238E27FC236}">
              <a16:creationId xmlns:a16="http://schemas.microsoft.com/office/drawing/2014/main" id="{24115477-1A10-4C7E-903D-21F78BF94CC0}"/>
            </a:ext>
          </a:extLst>
        </xdr:cNvPr>
        <xdr:cNvSpPr txBox="1"/>
      </xdr:nvSpPr>
      <xdr:spPr>
        <a:xfrm>
          <a:off x="9391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78122</xdr:rowOff>
    </xdr:from>
    <xdr:ext cx="469744" cy="259045"/>
    <xdr:sp macro="" textlink="">
      <xdr:nvSpPr>
        <xdr:cNvPr id="482" name="n_2mainValue【市民会館】&#10;一人当たり面積">
          <a:extLst>
            <a:ext uri="{FF2B5EF4-FFF2-40B4-BE49-F238E27FC236}">
              <a16:creationId xmlns:a16="http://schemas.microsoft.com/office/drawing/2014/main" id="{98D9F369-8F88-4AB8-BF1B-091FB6DD60A4}"/>
            </a:ext>
          </a:extLst>
        </xdr:cNvPr>
        <xdr:cNvSpPr txBox="1"/>
      </xdr:nvSpPr>
      <xdr:spPr>
        <a:xfrm>
          <a:off x="8515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78122</xdr:rowOff>
    </xdr:from>
    <xdr:ext cx="469744" cy="259045"/>
    <xdr:sp macro="" textlink="">
      <xdr:nvSpPr>
        <xdr:cNvPr id="483" name="n_3mainValue【市民会館】&#10;一人当たり面積">
          <a:extLst>
            <a:ext uri="{FF2B5EF4-FFF2-40B4-BE49-F238E27FC236}">
              <a16:creationId xmlns:a16="http://schemas.microsoft.com/office/drawing/2014/main" id="{D677C7ED-7318-490C-AB31-054789441646}"/>
            </a:ext>
          </a:extLst>
        </xdr:cNvPr>
        <xdr:cNvSpPr txBox="1"/>
      </xdr:nvSpPr>
      <xdr:spPr>
        <a:xfrm>
          <a:off x="7626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78122</xdr:rowOff>
    </xdr:from>
    <xdr:ext cx="469744" cy="259045"/>
    <xdr:sp macro="" textlink="">
      <xdr:nvSpPr>
        <xdr:cNvPr id="484" name="n_4mainValue【市民会館】&#10;一人当たり面積">
          <a:extLst>
            <a:ext uri="{FF2B5EF4-FFF2-40B4-BE49-F238E27FC236}">
              <a16:creationId xmlns:a16="http://schemas.microsoft.com/office/drawing/2014/main" id="{BAA94896-1B25-4553-891C-DC18FC20A840}"/>
            </a:ext>
          </a:extLst>
        </xdr:cNvPr>
        <xdr:cNvSpPr txBox="1"/>
      </xdr:nvSpPr>
      <xdr:spPr>
        <a:xfrm>
          <a:off x="6737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640FEECE-5CEF-4902-AD79-92DC7569F74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D563E201-5E69-41C8-A08C-7C0D329556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B2209EAE-E20D-4A7B-9E18-6BD8A46D78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F5AAB86D-10A8-46C0-B84D-E3E459D5EFB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606571A8-507E-4712-AC89-76DD66FA897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ED26EF71-995A-459C-BB65-0FB9906733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5083B79C-C335-4F19-BE18-C9D074D359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ADF12A5-AB1B-43E1-9E26-0F8F9EEEB5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B5FDFCCE-730E-46A0-A432-744899E0E6D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8236D567-0E80-4570-A220-7C0023B9EB6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B77DAD7-1D15-4525-AB09-3A264BCFFBE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63A5EA68-0F21-4F5A-BD2D-C8341EAF888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BAE9E0FC-6BA1-4243-ACE9-40BAFDF8A1A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DADD6218-061B-4ABE-AA9F-DA2168954A6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40676079-B8E9-4FB6-9BFA-1C2263F6EC2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EC6171E4-4E8E-4482-A26B-30E27C38762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D36FA290-2AF0-40BA-A391-1197917CF36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A6142205-E64F-46E8-92A6-7B8B65355AF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FE42A008-C8DF-4025-B85F-63EE731614C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9312927A-2C3B-464D-BA66-E0724D0837C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F242CE8E-DD4C-4A32-A06B-1CB24F3BF83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7D3E8DDB-1350-44A3-AD97-E566616610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EC716031-3D84-42E9-A146-135FC51EE6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72FD4C8E-664A-4034-9CEC-FC0C0C314E6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AA5D8979-7F16-41DE-A383-E5CBE693A3A7}"/>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5329B1CD-57D1-452B-AFEB-98579BA721DF}"/>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49FC9189-91EE-44CA-A769-371EC0E78EF2}"/>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AC0B944E-509F-4974-86DB-EDA571147EC5}"/>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DE048B57-3D9D-4C2F-B02D-58A1885EB8D7}"/>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41C632BD-0FA3-45DE-9F38-B69A9E7DDAC6}"/>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C44B5B02-A769-45FB-A562-E24439CD37B6}"/>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71CF9551-DF1A-40BE-BA5C-B274878F3204}"/>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432DE7F9-A6AA-476B-A005-88B1621BB8B9}"/>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214147A9-FBC6-4F00-B2C9-3AB3872BA46A}"/>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1873F5F5-D5C1-4C1B-A89B-C8F3C373C465}"/>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5D9418A-E7AB-49AD-8A55-1EDE3ED045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17EB21C1-C71F-4166-9AC9-E3F31401A9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C874AE23-CB5B-4E3D-ACB5-576EAF0FB2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479B3E0A-8790-4F78-ABC1-23C259453EF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EB1A11B9-12ED-4B6A-A7B2-79FAEB69F63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525" name="楕円 524">
          <a:extLst>
            <a:ext uri="{FF2B5EF4-FFF2-40B4-BE49-F238E27FC236}">
              <a16:creationId xmlns:a16="http://schemas.microsoft.com/office/drawing/2014/main" id="{F088F810-798E-405E-A93A-8BA298DC2E08}"/>
            </a:ext>
          </a:extLst>
        </xdr:cNvPr>
        <xdr:cNvSpPr/>
      </xdr:nvSpPr>
      <xdr:spPr>
        <a:xfrm>
          <a:off x="16268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124477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DA8AE968-D2D7-4DC6-B61D-4B86FAC01E66}"/>
            </a:ext>
          </a:extLst>
        </xdr:cNvPr>
        <xdr:cNvSpPr txBox="1"/>
      </xdr:nvSpPr>
      <xdr:spPr>
        <a:xfrm>
          <a:off x="16357600"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xdr:rowOff>
    </xdr:from>
    <xdr:to>
      <xdr:col>81</xdr:col>
      <xdr:colOff>101600</xdr:colOff>
      <xdr:row>34</xdr:row>
      <xdr:rowOff>109855</xdr:rowOff>
    </xdr:to>
    <xdr:sp macro="" textlink="">
      <xdr:nvSpPr>
        <xdr:cNvPr id="527" name="楕円 526">
          <a:extLst>
            <a:ext uri="{FF2B5EF4-FFF2-40B4-BE49-F238E27FC236}">
              <a16:creationId xmlns:a16="http://schemas.microsoft.com/office/drawing/2014/main" id="{FD72F3C1-1818-4581-85B3-71F0163BBD29}"/>
            </a:ext>
          </a:extLst>
        </xdr:cNvPr>
        <xdr:cNvSpPr/>
      </xdr:nvSpPr>
      <xdr:spPr>
        <a:xfrm>
          <a:off x="15430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59055</xdr:rowOff>
    </xdr:from>
    <xdr:to>
      <xdr:col>85</xdr:col>
      <xdr:colOff>127000</xdr:colOff>
      <xdr:row>34</xdr:row>
      <xdr:rowOff>152400</xdr:rowOff>
    </xdr:to>
    <xdr:cxnSp macro="">
      <xdr:nvCxnSpPr>
        <xdr:cNvPr id="528" name="直線コネクタ 527">
          <a:extLst>
            <a:ext uri="{FF2B5EF4-FFF2-40B4-BE49-F238E27FC236}">
              <a16:creationId xmlns:a16="http://schemas.microsoft.com/office/drawing/2014/main" id="{206497CE-DA4E-4713-985D-07580FCC1F58}"/>
            </a:ext>
          </a:extLst>
        </xdr:cNvPr>
        <xdr:cNvCxnSpPr/>
      </xdr:nvCxnSpPr>
      <xdr:spPr>
        <a:xfrm>
          <a:off x="15481300" y="588835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82550</xdr:rowOff>
    </xdr:from>
    <xdr:to>
      <xdr:col>76</xdr:col>
      <xdr:colOff>165100</xdr:colOff>
      <xdr:row>34</xdr:row>
      <xdr:rowOff>12700</xdr:rowOff>
    </xdr:to>
    <xdr:sp macro="" textlink="">
      <xdr:nvSpPr>
        <xdr:cNvPr id="529" name="楕円 528">
          <a:extLst>
            <a:ext uri="{FF2B5EF4-FFF2-40B4-BE49-F238E27FC236}">
              <a16:creationId xmlns:a16="http://schemas.microsoft.com/office/drawing/2014/main" id="{23C6DF8A-825E-4DD1-9EF1-0A23D6312038}"/>
            </a:ext>
          </a:extLst>
        </xdr:cNvPr>
        <xdr:cNvSpPr/>
      </xdr:nvSpPr>
      <xdr:spPr>
        <a:xfrm>
          <a:off x="1454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133350</xdr:rowOff>
    </xdr:from>
    <xdr:to>
      <xdr:col>81</xdr:col>
      <xdr:colOff>50800</xdr:colOff>
      <xdr:row>34</xdr:row>
      <xdr:rowOff>59055</xdr:rowOff>
    </xdr:to>
    <xdr:cxnSp macro="">
      <xdr:nvCxnSpPr>
        <xdr:cNvPr id="530" name="直線コネクタ 529">
          <a:extLst>
            <a:ext uri="{FF2B5EF4-FFF2-40B4-BE49-F238E27FC236}">
              <a16:creationId xmlns:a16="http://schemas.microsoft.com/office/drawing/2014/main" id="{306A0712-F552-4AA9-9282-E7731CFF3EDD}"/>
            </a:ext>
          </a:extLst>
        </xdr:cNvPr>
        <xdr:cNvCxnSpPr/>
      </xdr:nvCxnSpPr>
      <xdr:spPr>
        <a:xfrm>
          <a:off x="14592300" y="57912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166370</xdr:rowOff>
    </xdr:from>
    <xdr:to>
      <xdr:col>72</xdr:col>
      <xdr:colOff>38100</xdr:colOff>
      <xdr:row>33</xdr:row>
      <xdr:rowOff>96520</xdr:rowOff>
    </xdr:to>
    <xdr:sp macro="" textlink="">
      <xdr:nvSpPr>
        <xdr:cNvPr id="531" name="楕円 530">
          <a:extLst>
            <a:ext uri="{FF2B5EF4-FFF2-40B4-BE49-F238E27FC236}">
              <a16:creationId xmlns:a16="http://schemas.microsoft.com/office/drawing/2014/main" id="{8BA2219E-9DD5-4C09-B56F-297CDE3D2770}"/>
            </a:ext>
          </a:extLst>
        </xdr:cNvPr>
        <xdr:cNvSpPr/>
      </xdr:nvSpPr>
      <xdr:spPr>
        <a:xfrm>
          <a:off x="13652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45720</xdr:rowOff>
    </xdr:from>
    <xdr:to>
      <xdr:col>76</xdr:col>
      <xdr:colOff>114300</xdr:colOff>
      <xdr:row>33</xdr:row>
      <xdr:rowOff>133350</xdr:rowOff>
    </xdr:to>
    <xdr:cxnSp macro="">
      <xdr:nvCxnSpPr>
        <xdr:cNvPr id="532" name="直線コネクタ 531">
          <a:extLst>
            <a:ext uri="{FF2B5EF4-FFF2-40B4-BE49-F238E27FC236}">
              <a16:creationId xmlns:a16="http://schemas.microsoft.com/office/drawing/2014/main" id="{E66D9C2D-3008-4FBB-8489-337F52CF1AE4}"/>
            </a:ext>
          </a:extLst>
        </xdr:cNvPr>
        <xdr:cNvCxnSpPr/>
      </xdr:nvCxnSpPr>
      <xdr:spPr>
        <a:xfrm>
          <a:off x="13703300" y="57035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71120</xdr:rowOff>
    </xdr:from>
    <xdr:to>
      <xdr:col>67</xdr:col>
      <xdr:colOff>101600</xdr:colOff>
      <xdr:row>33</xdr:row>
      <xdr:rowOff>1270</xdr:rowOff>
    </xdr:to>
    <xdr:sp macro="" textlink="">
      <xdr:nvSpPr>
        <xdr:cNvPr id="533" name="楕円 532">
          <a:extLst>
            <a:ext uri="{FF2B5EF4-FFF2-40B4-BE49-F238E27FC236}">
              <a16:creationId xmlns:a16="http://schemas.microsoft.com/office/drawing/2014/main" id="{44C9906D-32D3-481E-9196-5DCFE0200F4C}"/>
            </a:ext>
          </a:extLst>
        </xdr:cNvPr>
        <xdr:cNvSpPr/>
      </xdr:nvSpPr>
      <xdr:spPr>
        <a:xfrm>
          <a:off x="127635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121920</xdr:rowOff>
    </xdr:from>
    <xdr:to>
      <xdr:col>71</xdr:col>
      <xdr:colOff>177800</xdr:colOff>
      <xdr:row>33</xdr:row>
      <xdr:rowOff>45720</xdr:rowOff>
    </xdr:to>
    <xdr:cxnSp macro="">
      <xdr:nvCxnSpPr>
        <xdr:cNvPr id="534" name="直線コネクタ 533">
          <a:extLst>
            <a:ext uri="{FF2B5EF4-FFF2-40B4-BE49-F238E27FC236}">
              <a16:creationId xmlns:a16="http://schemas.microsoft.com/office/drawing/2014/main" id="{27263139-BFC3-426A-B3CA-48C8DF668028}"/>
            </a:ext>
          </a:extLst>
        </xdr:cNvPr>
        <xdr:cNvCxnSpPr/>
      </xdr:nvCxnSpPr>
      <xdr:spPr>
        <a:xfrm>
          <a:off x="12814300" y="56083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963C97F7-CBC8-4280-9596-98466A6F037D}"/>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389519EB-05AF-4F4D-9367-A0110DB2F024}"/>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530600A1-6206-42AA-A174-EC5B636FA17C}"/>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C23856CA-8E58-4066-AEA4-75F53C428DD1}"/>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126382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BB09FC4E-01F0-4543-B008-67C453EF815C}"/>
            </a:ext>
          </a:extLst>
        </xdr:cNvPr>
        <xdr:cNvSpPr txBox="1"/>
      </xdr:nvSpPr>
      <xdr:spPr>
        <a:xfrm>
          <a:off x="15266044" y="56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29227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26468E05-B393-4A5F-8B70-0B814104E78D}"/>
            </a:ext>
          </a:extLst>
        </xdr:cNvPr>
        <xdr:cNvSpPr txBox="1"/>
      </xdr:nvSpPr>
      <xdr:spPr>
        <a:xfrm>
          <a:off x="14389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113047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B3397E33-F3C0-40DF-AF13-138EEEEF3AAD}"/>
            </a:ext>
          </a:extLst>
        </xdr:cNvPr>
        <xdr:cNvSpPr txBox="1"/>
      </xdr:nvSpPr>
      <xdr:spPr>
        <a:xfrm>
          <a:off x="1350074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17797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BE2468C3-663F-4070-8688-B6AA521D533C}"/>
            </a:ext>
          </a:extLst>
        </xdr:cNvPr>
        <xdr:cNvSpPr txBox="1"/>
      </xdr:nvSpPr>
      <xdr:spPr>
        <a:xfrm>
          <a:off x="12611744"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8F6530A1-E293-465F-B78A-02BC1A5789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8A4538A0-567E-426A-B837-DA50CB61B4E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77D25C7C-DA04-4697-8E1A-0C0370B359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F8AAA2B9-4CAC-44FB-A9E8-BA10F3F209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FC15667C-4FAA-40AB-B236-B706AAF5A6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C44AF0D1-6DD8-4D36-9582-8366123961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733909D-B55A-4744-B655-BCAD4B38B96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7621F4BB-E003-4FCC-92F8-DEB8290150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FBE42161-C225-4A43-969B-A43F2FC4AE6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4D313770-E233-4194-A414-DD212D3B93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B3A0F122-BCC9-4FEF-8F56-3B3CEFA56E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7D6764F4-AAC2-4295-A8D1-40964E80BD1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E6FAECEB-CBEA-454A-9049-AC86FDBF981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D66774C2-B512-4C05-9A82-33644885FA4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E3B13516-EE8E-4576-B772-ECFD7FDDB92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3E8D14D5-4915-4B4A-A1CC-CC570A74EEA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1853009E-9670-4D4C-8C2C-322402075DC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F8160CE3-90F9-41A1-9DC5-8FC477CED0A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C670597C-8F51-4690-9349-A47A55D452C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3E2079B4-25F1-40C4-9F3E-4787C3CAA3B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EF16B808-DA76-418D-9326-64203FBA6F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FD662618-FD61-40B0-9283-1176D957877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38807977-BEA0-4E62-BBA2-035D47510D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BBFAC4A6-DCB7-435A-9AE4-70F9C89C8C3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48B0FA4-D589-489E-9286-8807B0B490CC}"/>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A9B5923C-2423-4955-9FBD-6C6BA5A380DF}"/>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A834EF72-AFBC-44FA-8319-C0432BCF4BD0}"/>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D7FCD101-FE43-4DB5-A439-0E368D6D2EDA}"/>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A3C0BD55-9DD5-4083-A162-BADCB5C87985}"/>
            </a:ext>
          </a:extLst>
        </xdr:cNvPr>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4EAC50EC-6F11-415B-9122-52D4048FC83B}"/>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E61B117B-C5D4-4E44-ADB6-888EB1718BBC}"/>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E8147D48-C46B-4AC5-810F-5296E36C81D2}"/>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DB1D104E-6BCB-45DC-ADDB-C8AAFD779678}"/>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AA0D8C14-55E8-48AA-806D-BD7776D17235}"/>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B861D654-3C4E-4DBA-9ABD-0BEDAF3412C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1E4BC883-1A82-493A-BC35-937AC1987F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4BC85F74-2934-4B94-BB36-B72DE80C17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95453E4-CCBF-4F58-8065-AAEC383A53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97D5087-9E87-41F0-91D0-21DE2A1BB99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14946</xdr:rowOff>
    </xdr:from>
    <xdr:to>
      <xdr:col>116</xdr:col>
      <xdr:colOff>114300</xdr:colOff>
      <xdr:row>40</xdr:row>
      <xdr:rowOff>116546</xdr:rowOff>
    </xdr:to>
    <xdr:sp macro="" textlink="">
      <xdr:nvSpPr>
        <xdr:cNvPr id="582" name="楕円 581">
          <a:extLst>
            <a:ext uri="{FF2B5EF4-FFF2-40B4-BE49-F238E27FC236}">
              <a16:creationId xmlns:a16="http://schemas.microsoft.com/office/drawing/2014/main" id="{B3BD6E26-0A63-464D-851E-20C8D41DF162}"/>
            </a:ext>
          </a:extLst>
        </xdr:cNvPr>
        <xdr:cNvSpPr/>
      </xdr:nvSpPr>
      <xdr:spPr>
        <a:xfrm>
          <a:off x="22110700" y="68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164823</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74CB1046-E047-4431-8B5B-6CCDD66689BF}"/>
            </a:ext>
          </a:extLst>
        </xdr:cNvPr>
        <xdr:cNvSpPr txBox="1"/>
      </xdr:nvSpPr>
      <xdr:spPr>
        <a:xfrm>
          <a:off x="22199600" y="68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15083</xdr:rowOff>
    </xdr:from>
    <xdr:to>
      <xdr:col>112</xdr:col>
      <xdr:colOff>38100</xdr:colOff>
      <xdr:row>40</xdr:row>
      <xdr:rowOff>116683</xdr:rowOff>
    </xdr:to>
    <xdr:sp macro="" textlink="">
      <xdr:nvSpPr>
        <xdr:cNvPr id="584" name="楕円 583">
          <a:extLst>
            <a:ext uri="{FF2B5EF4-FFF2-40B4-BE49-F238E27FC236}">
              <a16:creationId xmlns:a16="http://schemas.microsoft.com/office/drawing/2014/main" id="{25D0D49A-85BF-485D-95ED-931339E8B7FF}"/>
            </a:ext>
          </a:extLst>
        </xdr:cNvPr>
        <xdr:cNvSpPr/>
      </xdr:nvSpPr>
      <xdr:spPr>
        <a:xfrm>
          <a:off x="21272500" y="687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65746</xdr:rowOff>
    </xdr:from>
    <xdr:to>
      <xdr:col>116</xdr:col>
      <xdr:colOff>63500</xdr:colOff>
      <xdr:row>40</xdr:row>
      <xdr:rowOff>65883</xdr:rowOff>
    </xdr:to>
    <xdr:cxnSp macro="">
      <xdr:nvCxnSpPr>
        <xdr:cNvPr id="585" name="直線コネクタ 584">
          <a:extLst>
            <a:ext uri="{FF2B5EF4-FFF2-40B4-BE49-F238E27FC236}">
              <a16:creationId xmlns:a16="http://schemas.microsoft.com/office/drawing/2014/main" id="{95BA11B8-B7D3-4B39-9212-94D0D4F8E5D9}"/>
            </a:ext>
          </a:extLst>
        </xdr:cNvPr>
        <xdr:cNvCxnSpPr/>
      </xdr:nvCxnSpPr>
      <xdr:spPr>
        <a:xfrm flipV="1">
          <a:off x="21323300" y="692374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16058</xdr:rowOff>
    </xdr:from>
    <xdr:to>
      <xdr:col>107</xdr:col>
      <xdr:colOff>101600</xdr:colOff>
      <xdr:row>40</xdr:row>
      <xdr:rowOff>117658</xdr:rowOff>
    </xdr:to>
    <xdr:sp macro="" textlink="">
      <xdr:nvSpPr>
        <xdr:cNvPr id="586" name="楕円 585">
          <a:extLst>
            <a:ext uri="{FF2B5EF4-FFF2-40B4-BE49-F238E27FC236}">
              <a16:creationId xmlns:a16="http://schemas.microsoft.com/office/drawing/2014/main" id="{59C90053-6317-445D-BCBD-CAE5E12A3F50}"/>
            </a:ext>
          </a:extLst>
        </xdr:cNvPr>
        <xdr:cNvSpPr/>
      </xdr:nvSpPr>
      <xdr:spPr>
        <a:xfrm>
          <a:off x="20383500" y="68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65883</xdr:rowOff>
    </xdr:from>
    <xdr:to>
      <xdr:col>111</xdr:col>
      <xdr:colOff>177800</xdr:colOff>
      <xdr:row>40</xdr:row>
      <xdr:rowOff>66858</xdr:rowOff>
    </xdr:to>
    <xdr:cxnSp macro="">
      <xdr:nvCxnSpPr>
        <xdr:cNvPr id="587" name="直線コネクタ 586">
          <a:extLst>
            <a:ext uri="{FF2B5EF4-FFF2-40B4-BE49-F238E27FC236}">
              <a16:creationId xmlns:a16="http://schemas.microsoft.com/office/drawing/2014/main" id="{2C0FA75B-35D7-40FC-B303-EFE98785AEDA}"/>
            </a:ext>
          </a:extLst>
        </xdr:cNvPr>
        <xdr:cNvCxnSpPr/>
      </xdr:nvCxnSpPr>
      <xdr:spPr>
        <a:xfrm flipV="1">
          <a:off x="20434300" y="6923883"/>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20455</xdr:rowOff>
    </xdr:from>
    <xdr:to>
      <xdr:col>102</xdr:col>
      <xdr:colOff>165100</xdr:colOff>
      <xdr:row>40</xdr:row>
      <xdr:rowOff>122055</xdr:rowOff>
    </xdr:to>
    <xdr:sp macro="" textlink="">
      <xdr:nvSpPr>
        <xdr:cNvPr id="588" name="楕円 587">
          <a:extLst>
            <a:ext uri="{FF2B5EF4-FFF2-40B4-BE49-F238E27FC236}">
              <a16:creationId xmlns:a16="http://schemas.microsoft.com/office/drawing/2014/main" id="{C1D0EBB2-B688-4D94-BFA0-FFEDA2B1A946}"/>
            </a:ext>
          </a:extLst>
        </xdr:cNvPr>
        <xdr:cNvSpPr/>
      </xdr:nvSpPr>
      <xdr:spPr>
        <a:xfrm>
          <a:off x="19494500" y="68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66858</xdr:rowOff>
    </xdr:from>
    <xdr:to>
      <xdr:col>107</xdr:col>
      <xdr:colOff>50800</xdr:colOff>
      <xdr:row>40</xdr:row>
      <xdr:rowOff>71255</xdr:rowOff>
    </xdr:to>
    <xdr:cxnSp macro="">
      <xdr:nvCxnSpPr>
        <xdr:cNvPr id="589" name="直線コネクタ 588">
          <a:extLst>
            <a:ext uri="{FF2B5EF4-FFF2-40B4-BE49-F238E27FC236}">
              <a16:creationId xmlns:a16="http://schemas.microsoft.com/office/drawing/2014/main" id="{D154BC3B-A032-4764-BAA3-CCA1286DA7CE}"/>
            </a:ext>
          </a:extLst>
        </xdr:cNvPr>
        <xdr:cNvCxnSpPr/>
      </xdr:nvCxnSpPr>
      <xdr:spPr>
        <a:xfrm flipV="1">
          <a:off x="19545300" y="6924858"/>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24097</xdr:rowOff>
    </xdr:from>
    <xdr:to>
      <xdr:col>98</xdr:col>
      <xdr:colOff>38100</xdr:colOff>
      <xdr:row>40</xdr:row>
      <xdr:rowOff>125697</xdr:rowOff>
    </xdr:to>
    <xdr:sp macro="" textlink="">
      <xdr:nvSpPr>
        <xdr:cNvPr id="590" name="楕円 589">
          <a:extLst>
            <a:ext uri="{FF2B5EF4-FFF2-40B4-BE49-F238E27FC236}">
              <a16:creationId xmlns:a16="http://schemas.microsoft.com/office/drawing/2014/main" id="{B6BBBD60-8235-491F-8955-2B7A286A56E8}"/>
            </a:ext>
          </a:extLst>
        </xdr:cNvPr>
        <xdr:cNvSpPr/>
      </xdr:nvSpPr>
      <xdr:spPr>
        <a:xfrm>
          <a:off x="18605500" y="68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71255</xdr:rowOff>
    </xdr:from>
    <xdr:to>
      <xdr:col>102</xdr:col>
      <xdr:colOff>114300</xdr:colOff>
      <xdr:row>40</xdr:row>
      <xdr:rowOff>74897</xdr:rowOff>
    </xdr:to>
    <xdr:cxnSp macro="">
      <xdr:nvCxnSpPr>
        <xdr:cNvPr id="591" name="直線コネクタ 590">
          <a:extLst>
            <a:ext uri="{FF2B5EF4-FFF2-40B4-BE49-F238E27FC236}">
              <a16:creationId xmlns:a16="http://schemas.microsoft.com/office/drawing/2014/main" id="{553679DE-EE9F-4939-BA21-BE1C526EC35E}"/>
            </a:ext>
          </a:extLst>
        </xdr:cNvPr>
        <xdr:cNvCxnSpPr/>
      </xdr:nvCxnSpPr>
      <xdr:spPr>
        <a:xfrm flipV="1">
          <a:off x="18656300" y="6929255"/>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3B6BA983-0174-4F1F-812D-7FA3EA6E2238}"/>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F71FAF3-0DA0-428C-A7AD-C5CDABE18A76}"/>
            </a:ext>
          </a:extLst>
        </xdr:cNvPr>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A734C692-74DF-4B00-BB0A-90314D141C21}"/>
            </a:ext>
          </a:extLst>
        </xdr:cNvPr>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67A07F10-83AE-4719-8659-50D50F07E97E}"/>
            </a:ext>
          </a:extLst>
        </xdr:cNvPr>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107810</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AD87BD62-F50B-4E8D-B3CF-C7888337383A}"/>
            </a:ext>
          </a:extLst>
        </xdr:cNvPr>
        <xdr:cNvSpPr txBox="1"/>
      </xdr:nvSpPr>
      <xdr:spPr>
        <a:xfrm>
          <a:off x="21043411" y="69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108785</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EE4280A-839F-4B6A-A984-D061164B5B52}"/>
            </a:ext>
          </a:extLst>
        </xdr:cNvPr>
        <xdr:cNvSpPr txBox="1"/>
      </xdr:nvSpPr>
      <xdr:spPr>
        <a:xfrm>
          <a:off x="20167111" y="69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113182</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F44F887A-8860-435F-A3B9-AFE3774BB955}"/>
            </a:ext>
          </a:extLst>
        </xdr:cNvPr>
        <xdr:cNvSpPr txBox="1"/>
      </xdr:nvSpPr>
      <xdr:spPr>
        <a:xfrm>
          <a:off x="19278111" y="69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116824</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9F0AA804-8899-421B-903F-D5171FCC595A}"/>
            </a:ext>
          </a:extLst>
        </xdr:cNvPr>
        <xdr:cNvSpPr txBox="1"/>
      </xdr:nvSpPr>
      <xdr:spPr>
        <a:xfrm>
          <a:off x="18389111" y="69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21EE0077-4775-450E-A5FA-104F1B21B6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8C3D2144-858B-4242-A2A3-2B65DCEFBA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37A34B6C-E742-40C6-A3A0-3DDFB014D8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A801F583-6B85-4051-A88C-603B36E11B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A8CD9CE5-56DE-4630-B4AB-10B396103A9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21478803-2C17-4907-9576-D14A970A689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BEF42F99-2804-4979-B07E-0ADCCA42B3F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74F4085B-F03D-4BCE-A082-B2AD7EB810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65EA4716-E323-4422-B398-715288CD5F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1F90BF4E-AC4D-4FBE-BFFD-980DC089A1D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4D7F727C-5E71-4F77-97F0-A784A438E78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58B26651-75E7-4E2B-A968-B971B3D62A1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85031AA7-B505-4D46-A356-34D930EECF1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4AD96824-5973-4242-BDC5-77D60AA6BA9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122FC2EB-3CB8-4D4C-BBBE-20188A9BCEC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FE03382A-49A3-478E-8A2C-838AA0C53DA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6013EAAD-2651-4C6E-9A03-6B05A9DD91F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8E6C363B-F8F3-47C8-83F7-0E2F573C2B4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EB32122F-1A4A-4A18-99A0-D5CA566F138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C0EAFDDB-9346-43A0-B69D-9C0295095A8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7D07AFB4-B298-4981-96C9-023BDFAA3488}"/>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2B2FBDC6-5530-478F-A937-1162D7D1A57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28A44DF8-F6B2-4FEC-8795-FA816DA100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1A9AB56B-A448-4D7C-9F06-BCE95516F1A5}"/>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6F4B315E-300E-420D-912F-27D47E48D23D}"/>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3A004070-6591-4EF7-8248-16C444A9F804}"/>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3B2FD26A-864B-4F60-AB3B-4DF53BE83519}"/>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D97E2A21-5A70-4C42-A0D4-9E3CA3C41327}"/>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D226499D-A2D7-4DF4-ACB3-192783AC451A}"/>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147ED38A-E167-4C74-8A43-5E1EE07FE8CB}"/>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AB5441A8-0936-4F41-B7A7-6967B4151FAF}"/>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46532CF7-2A19-4F1A-B0C2-BA1FAB6438F0}"/>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69951744-5997-4D58-A561-55C7CFF4C7D7}"/>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3044DF82-67F0-4AC9-8B4E-6F69ED5812E6}"/>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C7178E2-10C9-4FF3-AB03-5E8BE42132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86FE85B-5AD6-4118-B7D5-09BAE6CCF1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7DB6BA0B-1ECE-4E2C-99E4-70776C1374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73A36FAA-D744-4256-95A5-1BCC76EB67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D352B34B-AC70-4F59-A222-3285FB911B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42545</xdr:rowOff>
    </xdr:from>
    <xdr:to>
      <xdr:col>85</xdr:col>
      <xdr:colOff>177800</xdr:colOff>
      <xdr:row>61</xdr:row>
      <xdr:rowOff>144145</xdr:rowOff>
    </xdr:to>
    <xdr:sp macro="" textlink="">
      <xdr:nvSpPr>
        <xdr:cNvPr id="639" name="楕円 638">
          <a:extLst>
            <a:ext uri="{FF2B5EF4-FFF2-40B4-BE49-F238E27FC236}">
              <a16:creationId xmlns:a16="http://schemas.microsoft.com/office/drawing/2014/main" id="{E8843881-D291-4634-AF0B-B0E9FA15815F}"/>
            </a:ext>
          </a:extLst>
        </xdr:cNvPr>
        <xdr:cNvSpPr/>
      </xdr:nvSpPr>
      <xdr:spPr>
        <a:xfrm>
          <a:off x="162687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20972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D4B07761-1C59-42B9-A5AD-8D4FFE5611CD}"/>
            </a:ext>
          </a:extLst>
        </xdr:cNvPr>
        <xdr:cNvSpPr txBox="1"/>
      </xdr:nvSpPr>
      <xdr:spPr>
        <a:xfrm>
          <a:off x="16357600"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133985</xdr:rowOff>
    </xdr:from>
    <xdr:to>
      <xdr:col>81</xdr:col>
      <xdr:colOff>101600</xdr:colOff>
      <xdr:row>61</xdr:row>
      <xdr:rowOff>64135</xdr:rowOff>
    </xdr:to>
    <xdr:sp macro="" textlink="">
      <xdr:nvSpPr>
        <xdr:cNvPr id="641" name="楕円 640">
          <a:extLst>
            <a:ext uri="{FF2B5EF4-FFF2-40B4-BE49-F238E27FC236}">
              <a16:creationId xmlns:a16="http://schemas.microsoft.com/office/drawing/2014/main" id="{2CAD90AC-6941-48FE-9C58-36DECD9BF882}"/>
            </a:ext>
          </a:extLst>
        </xdr:cNvPr>
        <xdr:cNvSpPr/>
      </xdr:nvSpPr>
      <xdr:spPr>
        <a:xfrm>
          <a:off x="15430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61</xdr:row>
      <xdr:rowOff>93345</xdr:rowOff>
    </xdr:to>
    <xdr:cxnSp macro="">
      <xdr:nvCxnSpPr>
        <xdr:cNvPr id="642" name="直線コネクタ 641">
          <a:extLst>
            <a:ext uri="{FF2B5EF4-FFF2-40B4-BE49-F238E27FC236}">
              <a16:creationId xmlns:a16="http://schemas.microsoft.com/office/drawing/2014/main" id="{7B27D173-92E3-4459-8E41-3B4E0416A9CE}"/>
            </a:ext>
          </a:extLst>
        </xdr:cNvPr>
        <xdr:cNvCxnSpPr/>
      </xdr:nvCxnSpPr>
      <xdr:spPr>
        <a:xfrm>
          <a:off x="15481300" y="1047178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643" name="楕円 642">
          <a:extLst>
            <a:ext uri="{FF2B5EF4-FFF2-40B4-BE49-F238E27FC236}">
              <a16:creationId xmlns:a16="http://schemas.microsoft.com/office/drawing/2014/main" id="{EEC61F22-E936-42CE-BEA1-B701E8F07A15}"/>
            </a:ext>
          </a:extLst>
        </xdr:cNvPr>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61</xdr:row>
      <xdr:rowOff>13335</xdr:rowOff>
    </xdr:to>
    <xdr:cxnSp macro="">
      <xdr:nvCxnSpPr>
        <xdr:cNvPr id="644" name="直線コネクタ 643">
          <a:extLst>
            <a:ext uri="{FF2B5EF4-FFF2-40B4-BE49-F238E27FC236}">
              <a16:creationId xmlns:a16="http://schemas.microsoft.com/office/drawing/2014/main" id="{27B2E14C-B622-4846-9CFB-F2200DF3DD07}"/>
            </a:ext>
          </a:extLst>
        </xdr:cNvPr>
        <xdr:cNvCxnSpPr/>
      </xdr:nvCxnSpPr>
      <xdr:spPr>
        <a:xfrm>
          <a:off x="14592300" y="1038987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23495</xdr:rowOff>
    </xdr:from>
    <xdr:to>
      <xdr:col>72</xdr:col>
      <xdr:colOff>38100</xdr:colOff>
      <xdr:row>60</xdr:row>
      <xdr:rowOff>125095</xdr:rowOff>
    </xdr:to>
    <xdr:sp macro="" textlink="">
      <xdr:nvSpPr>
        <xdr:cNvPr id="645" name="楕円 644">
          <a:extLst>
            <a:ext uri="{FF2B5EF4-FFF2-40B4-BE49-F238E27FC236}">
              <a16:creationId xmlns:a16="http://schemas.microsoft.com/office/drawing/2014/main" id="{ABC44121-1570-43BF-ADF7-ACFCCB792EEB}"/>
            </a:ext>
          </a:extLst>
        </xdr:cNvPr>
        <xdr:cNvSpPr/>
      </xdr:nvSpPr>
      <xdr:spPr>
        <a:xfrm>
          <a:off x="13652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74295</xdr:rowOff>
    </xdr:from>
    <xdr:to>
      <xdr:col>76</xdr:col>
      <xdr:colOff>114300</xdr:colOff>
      <xdr:row>60</xdr:row>
      <xdr:rowOff>102870</xdr:rowOff>
    </xdr:to>
    <xdr:cxnSp macro="">
      <xdr:nvCxnSpPr>
        <xdr:cNvPr id="646" name="直線コネクタ 645">
          <a:extLst>
            <a:ext uri="{FF2B5EF4-FFF2-40B4-BE49-F238E27FC236}">
              <a16:creationId xmlns:a16="http://schemas.microsoft.com/office/drawing/2014/main" id="{E35629A0-AD42-43DA-80FD-51B06FA14246}"/>
            </a:ext>
          </a:extLst>
        </xdr:cNvPr>
        <xdr:cNvCxnSpPr/>
      </xdr:nvCxnSpPr>
      <xdr:spPr>
        <a:xfrm>
          <a:off x="13703300" y="10361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647" name="楕円 646">
          <a:extLst>
            <a:ext uri="{FF2B5EF4-FFF2-40B4-BE49-F238E27FC236}">
              <a16:creationId xmlns:a16="http://schemas.microsoft.com/office/drawing/2014/main" id="{02B4D897-7F54-475C-A237-22C14E3F6A4A}"/>
            </a:ext>
          </a:extLst>
        </xdr:cNvPr>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74295</xdr:rowOff>
    </xdr:to>
    <xdr:cxnSp macro="">
      <xdr:nvCxnSpPr>
        <xdr:cNvPr id="648" name="直線コネクタ 647">
          <a:extLst>
            <a:ext uri="{FF2B5EF4-FFF2-40B4-BE49-F238E27FC236}">
              <a16:creationId xmlns:a16="http://schemas.microsoft.com/office/drawing/2014/main" id="{D56D912C-9A5E-4761-9A33-5DE70B05008C}"/>
            </a:ext>
          </a:extLst>
        </xdr:cNvPr>
        <xdr:cNvCxnSpPr/>
      </xdr:nvCxnSpPr>
      <xdr:spPr>
        <a:xfrm>
          <a:off x="12814300" y="10304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371B14FC-8DF1-48F8-9A89-0749E69C7E54}"/>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15EC4CB2-182A-469C-ABF4-5149B7DA99D2}"/>
            </a:ext>
          </a:extLst>
        </xdr:cNvPr>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31CC8FCF-A2A4-4D51-BAA5-E4FCFB9C7FB4}"/>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19E5D4B1-4591-4A7A-814A-3EC32B497B28}"/>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55262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E2D8446B-9B5C-4CBF-90E5-13964CA7D850}"/>
            </a:ext>
          </a:extLst>
        </xdr:cNvPr>
        <xdr:cNvSpPr txBox="1"/>
      </xdr:nvSpPr>
      <xdr:spPr>
        <a:xfrm>
          <a:off x="15266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55695B5C-2846-46B0-B0F6-BED920F7CBD2}"/>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116222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62789EBE-EBA7-4DD0-A1C7-E61E16B64812}"/>
            </a:ext>
          </a:extLst>
        </xdr:cNvPr>
        <xdr:cNvSpPr txBox="1"/>
      </xdr:nvSpPr>
      <xdr:spPr>
        <a:xfrm>
          <a:off x="13500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92C1C61D-E5E9-4B7D-8F78-ED4EB67D306F}"/>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C831FFCA-07F1-462A-8434-A890633B8E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3D730004-6524-4E99-A63A-08C4A89328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57052C54-7645-4585-AA91-64DF54E801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F1C2A253-B19F-497F-8FF8-6B9FAA8C37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7B6E385B-C010-4EFF-AC11-5AD82BF272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6C6C1407-AD5D-4D11-9C15-4548FDC5EF6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F47F121C-683A-4EB1-AEBF-BE1E09EBDD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A560049-138D-492B-893A-391D0630520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85C4F9A7-3D0A-4280-8D54-E3AC5FF6C2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647C49E2-C8CD-41A0-83E3-AB03F395E4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7006EEFB-FEFC-400F-B49B-66FA9CFDF55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742914F0-1D64-4BC7-BFF9-E837CEDA7F3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2349B5AF-2834-4892-B9CC-1B1E7CDB82F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26755691-A9C3-455C-9DC1-A1795E7AE09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A8E3B21B-F5E7-4402-A04E-DBAF3FB7BB7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56C3DD99-0635-4CFD-A598-A517E2DF383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8CC672CD-7C92-4335-B1A4-A9F28872E6E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4EBD01F6-0D35-40A1-9A4D-253AB1BD379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DD0AADD3-03ED-40A4-A62A-8620539D14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BEC145BB-907C-4784-BC92-5A41BD7525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985A486F-81E2-41D6-B555-FE18FCD5A1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993B1E1-4DDB-49DB-9BAF-60875E46434B}"/>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C6E29C26-C022-4293-805C-300ADC8A1F2A}"/>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EDFFE777-E399-45DA-8B80-E7EB0DE7D311}"/>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D0235A2-DD8A-498B-AFF7-EE914198EE4E}"/>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2BE4E210-97D7-4E39-A468-D3412BC4A70F}"/>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3ACEF4FC-50D7-4141-A4D4-0176F86688E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65FCE56F-CDD4-468B-9A39-2B1F7EABA90D}"/>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9867E0EB-E3E6-4AE9-9407-A494D59D5A4A}"/>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DA618EC9-F806-41B8-B396-B6D14740DB9C}"/>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86B92ACF-3D7E-4473-8205-092250C053EF}"/>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D7E06CD2-1AFA-4506-8ABB-D15B7AD6CCA7}"/>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CAEBB8B9-7DE1-42B6-948F-40D968CC9C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2D8BCDF2-8C32-4A17-9776-64D11BF547B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A861809-D10F-4717-A739-43714B77D90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90CC644E-EB33-40DF-B192-16D420CEF0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F8492E4C-1E62-40F4-8237-9699F91040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136652</xdr:rowOff>
    </xdr:from>
    <xdr:to>
      <xdr:col>116</xdr:col>
      <xdr:colOff>114300</xdr:colOff>
      <xdr:row>63</xdr:row>
      <xdr:rowOff>66802</xdr:rowOff>
    </xdr:to>
    <xdr:sp macro="" textlink="">
      <xdr:nvSpPr>
        <xdr:cNvPr id="694" name="楕円 693">
          <a:extLst>
            <a:ext uri="{FF2B5EF4-FFF2-40B4-BE49-F238E27FC236}">
              <a16:creationId xmlns:a16="http://schemas.microsoft.com/office/drawing/2014/main" id="{965B37B9-FA45-4B94-ABD2-C9A855BAD1FE}"/>
            </a:ext>
          </a:extLst>
        </xdr:cNvPr>
        <xdr:cNvSpPr/>
      </xdr:nvSpPr>
      <xdr:spPr>
        <a:xfrm>
          <a:off x="22110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115079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5543F2A7-9E42-441F-9921-3BD86D58EDF2}"/>
            </a:ext>
          </a:extLst>
        </xdr:cNvPr>
        <xdr:cNvSpPr txBox="1"/>
      </xdr:nvSpPr>
      <xdr:spPr>
        <a:xfrm>
          <a:off x="22199600"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136652</xdr:rowOff>
    </xdr:from>
    <xdr:to>
      <xdr:col>112</xdr:col>
      <xdr:colOff>38100</xdr:colOff>
      <xdr:row>63</xdr:row>
      <xdr:rowOff>66802</xdr:rowOff>
    </xdr:to>
    <xdr:sp macro="" textlink="">
      <xdr:nvSpPr>
        <xdr:cNvPr id="696" name="楕円 695">
          <a:extLst>
            <a:ext uri="{FF2B5EF4-FFF2-40B4-BE49-F238E27FC236}">
              <a16:creationId xmlns:a16="http://schemas.microsoft.com/office/drawing/2014/main" id="{E96105CD-5FE1-4DC6-A998-784B4E98924C}"/>
            </a:ext>
          </a:extLst>
        </xdr:cNvPr>
        <xdr:cNvSpPr/>
      </xdr:nvSpPr>
      <xdr:spPr>
        <a:xfrm>
          <a:off x="2127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16002</xdr:rowOff>
    </xdr:from>
    <xdr:to>
      <xdr:col>116</xdr:col>
      <xdr:colOff>63500</xdr:colOff>
      <xdr:row>63</xdr:row>
      <xdr:rowOff>16002</xdr:rowOff>
    </xdr:to>
    <xdr:cxnSp macro="">
      <xdr:nvCxnSpPr>
        <xdr:cNvPr id="697" name="直線コネクタ 696">
          <a:extLst>
            <a:ext uri="{FF2B5EF4-FFF2-40B4-BE49-F238E27FC236}">
              <a16:creationId xmlns:a16="http://schemas.microsoft.com/office/drawing/2014/main" id="{292BD6E4-ED0E-4FAC-9169-BA9FBBAECEC5}"/>
            </a:ext>
          </a:extLst>
        </xdr:cNvPr>
        <xdr:cNvCxnSpPr/>
      </xdr:nvCxnSpPr>
      <xdr:spPr>
        <a:xfrm>
          <a:off x="21323300" y="1081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698" name="楕円 697">
          <a:extLst>
            <a:ext uri="{FF2B5EF4-FFF2-40B4-BE49-F238E27FC236}">
              <a16:creationId xmlns:a16="http://schemas.microsoft.com/office/drawing/2014/main" id="{BE110472-FDB0-4654-86FA-F737C76C0A53}"/>
            </a:ext>
          </a:extLst>
        </xdr:cNvPr>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25146</xdr:rowOff>
    </xdr:to>
    <xdr:cxnSp macro="">
      <xdr:nvCxnSpPr>
        <xdr:cNvPr id="699" name="直線コネクタ 698">
          <a:extLst>
            <a:ext uri="{FF2B5EF4-FFF2-40B4-BE49-F238E27FC236}">
              <a16:creationId xmlns:a16="http://schemas.microsoft.com/office/drawing/2014/main" id="{01BD053C-E12E-42EB-AB27-1DC1994BC5A0}"/>
            </a:ext>
          </a:extLst>
        </xdr:cNvPr>
        <xdr:cNvCxnSpPr/>
      </xdr:nvCxnSpPr>
      <xdr:spPr>
        <a:xfrm flipV="1">
          <a:off x="20434300" y="10817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00" name="楕円 699">
          <a:extLst>
            <a:ext uri="{FF2B5EF4-FFF2-40B4-BE49-F238E27FC236}">
              <a16:creationId xmlns:a16="http://schemas.microsoft.com/office/drawing/2014/main" id="{4CCE7845-A844-4555-B6FF-7A502031955E}"/>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63</xdr:row>
      <xdr:rowOff>25146</xdr:rowOff>
    </xdr:to>
    <xdr:cxnSp macro="">
      <xdr:nvCxnSpPr>
        <xdr:cNvPr id="701" name="直線コネクタ 700">
          <a:extLst>
            <a:ext uri="{FF2B5EF4-FFF2-40B4-BE49-F238E27FC236}">
              <a16:creationId xmlns:a16="http://schemas.microsoft.com/office/drawing/2014/main" id="{76642909-9B6E-4133-B391-0A6C8EDB6BE3}"/>
            </a:ext>
          </a:extLst>
        </xdr:cNvPr>
        <xdr:cNvCxnSpPr/>
      </xdr:nvCxnSpPr>
      <xdr:spPr>
        <a:xfrm>
          <a:off x="19545300" y="106527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02" name="楕円 701">
          <a:extLst>
            <a:ext uri="{FF2B5EF4-FFF2-40B4-BE49-F238E27FC236}">
              <a16:creationId xmlns:a16="http://schemas.microsoft.com/office/drawing/2014/main" id="{AF224060-677E-46BD-9C38-40964CDDD4B6}"/>
            </a:ext>
          </a:extLst>
        </xdr:cNvPr>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22860</xdr:rowOff>
    </xdr:to>
    <xdr:cxnSp macro="">
      <xdr:nvCxnSpPr>
        <xdr:cNvPr id="703" name="直線コネクタ 702">
          <a:extLst>
            <a:ext uri="{FF2B5EF4-FFF2-40B4-BE49-F238E27FC236}">
              <a16:creationId xmlns:a16="http://schemas.microsoft.com/office/drawing/2014/main" id="{0E537D1A-3666-4883-8C80-CA070212B53D}"/>
            </a:ext>
          </a:extLst>
        </xdr:cNvPr>
        <xdr:cNvCxnSpPr/>
      </xdr:nvCxnSpPr>
      <xdr:spPr>
        <a:xfrm>
          <a:off x="18656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a:extLst>
            <a:ext uri="{FF2B5EF4-FFF2-40B4-BE49-F238E27FC236}">
              <a16:creationId xmlns:a16="http://schemas.microsoft.com/office/drawing/2014/main" id="{D8465AAF-CD50-47BD-9BAD-33213A8D11D7}"/>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a:extLst>
            <a:ext uri="{FF2B5EF4-FFF2-40B4-BE49-F238E27FC236}">
              <a16:creationId xmlns:a16="http://schemas.microsoft.com/office/drawing/2014/main" id="{26D9F868-119A-4B2C-85CD-05CF8F4E77BA}"/>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a:extLst>
            <a:ext uri="{FF2B5EF4-FFF2-40B4-BE49-F238E27FC236}">
              <a16:creationId xmlns:a16="http://schemas.microsoft.com/office/drawing/2014/main" id="{C9815E65-FA33-45E6-9E72-392C652A1122}"/>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a:extLst>
            <a:ext uri="{FF2B5EF4-FFF2-40B4-BE49-F238E27FC236}">
              <a16:creationId xmlns:a16="http://schemas.microsoft.com/office/drawing/2014/main" id="{8F6F731F-26ED-4F3A-B116-39FE937EFB42}"/>
            </a:ext>
          </a:extLst>
        </xdr:cNvPr>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57929</xdr:rowOff>
    </xdr:from>
    <xdr:ext cx="469744" cy="259045"/>
    <xdr:sp macro="" textlink="">
      <xdr:nvSpPr>
        <xdr:cNvPr id="708" name="n_1mainValue【保健センター・保健所】&#10;一人当たり面積">
          <a:extLst>
            <a:ext uri="{FF2B5EF4-FFF2-40B4-BE49-F238E27FC236}">
              <a16:creationId xmlns:a16="http://schemas.microsoft.com/office/drawing/2014/main" id="{839FC9BE-F5D0-4466-AA9D-BFE140FE445B}"/>
            </a:ext>
          </a:extLst>
        </xdr:cNvPr>
        <xdr:cNvSpPr txBox="1"/>
      </xdr:nvSpPr>
      <xdr:spPr>
        <a:xfrm>
          <a:off x="210757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709" name="n_2mainValue【保健センター・保健所】&#10;一人当たり面積">
          <a:extLst>
            <a:ext uri="{FF2B5EF4-FFF2-40B4-BE49-F238E27FC236}">
              <a16:creationId xmlns:a16="http://schemas.microsoft.com/office/drawing/2014/main" id="{7CABC64F-D0AE-4806-88E0-6C4984D7B9DD}"/>
            </a:ext>
          </a:extLst>
        </xdr:cNvPr>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0" name="n_3mainValue【保健センター・保健所】&#10;一人当たり面積">
          <a:extLst>
            <a:ext uri="{FF2B5EF4-FFF2-40B4-BE49-F238E27FC236}">
              <a16:creationId xmlns:a16="http://schemas.microsoft.com/office/drawing/2014/main" id="{314A93AF-E12D-4B74-8371-2D0794FE116F}"/>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711" name="n_4mainValue【保健センター・保健所】&#10;一人当たり面積">
          <a:extLst>
            <a:ext uri="{FF2B5EF4-FFF2-40B4-BE49-F238E27FC236}">
              <a16:creationId xmlns:a16="http://schemas.microsoft.com/office/drawing/2014/main" id="{62CBB809-BC51-4B59-BE95-E151AD20B6C4}"/>
            </a:ext>
          </a:extLst>
        </xdr:cNvPr>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98D019F6-2DE4-4828-A50D-CABF22B5E5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4A178922-2473-422F-B4AC-04F9E9896D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6203FD9-B924-4868-A2D1-6730B38F74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9CF55099-5334-4824-939C-3081C8BAA1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B00BFC1A-B43A-4F3B-A9E5-17BE437942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BDDB4536-9A0D-486A-8096-E02921A796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5E1CA50D-F411-45A0-8302-C5A77BE12D7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D09A42AF-FE9F-41C9-AE3A-3F308F49116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4441FAD6-B84F-4586-8229-3397FBC3373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2C942AB3-368E-4353-BEA8-3B8041A9E0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49C5B2DA-873F-49A2-AF5A-B1A3A61487C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37C4FF62-12E4-4E3A-97C9-8EFF225F6F4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1A54D839-2338-424E-BBE9-118517CEF47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3099B985-B4A4-45D3-8AAD-2E3D2C1E453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4980374B-5920-4602-8265-3F3E2317809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6B6C6D55-0FBF-44B1-8755-8AA8C4FFE8E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3F7F85D6-057B-4C83-AD44-D28118B6E41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9ED8C567-AA54-4232-861E-532C030C874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F0738BFC-02D4-4FED-BB0E-BC9D179B0BC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C8BC19B9-C219-4297-80FC-69AEB9F4969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A4F7BD2F-AEC1-4B7C-837F-376EF406D0D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D1CCECC0-1146-4D4E-B087-2BD87E1D686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C175B346-BDAB-4C14-BF0B-66AB8B76447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98AE3D91-5297-4A38-AED3-E54CEE1BED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7F1164EF-69FD-4E0D-85E5-3E4012F2567F}"/>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63903CC5-DF50-4EEC-8EF7-1230146128B5}"/>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7A9102A0-E22C-41FF-8FEE-1F4BF5380E56}"/>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39294319-E243-4DD8-8964-13E06D4FDDB9}"/>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3B8696DE-20B4-4FBE-9F42-4470DE556E08}"/>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9F38879D-4A14-41FB-BF82-2D7C5D46E6E7}"/>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638AE7C9-369E-4E75-96ED-A1F644A88487}"/>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E888038D-5305-4A0B-922A-7443B38E393C}"/>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38F0E034-45F1-43A5-996A-807711620F23}"/>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68F53265-E016-44F7-827A-0F26DAFAB776}"/>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DECD2A9B-A2D5-4407-ACF5-07A66C78F75F}"/>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5C94329F-7BBC-4DCA-BC27-CB7D00C5AF9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8AFAF86C-FEF4-4847-92FD-21881E48AD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67C8FDF0-B23D-49B4-BA0F-E818952740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8F786BC4-762F-4683-8530-222837F5C2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C9253571-80CD-4AE8-B132-B7ECE02CBA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160655</xdr:rowOff>
    </xdr:from>
    <xdr:to>
      <xdr:col>85</xdr:col>
      <xdr:colOff>177800</xdr:colOff>
      <xdr:row>83</xdr:row>
      <xdr:rowOff>90805</xdr:rowOff>
    </xdr:to>
    <xdr:sp macro="" textlink="">
      <xdr:nvSpPr>
        <xdr:cNvPr id="752" name="楕円 751">
          <a:extLst>
            <a:ext uri="{FF2B5EF4-FFF2-40B4-BE49-F238E27FC236}">
              <a16:creationId xmlns:a16="http://schemas.microsoft.com/office/drawing/2014/main" id="{F3BFC251-4402-4B01-8867-DF88EE5B2AF3}"/>
            </a:ext>
          </a:extLst>
        </xdr:cNvPr>
        <xdr:cNvSpPr/>
      </xdr:nvSpPr>
      <xdr:spPr>
        <a:xfrm>
          <a:off x="16268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139082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CE9A33F4-30C8-442D-8BF1-F9BC296FBC48}"/>
            </a:ext>
          </a:extLst>
        </xdr:cNvPr>
        <xdr:cNvSpPr txBox="1"/>
      </xdr:nvSpPr>
      <xdr:spPr>
        <a:xfrm>
          <a:off x="1635760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754" name="楕円 753">
          <a:extLst>
            <a:ext uri="{FF2B5EF4-FFF2-40B4-BE49-F238E27FC236}">
              <a16:creationId xmlns:a16="http://schemas.microsoft.com/office/drawing/2014/main" id="{3443BBA5-8070-4B4F-88F4-2C38487994D4}"/>
            </a:ext>
          </a:extLst>
        </xdr:cNvPr>
        <xdr:cNvSpPr/>
      </xdr:nvSpPr>
      <xdr:spPr>
        <a:xfrm>
          <a:off x="15430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83</xdr:row>
      <xdr:rowOff>40005</xdr:rowOff>
    </xdr:to>
    <xdr:cxnSp macro="">
      <xdr:nvCxnSpPr>
        <xdr:cNvPr id="755" name="直線コネクタ 754">
          <a:extLst>
            <a:ext uri="{FF2B5EF4-FFF2-40B4-BE49-F238E27FC236}">
              <a16:creationId xmlns:a16="http://schemas.microsoft.com/office/drawing/2014/main" id="{8550AED8-B7BC-45AB-B6D1-7713A322A796}"/>
            </a:ext>
          </a:extLst>
        </xdr:cNvPr>
        <xdr:cNvCxnSpPr/>
      </xdr:nvCxnSpPr>
      <xdr:spPr>
        <a:xfrm>
          <a:off x="15481300" y="142417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122555</xdr:rowOff>
    </xdr:from>
    <xdr:to>
      <xdr:col>76</xdr:col>
      <xdr:colOff>165100</xdr:colOff>
      <xdr:row>83</xdr:row>
      <xdr:rowOff>52705</xdr:rowOff>
    </xdr:to>
    <xdr:sp macro="" textlink="">
      <xdr:nvSpPr>
        <xdr:cNvPr id="756" name="楕円 755">
          <a:extLst>
            <a:ext uri="{FF2B5EF4-FFF2-40B4-BE49-F238E27FC236}">
              <a16:creationId xmlns:a16="http://schemas.microsoft.com/office/drawing/2014/main" id="{64E4A3C0-F421-458F-A231-F80B63EC3202}"/>
            </a:ext>
          </a:extLst>
        </xdr:cNvPr>
        <xdr:cNvSpPr/>
      </xdr:nvSpPr>
      <xdr:spPr>
        <a:xfrm>
          <a:off x="14541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11430</xdr:rowOff>
    </xdr:to>
    <xdr:cxnSp macro="">
      <xdr:nvCxnSpPr>
        <xdr:cNvPr id="757" name="直線コネクタ 756">
          <a:extLst>
            <a:ext uri="{FF2B5EF4-FFF2-40B4-BE49-F238E27FC236}">
              <a16:creationId xmlns:a16="http://schemas.microsoft.com/office/drawing/2014/main" id="{15E4EA80-BF63-4BCF-BDA3-D74AA890CC41}"/>
            </a:ext>
          </a:extLst>
        </xdr:cNvPr>
        <xdr:cNvCxnSpPr/>
      </xdr:nvCxnSpPr>
      <xdr:spPr>
        <a:xfrm>
          <a:off x="14592300" y="142322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88264</xdr:rowOff>
    </xdr:from>
    <xdr:to>
      <xdr:col>72</xdr:col>
      <xdr:colOff>38100</xdr:colOff>
      <xdr:row>83</xdr:row>
      <xdr:rowOff>18414</xdr:rowOff>
    </xdr:to>
    <xdr:sp macro="" textlink="">
      <xdr:nvSpPr>
        <xdr:cNvPr id="758" name="楕円 757">
          <a:extLst>
            <a:ext uri="{FF2B5EF4-FFF2-40B4-BE49-F238E27FC236}">
              <a16:creationId xmlns:a16="http://schemas.microsoft.com/office/drawing/2014/main" id="{A08405C2-93E7-4859-A4E8-95E5CF5FADCF}"/>
            </a:ext>
          </a:extLst>
        </xdr:cNvPr>
        <xdr:cNvSpPr/>
      </xdr:nvSpPr>
      <xdr:spPr>
        <a:xfrm>
          <a:off x="13652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139064</xdr:rowOff>
    </xdr:from>
    <xdr:to>
      <xdr:col>76</xdr:col>
      <xdr:colOff>114300</xdr:colOff>
      <xdr:row>83</xdr:row>
      <xdr:rowOff>1905</xdr:rowOff>
    </xdr:to>
    <xdr:cxnSp macro="">
      <xdr:nvCxnSpPr>
        <xdr:cNvPr id="759" name="直線コネクタ 758">
          <a:extLst>
            <a:ext uri="{FF2B5EF4-FFF2-40B4-BE49-F238E27FC236}">
              <a16:creationId xmlns:a16="http://schemas.microsoft.com/office/drawing/2014/main" id="{DF43F476-189F-4C6B-8116-7AD09888B06E}"/>
            </a:ext>
          </a:extLst>
        </xdr:cNvPr>
        <xdr:cNvCxnSpPr/>
      </xdr:nvCxnSpPr>
      <xdr:spPr>
        <a:xfrm>
          <a:off x="13703300" y="141979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53975</xdr:rowOff>
    </xdr:from>
    <xdr:to>
      <xdr:col>67</xdr:col>
      <xdr:colOff>101600</xdr:colOff>
      <xdr:row>82</xdr:row>
      <xdr:rowOff>155575</xdr:rowOff>
    </xdr:to>
    <xdr:sp macro="" textlink="">
      <xdr:nvSpPr>
        <xdr:cNvPr id="760" name="楕円 759">
          <a:extLst>
            <a:ext uri="{FF2B5EF4-FFF2-40B4-BE49-F238E27FC236}">
              <a16:creationId xmlns:a16="http://schemas.microsoft.com/office/drawing/2014/main" id="{5F45EBA4-38C9-4448-BFC0-25BD575ED9B7}"/>
            </a:ext>
          </a:extLst>
        </xdr:cNvPr>
        <xdr:cNvSpPr/>
      </xdr:nvSpPr>
      <xdr:spPr>
        <a:xfrm>
          <a:off x="12763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104775</xdr:rowOff>
    </xdr:from>
    <xdr:to>
      <xdr:col>71</xdr:col>
      <xdr:colOff>177800</xdr:colOff>
      <xdr:row>82</xdr:row>
      <xdr:rowOff>139064</xdr:rowOff>
    </xdr:to>
    <xdr:cxnSp macro="">
      <xdr:nvCxnSpPr>
        <xdr:cNvPr id="761" name="直線コネクタ 760">
          <a:extLst>
            <a:ext uri="{FF2B5EF4-FFF2-40B4-BE49-F238E27FC236}">
              <a16:creationId xmlns:a16="http://schemas.microsoft.com/office/drawing/2014/main" id="{F1BE879E-176C-4978-9E95-8E676232374C}"/>
            </a:ext>
          </a:extLst>
        </xdr:cNvPr>
        <xdr:cNvCxnSpPr/>
      </xdr:nvCxnSpPr>
      <xdr:spPr>
        <a:xfrm>
          <a:off x="12814300" y="14163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a:extLst>
            <a:ext uri="{FF2B5EF4-FFF2-40B4-BE49-F238E27FC236}">
              <a16:creationId xmlns:a16="http://schemas.microsoft.com/office/drawing/2014/main" id="{EEBA662A-C27B-4E1B-84C9-218760131541}"/>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a:extLst>
            <a:ext uri="{FF2B5EF4-FFF2-40B4-BE49-F238E27FC236}">
              <a16:creationId xmlns:a16="http://schemas.microsoft.com/office/drawing/2014/main" id="{7E6CE88B-9F96-4E9D-AF4C-F7A0B5A033EB}"/>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a:extLst>
            <a:ext uri="{FF2B5EF4-FFF2-40B4-BE49-F238E27FC236}">
              <a16:creationId xmlns:a16="http://schemas.microsoft.com/office/drawing/2014/main" id="{7088A27D-F480-4E1A-94B2-7EDCE8A4AAC3}"/>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a:extLst>
            <a:ext uri="{FF2B5EF4-FFF2-40B4-BE49-F238E27FC236}">
              <a16:creationId xmlns:a16="http://schemas.microsoft.com/office/drawing/2014/main" id="{D737A61C-B872-48A9-955A-9414F48E73F2}"/>
            </a:ext>
          </a:extLst>
        </xdr:cNvPr>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53357</xdr:rowOff>
    </xdr:from>
    <xdr:ext cx="405111" cy="259045"/>
    <xdr:sp macro="" textlink="">
      <xdr:nvSpPr>
        <xdr:cNvPr id="766" name="n_1mainValue【消防施設】&#10;有形固定資産減価償却率">
          <a:extLst>
            <a:ext uri="{FF2B5EF4-FFF2-40B4-BE49-F238E27FC236}">
              <a16:creationId xmlns:a16="http://schemas.microsoft.com/office/drawing/2014/main" id="{27791E27-4B62-4FAA-AAD4-4381C43600B9}"/>
            </a:ext>
          </a:extLst>
        </xdr:cNvPr>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43832</xdr:rowOff>
    </xdr:from>
    <xdr:ext cx="405111" cy="259045"/>
    <xdr:sp macro="" textlink="">
      <xdr:nvSpPr>
        <xdr:cNvPr id="767" name="n_2mainValue【消防施設】&#10;有形固定資産減価償却率">
          <a:extLst>
            <a:ext uri="{FF2B5EF4-FFF2-40B4-BE49-F238E27FC236}">
              <a16:creationId xmlns:a16="http://schemas.microsoft.com/office/drawing/2014/main" id="{0D9561EC-3651-47EC-BA71-61E996FF3C29}"/>
            </a:ext>
          </a:extLst>
        </xdr:cNvPr>
        <xdr:cNvSpPr txBox="1"/>
      </xdr:nvSpPr>
      <xdr:spPr>
        <a:xfrm>
          <a:off x="14389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9541</xdr:rowOff>
    </xdr:from>
    <xdr:ext cx="405111" cy="259045"/>
    <xdr:sp macro="" textlink="">
      <xdr:nvSpPr>
        <xdr:cNvPr id="768" name="n_3mainValue【消防施設】&#10;有形固定資産減価償却率">
          <a:extLst>
            <a:ext uri="{FF2B5EF4-FFF2-40B4-BE49-F238E27FC236}">
              <a16:creationId xmlns:a16="http://schemas.microsoft.com/office/drawing/2014/main" id="{FAE85D94-8B5F-48DD-8F39-69882BBB68D4}"/>
            </a:ext>
          </a:extLst>
        </xdr:cNvPr>
        <xdr:cNvSpPr txBox="1"/>
      </xdr:nvSpPr>
      <xdr:spPr>
        <a:xfrm>
          <a:off x="13500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146702</xdr:rowOff>
    </xdr:from>
    <xdr:ext cx="405111" cy="259045"/>
    <xdr:sp macro="" textlink="">
      <xdr:nvSpPr>
        <xdr:cNvPr id="769" name="n_4mainValue【消防施設】&#10;有形固定資産減価償却率">
          <a:extLst>
            <a:ext uri="{FF2B5EF4-FFF2-40B4-BE49-F238E27FC236}">
              <a16:creationId xmlns:a16="http://schemas.microsoft.com/office/drawing/2014/main" id="{279E0A5D-3A24-4DC0-B129-B2BB285A7476}"/>
            </a:ext>
          </a:extLst>
        </xdr:cNvPr>
        <xdr:cNvSpPr txBox="1"/>
      </xdr:nvSpPr>
      <xdr:spPr>
        <a:xfrm>
          <a:off x="12611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9EDB679D-3C15-4533-B201-925619C4AC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4C214C87-1AEF-4214-AE3C-A7CF2B103F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1A3D0B94-4B3B-4EA1-AC22-9070224A38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D949EC46-A465-4199-89A0-F03A775754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BD73F06B-9E22-4D06-A9FE-722A1AF1F2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ECB9D045-0E8B-4D99-A22F-F996D4B59A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FA7EC52F-4445-46A7-BA28-894C3AC79E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788C64A2-9292-4617-B473-7A3EE233A28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CBC181F5-C7A6-468F-899A-1648AA64A0F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C7A933CA-81AE-4FCF-8B59-7912413DA9E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B818839F-AB4C-4EB2-A3C5-58B6C227C28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2B024AD8-4F12-4412-886D-7C017C7E262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17BC66B6-51B0-45DF-8EF5-35C4FDDB47C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79B38724-4858-4A7F-862D-1FEE5ACF8E7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3CF81488-6199-4881-AA93-AE600D8F8A7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4A5C1DDA-B5FC-48B3-9DED-E6C82B24BB0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E5E8718C-73FD-4F18-A74F-A0F4ADF33FD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2487DB8-5AAB-4775-BA10-8E78AA37CD1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E0B88520-EC03-4280-B7A2-6429FDC9AF6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1E7F7429-4525-451B-ADC5-394E65BA332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CDAA3374-B480-4F96-82CF-816B7D6C55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F7DD5CAA-8DC8-4CE1-A924-A6BE52AE44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78A76F19-4091-47FB-8D8B-D0D849FD146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869825B6-4B88-40B4-A6CC-3EB4E9149DEC}"/>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E605C981-BA44-46A2-BDCC-C068EB93F433}"/>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F0FBDCA6-117E-4FDD-9939-2D3048DAD5B2}"/>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C2DBDB45-D323-410B-B90A-658B7E0FCBD0}"/>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DEB11A49-A5F8-47A7-9AC8-F77E2D3D3AA2}"/>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E590BD0F-F808-4C6D-84DB-C9677AFEF4C2}"/>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B9379907-088F-402F-B244-DD374E41CB66}"/>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F926FE94-8721-4A81-9909-F338F8B8567C}"/>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CCBD5E2F-EC0E-41A0-AEA3-2942AD13A42C}"/>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6E63D0B3-3D05-4537-ACD8-35FA0F02C5C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24ACF44C-38EB-4128-B175-FE21AD23D3D9}"/>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EC643C7E-DACF-4C8D-B2CD-91A70B55D9A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67DF35AC-6B2E-410D-8C2A-BA6787FB7D1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645D10B-79A3-4FD4-B6EC-B69E2F3A7D3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F7C21B26-6776-4A5B-8700-46B8E247992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99659D43-E87A-4E6C-B48B-F16C9350C7E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9" name="楕円 808">
          <a:extLst>
            <a:ext uri="{FF2B5EF4-FFF2-40B4-BE49-F238E27FC236}">
              <a16:creationId xmlns:a16="http://schemas.microsoft.com/office/drawing/2014/main" id="{EB6984F6-5C3E-4572-8C74-EE54320C0537}"/>
            </a:ext>
          </a:extLst>
        </xdr:cNvPr>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0" name="【消防施設】&#10;一人当たり面積該当値テキスト">
          <a:extLst>
            <a:ext uri="{FF2B5EF4-FFF2-40B4-BE49-F238E27FC236}">
              <a16:creationId xmlns:a16="http://schemas.microsoft.com/office/drawing/2014/main" id="{5E5DC4DC-89AF-474A-A647-EB632044A568}"/>
            </a:ext>
          </a:extLst>
        </xdr:cNvPr>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a:extLst>
            <a:ext uri="{FF2B5EF4-FFF2-40B4-BE49-F238E27FC236}">
              <a16:creationId xmlns:a16="http://schemas.microsoft.com/office/drawing/2014/main" id="{B0A96BB0-ECE4-4DCE-A52F-6EAEAA5DFC0D}"/>
            </a:ext>
          </a:extLst>
        </xdr:cNvPr>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812" name="直線コネクタ 811">
          <a:extLst>
            <a:ext uri="{FF2B5EF4-FFF2-40B4-BE49-F238E27FC236}">
              <a16:creationId xmlns:a16="http://schemas.microsoft.com/office/drawing/2014/main" id="{2D0E935F-EF20-4C7D-A7B6-EEBF4544781C}"/>
            </a:ext>
          </a:extLst>
        </xdr:cNvPr>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a:extLst>
            <a:ext uri="{FF2B5EF4-FFF2-40B4-BE49-F238E27FC236}">
              <a16:creationId xmlns:a16="http://schemas.microsoft.com/office/drawing/2014/main" id="{D854B66B-750E-4424-84E7-D91D404759D5}"/>
            </a:ext>
          </a:extLst>
        </xdr:cNvPr>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a:extLst>
            <a:ext uri="{FF2B5EF4-FFF2-40B4-BE49-F238E27FC236}">
              <a16:creationId xmlns:a16="http://schemas.microsoft.com/office/drawing/2014/main" id="{7F00D73A-05CB-48F2-B659-7E6472E0EC03}"/>
            </a:ext>
          </a:extLst>
        </xdr:cNvPr>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815" name="楕円 814">
          <a:extLst>
            <a:ext uri="{FF2B5EF4-FFF2-40B4-BE49-F238E27FC236}">
              <a16:creationId xmlns:a16="http://schemas.microsoft.com/office/drawing/2014/main" id="{97D954EA-3EE2-4AAC-85C6-E00EEF130F46}"/>
            </a:ext>
          </a:extLst>
        </xdr:cNvPr>
        <xdr:cNvSpPr/>
      </xdr:nvSpPr>
      <xdr:spPr>
        <a:xfrm>
          <a:off x="19494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12700</xdr:rowOff>
    </xdr:to>
    <xdr:cxnSp macro="">
      <xdr:nvCxnSpPr>
        <xdr:cNvPr id="816" name="直線コネクタ 815">
          <a:extLst>
            <a:ext uri="{FF2B5EF4-FFF2-40B4-BE49-F238E27FC236}">
              <a16:creationId xmlns:a16="http://schemas.microsoft.com/office/drawing/2014/main" id="{AF85F6A6-D718-4899-B238-056BD59F8B23}"/>
            </a:ext>
          </a:extLst>
        </xdr:cNvPr>
        <xdr:cNvCxnSpPr/>
      </xdr:nvCxnSpPr>
      <xdr:spPr>
        <a:xfrm>
          <a:off x="19545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7" name="楕円 816">
          <a:extLst>
            <a:ext uri="{FF2B5EF4-FFF2-40B4-BE49-F238E27FC236}">
              <a16:creationId xmlns:a16="http://schemas.microsoft.com/office/drawing/2014/main" id="{08B9929F-76DD-49F6-8B1A-8365E314EC04}"/>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12700</xdr:rowOff>
    </xdr:to>
    <xdr:cxnSp macro="">
      <xdr:nvCxnSpPr>
        <xdr:cNvPr id="818" name="直線コネクタ 817">
          <a:extLst>
            <a:ext uri="{FF2B5EF4-FFF2-40B4-BE49-F238E27FC236}">
              <a16:creationId xmlns:a16="http://schemas.microsoft.com/office/drawing/2014/main" id="{C604720B-2FAB-487D-B43B-F83441FB2E62}"/>
            </a:ext>
          </a:extLst>
        </xdr:cNvPr>
        <xdr:cNvCxnSpPr/>
      </xdr:nvCxnSpPr>
      <xdr:spPr>
        <a:xfrm>
          <a:off x="18656300" y="1440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ADD00232-68F0-4124-A379-E4C66062740B}"/>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16FB7CBF-74C4-4F9F-AED0-64A246CE29DA}"/>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a:extLst>
            <a:ext uri="{FF2B5EF4-FFF2-40B4-BE49-F238E27FC236}">
              <a16:creationId xmlns:a16="http://schemas.microsoft.com/office/drawing/2014/main" id="{C0F3A285-A9FC-4F25-A42D-79CE64A99E13}"/>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59AA7AEF-4BD5-45EB-9F03-2B7AADD99286}"/>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a:extLst>
            <a:ext uri="{FF2B5EF4-FFF2-40B4-BE49-F238E27FC236}">
              <a16:creationId xmlns:a16="http://schemas.microsoft.com/office/drawing/2014/main" id="{828E406B-A77C-4747-9624-584920489507}"/>
            </a:ext>
          </a:extLst>
        </xdr:cNvPr>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a:extLst>
            <a:ext uri="{FF2B5EF4-FFF2-40B4-BE49-F238E27FC236}">
              <a16:creationId xmlns:a16="http://schemas.microsoft.com/office/drawing/2014/main" id="{4F7286A1-527A-407E-82CA-69D1373475FF}"/>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825" name="n_3mainValue【消防施設】&#10;一人当たり面積">
          <a:extLst>
            <a:ext uri="{FF2B5EF4-FFF2-40B4-BE49-F238E27FC236}">
              <a16:creationId xmlns:a16="http://schemas.microsoft.com/office/drawing/2014/main" id="{2CAA3CA7-19E4-4918-97C8-3BC66D7CADCC}"/>
            </a:ext>
          </a:extLst>
        </xdr:cNvPr>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6" name="n_4mainValue【消防施設】&#10;一人当たり面積">
          <a:extLst>
            <a:ext uri="{FF2B5EF4-FFF2-40B4-BE49-F238E27FC236}">
              <a16:creationId xmlns:a16="http://schemas.microsoft.com/office/drawing/2014/main" id="{1302043D-2D87-4F4E-92B2-6B6796A0849E}"/>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64B956BF-7DA4-4764-A781-916C62A35CD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51AB7BE6-079C-45AD-9A16-D52658F371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26608178-8477-4E45-A02A-9E3F8727E2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3CEC0515-5B5B-49FF-921D-B4B4AFDAD3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598037EA-CD28-4118-B668-02571628CB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A95FEE4D-8F83-4700-8408-18ABCB687E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289D549-7626-4F4B-AC99-24A64BBBFD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76EC8B76-8B27-409E-A3EF-ED274CC99AC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68206EE1-AACE-43B4-900A-EEBB88D705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1C3F4BA7-BE23-43F9-AABB-489CE77BE2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6177AD32-8D5D-4840-AF78-A26FD0A24D5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A38480AF-6CD5-4C39-8868-A3B9DBE839C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D0AF7EF7-1991-4CAD-9E7F-90A3194E58D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5DBEE499-0312-4A51-82B5-7896EF203BE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C49A7CCF-7ECD-40F8-A933-AB88043E3C0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1987ACB9-9A7D-49B5-A7A7-0386A716415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E1364485-F0ED-473A-AEA3-C4C8022FA78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C819ABD4-4A72-4BB3-8C18-CDD419B7DD3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EC96568D-B713-4C6A-88C0-3F0417B6E6A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B67BD67D-3C8B-46B0-B2DB-0A2DF4E13E6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E987E695-77DA-441B-858E-22909CAE056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228CB5BD-2263-42E2-AB58-A594E19CEA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A43170E5-1B88-4D77-A2A0-1BBDC310EAC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717F0D3B-D50D-47B4-84B9-DB003F5888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4EB01ECC-B632-4335-919F-760C3553B1D7}"/>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45E1D708-CD22-408D-917D-A44BE0E6D455}"/>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57C87ACE-357D-4AE6-9534-697914E812F8}"/>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26A7C179-385D-4CA4-B114-58B001106CB5}"/>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4A1A43DB-0C0A-429F-8A55-F66AC9E0B098}"/>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a:extLst>
            <a:ext uri="{FF2B5EF4-FFF2-40B4-BE49-F238E27FC236}">
              <a16:creationId xmlns:a16="http://schemas.microsoft.com/office/drawing/2014/main" id="{075C19CC-820A-451B-A8FA-155BB5D79816}"/>
            </a:ext>
          </a:extLst>
        </xdr:cNvPr>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4A721EB7-ED12-4ED8-91E3-3530EEB162EF}"/>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C9C88FC3-E8AD-49A5-90DD-E566CDB4B22D}"/>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AA996FD1-6DB0-4D55-A738-92542C2E6BB5}"/>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5605A068-9180-4D00-A488-9FFEA1246B8B}"/>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11ED7110-DEC4-4C13-B85C-C5AFA2AEC47C}"/>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42AD9AB2-C64C-4301-9F2D-55F647CA84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31FC9EC2-C971-434C-9A2B-3EB3485F7CC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7B55A5E7-F589-4C78-8F52-7A15D94443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F3883360-261A-4388-9483-DFCF58D5A58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782A96FA-3CD1-4BDE-8CE4-8B4ECE754A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867" name="楕円 866">
          <a:extLst>
            <a:ext uri="{FF2B5EF4-FFF2-40B4-BE49-F238E27FC236}">
              <a16:creationId xmlns:a16="http://schemas.microsoft.com/office/drawing/2014/main" id="{E7750FEA-B0A1-4AE6-A789-7AC96E554CE7}"/>
            </a:ext>
          </a:extLst>
        </xdr:cNvPr>
        <xdr:cNvSpPr/>
      </xdr:nvSpPr>
      <xdr:spPr>
        <a:xfrm>
          <a:off x="16268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120032</xdr:rowOff>
    </xdr:from>
    <xdr:ext cx="405111" cy="259045"/>
    <xdr:sp macro="" textlink="">
      <xdr:nvSpPr>
        <xdr:cNvPr id="868" name="【庁舎】&#10;有形固定資産減価償却率該当値テキスト">
          <a:extLst>
            <a:ext uri="{FF2B5EF4-FFF2-40B4-BE49-F238E27FC236}">
              <a16:creationId xmlns:a16="http://schemas.microsoft.com/office/drawing/2014/main" id="{DCCCAC4D-9A77-4668-82F8-EEE2DA2ACB37}"/>
            </a:ext>
          </a:extLst>
        </xdr:cNvPr>
        <xdr:cNvSpPr txBox="1"/>
      </xdr:nvSpPr>
      <xdr:spPr>
        <a:xfrm>
          <a:off x="16357600"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869" name="楕円 868">
          <a:extLst>
            <a:ext uri="{FF2B5EF4-FFF2-40B4-BE49-F238E27FC236}">
              <a16:creationId xmlns:a16="http://schemas.microsoft.com/office/drawing/2014/main" id="{E81C20F6-185E-47BD-A91E-9370FA83BB0F}"/>
            </a:ext>
          </a:extLst>
        </xdr:cNvPr>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70486</xdr:rowOff>
    </xdr:to>
    <xdr:cxnSp macro="">
      <xdr:nvCxnSpPr>
        <xdr:cNvPr id="870" name="直線コネクタ 869">
          <a:extLst>
            <a:ext uri="{FF2B5EF4-FFF2-40B4-BE49-F238E27FC236}">
              <a16:creationId xmlns:a16="http://schemas.microsoft.com/office/drawing/2014/main" id="{2089EDFF-0CAA-43B2-9A5E-19401697416F}"/>
            </a:ext>
          </a:extLst>
        </xdr:cNvPr>
        <xdr:cNvCxnSpPr/>
      </xdr:nvCxnSpPr>
      <xdr:spPr>
        <a:xfrm flipV="1">
          <a:off x="15481300" y="178517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871" name="楕円 870">
          <a:extLst>
            <a:ext uri="{FF2B5EF4-FFF2-40B4-BE49-F238E27FC236}">
              <a16:creationId xmlns:a16="http://schemas.microsoft.com/office/drawing/2014/main" id="{73DEA9B6-2FEC-460C-9BAF-DE786083325C}"/>
            </a:ext>
          </a:extLst>
        </xdr:cNvPr>
        <xdr:cNvSpPr/>
      </xdr:nvSpPr>
      <xdr:spPr>
        <a:xfrm>
          <a:off x="14541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34289</xdr:rowOff>
    </xdr:from>
    <xdr:to>
      <xdr:col>81</xdr:col>
      <xdr:colOff>50800</xdr:colOff>
      <xdr:row>104</xdr:row>
      <xdr:rowOff>70486</xdr:rowOff>
    </xdr:to>
    <xdr:cxnSp macro="">
      <xdr:nvCxnSpPr>
        <xdr:cNvPr id="872" name="直線コネクタ 871">
          <a:extLst>
            <a:ext uri="{FF2B5EF4-FFF2-40B4-BE49-F238E27FC236}">
              <a16:creationId xmlns:a16="http://schemas.microsoft.com/office/drawing/2014/main" id="{153C8813-F341-40BA-B7C4-DA258B6ED80A}"/>
            </a:ext>
          </a:extLst>
        </xdr:cNvPr>
        <xdr:cNvCxnSpPr/>
      </xdr:nvCxnSpPr>
      <xdr:spPr>
        <a:xfrm>
          <a:off x="14592300" y="178650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73" name="楕円 872">
          <a:extLst>
            <a:ext uri="{FF2B5EF4-FFF2-40B4-BE49-F238E27FC236}">
              <a16:creationId xmlns:a16="http://schemas.microsoft.com/office/drawing/2014/main" id="{EDB209F1-045C-4AA6-B2D3-43EA9EFCD403}"/>
            </a:ext>
          </a:extLst>
        </xdr:cNvPr>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34289</xdr:rowOff>
    </xdr:to>
    <xdr:cxnSp macro="">
      <xdr:nvCxnSpPr>
        <xdr:cNvPr id="874" name="直線コネクタ 873">
          <a:extLst>
            <a:ext uri="{FF2B5EF4-FFF2-40B4-BE49-F238E27FC236}">
              <a16:creationId xmlns:a16="http://schemas.microsoft.com/office/drawing/2014/main" id="{6F85FB10-CA48-43BA-9F1E-8C4EC1C523C7}"/>
            </a:ext>
          </a:extLst>
        </xdr:cNvPr>
        <xdr:cNvCxnSpPr/>
      </xdr:nvCxnSpPr>
      <xdr:spPr>
        <a:xfrm>
          <a:off x="13703300" y="178460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122555</xdr:rowOff>
    </xdr:from>
    <xdr:to>
      <xdr:col>67</xdr:col>
      <xdr:colOff>101600</xdr:colOff>
      <xdr:row>104</xdr:row>
      <xdr:rowOff>52705</xdr:rowOff>
    </xdr:to>
    <xdr:sp macro="" textlink="">
      <xdr:nvSpPr>
        <xdr:cNvPr id="875" name="楕円 874">
          <a:extLst>
            <a:ext uri="{FF2B5EF4-FFF2-40B4-BE49-F238E27FC236}">
              <a16:creationId xmlns:a16="http://schemas.microsoft.com/office/drawing/2014/main" id="{BDB16A20-B5F8-4B9F-8935-47DB89E9D571}"/>
            </a:ext>
          </a:extLst>
        </xdr:cNvPr>
        <xdr:cNvSpPr/>
      </xdr:nvSpPr>
      <xdr:spPr>
        <a:xfrm>
          <a:off x="12763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xdr:rowOff>
    </xdr:from>
    <xdr:to>
      <xdr:col>71</xdr:col>
      <xdr:colOff>177800</xdr:colOff>
      <xdr:row>104</xdr:row>
      <xdr:rowOff>15239</xdr:rowOff>
    </xdr:to>
    <xdr:cxnSp macro="">
      <xdr:nvCxnSpPr>
        <xdr:cNvPr id="876" name="直線コネクタ 875">
          <a:extLst>
            <a:ext uri="{FF2B5EF4-FFF2-40B4-BE49-F238E27FC236}">
              <a16:creationId xmlns:a16="http://schemas.microsoft.com/office/drawing/2014/main" id="{A9A6CD47-F2CE-4C7A-977B-5F62181ECC26}"/>
            </a:ext>
          </a:extLst>
        </xdr:cNvPr>
        <xdr:cNvCxnSpPr/>
      </xdr:nvCxnSpPr>
      <xdr:spPr>
        <a:xfrm>
          <a:off x="12814300" y="178327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a:extLst>
            <a:ext uri="{FF2B5EF4-FFF2-40B4-BE49-F238E27FC236}">
              <a16:creationId xmlns:a16="http://schemas.microsoft.com/office/drawing/2014/main" id="{0658CDE4-40E9-4613-A3CF-0052E290C649}"/>
            </a:ext>
          </a:extLst>
        </xdr:cNvPr>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A6BC1FC0-2D34-47C1-9374-1BE687B6D7B4}"/>
            </a:ext>
          </a:extLst>
        </xdr:cNvPr>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683FA577-A00E-4192-BA26-D124ABE7546F}"/>
            </a:ext>
          </a:extLst>
        </xdr:cNvPr>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a:extLst>
            <a:ext uri="{FF2B5EF4-FFF2-40B4-BE49-F238E27FC236}">
              <a16:creationId xmlns:a16="http://schemas.microsoft.com/office/drawing/2014/main" id="{153D6F69-4A6F-44EF-8204-780A3B84E34B}"/>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112413</xdr:rowOff>
    </xdr:from>
    <xdr:ext cx="405111" cy="259045"/>
    <xdr:sp macro="" textlink="">
      <xdr:nvSpPr>
        <xdr:cNvPr id="881" name="n_1mainValue【庁舎】&#10;有形固定資産減価償却率">
          <a:extLst>
            <a:ext uri="{FF2B5EF4-FFF2-40B4-BE49-F238E27FC236}">
              <a16:creationId xmlns:a16="http://schemas.microsoft.com/office/drawing/2014/main" id="{D2A5048D-D0A4-4CD6-A079-18297A2646C6}"/>
            </a:ext>
          </a:extLst>
        </xdr:cNvPr>
        <xdr:cNvSpPr txBox="1"/>
      </xdr:nvSpPr>
      <xdr:spPr>
        <a:xfrm>
          <a:off x="152660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882" name="n_2mainValue【庁舎】&#10;有形固定資産減価償却率">
          <a:extLst>
            <a:ext uri="{FF2B5EF4-FFF2-40B4-BE49-F238E27FC236}">
              <a16:creationId xmlns:a16="http://schemas.microsoft.com/office/drawing/2014/main" id="{CEFBC1DB-B780-4E6B-ACE8-1964F2CEA7B7}"/>
            </a:ext>
          </a:extLst>
        </xdr:cNvPr>
        <xdr:cNvSpPr txBox="1"/>
      </xdr:nvSpPr>
      <xdr:spPr>
        <a:xfrm>
          <a:off x="14389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883" name="n_3mainValue【庁舎】&#10;有形固定資産減価償却率">
          <a:extLst>
            <a:ext uri="{FF2B5EF4-FFF2-40B4-BE49-F238E27FC236}">
              <a16:creationId xmlns:a16="http://schemas.microsoft.com/office/drawing/2014/main" id="{C1A60617-7552-45B2-818D-F394076C8FAE}"/>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43832</xdr:rowOff>
    </xdr:from>
    <xdr:ext cx="405111" cy="259045"/>
    <xdr:sp macro="" textlink="">
      <xdr:nvSpPr>
        <xdr:cNvPr id="884" name="n_4mainValue【庁舎】&#10;有形固定資産減価償却率">
          <a:extLst>
            <a:ext uri="{FF2B5EF4-FFF2-40B4-BE49-F238E27FC236}">
              <a16:creationId xmlns:a16="http://schemas.microsoft.com/office/drawing/2014/main" id="{37C66DE9-3647-482D-9B0C-5910FE74D68A}"/>
            </a:ext>
          </a:extLst>
        </xdr:cNvPr>
        <xdr:cNvSpPr txBox="1"/>
      </xdr:nvSpPr>
      <xdr:spPr>
        <a:xfrm>
          <a:off x="126117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BE544271-90D5-4556-B40C-16866E9C99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70A16245-18F6-4007-8DE8-E96637DB3FB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F62D433B-21D1-4C3D-91F7-AE629F29843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F9D229CA-0ACD-4D17-9433-BB233EA51E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991A7E2C-F166-4032-81D4-3901C765621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5125944F-6C5D-4D0F-BA20-475F267301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CA0DFE6E-67F9-4FA8-8B9F-00459FE1DB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21B0D82E-F919-45CB-8B43-3F84DFCF91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A52B68DC-143C-4875-803A-5EBBC3EB1C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E790EE4B-9050-4C1B-9346-EBAEF6B915B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52C860DC-259F-4A56-8076-9CEBA4DA841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9A93892C-316E-4BBE-92D0-7EC65D244D6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BF9F73E7-CF6D-46F2-B13D-1EEA7CA9E38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5F224BA8-064D-4785-956A-62F4B8F3495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9C89F35F-8500-4EC4-96AE-E54AFF2AA2B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CF1ECE4B-845C-4D37-87BA-7EF98CC0F2F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F31F00B0-FBE7-4434-80E5-BEA1747CA00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6701A51D-C1C4-4859-B609-8E90D573B7A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7CC0FF2E-F43D-4BBE-BB8B-41F337C2CCF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66048169-0459-4DE3-BAA2-E7BC258A18C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E29BE474-F859-4B62-A3D0-E593EF0C00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7CE6C5A3-5DAE-4BB6-BDA5-94A42B171D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EDAF46A8-EBB3-4EE9-9F15-CC67BCF7460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BB313F01-D7D8-4BA3-B6CE-5988014B8B75}"/>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2FA9B1FD-5DBF-4450-A9BF-5A4E3F887A23}"/>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CF2C8C34-B270-4C45-A2A9-AFE1C2A675E9}"/>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A03AA52B-FBC0-43AD-B51E-8F19A3C60C54}"/>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CC545F2C-AB2E-410B-8238-BDE051E57D67}"/>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9C673B61-1A5A-4E39-B86B-02CA73C79A04}"/>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586CFC1C-1F89-445F-BC6F-12F74F78D1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359FAB98-02A1-4A0A-9E74-BBBC682F5B7F}"/>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8283F769-21BF-44AD-B805-64AACCAD7BD7}"/>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2FA266CF-A620-40C3-9B9C-FD8D98CAC90F}"/>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0CC9115E-723B-4D59-9C9D-75E6F9C97DB5}"/>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EE98A437-7D5D-4446-948C-CB1A451103D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D29E830-8749-4E57-BF45-6D1E833595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4CCC90D9-45CD-4132-A7B3-012D8BEFFD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E17CCEE8-FEB5-4945-B6D1-028DE478DC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80EF0362-95D9-44DB-A9F6-E623BC5B297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924" name="楕円 923">
          <a:extLst>
            <a:ext uri="{FF2B5EF4-FFF2-40B4-BE49-F238E27FC236}">
              <a16:creationId xmlns:a16="http://schemas.microsoft.com/office/drawing/2014/main" id="{A6F9834A-9386-443F-A976-301F994C6F57}"/>
            </a:ext>
          </a:extLst>
        </xdr:cNvPr>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43197</xdr:rowOff>
    </xdr:from>
    <xdr:ext cx="469744" cy="259045"/>
    <xdr:sp macro="" textlink="">
      <xdr:nvSpPr>
        <xdr:cNvPr id="925" name="【庁舎】&#10;一人当たり面積該当値テキスト">
          <a:extLst>
            <a:ext uri="{FF2B5EF4-FFF2-40B4-BE49-F238E27FC236}">
              <a16:creationId xmlns:a16="http://schemas.microsoft.com/office/drawing/2014/main" id="{062DB9F6-D13E-46B5-8A6A-6393770AAA07}"/>
            </a:ext>
          </a:extLst>
        </xdr:cNvPr>
        <xdr:cNvSpPr txBox="1"/>
      </xdr:nvSpPr>
      <xdr:spPr>
        <a:xfrm>
          <a:off x="22199600" y="1821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926" name="楕円 925">
          <a:extLst>
            <a:ext uri="{FF2B5EF4-FFF2-40B4-BE49-F238E27FC236}">
              <a16:creationId xmlns:a16="http://schemas.microsoft.com/office/drawing/2014/main" id="{B96FC93B-54DA-4765-87F4-02E2C5CBF57B}"/>
            </a:ext>
          </a:extLst>
        </xdr:cNvPr>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7620</xdr:rowOff>
    </xdr:to>
    <xdr:cxnSp macro="">
      <xdr:nvCxnSpPr>
        <xdr:cNvPr id="927" name="直線コネクタ 926">
          <a:extLst>
            <a:ext uri="{FF2B5EF4-FFF2-40B4-BE49-F238E27FC236}">
              <a16:creationId xmlns:a16="http://schemas.microsoft.com/office/drawing/2014/main" id="{5CCC17BC-AF4A-44DA-98A1-7FF272A2A0E1}"/>
            </a:ext>
          </a:extLst>
        </xdr:cNvPr>
        <xdr:cNvCxnSpPr/>
      </xdr:nvCxnSpPr>
      <xdr:spPr>
        <a:xfrm>
          <a:off x="21323300" y="1835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928" name="楕円 927">
          <a:extLst>
            <a:ext uri="{FF2B5EF4-FFF2-40B4-BE49-F238E27FC236}">
              <a16:creationId xmlns:a16="http://schemas.microsoft.com/office/drawing/2014/main" id="{12189378-D725-48D4-9F03-07EA3BCC02E9}"/>
            </a:ext>
          </a:extLst>
        </xdr:cNvPr>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11430</xdr:rowOff>
    </xdr:to>
    <xdr:cxnSp macro="">
      <xdr:nvCxnSpPr>
        <xdr:cNvPr id="929" name="直線コネクタ 928">
          <a:extLst>
            <a:ext uri="{FF2B5EF4-FFF2-40B4-BE49-F238E27FC236}">
              <a16:creationId xmlns:a16="http://schemas.microsoft.com/office/drawing/2014/main" id="{7B3A550E-FEA2-418C-996C-9E95F5101D54}"/>
            </a:ext>
          </a:extLst>
        </xdr:cNvPr>
        <xdr:cNvCxnSpPr/>
      </xdr:nvCxnSpPr>
      <xdr:spPr>
        <a:xfrm flipV="1">
          <a:off x="20434300" y="1835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930" name="楕円 929">
          <a:extLst>
            <a:ext uri="{FF2B5EF4-FFF2-40B4-BE49-F238E27FC236}">
              <a16:creationId xmlns:a16="http://schemas.microsoft.com/office/drawing/2014/main" id="{7813A47C-73FF-49F1-8F47-287A14E170F3}"/>
            </a:ext>
          </a:extLst>
        </xdr:cNvPr>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11430</xdr:rowOff>
    </xdr:to>
    <xdr:cxnSp macro="">
      <xdr:nvCxnSpPr>
        <xdr:cNvPr id="931" name="直線コネクタ 930">
          <a:extLst>
            <a:ext uri="{FF2B5EF4-FFF2-40B4-BE49-F238E27FC236}">
              <a16:creationId xmlns:a16="http://schemas.microsoft.com/office/drawing/2014/main" id="{AB6FAFDB-A8E3-4E2D-844A-0C90A54BB7C0}"/>
            </a:ext>
          </a:extLst>
        </xdr:cNvPr>
        <xdr:cNvCxnSpPr/>
      </xdr:nvCxnSpPr>
      <xdr:spPr>
        <a:xfrm>
          <a:off x="19545300" y="1835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124461</xdr:rowOff>
    </xdr:from>
    <xdr:to>
      <xdr:col>98</xdr:col>
      <xdr:colOff>38100</xdr:colOff>
      <xdr:row>107</xdr:row>
      <xdr:rowOff>54611</xdr:rowOff>
    </xdr:to>
    <xdr:sp macro="" textlink="">
      <xdr:nvSpPr>
        <xdr:cNvPr id="932" name="楕円 931">
          <a:extLst>
            <a:ext uri="{FF2B5EF4-FFF2-40B4-BE49-F238E27FC236}">
              <a16:creationId xmlns:a16="http://schemas.microsoft.com/office/drawing/2014/main" id="{4B77BC37-C753-4F8B-AB98-EEE5FCCF0402}"/>
            </a:ext>
          </a:extLst>
        </xdr:cNvPr>
        <xdr:cNvSpPr/>
      </xdr:nvSpPr>
      <xdr:spPr>
        <a:xfrm>
          <a:off x="18605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3811</xdr:rowOff>
    </xdr:from>
    <xdr:to>
      <xdr:col>102</xdr:col>
      <xdr:colOff>114300</xdr:colOff>
      <xdr:row>107</xdr:row>
      <xdr:rowOff>7620</xdr:rowOff>
    </xdr:to>
    <xdr:cxnSp macro="">
      <xdr:nvCxnSpPr>
        <xdr:cNvPr id="933" name="直線コネクタ 932">
          <a:extLst>
            <a:ext uri="{FF2B5EF4-FFF2-40B4-BE49-F238E27FC236}">
              <a16:creationId xmlns:a16="http://schemas.microsoft.com/office/drawing/2014/main" id="{733366B3-7C1E-4274-8CF1-F762ED6A19B3}"/>
            </a:ext>
          </a:extLst>
        </xdr:cNvPr>
        <xdr:cNvCxnSpPr/>
      </xdr:nvCxnSpPr>
      <xdr:spPr>
        <a:xfrm>
          <a:off x="18656300" y="18348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FF539D9D-9981-4753-9F10-C8F44C75ECD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5F4F4925-4E5A-44B6-A8D4-706B599B9623}"/>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a:extLst>
            <a:ext uri="{FF2B5EF4-FFF2-40B4-BE49-F238E27FC236}">
              <a16:creationId xmlns:a16="http://schemas.microsoft.com/office/drawing/2014/main" id="{11A93A1A-851D-4F20-9CBE-D974A5E425DA}"/>
            </a:ext>
          </a:extLst>
        </xdr:cNvPr>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a:extLst>
            <a:ext uri="{FF2B5EF4-FFF2-40B4-BE49-F238E27FC236}">
              <a16:creationId xmlns:a16="http://schemas.microsoft.com/office/drawing/2014/main" id="{4E69BB6C-EE1E-4C13-A81E-64951AA092F4}"/>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938" name="n_1mainValue【庁舎】&#10;一人当たり面積">
          <a:extLst>
            <a:ext uri="{FF2B5EF4-FFF2-40B4-BE49-F238E27FC236}">
              <a16:creationId xmlns:a16="http://schemas.microsoft.com/office/drawing/2014/main" id="{1FDD2699-BFC8-4368-91AE-3712CB06F99A}"/>
            </a:ext>
          </a:extLst>
        </xdr:cNvPr>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53357</xdr:rowOff>
    </xdr:from>
    <xdr:ext cx="469744" cy="259045"/>
    <xdr:sp macro="" textlink="">
      <xdr:nvSpPr>
        <xdr:cNvPr id="939" name="n_2mainValue【庁舎】&#10;一人当たり面積">
          <a:extLst>
            <a:ext uri="{FF2B5EF4-FFF2-40B4-BE49-F238E27FC236}">
              <a16:creationId xmlns:a16="http://schemas.microsoft.com/office/drawing/2014/main" id="{C31D80D8-1089-41BD-A2FC-3E0E0E525E98}"/>
            </a:ext>
          </a:extLst>
        </xdr:cNvPr>
        <xdr:cNvSpPr txBox="1"/>
      </xdr:nvSpPr>
      <xdr:spPr>
        <a:xfrm>
          <a:off x="20199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940" name="n_3mainValue【庁舎】&#10;一人当たり面積">
          <a:extLst>
            <a:ext uri="{FF2B5EF4-FFF2-40B4-BE49-F238E27FC236}">
              <a16:creationId xmlns:a16="http://schemas.microsoft.com/office/drawing/2014/main" id="{1B826D24-DFED-4868-AC4B-4566D5B7DF1D}"/>
            </a:ext>
          </a:extLst>
        </xdr:cNvPr>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45738</xdr:rowOff>
    </xdr:from>
    <xdr:ext cx="469744" cy="259045"/>
    <xdr:sp macro="" textlink="">
      <xdr:nvSpPr>
        <xdr:cNvPr id="941" name="n_4mainValue【庁舎】&#10;一人当たり面積">
          <a:extLst>
            <a:ext uri="{FF2B5EF4-FFF2-40B4-BE49-F238E27FC236}">
              <a16:creationId xmlns:a16="http://schemas.microsoft.com/office/drawing/2014/main" id="{27D984CE-963E-4EB6-BF13-78B9C1F769AE}"/>
            </a:ext>
          </a:extLst>
        </xdr:cNvPr>
        <xdr:cNvSpPr txBox="1"/>
      </xdr:nvSpPr>
      <xdr:spPr>
        <a:xfrm>
          <a:off x="18421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2BDD0FEF-D4FF-4765-BD13-21C8B15862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EEAC475B-F974-414D-980A-F53292B3FD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86005626-8D71-4A0A-8915-54DA0C0141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ほとんどの類型において、有形固定資産減価償却率は類似団体内平均値を上回っているものの、市民会館については、類似団体平均を下回っている。これは、平成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月に老朽化していた市民会館を新しい施設（文化芸術センター）に建て替えたためである。</a:t>
          </a:r>
        </a:p>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％と類似団体内平均値と比べて高くなっている。令和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年度に「豊中市（仮称）中央図書館構想」を策定し、同計画に基づいて令和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年度に「図書館みらいプラン」を策定し、各施設の更新、整備計画を立てた。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408,802
402,826
36.39
182,548,599
176,619,691
5,526,087
90,293,332
89,407,265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人口１人あたりの市税収入が高いことなどから類似団体内平均値を上回る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税データ分析等を行っていき、令和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74,494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百万円の市税収入を目標に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677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109765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障害者福祉費などの扶助費が増となったものの、地方消費税交付金等の交付金や地方交付税、臨時財政対策債が増となったことなどにより全体として歳出増加を上回る歳入一般財源の増となったことから、</a:t>
          </a:r>
          <a:r>
            <a:rPr kumimoji="1" lang="en-US" altLang="ja-JP" sz="1300">
              <a:latin typeface="ＭＳ Ｐゴシック" panose="020B0600070205080204" pitchFamily="50" charset="-128"/>
              <a:ea typeface="ＭＳ Ｐゴシック" panose="020B0600070205080204" pitchFamily="50" charset="-128"/>
            </a:rPr>
            <a:t>84.9</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月に策定した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歳入確保戦略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に基づき、中期的視点をふまえた財務マネジメントの観点から、歳入確保に取り組み、類似団体平均程度を維持していく。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63</xdr:row>
      <xdr:rowOff>57996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84790"/>
          <a:ext cx="8382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106256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59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15240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9076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103717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880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167233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新型コロナウイルス感染症に関連する施策実施に係る委託料が増加したこと等による物件費の増、令和３年度から会計年度任用職員の期末手当が通年化したこと等による人件費の増により、指標としては増加した。今後は、「中期財政計画」等に基づき、人件費及び物件費の抑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92597</xdr:rowOff>
    </xdr:from>
    <xdr:to>
      <xdr:col>23</xdr:col>
      <xdr:colOff>133350</xdr:colOff>
      <xdr:row>83</xdr:row>
      <xdr:rowOff>87604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51497"/>
          <a:ext cx="838200" cy="1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65035</xdr:rowOff>
    </xdr:from>
    <xdr:to>
      <xdr:col>19</xdr:col>
      <xdr:colOff>133350</xdr:colOff>
      <xdr:row>82</xdr:row>
      <xdr:rowOff>92597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2485"/>
          <a:ext cx="889000" cy="19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14342</xdr:rowOff>
    </xdr:from>
    <xdr:to>
      <xdr:col>15</xdr:col>
      <xdr:colOff>82550</xdr:colOff>
      <xdr:row>81</xdr:row>
      <xdr:rowOff>65035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01792"/>
          <a:ext cx="889000" cy="5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14342</xdr:rowOff>
    </xdr:from>
    <xdr:to>
      <xdr:col>11</xdr:col>
      <xdr:colOff>31750</xdr:colOff>
      <xdr:row>81</xdr:row>
      <xdr:rowOff>14422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01792"/>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36804</xdr:rowOff>
    </xdr:from>
    <xdr:to>
      <xdr:col>23</xdr:col>
      <xdr:colOff>184150</xdr:colOff>
      <xdr:row>83</xdr:row>
      <xdr:rowOff>138404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53331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1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41797</xdr:rowOff>
    </xdr:from>
    <xdr:to>
      <xdr:col>19</xdr:col>
      <xdr:colOff>184150</xdr:colOff>
      <xdr:row>82</xdr:row>
      <xdr:rowOff>143397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153574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69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14235</xdr:rowOff>
    </xdr:from>
    <xdr:to>
      <xdr:col>15</xdr:col>
      <xdr:colOff>133350</xdr:colOff>
      <xdr:row>81</xdr:row>
      <xdr:rowOff>115835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126012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7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134992</xdr:rowOff>
    </xdr:from>
    <xdr:to>
      <xdr:col>11</xdr:col>
      <xdr:colOff>82550</xdr:colOff>
      <xdr:row>81</xdr:row>
      <xdr:rowOff>65142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75319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1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135072</xdr:rowOff>
    </xdr:from>
    <xdr:to>
      <xdr:col>7</xdr:col>
      <xdr:colOff>31750</xdr:colOff>
      <xdr:row>81</xdr:row>
      <xdr:rowOff>65222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75399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当市のラスパイレス指数を学歴別にみた場合、大卒区分では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を下回っているが、中卒、高卒、短卒の区分では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を上回っており、これは、当市では学歴によらない能力本位の人材登用を行っていることによるものと考えている。近年では、採用・退職による新陳代謝や異動の影響により、微増微減を繰り返している。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136071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7945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136071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事務事業見直しの対象事業の追加や、地方行政サービス改革の継続的な取組により、適正な定員管理に努めた。</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45508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45508</xdr:rowOff>
    </xdr:from>
    <xdr:to>
      <xdr:col>77</xdr:col>
      <xdr:colOff>44450</xdr:colOff>
      <xdr:row>60</xdr:row>
      <xdr:rowOff>49530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325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53552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365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85725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4055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166158</xdr:rowOff>
    </xdr:from>
    <xdr:to>
      <xdr:col>81</xdr:col>
      <xdr:colOff>95250</xdr:colOff>
      <xdr:row>60</xdr:row>
      <xdr:rowOff>96308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11235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166158</xdr:rowOff>
    </xdr:from>
    <xdr:to>
      <xdr:col>77</xdr:col>
      <xdr:colOff>95250</xdr:colOff>
      <xdr:row>60</xdr:row>
      <xdr:rowOff>96308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106485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大型投資事業の適切な取捨選択の結果、類似団体平均を下回っているが、令和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は公債費が増に転じる見込みであり、また、今後も小中一貫校の建設等大型投資事業を予定していることから市債発行額の増加が見込まれるため、民間活力の活用等により建設コストを抑えることで、市債発行額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6879</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663267"/>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6879</xdr:rowOff>
    </xdr:from>
    <xdr:to>
      <xdr:col>77</xdr:col>
      <xdr:colOff>44450</xdr:colOff>
      <xdr:row>39</xdr:row>
      <xdr:rowOff>6879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69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6879</xdr:rowOff>
    </xdr:from>
    <xdr:to>
      <xdr:col>72</xdr:col>
      <xdr:colOff>203200</xdr:colOff>
      <xdr:row>39</xdr:row>
      <xdr:rowOff>97367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693429"/>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40</xdr:row>
      <xdr:rowOff>36513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783917"/>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127529</xdr:rowOff>
    </xdr:from>
    <xdr:to>
      <xdr:col>77</xdr:col>
      <xdr:colOff>95250</xdr:colOff>
      <xdr:row>39</xdr:row>
      <xdr:rowOff>57679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6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67856</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41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127529</xdr:rowOff>
    </xdr:from>
    <xdr:to>
      <xdr:col>73</xdr:col>
      <xdr:colOff>44450</xdr:colOff>
      <xdr:row>39</xdr:row>
      <xdr:rowOff>57679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6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67856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41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97490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主な要因としては、地方債の現在高は前年度より増加したものの、財政調整基金や公共施設等整備基金への積立てによる基金残高の増があげられる。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151469</xdr:rowOff>
    </xdr:from>
    <xdr:to>
      <xdr:col>68</xdr:col>
      <xdr:colOff>152400</xdr:colOff>
      <xdr:row>13</xdr:row>
      <xdr:rowOff>162729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38031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100669</xdr:rowOff>
    </xdr:from>
    <xdr:to>
      <xdr:col>68</xdr:col>
      <xdr:colOff>203200</xdr:colOff>
      <xdr:row>14</xdr:row>
      <xdr:rowOff>30819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3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40996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09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111929</xdr:rowOff>
    </xdr:from>
    <xdr:to>
      <xdr:col>64</xdr:col>
      <xdr:colOff>152400</xdr:colOff>
      <xdr:row>14</xdr:row>
      <xdr:rowOff>42079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52256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10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144780</xdr:colOff>
      <xdr:row>26</xdr:row>
      <xdr:rowOff>76200</xdr:rowOff>
    </xdr:from>
    <xdr:ext cx="9099176" cy="48006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716280" y="4434840"/>
          <a:ext cx="9099176"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408,802
402,826
36.39
182,548,599
176,619,691
5,526,087
90,293,332
89,407,265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人件費削減に向けて、職員数の削減や給与制度の見直しに取り組んできたが、類似団体比較では依然として高い水準にあり、引き続き改善にむけて取り組みを進める。これまでの取り組みとしては、平成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年度に給与制度の総合見直しにより全体として給料月額を引き下げ、平成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年度に技能職員の給料表を見直した。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4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163830</xdr:rowOff>
    </xdr:from>
    <xdr:to>
      <xdr:col>15</xdr:col>
      <xdr:colOff>149225</xdr:colOff>
      <xdr:row>38</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を上回っているのは、新型コロナウイルス感染症に関連する施策をはじめ、業務の民間委託化を推進し、職員人件費等から委託料（物件費）へのシフトが起きているためである。人件費に係る経常収支比率は低下傾向にあり、両者を合わせた経常収支比率は低下傾向にある。今後も順次民間委託化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75293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47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140607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4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140607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57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86179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障害者福祉費や子育て関係経費が膨らんでいることなどが挙げられる。今後も高齢化による医療費等や子育て支援策に要する経費の増加が見込まれることから、「中期財政計画」に基づき、扶助費の伸びの抑制を推進するとともに、取組みの優先順位付けや資源配分の最適化を行い、より一層の見直し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59</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584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2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58</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31750</xdr:rowOff>
    </xdr:from>
    <xdr:to>
      <xdr:col>20</xdr:col>
      <xdr:colOff>38100</xdr:colOff>
      <xdr:row>59</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118127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類似団体内平均値を下回っているものの、高齢化などにより介護保険事業特別会計などへの繰出金が増加している。引き続き特別会計の健全化を進め、繰出金の適正化に努めていく。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17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57</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58</xdr:row>
      <xdr:rowOff>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165100</xdr:rowOff>
    </xdr:from>
    <xdr:to>
      <xdr:col>82</xdr:col>
      <xdr:colOff>158750</xdr:colOff>
      <xdr:row>57</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令和３年度は各種団体への補助金が減少したことなどにより指標が類似団体内平均値程度まで改善している。今後も適切な水準となるよう見直しを行っていく。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0660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36</xdr:row>
      <xdr:rowOff>3556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129286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158005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164863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6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39133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146575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164863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は増加しているが、普通建設事業費の減少などにより数値は改善している。今後は市有施設の老朽化に伴う事業費が増加すると見込まれることから、後年度の負担水準を考慮しつつ適切な公債管理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67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100330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5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76</xdr:row>
      <xdr:rowOff>5080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5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66039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行財政改革の取組みにより事務事業の見直し等を行ってきたことに加え、市税等の歳入が増となったこと等により、令和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ポイント改善している。しかし、依然として類似団体内平均値を上回る状態が続いているため、今後も「中期財政計画」に沿って継続的に財政健全化に取組んでいく。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80644"/>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78</xdr:row>
      <xdr:rowOff>163576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229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72212</xdr:rowOff>
    </xdr:from>
    <xdr:to>
      <xdr:col>29</xdr:col>
      <xdr:colOff>127000</xdr:colOff>
      <xdr:row>15</xdr:row>
      <xdr:rowOff>75778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91587"/>
          <a:ext cx="647700" cy="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60416</xdr:rowOff>
    </xdr:from>
    <xdr:to>
      <xdr:col>26</xdr:col>
      <xdr:colOff>50800</xdr:colOff>
      <xdr:row>15</xdr:row>
      <xdr:rowOff>75778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679791"/>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60416</xdr:rowOff>
    </xdr:from>
    <xdr:to>
      <xdr:col>22</xdr:col>
      <xdr:colOff>114300</xdr:colOff>
      <xdr:row>15</xdr:row>
      <xdr:rowOff>70566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79791"/>
          <a:ext cx="698500" cy="1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47843</xdr:rowOff>
    </xdr:from>
    <xdr:to>
      <xdr:col>18</xdr:col>
      <xdr:colOff>177800</xdr:colOff>
      <xdr:row>15</xdr:row>
      <xdr:rowOff>70566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667218"/>
          <a:ext cx="6985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21412</xdr:rowOff>
    </xdr:from>
    <xdr:to>
      <xdr:col>29</xdr:col>
      <xdr:colOff>177800</xdr:colOff>
      <xdr:row>15</xdr:row>
      <xdr:rowOff>123012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4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37939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24978</xdr:rowOff>
    </xdr:from>
    <xdr:to>
      <xdr:col>26</xdr:col>
      <xdr:colOff>101600</xdr:colOff>
      <xdr:row>15</xdr:row>
      <xdr:rowOff>126578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4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136755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13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9616</xdr:rowOff>
    </xdr:from>
    <xdr:to>
      <xdr:col>22</xdr:col>
      <xdr:colOff>165100</xdr:colOff>
      <xdr:row>15</xdr:row>
      <xdr:rowOff>111216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2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121393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19766</xdr:rowOff>
    </xdr:from>
    <xdr:to>
      <xdr:col>19</xdr:col>
      <xdr:colOff>38100</xdr:colOff>
      <xdr:row>15</xdr:row>
      <xdr:rowOff>121366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3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131543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0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168493</xdr:rowOff>
    </xdr:from>
    <xdr:to>
      <xdr:col>15</xdr:col>
      <xdr:colOff>101600</xdr:colOff>
      <xdr:row>15</xdr:row>
      <xdr:rowOff>98643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1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108820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8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4966</xdr:rowOff>
    </xdr:from>
    <xdr:to>
      <xdr:col>29</xdr:col>
      <xdr:colOff>127000</xdr:colOff>
      <xdr:row>36</xdr:row>
      <xdr:rowOff>24511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58216"/>
          <a:ext cx="6477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4966</xdr:rowOff>
    </xdr:from>
    <xdr:to>
      <xdr:col>26</xdr:col>
      <xdr:colOff>50800</xdr:colOff>
      <xdr:row>36</xdr:row>
      <xdr:rowOff>41428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58216"/>
          <a:ext cx="6985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41428</xdr:rowOff>
    </xdr:from>
    <xdr:to>
      <xdr:col>22</xdr:col>
      <xdr:colOff>114300</xdr:colOff>
      <xdr:row>36</xdr:row>
      <xdr:rowOff>41961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94678"/>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256654</xdr:rowOff>
    </xdr:from>
    <xdr:to>
      <xdr:col>18</xdr:col>
      <xdr:colOff>177800</xdr:colOff>
      <xdr:row>36</xdr:row>
      <xdr:rowOff>41961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67004"/>
          <a:ext cx="698500" cy="128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316611</xdr:rowOff>
    </xdr:from>
    <xdr:to>
      <xdr:col>29</xdr:col>
      <xdr:colOff>177800</xdr:colOff>
      <xdr:row>36</xdr:row>
      <xdr:rowOff>75311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2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288688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9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297066</xdr:rowOff>
    </xdr:from>
    <xdr:to>
      <xdr:col>26</xdr:col>
      <xdr:colOff>101600</xdr:colOff>
      <xdr:row>36</xdr:row>
      <xdr:rowOff>55766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0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40543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9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333528</xdr:rowOff>
    </xdr:from>
    <xdr:to>
      <xdr:col>22</xdr:col>
      <xdr:colOff>165100</xdr:colOff>
      <xdr:row>36</xdr:row>
      <xdr:rowOff>92228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4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77005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3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334061</xdr:rowOff>
    </xdr:from>
    <xdr:to>
      <xdr:col>19</xdr:col>
      <xdr:colOff>38100</xdr:colOff>
      <xdr:row>36</xdr:row>
      <xdr:rowOff>92761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4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77538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3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205854</xdr:rowOff>
    </xdr:from>
    <xdr:to>
      <xdr:col>15</xdr:col>
      <xdr:colOff>101600</xdr:colOff>
      <xdr:row>35</xdr:row>
      <xdr:rowOff>307454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1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292231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408,802
402,826
36.39
182,548,599
176,619,691
5,526,087
90,293,332
89,407,265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108643</xdr:rowOff>
    </xdr:from>
    <xdr:to>
      <xdr:col>24</xdr:col>
      <xdr:colOff>63500</xdr:colOff>
      <xdr:row>34</xdr:row>
      <xdr:rowOff>142117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7943"/>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142117</xdr:rowOff>
    </xdr:from>
    <xdr:to>
      <xdr:col>19</xdr:col>
      <xdr:colOff>177800</xdr:colOff>
      <xdr:row>34</xdr:row>
      <xdr:rowOff>170430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1417"/>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107663</xdr:rowOff>
    </xdr:from>
    <xdr:to>
      <xdr:col>15</xdr:col>
      <xdr:colOff>50800</xdr:colOff>
      <xdr:row>34</xdr:row>
      <xdr:rowOff>170430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36963"/>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107663</xdr:rowOff>
    </xdr:from>
    <xdr:to>
      <xdr:col>10</xdr:col>
      <xdr:colOff>114300</xdr:colOff>
      <xdr:row>34</xdr:row>
      <xdr:rowOff>127780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3696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57843</xdr:rowOff>
    </xdr:from>
    <xdr:to>
      <xdr:col>24</xdr:col>
      <xdr:colOff>114300</xdr:colOff>
      <xdr:row>34</xdr:row>
      <xdr:rowOff>159443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80720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91317</xdr:rowOff>
    </xdr:from>
    <xdr:to>
      <xdr:col>20</xdr:col>
      <xdr:colOff>38100</xdr:colOff>
      <xdr:row>35</xdr:row>
      <xdr:rowOff>21467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37994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119630</xdr:rowOff>
    </xdr:from>
    <xdr:to>
      <xdr:col>15</xdr:col>
      <xdr:colOff>101600</xdr:colOff>
      <xdr:row>35</xdr:row>
      <xdr:rowOff>49780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66307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2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56863</xdr:rowOff>
    </xdr:from>
    <xdr:to>
      <xdr:col>10</xdr:col>
      <xdr:colOff>165100</xdr:colOff>
      <xdr:row>34</xdr:row>
      <xdr:rowOff>158463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3540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76980</xdr:rowOff>
    </xdr:from>
    <xdr:to>
      <xdr:col>6</xdr:col>
      <xdr:colOff>38100</xdr:colOff>
      <xdr:row>35</xdr:row>
      <xdr:rowOff>7130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23657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49517</xdr:rowOff>
    </xdr:from>
    <xdr:to>
      <xdr:col>24</xdr:col>
      <xdr:colOff>63500</xdr:colOff>
      <xdr:row>57</xdr:row>
      <xdr:rowOff>25217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0717"/>
          <a:ext cx="838200" cy="14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25217</xdr:rowOff>
    </xdr:from>
    <xdr:to>
      <xdr:col>19</xdr:col>
      <xdr:colOff>177800</xdr:colOff>
      <xdr:row>58</xdr:row>
      <xdr:rowOff>64559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97867"/>
          <a:ext cx="889000" cy="2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64559</xdr:rowOff>
    </xdr:from>
    <xdr:to>
      <xdr:col>15</xdr:col>
      <xdr:colOff>50800</xdr:colOff>
      <xdr:row>58</xdr:row>
      <xdr:rowOff>142649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08659"/>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142649</xdr:rowOff>
    </xdr:from>
    <xdr:to>
      <xdr:col>10</xdr:col>
      <xdr:colOff>114300</xdr:colOff>
      <xdr:row>58</xdr:row>
      <xdr:rowOff>150033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6749"/>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170167</xdr:rowOff>
    </xdr:from>
    <xdr:to>
      <xdr:col>24</xdr:col>
      <xdr:colOff>114300</xdr:colOff>
      <xdr:row>56</xdr:row>
      <xdr:rowOff>100317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148594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145867</xdr:rowOff>
    </xdr:from>
    <xdr:to>
      <xdr:col>20</xdr:col>
      <xdr:colOff>38100</xdr:colOff>
      <xdr:row>57</xdr:row>
      <xdr:rowOff>76017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67144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13759</xdr:rowOff>
    </xdr:from>
    <xdr:to>
      <xdr:col>15</xdr:col>
      <xdr:colOff>101600</xdr:colOff>
      <xdr:row>58</xdr:row>
      <xdr:rowOff>115359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106486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91849</xdr:rowOff>
    </xdr:from>
    <xdr:to>
      <xdr:col>10</xdr:col>
      <xdr:colOff>165100</xdr:colOff>
      <xdr:row>59</xdr:row>
      <xdr:rowOff>21999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13126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99233</xdr:rowOff>
    </xdr:from>
    <xdr:to>
      <xdr:col>6</xdr:col>
      <xdr:colOff>38100</xdr:colOff>
      <xdr:row>59</xdr:row>
      <xdr:rowOff>29383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20510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165943</xdr:rowOff>
    </xdr:from>
    <xdr:to>
      <xdr:col>24</xdr:col>
      <xdr:colOff>63500</xdr:colOff>
      <xdr:row>78</xdr:row>
      <xdr:rowOff>21971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7593"/>
          <a:ext cx="8382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2311</xdr:rowOff>
    </xdr:from>
    <xdr:to>
      <xdr:col>19</xdr:col>
      <xdr:colOff>177800</xdr:colOff>
      <xdr:row>78</xdr:row>
      <xdr:rowOff>21971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5411"/>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2311</xdr:rowOff>
    </xdr:from>
    <xdr:to>
      <xdr:col>15</xdr:col>
      <xdr:colOff>50800</xdr:colOff>
      <xdr:row>78</xdr:row>
      <xdr:rowOff>5054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754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5054</xdr:rowOff>
    </xdr:from>
    <xdr:to>
      <xdr:col>10</xdr:col>
      <xdr:colOff>114300</xdr:colOff>
      <xdr:row>78</xdr:row>
      <xdr:rowOff>5877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815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115143</xdr:rowOff>
    </xdr:from>
    <xdr:to>
      <xdr:col>24</xdr:col>
      <xdr:colOff>114300</xdr:colOff>
      <xdr:row>78</xdr:row>
      <xdr:rowOff>45293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93570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142621</xdr:rowOff>
    </xdr:from>
    <xdr:to>
      <xdr:col>20</xdr:col>
      <xdr:colOff>38100</xdr:colOff>
      <xdr:row>78</xdr:row>
      <xdr:rowOff>72771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63898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122961</xdr:rowOff>
    </xdr:from>
    <xdr:to>
      <xdr:col>15</xdr:col>
      <xdr:colOff>101600</xdr:colOff>
      <xdr:row>78</xdr:row>
      <xdr:rowOff>53111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44238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125704</xdr:rowOff>
    </xdr:from>
    <xdr:to>
      <xdr:col>10</xdr:col>
      <xdr:colOff>165100</xdr:colOff>
      <xdr:row>78</xdr:row>
      <xdr:rowOff>55854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46981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126527</xdr:rowOff>
    </xdr:from>
    <xdr:to>
      <xdr:col>6</xdr:col>
      <xdr:colOff>38100</xdr:colOff>
      <xdr:row>78</xdr:row>
      <xdr:rowOff>56677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47804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2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2603</xdr:rowOff>
    </xdr:from>
    <xdr:to>
      <xdr:col>24</xdr:col>
      <xdr:colOff>63500</xdr:colOff>
      <xdr:row>96</xdr:row>
      <xdr:rowOff>7899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118903"/>
          <a:ext cx="838200" cy="3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7899</xdr:rowOff>
    </xdr:from>
    <xdr:to>
      <xdr:col>19</xdr:col>
      <xdr:colOff>177800</xdr:colOff>
      <xdr:row>96</xdr:row>
      <xdr:rowOff>117056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67099"/>
          <a:ext cx="889000" cy="10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117056</xdr:rowOff>
    </xdr:from>
    <xdr:to>
      <xdr:col>15</xdr:col>
      <xdr:colOff>50800</xdr:colOff>
      <xdr:row>96</xdr:row>
      <xdr:rowOff>169811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76256"/>
          <a:ext cx="889000" cy="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169811</xdr:rowOff>
    </xdr:from>
    <xdr:to>
      <xdr:col>10</xdr:col>
      <xdr:colOff>114300</xdr:colOff>
      <xdr:row>97</xdr:row>
      <xdr:rowOff>18923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29011"/>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123253</xdr:rowOff>
    </xdr:from>
    <xdr:to>
      <xdr:col>24</xdr:col>
      <xdr:colOff>114300</xdr:colOff>
      <xdr:row>94</xdr:row>
      <xdr:rowOff>53403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0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146130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91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128549</xdr:rowOff>
    </xdr:from>
    <xdr:to>
      <xdr:col>20</xdr:col>
      <xdr:colOff>38100</xdr:colOff>
      <xdr:row>96</xdr:row>
      <xdr:rowOff>58699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75226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19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66256</xdr:rowOff>
    </xdr:from>
    <xdr:to>
      <xdr:col>15</xdr:col>
      <xdr:colOff>101600</xdr:colOff>
      <xdr:row>96</xdr:row>
      <xdr:rowOff>167856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12933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30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119011</xdr:rowOff>
    </xdr:from>
    <xdr:to>
      <xdr:col>10</xdr:col>
      <xdr:colOff>165100</xdr:colOff>
      <xdr:row>97</xdr:row>
      <xdr:rowOff>49161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65688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5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86250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37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10683</xdr:rowOff>
    </xdr:from>
    <xdr:to>
      <xdr:col>55</xdr:col>
      <xdr:colOff>0</xdr:colOff>
      <xdr:row>37</xdr:row>
      <xdr:rowOff>46801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325633"/>
          <a:ext cx="838200" cy="106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10683</xdr:rowOff>
    </xdr:from>
    <xdr:to>
      <xdr:col>50</xdr:col>
      <xdr:colOff>114300</xdr:colOff>
      <xdr:row>37</xdr:row>
      <xdr:rowOff>111647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325633"/>
          <a:ext cx="889000" cy="11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111647</xdr:rowOff>
    </xdr:from>
    <xdr:to>
      <xdr:col>45</xdr:col>
      <xdr:colOff>177800</xdr:colOff>
      <xdr:row>37</xdr:row>
      <xdr:rowOff>125472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55297"/>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117624</xdr:rowOff>
    </xdr:from>
    <xdr:to>
      <xdr:col>41</xdr:col>
      <xdr:colOff>50800</xdr:colOff>
      <xdr:row>37</xdr:row>
      <xdr:rowOff>125472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61274"/>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167451</xdr:rowOff>
    </xdr:from>
    <xdr:to>
      <xdr:col>55</xdr:col>
      <xdr:colOff>50800</xdr:colOff>
      <xdr:row>37</xdr:row>
      <xdr:rowOff>97601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145878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1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131333</xdr:rowOff>
    </xdr:from>
    <xdr:to>
      <xdr:col>50</xdr:col>
      <xdr:colOff>165100</xdr:colOff>
      <xdr:row>31</xdr:row>
      <xdr:rowOff>61483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52610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67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60847</xdr:rowOff>
    </xdr:from>
    <xdr:to>
      <xdr:col>46</xdr:col>
      <xdr:colOff>38100</xdr:colOff>
      <xdr:row>37</xdr:row>
      <xdr:rowOff>162447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0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153574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9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74672</xdr:rowOff>
    </xdr:from>
    <xdr:to>
      <xdr:col>41</xdr:col>
      <xdr:colOff>101600</xdr:colOff>
      <xdr:row>38</xdr:row>
      <xdr:rowOff>4822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167399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66824</xdr:rowOff>
    </xdr:from>
    <xdr:to>
      <xdr:col>36</xdr:col>
      <xdr:colOff>165100</xdr:colOff>
      <xdr:row>37</xdr:row>
      <xdr:rowOff>168424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13501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8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106515</xdr:rowOff>
    </xdr:from>
    <xdr:to>
      <xdr:col>55</xdr:col>
      <xdr:colOff>0</xdr:colOff>
      <xdr:row>59</xdr:row>
      <xdr:rowOff>50241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50615"/>
          <a:ext cx="8382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169361</xdr:rowOff>
    </xdr:from>
    <xdr:to>
      <xdr:col>50</xdr:col>
      <xdr:colOff>114300</xdr:colOff>
      <xdr:row>59</xdr:row>
      <xdr:rowOff>50241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13461"/>
          <a:ext cx="8890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121812</xdr:rowOff>
    </xdr:from>
    <xdr:to>
      <xdr:col>45</xdr:col>
      <xdr:colOff>177800</xdr:colOff>
      <xdr:row>58</xdr:row>
      <xdr:rowOff>169361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6591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60719</xdr:rowOff>
    </xdr:from>
    <xdr:to>
      <xdr:col>41</xdr:col>
      <xdr:colOff>50800</xdr:colOff>
      <xdr:row>58</xdr:row>
      <xdr:rowOff>121812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04819"/>
          <a:ext cx="889000" cy="6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55715</xdr:rowOff>
    </xdr:from>
    <xdr:to>
      <xdr:col>55</xdr:col>
      <xdr:colOff>50800</xdr:colOff>
      <xdr:row>58</xdr:row>
      <xdr:rowOff>157315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142092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170891</xdr:rowOff>
    </xdr:from>
    <xdr:to>
      <xdr:col>50</xdr:col>
      <xdr:colOff>165100</xdr:colOff>
      <xdr:row>59</xdr:row>
      <xdr:rowOff>101041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1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92168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20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118561</xdr:rowOff>
    </xdr:from>
    <xdr:to>
      <xdr:col>46</xdr:col>
      <xdr:colOff>38100</xdr:colOff>
      <xdr:row>59</xdr:row>
      <xdr:rowOff>48711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39838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71012</xdr:rowOff>
    </xdr:from>
    <xdr:to>
      <xdr:col>41</xdr:col>
      <xdr:colOff>101600</xdr:colOff>
      <xdr:row>59</xdr:row>
      <xdr:rowOff>1162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163739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0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9919</xdr:rowOff>
    </xdr:from>
    <xdr:to>
      <xdr:col>36</xdr:col>
      <xdr:colOff>165100</xdr:colOff>
      <xdr:row>58</xdr:row>
      <xdr:rowOff>111519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102646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24257</xdr:rowOff>
    </xdr:from>
    <xdr:to>
      <xdr:col>55</xdr:col>
      <xdr:colOff>0</xdr:colOff>
      <xdr:row>79</xdr:row>
      <xdr:rowOff>69814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8807"/>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64001</xdr:rowOff>
    </xdr:from>
    <xdr:to>
      <xdr:col>50</xdr:col>
      <xdr:colOff>114300</xdr:colOff>
      <xdr:row>79</xdr:row>
      <xdr:rowOff>24257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37101"/>
          <a:ext cx="889000" cy="13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64001</xdr:rowOff>
    </xdr:from>
    <xdr:to>
      <xdr:col>45</xdr:col>
      <xdr:colOff>177800</xdr:colOff>
      <xdr:row>79</xdr:row>
      <xdr:rowOff>24093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437101"/>
          <a:ext cx="889000" cy="13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4989</xdr:rowOff>
    </xdr:from>
    <xdr:to>
      <xdr:col>41</xdr:col>
      <xdr:colOff>50800</xdr:colOff>
      <xdr:row>79</xdr:row>
      <xdr:rowOff>24093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9539"/>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19014</xdr:rowOff>
    </xdr:from>
    <xdr:to>
      <xdr:col>55</xdr:col>
      <xdr:colOff>50800</xdr:colOff>
      <xdr:row>79</xdr:row>
      <xdr:rowOff>120614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105391</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78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144907</xdr:rowOff>
    </xdr:from>
    <xdr:to>
      <xdr:col>50</xdr:col>
      <xdr:colOff>165100</xdr:colOff>
      <xdr:row>79</xdr:row>
      <xdr:rowOff>75057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66184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13201</xdr:rowOff>
    </xdr:from>
    <xdr:to>
      <xdr:col>46</xdr:col>
      <xdr:colOff>38100</xdr:colOff>
      <xdr:row>78</xdr:row>
      <xdr:rowOff>114801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105928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47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144743</xdr:rowOff>
    </xdr:from>
    <xdr:to>
      <xdr:col>41</xdr:col>
      <xdr:colOff>101600</xdr:colOff>
      <xdr:row>79</xdr:row>
      <xdr:rowOff>74893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66020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125639</xdr:rowOff>
    </xdr:from>
    <xdr:to>
      <xdr:col>36</xdr:col>
      <xdr:colOff>165100</xdr:colOff>
      <xdr:row>79</xdr:row>
      <xdr:rowOff>55789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46916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133432</xdr:rowOff>
    </xdr:from>
    <xdr:to>
      <xdr:col>55</xdr:col>
      <xdr:colOff>0</xdr:colOff>
      <xdr:row>97</xdr:row>
      <xdr:rowOff>116878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92632"/>
          <a:ext cx="838200" cy="1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116878</xdr:rowOff>
    </xdr:from>
    <xdr:to>
      <xdr:col>50</xdr:col>
      <xdr:colOff>114300</xdr:colOff>
      <xdr:row>97</xdr:row>
      <xdr:rowOff>166160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47528"/>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22428</xdr:rowOff>
    </xdr:from>
    <xdr:to>
      <xdr:col>45</xdr:col>
      <xdr:colOff>177800</xdr:colOff>
      <xdr:row>97</xdr:row>
      <xdr:rowOff>166160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53078"/>
          <a:ext cx="889000" cy="1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22428</xdr:rowOff>
    </xdr:from>
    <xdr:to>
      <xdr:col>41</xdr:col>
      <xdr:colOff>50800</xdr:colOff>
      <xdr:row>97</xdr:row>
      <xdr:rowOff>57271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53078"/>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82632</xdr:rowOff>
    </xdr:from>
    <xdr:to>
      <xdr:col>55</xdr:col>
      <xdr:colOff>50800</xdr:colOff>
      <xdr:row>97</xdr:row>
      <xdr:rowOff>12782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61059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66078</xdr:rowOff>
    </xdr:from>
    <xdr:to>
      <xdr:col>50</xdr:col>
      <xdr:colOff>165100</xdr:colOff>
      <xdr:row>97</xdr:row>
      <xdr:rowOff>167678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158805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115360</xdr:rowOff>
    </xdr:from>
    <xdr:to>
      <xdr:col>46</xdr:col>
      <xdr:colOff>38100</xdr:colOff>
      <xdr:row>98</xdr:row>
      <xdr:rowOff>45510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36637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143078</xdr:rowOff>
    </xdr:from>
    <xdr:to>
      <xdr:col>41</xdr:col>
      <xdr:colOff>101600</xdr:colOff>
      <xdr:row>97</xdr:row>
      <xdr:rowOff>73228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9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6471</xdr:rowOff>
    </xdr:from>
    <xdr:to>
      <xdr:col>36</xdr:col>
      <xdr:colOff>165100</xdr:colOff>
      <xdr:row>97</xdr:row>
      <xdr:rowOff>108071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99198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136545</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1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73406</xdr:rowOff>
    </xdr:from>
    <xdr:to>
      <xdr:col>76</xdr:col>
      <xdr:colOff>114300</xdr:colOff>
      <xdr:row>38</xdr:row>
      <xdr:rowOff>136545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588506"/>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73406</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5885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85745</xdr:rowOff>
    </xdr:from>
    <xdr:to>
      <xdr:col>76</xdr:col>
      <xdr:colOff>165100</xdr:colOff>
      <xdr:row>39</xdr:row>
      <xdr:rowOff>15895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7022</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35333" y="6693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22606</xdr:rowOff>
    </xdr:from>
    <xdr:to>
      <xdr:col>72</xdr:col>
      <xdr:colOff>38100</xdr:colOff>
      <xdr:row>38</xdr:row>
      <xdr:rowOff>124206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115333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91466</xdr:rowOff>
    </xdr:from>
    <xdr:to>
      <xdr:col>85</xdr:col>
      <xdr:colOff>127000</xdr:colOff>
      <xdr:row>77</xdr:row>
      <xdr:rowOff>103609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93116"/>
          <a:ext cx="8382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86694</xdr:rowOff>
    </xdr:from>
    <xdr:to>
      <xdr:col>81</xdr:col>
      <xdr:colOff>50800</xdr:colOff>
      <xdr:row>77</xdr:row>
      <xdr:rowOff>91466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88344"/>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33686</xdr:rowOff>
    </xdr:from>
    <xdr:to>
      <xdr:col>76</xdr:col>
      <xdr:colOff>114300</xdr:colOff>
      <xdr:row>77</xdr:row>
      <xdr:rowOff>86694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235336"/>
          <a:ext cx="889000" cy="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166246</xdr:rowOff>
    </xdr:from>
    <xdr:to>
      <xdr:col>71</xdr:col>
      <xdr:colOff>177800</xdr:colOff>
      <xdr:row>77</xdr:row>
      <xdr:rowOff>33686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96446"/>
          <a:ext cx="889000" cy="3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52809</xdr:rowOff>
    </xdr:from>
    <xdr:to>
      <xdr:col>85</xdr:col>
      <xdr:colOff>177800</xdr:colOff>
      <xdr:row>77</xdr:row>
      <xdr:rowOff>154409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5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31236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3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40666</xdr:rowOff>
    </xdr:from>
    <xdr:to>
      <xdr:col>81</xdr:col>
      <xdr:colOff>101600</xdr:colOff>
      <xdr:row>77</xdr:row>
      <xdr:rowOff>142266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133393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35894</xdr:rowOff>
    </xdr:from>
    <xdr:to>
      <xdr:col>76</xdr:col>
      <xdr:colOff>165100</xdr:colOff>
      <xdr:row>77</xdr:row>
      <xdr:rowOff>137494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128621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3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154336</xdr:rowOff>
    </xdr:from>
    <xdr:to>
      <xdr:col>72</xdr:col>
      <xdr:colOff>38100</xdr:colOff>
      <xdr:row>77</xdr:row>
      <xdr:rowOff>84486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75613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115446</xdr:rowOff>
    </xdr:from>
    <xdr:to>
      <xdr:col>67</xdr:col>
      <xdr:colOff>101600</xdr:colOff>
      <xdr:row>77</xdr:row>
      <xdr:rowOff>45596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36723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92608</xdr:rowOff>
    </xdr:from>
    <xdr:to>
      <xdr:col>85</xdr:col>
      <xdr:colOff>127000</xdr:colOff>
      <xdr:row>94</xdr:row>
      <xdr:rowOff>155206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208908"/>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155206</xdr:rowOff>
    </xdr:from>
    <xdr:to>
      <xdr:col>81</xdr:col>
      <xdr:colOff>50800</xdr:colOff>
      <xdr:row>97</xdr:row>
      <xdr:rowOff>7950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271506"/>
          <a:ext cx="889000" cy="3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7950</xdr:rowOff>
    </xdr:from>
    <xdr:to>
      <xdr:col>76</xdr:col>
      <xdr:colOff>114300</xdr:colOff>
      <xdr:row>97</xdr:row>
      <xdr:rowOff>26200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638600"/>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26200</xdr:rowOff>
    </xdr:from>
    <xdr:to>
      <xdr:col>71</xdr:col>
      <xdr:colOff>177800</xdr:colOff>
      <xdr:row>98</xdr:row>
      <xdr:rowOff>4369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56850"/>
          <a:ext cx="889000" cy="1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41808</xdr:rowOff>
    </xdr:from>
    <xdr:to>
      <xdr:col>85</xdr:col>
      <xdr:colOff>177800</xdr:colOff>
      <xdr:row>94</xdr:row>
      <xdr:rowOff>143408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1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64685</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0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104406</xdr:rowOff>
    </xdr:from>
    <xdr:to>
      <xdr:col>81</xdr:col>
      <xdr:colOff>101600</xdr:colOff>
      <xdr:row>95</xdr:row>
      <xdr:rowOff>34556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2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51083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128600</xdr:rowOff>
    </xdr:from>
    <xdr:to>
      <xdr:col>76</xdr:col>
      <xdr:colOff>165100</xdr:colOff>
      <xdr:row>97</xdr:row>
      <xdr:rowOff>58750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5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75277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36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146850</xdr:rowOff>
    </xdr:from>
    <xdr:to>
      <xdr:col>72</xdr:col>
      <xdr:colOff>38100</xdr:colOff>
      <xdr:row>97</xdr:row>
      <xdr:rowOff>77000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93527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3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125019</xdr:rowOff>
    </xdr:from>
    <xdr:to>
      <xdr:col>67</xdr:col>
      <xdr:colOff>101600</xdr:colOff>
      <xdr:row>98</xdr:row>
      <xdr:rowOff>55169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46296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8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24747</xdr:rowOff>
    </xdr:from>
    <xdr:to>
      <xdr:col>116</xdr:col>
      <xdr:colOff>63500</xdr:colOff>
      <xdr:row>39</xdr:row>
      <xdr:rowOff>59527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11297"/>
          <a:ext cx="8382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24747</xdr:rowOff>
    </xdr:from>
    <xdr:to>
      <xdr:col>111</xdr:col>
      <xdr:colOff>177800</xdr:colOff>
      <xdr:row>39</xdr:row>
      <xdr:rowOff>62792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711297"/>
          <a:ext cx="88900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23930</xdr:rowOff>
    </xdr:from>
    <xdr:to>
      <xdr:col>107</xdr:col>
      <xdr:colOff>50800</xdr:colOff>
      <xdr:row>39</xdr:row>
      <xdr:rowOff>62792</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104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23930</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710480"/>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8727</xdr:rowOff>
    </xdr:from>
    <xdr:to>
      <xdr:col>116</xdr:col>
      <xdr:colOff>114300</xdr:colOff>
      <xdr:row>39</xdr:row>
      <xdr:rowOff>110327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95104</xdr:rowOff>
    </xdr:from>
    <xdr:ext cx="378565"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610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145397</xdr:rowOff>
    </xdr:from>
    <xdr:to>
      <xdr:col>112</xdr:col>
      <xdr:colOff>38100</xdr:colOff>
      <xdr:row>39</xdr:row>
      <xdr:rowOff>75547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66674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4017" y="675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11992</xdr:rowOff>
    </xdr:from>
    <xdr:to>
      <xdr:col>107</xdr:col>
      <xdr:colOff>101600</xdr:colOff>
      <xdr:row>39</xdr:row>
      <xdr:rowOff>113592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104719</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5017" y="679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144580</xdr:rowOff>
    </xdr:from>
    <xdr:to>
      <xdr:col>102</xdr:col>
      <xdr:colOff>165100</xdr:colOff>
      <xdr:row>39</xdr:row>
      <xdr:rowOff>74730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65857</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6017" y="675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39401</xdr:rowOff>
    </xdr:from>
    <xdr:to>
      <xdr:col>116</xdr:col>
      <xdr:colOff>63500</xdr:colOff>
      <xdr:row>59</xdr:row>
      <xdr:rowOff>40754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54951"/>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25762</xdr:rowOff>
    </xdr:from>
    <xdr:to>
      <xdr:col>111</xdr:col>
      <xdr:colOff>177800</xdr:colOff>
      <xdr:row>59</xdr:row>
      <xdr:rowOff>39401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41312"/>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25762</xdr:rowOff>
    </xdr:from>
    <xdr:to>
      <xdr:col>107</xdr:col>
      <xdr:colOff>50800</xdr:colOff>
      <xdr:row>59</xdr:row>
      <xdr:rowOff>35935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14131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35801</xdr:rowOff>
    </xdr:from>
    <xdr:to>
      <xdr:col>102</xdr:col>
      <xdr:colOff>114300</xdr:colOff>
      <xdr:row>59</xdr:row>
      <xdr:rowOff>35935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51351"/>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161404</xdr:rowOff>
    </xdr:from>
    <xdr:to>
      <xdr:col>116</xdr:col>
      <xdr:colOff>114300</xdr:colOff>
      <xdr:row>59</xdr:row>
      <xdr:rowOff>91554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76331</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2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160051</xdr:rowOff>
    </xdr:from>
    <xdr:to>
      <xdr:col>112</xdr:col>
      <xdr:colOff>38100</xdr:colOff>
      <xdr:row>59</xdr:row>
      <xdr:rowOff>90201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81328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196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146412</xdr:rowOff>
    </xdr:from>
    <xdr:to>
      <xdr:col>107</xdr:col>
      <xdr:colOff>101600</xdr:colOff>
      <xdr:row>59</xdr:row>
      <xdr:rowOff>76562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67689</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5017" y="1018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156585</xdr:rowOff>
    </xdr:from>
    <xdr:to>
      <xdr:col>102</xdr:col>
      <xdr:colOff>165100</xdr:colOff>
      <xdr:row>59</xdr:row>
      <xdr:rowOff>86735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77862</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193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156451</xdr:rowOff>
    </xdr:from>
    <xdr:to>
      <xdr:col>98</xdr:col>
      <xdr:colOff>38100</xdr:colOff>
      <xdr:row>59</xdr:row>
      <xdr:rowOff>86601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77728</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112420</xdr:rowOff>
    </xdr:from>
    <xdr:to>
      <xdr:col>116</xdr:col>
      <xdr:colOff>63500</xdr:colOff>
      <xdr:row>75</xdr:row>
      <xdr:rowOff>126099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971170"/>
          <a:ext cx="8382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126099</xdr:rowOff>
    </xdr:from>
    <xdr:to>
      <xdr:col>111</xdr:col>
      <xdr:colOff>177800</xdr:colOff>
      <xdr:row>75</xdr:row>
      <xdr:rowOff>148120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84849"/>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148120</xdr:rowOff>
    </xdr:from>
    <xdr:to>
      <xdr:col>107</xdr:col>
      <xdr:colOff>50800</xdr:colOff>
      <xdr:row>76</xdr:row>
      <xdr:rowOff>22695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006870"/>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115316</xdr:rowOff>
    </xdr:from>
    <xdr:to>
      <xdr:col>102</xdr:col>
      <xdr:colOff>114300</xdr:colOff>
      <xdr:row>76</xdr:row>
      <xdr:rowOff>22695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974066"/>
          <a:ext cx="889000" cy="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61620</xdr:rowOff>
    </xdr:from>
    <xdr:to>
      <xdr:col>116</xdr:col>
      <xdr:colOff>114300</xdr:colOff>
      <xdr:row>75</xdr:row>
      <xdr:rowOff>163221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920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40047</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89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75299</xdr:rowOff>
    </xdr:from>
    <xdr:to>
      <xdr:col>112</xdr:col>
      <xdr:colOff>38100</xdr:colOff>
      <xdr:row>76</xdr:row>
      <xdr:rowOff>5448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34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168025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0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97320</xdr:rowOff>
    </xdr:from>
    <xdr:to>
      <xdr:col>107</xdr:col>
      <xdr:colOff>101600</xdr:colOff>
      <xdr:row>76</xdr:row>
      <xdr:rowOff>27471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56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18597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0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143345</xdr:rowOff>
    </xdr:from>
    <xdr:to>
      <xdr:col>102</xdr:col>
      <xdr:colOff>165100</xdr:colOff>
      <xdr:row>76</xdr:row>
      <xdr:rowOff>73495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0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64622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0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64516</xdr:rowOff>
    </xdr:from>
    <xdr:to>
      <xdr:col>98</xdr:col>
      <xdr:colOff>38100</xdr:colOff>
      <xdr:row>75</xdr:row>
      <xdr:rowOff>166117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23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157242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432,042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公債費については、本市の財政運営の中で市債の発行を抑制してきたことなどから、類似団体内平均値と比較して低い水準となっている。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物件費は、新型コロナウイルスに関連する施策実施に係る委託料の増加があったことから、令和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年度も上昇傾向にある。</a:t>
          </a:r>
        </a:p>
        <a:p>
          <a:r>
            <a:rPr kumimoji="1" lang="ja-JP" altLang="en-US" sz="1300">
              <a:latin typeface="ＭＳ Ｐゴシック" panose="020B0600070205080204" pitchFamily="50" charset="-128"/>
              <a:ea typeface="ＭＳ Ｐゴシック" panose="020B0600070205080204" pitchFamily="50" charset="-128"/>
            </a:rPr>
            <a:t>人件費が類似団体内平均値に比べて高いことや、障害者福祉費や子育て関連経費など扶助費が増加傾向にあることから、今後も歳入歳出の両面から事業の見直しを行っていく。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408,802
402,826
36.39
182,548,599
176,619,691
5,526,087
90,293,332
89,407,265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136652</xdr:rowOff>
    </xdr:from>
    <xdr:to>
      <xdr:col>24</xdr:col>
      <xdr:colOff>63500</xdr:colOff>
      <xdr:row>37</xdr:row>
      <xdr:rowOff>2540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8852"/>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109220</xdr:rowOff>
    </xdr:from>
    <xdr:to>
      <xdr:col>19</xdr:col>
      <xdr:colOff>177800</xdr:colOff>
      <xdr:row>36</xdr:row>
      <xdr:rowOff>136652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81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77978</xdr:rowOff>
    </xdr:from>
    <xdr:to>
      <xdr:col>15</xdr:col>
      <xdr:colOff>50800</xdr:colOff>
      <xdr:row>36</xdr:row>
      <xdr:rowOff>109220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5017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57404</xdr:rowOff>
    </xdr:from>
    <xdr:to>
      <xdr:col>10</xdr:col>
      <xdr:colOff>114300</xdr:colOff>
      <xdr:row>36</xdr:row>
      <xdr:rowOff>77978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96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123190</xdr:rowOff>
    </xdr:from>
    <xdr:to>
      <xdr:col>24</xdr:col>
      <xdr:colOff>114300</xdr:colOff>
      <xdr:row>37</xdr:row>
      <xdr:rowOff>53340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85852</xdr:rowOff>
    </xdr:from>
    <xdr:to>
      <xdr:col>20</xdr:col>
      <xdr:colOff>38100</xdr:colOff>
      <xdr:row>37</xdr:row>
      <xdr:rowOff>16002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58420</xdr:rowOff>
    </xdr:from>
    <xdr:to>
      <xdr:col>15</xdr:col>
      <xdr:colOff>101600</xdr:colOff>
      <xdr:row>36</xdr:row>
      <xdr:rowOff>160020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151147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27178</xdr:rowOff>
    </xdr:from>
    <xdr:to>
      <xdr:col>10</xdr:col>
      <xdr:colOff>165100</xdr:colOff>
      <xdr:row>36</xdr:row>
      <xdr:rowOff>128778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119905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6604</xdr:rowOff>
    </xdr:from>
    <xdr:to>
      <xdr:col>6</xdr:col>
      <xdr:colOff>38100</xdr:colOff>
      <xdr:row>36</xdr:row>
      <xdr:rowOff>108204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99331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31376</xdr:rowOff>
    </xdr:from>
    <xdr:to>
      <xdr:col>24</xdr:col>
      <xdr:colOff>63500</xdr:colOff>
      <xdr:row>56</xdr:row>
      <xdr:rowOff>49523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03876"/>
          <a:ext cx="838200" cy="104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31376</xdr:rowOff>
    </xdr:from>
    <xdr:to>
      <xdr:col>19</xdr:col>
      <xdr:colOff>177800</xdr:colOff>
      <xdr:row>57</xdr:row>
      <xdr:rowOff>28611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03876"/>
          <a:ext cx="889000" cy="119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28611</xdr:rowOff>
    </xdr:from>
    <xdr:to>
      <xdr:col>15</xdr:col>
      <xdr:colOff>50800</xdr:colOff>
      <xdr:row>57</xdr:row>
      <xdr:rowOff>47999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01261"/>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47999</xdr:rowOff>
    </xdr:from>
    <xdr:to>
      <xdr:col>10</xdr:col>
      <xdr:colOff>114300</xdr:colOff>
      <xdr:row>57</xdr:row>
      <xdr:rowOff>85065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20649"/>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170173</xdr:rowOff>
    </xdr:from>
    <xdr:to>
      <xdr:col>24</xdr:col>
      <xdr:colOff>114300</xdr:colOff>
      <xdr:row>56</xdr:row>
      <xdr:rowOff>100323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21600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152026</xdr:rowOff>
    </xdr:from>
    <xdr:to>
      <xdr:col>20</xdr:col>
      <xdr:colOff>38100</xdr:colOff>
      <xdr:row>50</xdr:row>
      <xdr:rowOff>82176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55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98703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2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149261</xdr:rowOff>
    </xdr:from>
    <xdr:to>
      <xdr:col>15</xdr:col>
      <xdr:colOff>101600</xdr:colOff>
      <xdr:row>57</xdr:row>
      <xdr:rowOff>79411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70538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8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168649</xdr:rowOff>
    </xdr:from>
    <xdr:to>
      <xdr:col>10</xdr:col>
      <xdr:colOff>165100</xdr:colOff>
      <xdr:row>57</xdr:row>
      <xdr:rowOff>98799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115326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34265</xdr:rowOff>
    </xdr:from>
    <xdr:to>
      <xdr:col>6</xdr:col>
      <xdr:colOff>38100</xdr:colOff>
      <xdr:row>57</xdr:row>
      <xdr:rowOff>135865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126992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94883</xdr:rowOff>
    </xdr:from>
    <xdr:to>
      <xdr:col>24</xdr:col>
      <xdr:colOff>63500</xdr:colOff>
      <xdr:row>76</xdr:row>
      <xdr:rowOff>74244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82183"/>
          <a:ext cx="838200" cy="3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74244</xdr:rowOff>
    </xdr:from>
    <xdr:to>
      <xdr:col>19</xdr:col>
      <xdr:colOff>177800</xdr:colOff>
      <xdr:row>76</xdr:row>
      <xdr:rowOff>162016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04444"/>
          <a:ext cx="889000" cy="8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162016</xdr:rowOff>
    </xdr:from>
    <xdr:to>
      <xdr:col>15</xdr:col>
      <xdr:colOff>50800</xdr:colOff>
      <xdr:row>77</xdr:row>
      <xdr:rowOff>18628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92216"/>
          <a:ext cx="889000" cy="2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164302</xdr:rowOff>
    </xdr:from>
    <xdr:to>
      <xdr:col>10</xdr:col>
      <xdr:colOff>114300</xdr:colOff>
      <xdr:row>77</xdr:row>
      <xdr:rowOff>18628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94502"/>
          <a:ext cx="889000" cy="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44083</xdr:rowOff>
    </xdr:from>
    <xdr:to>
      <xdr:col>24</xdr:col>
      <xdr:colOff>114300</xdr:colOff>
      <xdr:row>74</xdr:row>
      <xdr:rowOff>145683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66960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23444</xdr:rowOff>
    </xdr:from>
    <xdr:to>
      <xdr:col>20</xdr:col>
      <xdr:colOff>38100</xdr:colOff>
      <xdr:row>76</xdr:row>
      <xdr:rowOff>125044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141571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2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111216</xdr:rowOff>
    </xdr:from>
    <xdr:to>
      <xdr:col>15</xdr:col>
      <xdr:colOff>101600</xdr:colOff>
      <xdr:row>77</xdr:row>
      <xdr:rowOff>41366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57893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91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139278</xdr:rowOff>
    </xdr:from>
    <xdr:to>
      <xdr:col>10</xdr:col>
      <xdr:colOff>165100</xdr:colOff>
      <xdr:row>77</xdr:row>
      <xdr:rowOff>69428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6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85956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94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113502</xdr:rowOff>
    </xdr:from>
    <xdr:to>
      <xdr:col>6</xdr:col>
      <xdr:colOff>38100</xdr:colOff>
      <xdr:row>77</xdr:row>
      <xdr:rowOff>43652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60179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1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159063</xdr:rowOff>
    </xdr:from>
    <xdr:to>
      <xdr:col>24</xdr:col>
      <xdr:colOff>63500</xdr:colOff>
      <xdr:row>97</xdr:row>
      <xdr:rowOff>60833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46813"/>
          <a:ext cx="838200" cy="24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60833</xdr:rowOff>
    </xdr:from>
    <xdr:to>
      <xdr:col>19</xdr:col>
      <xdr:colOff>177800</xdr:colOff>
      <xdr:row>97</xdr:row>
      <xdr:rowOff>108291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91483"/>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108291</xdr:rowOff>
    </xdr:from>
    <xdr:to>
      <xdr:col>15</xdr:col>
      <xdr:colOff>50800</xdr:colOff>
      <xdr:row>97</xdr:row>
      <xdr:rowOff>137643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38941"/>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131401</xdr:rowOff>
    </xdr:from>
    <xdr:to>
      <xdr:col>10</xdr:col>
      <xdr:colOff>114300</xdr:colOff>
      <xdr:row>97</xdr:row>
      <xdr:rowOff>137643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62051"/>
          <a:ext cx="889000" cy="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108263</xdr:rowOff>
    </xdr:from>
    <xdr:to>
      <xdr:col>24</xdr:col>
      <xdr:colOff>114300</xdr:colOff>
      <xdr:row>96</xdr:row>
      <xdr:rowOff>38413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86690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7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10033</xdr:rowOff>
    </xdr:from>
    <xdr:to>
      <xdr:col>20</xdr:col>
      <xdr:colOff>38100</xdr:colOff>
      <xdr:row>97</xdr:row>
      <xdr:rowOff>111633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4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102760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57491</xdr:rowOff>
    </xdr:from>
    <xdr:to>
      <xdr:col>15</xdr:col>
      <xdr:colOff>101600</xdr:colOff>
      <xdr:row>97</xdr:row>
      <xdr:rowOff>159091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150218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86843</xdr:rowOff>
    </xdr:from>
    <xdr:to>
      <xdr:col>10</xdr:col>
      <xdr:colOff>165100</xdr:colOff>
      <xdr:row>98</xdr:row>
      <xdr:rowOff>16993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8120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80601</xdr:rowOff>
    </xdr:from>
    <xdr:to>
      <xdr:col>6</xdr:col>
      <xdr:colOff>38100</xdr:colOff>
      <xdr:row>98</xdr:row>
      <xdr:rowOff>10751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112725</xdr:rowOff>
    </xdr:from>
    <xdr:to>
      <xdr:col>55</xdr:col>
      <xdr:colOff>0</xdr:colOff>
      <xdr:row>37</xdr:row>
      <xdr:rowOff>24943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84925"/>
          <a:ext cx="8382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112725</xdr:rowOff>
    </xdr:from>
    <xdr:to>
      <xdr:col>50</xdr:col>
      <xdr:colOff>114300</xdr:colOff>
      <xdr:row>36</xdr:row>
      <xdr:rowOff>120955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84925"/>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50546</xdr:rowOff>
    </xdr:from>
    <xdr:to>
      <xdr:col>45</xdr:col>
      <xdr:colOff>177800</xdr:colOff>
      <xdr:row>36</xdr:row>
      <xdr:rowOff>120955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22746"/>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41859</xdr:rowOff>
    </xdr:from>
    <xdr:to>
      <xdr:col>41</xdr:col>
      <xdr:colOff>50800</xdr:colOff>
      <xdr:row>36</xdr:row>
      <xdr:rowOff>50546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1405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145593</xdr:rowOff>
    </xdr:from>
    <xdr:to>
      <xdr:col>55</xdr:col>
      <xdr:colOff>50800</xdr:colOff>
      <xdr:row>37</xdr:row>
      <xdr:rowOff>75743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124020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9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61925</xdr:rowOff>
    </xdr:from>
    <xdr:to>
      <xdr:col>50</xdr:col>
      <xdr:colOff>165100</xdr:colOff>
      <xdr:row>36</xdr:row>
      <xdr:rowOff>163525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8602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09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70155</xdr:rowOff>
    </xdr:from>
    <xdr:to>
      <xdr:col>46</xdr:col>
      <xdr:colOff>38100</xdr:colOff>
      <xdr:row>37</xdr:row>
      <xdr:rowOff>305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16832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01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171196</xdr:rowOff>
    </xdr:from>
    <xdr:to>
      <xdr:col>41</xdr:col>
      <xdr:colOff>101600</xdr:colOff>
      <xdr:row>36</xdr:row>
      <xdr:rowOff>101346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117873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47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162509</xdr:rowOff>
    </xdr:from>
    <xdr:to>
      <xdr:col>36</xdr:col>
      <xdr:colOff>165100</xdr:colOff>
      <xdr:row>36</xdr:row>
      <xdr:rowOff>92659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109186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19342</xdr:rowOff>
    </xdr:from>
    <xdr:to>
      <xdr:col>55</xdr:col>
      <xdr:colOff>0</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63442"/>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18885</xdr:rowOff>
    </xdr:from>
    <xdr:to>
      <xdr:col>50</xdr:col>
      <xdr:colOff>114300</xdr:colOff>
      <xdr:row>58</xdr:row>
      <xdr:rowOff>19742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6298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18885</xdr:rowOff>
    </xdr:from>
    <xdr:to>
      <xdr:col>45</xdr:col>
      <xdr:colOff>177800</xdr:colOff>
      <xdr:row>58</xdr:row>
      <xdr:rowOff>19342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629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19342</xdr:rowOff>
    </xdr:from>
    <xdr:to>
      <xdr:col>41</xdr:col>
      <xdr:colOff>50800</xdr:colOff>
      <xdr:row>58</xdr:row>
      <xdr:rowOff>19400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63442"/>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139992</xdr:rowOff>
    </xdr:from>
    <xdr:to>
      <xdr:col>55</xdr:col>
      <xdr:colOff>50800</xdr:colOff>
      <xdr:row>58</xdr:row>
      <xdr:rowOff>70142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54919</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27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140392</xdr:rowOff>
    </xdr:from>
    <xdr:to>
      <xdr:col>50</xdr:col>
      <xdr:colOff>165100</xdr:colOff>
      <xdr:row>58</xdr:row>
      <xdr:rowOff>70542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61669</xdr:rowOff>
    </xdr:from>
    <xdr:ext cx="313932"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82333" y="10005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139535</xdr:rowOff>
    </xdr:from>
    <xdr:to>
      <xdr:col>46</xdr:col>
      <xdr:colOff>38100</xdr:colOff>
      <xdr:row>58</xdr:row>
      <xdr:rowOff>69685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60812</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00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139992</xdr:rowOff>
    </xdr:from>
    <xdr:to>
      <xdr:col>41</xdr:col>
      <xdr:colOff>101600</xdr:colOff>
      <xdr:row>58</xdr:row>
      <xdr:rowOff>70142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61269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00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140050</xdr:rowOff>
    </xdr:from>
    <xdr:to>
      <xdr:col>36</xdr:col>
      <xdr:colOff>165100</xdr:colOff>
      <xdr:row>58</xdr:row>
      <xdr:rowOff>70200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61327</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0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163981</xdr:rowOff>
    </xdr:from>
    <xdr:to>
      <xdr:col>55</xdr:col>
      <xdr:colOff>0</xdr:colOff>
      <xdr:row>79</xdr:row>
      <xdr:rowOff>3944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37081"/>
          <a:ext cx="8382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163981</xdr:rowOff>
    </xdr:from>
    <xdr:to>
      <xdr:col>50</xdr:col>
      <xdr:colOff>114300</xdr:colOff>
      <xdr:row>79</xdr:row>
      <xdr:rowOff>86844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37081"/>
          <a:ext cx="889000" cy="9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85652</xdr:rowOff>
    </xdr:from>
    <xdr:to>
      <xdr:col>45</xdr:col>
      <xdr:colOff>177800</xdr:colOff>
      <xdr:row>79</xdr:row>
      <xdr:rowOff>86844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63020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85652</xdr:rowOff>
    </xdr:from>
    <xdr:to>
      <xdr:col>41</xdr:col>
      <xdr:colOff>50800</xdr:colOff>
      <xdr:row>79</xdr:row>
      <xdr:rowOff>85962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30202"/>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124594</xdr:rowOff>
    </xdr:from>
    <xdr:to>
      <xdr:col>55</xdr:col>
      <xdr:colOff>50800</xdr:colOff>
      <xdr:row>79</xdr:row>
      <xdr:rowOff>54744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39521</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1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113181</xdr:rowOff>
    </xdr:from>
    <xdr:to>
      <xdr:col>50</xdr:col>
      <xdr:colOff>165100</xdr:colOff>
      <xdr:row>79</xdr:row>
      <xdr:rowOff>43331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34458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7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36044</xdr:rowOff>
    </xdr:from>
    <xdr:to>
      <xdr:col>46</xdr:col>
      <xdr:colOff>38100</xdr:colOff>
      <xdr:row>79</xdr:row>
      <xdr:rowOff>137644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128771</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61017" y="1367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34852</xdr:rowOff>
    </xdr:from>
    <xdr:to>
      <xdr:col>41</xdr:col>
      <xdr:colOff>101600</xdr:colOff>
      <xdr:row>79</xdr:row>
      <xdr:rowOff>136452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127579</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2017" y="13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35162</xdr:rowOff>
    </xdr:from>
    <xdr:to>
      <xdr:col>36</xdr:col>
      <xdr:colOff>165100</xdr:colOff>
      <xdr:row>79</xdr:row>
      <xdr:rowOff>136762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127889</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67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104057</xdr:rowOff>
    </xdr:from>
    <xdr:to>
      <xdr:col>55</xdr:col>
      <xdr:colOff>0</xdr:colOff>
      <xdr:row>98</xdr:row>
      <xdr:rowOff>150634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06157"/>
          <a:ext cx="8382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138615</xdr:rowOff>
    </xdr:from>
    <xdr:to>
      <xdr:col>50</xdr:col>
      <xdr:colOff>114300</xdr:colOff>
      <xdr:row>98</xdr:row>
      <xdr:rowOff>150634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40715"/>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113849</xdr:rowOff>
    </xdr:from>
    <xdr:to>
      <xdr:col>45</xdr:col>
      <xdr:colOff>177800</xdr:colOff>
      <xdr:row>98</xdr:row>
      <xdr:rowOff>138615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1594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92838</xdr:rowOff>
    </xdr:from>
    <xdr:to>
      <xdr:col>41</xdr:col>
      <xdr:colOff>50800</xdr:colOff>
      <xdr:row>98</xdr:row>
      <xdr:rowOff>113849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94938"/>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53257</xdr:rowOff>
    </xdr:from>
    <xdr:to>
      <xdr:col>55</xdr:col>
      <xdr:colOff>50800</xdr:colOff>
      <xdr:row>98</xdr:row>
      <xdr:rowOff>154857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139634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99834</xdr:rowOff>
    </xdr:from>
    <xdr:to>
      <xdr:col>50</xdr:col>
      <xdr:colOff>165100</xdr:colOff>
      <xdr:row>99</xdr:row>
      <xdr:rowOff>29984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9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21111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87815</xdr:rowOff>
    </xdr:from>
    <xdr:to>
      <xdr:col>46</xdr:col>
      <xdr:colOff>38100</xdr:colOff>
      <xdr:row>99</xdr:row>
      <xdr:rowOff>17965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9092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63049</xdr:rowOff>
    </xdr:from>
    <xdr:to>
      <xdr:col>41</xdr:col>
      <xdr:colOff>101600</xdr:colOff>
      <xdr:row>98</xdr:row>
      <xdr:rowOff>164649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155776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42038</xdr:rowOff>
    </xdr:from>
    <xdr:to>
      <xdr:col>36</xdr:col>
      <xdr:colOff>165100</xdr:colOff>
      <xdr:row>98</xdr:row>
      <xdr:rowOff>143638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134765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3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170071</xdr:rowOff>
    </xdr:from>
    <xdr:to>
      <xdr:col>85</xdr:col>
      <xdr:colOff>127000</xdr:colOff>
      <xdr:row>36</xdr:row>
      <xdr:rowOff>24747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17082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24747</xdr:rowOff>
    </xdr:from>
    <xdr:to>
      <xdr:col>81</xdr:col>
      <xdr:colOff>50800</xdr:colOff>
      <xdr:row>36</xdr:row>
      <xdr:rowOff>132026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96947"/>
          <a:ext cx="8890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132026</xdr:rowOff>
    </xdr:from>
    <xdr:to>
      <xdr:col>76</xdr:col>
      <xdr:colOff>114300</xdr:colOff>
      <xdr:row>36</xdr:row>
      <xdr:rowOff>146231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04226"/>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146231</xdr:rowOff>
    </xdr:from>
    <xdr:to>
      <xdr:col>71</xdr:col>
      <xdr:colOff>177800</xdr:colOff>
      <xdr:row>37</xdr:row>
      <xdr:rowOff>11847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18431"/>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119271</xdr:rowOff>
    </xdr:from>
    <xdr:to>
      <xdr:col>85</xdr:col>
      <xdr:colOff>177800</xdr:colOff>
      <xdr:row>36</xdr:row>
      <xdr:rowOff>49421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97698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145397</xdr:rowOff>
    </xdr:from>
    <xdr:to>
      <xdr:col>81</xdr:col>
      <xdr:colOff>101600</xdr:colOff>
      <xdr:row>36</xdr:row>
      <xdr:rowOff>75547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66674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81226</xdr:rowOff>
    </xdr:from>
    <xdr:to>
      <xdr:col>76</xdr:col>
      <xdr:colOff>165100</xdr:colOff>
      <xdr:row>37</xdr:row>
      <xdr:rowOff>11376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2503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95431</xdr:rowOff>
    </xdr:from>
    <xdr:to>
      <xdr:col>72</xdr:col>
      <xdr:colOff>38100</xdr:colOff>
      <xdr:row>37</xdr:row>
      <xdr:rowOff>25581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16708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132497</xdr:rowOff>
    </xdr:from>
    <xdr:to>
      <xdr:col>67</xdr:col>
      <xdr:colOff>101600</xdr:colOff>
      <xdr:row>37</xdr:row>
      <xdr:rowOff>62647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53774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84738</xdr:rowOff>
    </xdr:from>
    <xdr:to>
      <xdr:col>85</xdr:col>
      <xdr:colOff>127000</xdr:colOff>
      <xdr:row>57</xdr:row>
      <xdr:rowOff>97572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57388"/>
          <a:ext cx="8382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84738</xdr:rowOff>
    </xdr:from>
    <xdr:to>
      <xdr:col>81</xdr:col>
      <xdr:colOff>50800</xdr:colOff>
      <xdr:row>58</xdr:row>
      <xdr:rowOff>14721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57388"/>
          <a:ext cx="889000" cy="1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14721</xdr:rowOff>
    </xdr:from>
    <xdr:to>
      <xdr:col>76</xdr:col>
      <xdr:colOff>114300</xdr:colOff>
      <xdr:row>58</xdr:row>
      <xdr:rowOff>89669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58821"/>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89669</xdr:rowOff>
    </xdr:from>
    <xdr:to>
      <xdr:col>71</xdr:col>
      <xdr:colOff>177800</xdr:colOff>
      <xdr:row>58</xdr:row>
      <xdr:rowOff>125494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33769"/>
          <a:ext cx="8890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46772</xdr:rowOff>
    </xdr:from>
    <xdr:to>
      <xdr:col>85</xdr:col>
      <xdr:colOff>177800</xdr:colOff>
      <xdr:row>57</xdr:row>
      <xdr:rowOff>148372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25199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9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33938</xdr:rowOff>
    </xdr:from>
    <xdr:to>
      <xdr:col>81</xdr:col>
      <xdr:colOff>101600</xdr:colOff>
      <xdr:row>57</xdr:row>
      <xdr:rowOff>135538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126665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135371</xdr:rowOff>
    </xdr:from>
    <xdr:to>
      <xdr:col>76</xdr:col>
      <xdr:colOff>165100</xdr:colOff>
      <xdr:row>58</xdr:row>
      <xdr:rowOff>65521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56648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0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38869</xdr:rowOff>
    </xdr:from>
    <xdr:to>
      <xdr:col>72</xdr:col>
      <xdr:colOff>38100</xdr:colOff>
      <xdr:row>58</xdr:row>
      <xdr:rowOff>140469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131596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74694</xdr:rowOff>
    </xdr:from>
    <xdr:to>
      <xdr:col>67</xdr:col>
      <xdr:colOff>101600</xdr:colOff>
      <xdr:row>59</xdr:row>
      <xdr:rowOff>4844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1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167421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1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136545</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964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73406</xdr:rowOff>
    </xdr:from>
    <xdr:to>
      <xdr:col>76</xdr:col>
      <xdr:colOff>114300</xdr:colOff>
      <xdr:row>78</xdr:row>
      <xdr:rowOff>136545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46506"/>
          <a:ext cx="889000" cy="6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73406</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465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85745</xdr:rowOff>
    </xdr:from>
    <xdr:to>
      <xdr:col>76</xdr:col>
      <xdr:colOff>165100</xdr:colOff>
      <xdr:row>79</xdr:row>
      <xdr:rowOff>15895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7022</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551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22606</xdr:rowOff>
    </xdr:from>
    <xdr:to>
      <xdr:col>72</xdr:col>
      <xdr:colOff>38100</xdr:colOff>
      <xdr:row>78</xdr:row>
      <xdr:rowOff>124206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115333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91466</xdr:rowOff>
    </xdr:from>
    <xdr:to>
      <xdr:col>85</xdr:col>
      <xdr:colOff>127000</xdr:colOff>
      <xdr:row>97</xdr:row>
      <xdr:rowOff>103609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722116"/>
          <a:ext cx="8382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86694</xdr:rowOff>
    </xdr:from>
    <xdr:to>
      <xdr:col>81</xdr:col>
      <xdr:colOff>50800</xdr:colOff>
      <xdr:row>97</xdr:row>
      <xdr:rowOff>91466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717344"/>
          <a:ext cx="8890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33686</xdr:rowOff>
    </xdr:from>
    <xdr:to>
      <xdr:col>76</xdr:col>
      <xdr:colOff>114300</xdr:colOff>
      <xdr:row>97</xdr:row>
      <xdr:rowOff>86694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64336"/>
          <a:ext cx="889000" cy="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166246</xdr:rowOff>
    </xdr:from>
    <xdr:to>
      <xdr:col>71</xdr:col>
      <xdr:colOff>177800</xdr:colOff>
      <xdr:row>97</xdr:row>
      <xdr:rowOff>33686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625446"/>
          <a:ext cx="889000" cy="3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52809</xdr:rowOff>
    </xdr:from>
    <xdr:to>
      <xdr:col>85</xdr:col>
      <xdr:colOff>177800</xdr:colOff>
      <xdr:row>97</xdr:row>
      <xdr:rowOff>154409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31236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40666</xdr:rowOff>
    </xdr:from>
    <xdr:to>
      <xdr:col>81</xdr:col>
      <xdr:colOff>101600</xdr:colOff>
      <xdr:row>97</xdr:row>
      <xdr:rowOff>142266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133393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35894</xdr:rowOff>
    </xdr:from>
    <xdr:to>
      <xdr:col>76</xdr:col>
      <xdr:colOff>165100</xdr:colOff>
      <xdr:row>97</xdr:row>
      <xdr:rowOff>137494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128621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154336</xdr:rowOff>
    </xdr:from>
    <xdr:to>
      <xdr:col>72</xdr:col>
      <xdr:colOff>38100</xdr:colOff>
      <xdr:row>97</xdr:row>
      <xdr:rowOff>84486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75613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115446</xdr:rowOff>
    </xdr:from>
    <xdr:to>
      <xdr:col>67</xdr:col>
      <xdr:colOff>101600</xdr:colOff>
      <xdr:row>97</xdr:row>
      <xdr:rowOff>45596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36723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6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概ね類似団体内平均値を下回っているが、民生費については類似団体内平均値に比べて高い水準となっている。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229,117</a:t>
          </a:r>
          <a:r>
            <a:rPr kumimoji="1" lang="ja-JP" altLang="en-US" sz="1300">
              <a:latin typeface="ＭＳ Ｐゴシック" panose="020B0600070205080204" pitchFamily="50" charset="-128"/>
              <a:ea typeface="ＭＳ Ｐゴシック" panose="020B0600070205080204" pitchFamily="50" charset="-128"/>
            </a:rPr>
            <a:t>円となっており、前年度と比べると</a:t>
          </a:r>
          <a:r>
            <a:rPr kumimoji="1" lang="en-US" altLang="ja-JP" sz="1300">
              <a:latin typeface="ＭＳ Ｐゴシック" panose="020B0600070205080204" pitchFamily="50" charset="-128"/>
              <a:ea typeface="ＭＳ Ｐゴシック" panose="020B0600070205080204" pitchFamily="50" charset="-128"/>
            </a:rPr>
            <a:t>29,604</a:t>
          </a:r>
          <a:r>
            <a:rPr kumimoji="1" lang="ja-JP" altLang="en-US" sz="1300">
              <a:latin typeface="ＭＳ Ｐゴシック" panose="020B0600070205080204" pitchFamily="50" charset="-128"/>
              <a:ea typeface="ＭＳ Ｐゴシック" panose="020B0600070205080204" pitchFamily="50" charset="-128"/>
            </a:rPr>
            <a:t>円の増である。これは、民生費のうち社会福祉費が増嵩していることが要因となっている。令和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年度は、新型コロナウイルス感染症の影響による住民税非課税世帯に対する臨時特別給付金事業を実施したことや、障害者福祉サービスにかかる扶助費が増となったことによるものである。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今後も少子高齢化の進展により増加が見込まれているため、取組みの優先順位付けや資源配分の最適化を行い、持続可能な財政基盤の構築に努めていく。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行財政改革を着実に進めていることから、実質収支額は継続的に黒字を確保している。実質単年度収支についても、</a:t>
          </a:r>
          <a:r>
            <a:rPr kumimoji="1" lang="ja-JP" altLang="en-US" sz="1200" b="0">
              <a:latin typeface="ＭＳ ゴシック" pitchFamily="49" charset="-128"/>
              <a:ea typeface="ＭＳ ゴシック" pitchFamily="49" charset="-128"/>
            </a:rPr>
            <a:t>新型コロナウイルス感染症に対する市独自支援策の実施や、大型施設建設による投資的経費が増加したものの、市税や航空機燃料譲与税が回復基調に入ったこと、また、臨時財政対策債の将来返還用財源も含めた普通交付税の追加交付がなされたことにより、引き続き黒字を確保している。財政調整基金残高は、</a:t>
          </a:r>
          <a:r>
            <a:rPr kumimoji="1" lang="ja-JP" altLang="en-US" sz="1200">
              <a:latin typeface="ＭＳ ゴシック" pitchFamily="49" charset="-128"/>
              <a:ea typeface="ＭＳ ゴシック" pitchFamily="49" charset="-128"/>
            </a:rPr>
            <a:t>予算の見直しにより生み出した財源や決算余剰金の積立等に伴い増加し、標準財政規模比は</a:t>
          </a:r>
          <a:r>
            <a:rPr kumimoji="1" lang="en-US" altLang="ja-JP" sz="1200">
              <a:latin typeface="ＭＳ ゴシック" pitchFamily="49" charset="-128"/>
              <a:ea typeface="ＭＳ ゴシック" pitchFamily="49" charset="-128"/>
            </a:rPr>
            <a:t>7.11%</a:t>
          </a:r>
          <a:r>
            <a:rPr kumimoji="1" lang="ja-JP" altLang="en-US" sz="12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病院事業会計の実質収支については、新型コロナウイルス感染症対応を行いながらも、入院、外来ともに落ち込んだ患者数に回復が見られたこと等により医業収益は増収となった。</a:t>
          </a:r>
        </a:p>
        <a:p>
          <a:r>
            <a:rPr kumimoji="1" lang="ja-JP" altLang="en-US" sz="1400">
              <a:latin typeface="ＭＳ ゴシック" pitchFamily="49" charset="-128"/>
              <a:ea typeface="ＭＳ ゴシック" pitchFamily="49" charset="-128"/>
            </a:rPr>
            <a:t>　その他の企業会計及び特別会計では黒字もしくは収支均衡となっており、引き続き企業会計や特別会計含めた市全体として健全な財政運営に努めていく。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182548599</v>
      </c>
      <c r="BO4" s="411"/>
      <c r="BP4" s="411"/>
      <c r="BQ4" s="411"/>
      <c r="BR4" s="411"/>
      <c r="BS4" s="411"/>
      <c r="BT4" s="411"/>
      <c r="BU4" s="412"/>
      <c r="BV4" s="410">
        <v>204545335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6.1</v>
      </c>
      <c r="CU4" s="417"/>
      <c r="CV4" s="417"/>
      <c r="CW4" s="417"/>
      <c r="CX4" s="417"/>
      <c r="CY4" s="417"/>
      <c r="CZ4" s="417"/>
      <c r="DA4" s="418"/>
      <c r="DB4" s="416">
        <v>4.4000000000000004</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176619691</v>
      </c>
      <c r="BO5" s="448"/>
      <c r="BP5" s="448"/>
      <c r="BQ5" s="448"/>
      <c r="BR5" s="448"/>
      <c r="BS5" s="448"/>
      <c r="BT5" s="448"/>
      <c r="BU5" s="449"/>
      <c r="BV5" s="447">
        <v>199392263</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84.9</v>
      </c>
      <c r="CU5" s="445"/>
      <c r="CV5" s="445"/>
      <c r="CW5" s="445"/>
      <c r="CX5" s="445"/>
      <c r="CY5" s="445"/>
      <c r="CZ5" s="445"/>
      <c r="DA5" s="446"/>
      <c r="DB5" s="444">
        <v>90.8</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5928908</v>
      </c>
      <c r="BO6" s="448"/>
      <c r="BP6" s="448"/>
      <c r="BQ6" s="448"/>
      <c r="BR6" s="448"/>
      <c r="BS6" s="448"/>
      <c r="BT6" s="448"/>
      <c r="BU6" s="449"/>
      <c r="BV6" s="447">
        <v>5153072</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93.4</v>
      </c>
      <c r="CU6" s="485"/>
      <c r="CV6" s="485"/>
      <c r="CW6" s="485"/>
      <c r="CX6" s="485"/>
      <c r="CY6" s="485"/>
      <c r="CZ6" s="485"/>
      <c r="DA6" s="486"/>
      <c r="DB6" s="484">
        <v>98.2</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402821</v>
      </c>
      <c r="BO7" s="448"/>
      <c r="BP7" s="448"/>
      <c r="BQ7" s="448"/>
      <c r="BR7" s="448"/>
      <c r="BS7" s="448"/>
      <c r="BT7" s="448"/>
      <c r="BU7" s="449"/>
      <c r="BV7" s="447">
        <v>1349709</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90293332</v>
      </c>
      <c r="CU7" s="448"/>
      <c r="CV7" s="448"/>
      <c r="CW7" s="448"/>
      <c r="CX7" s="448"/>
      <c r="CY7" s="448"/>
      <c r="CZ7" s="448"/>
      <c r="DA7" s="449"/>
      <c r="DB7" s="447">
        <v>86710821</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5526087</v>
      </c>
      <c r="BO8" s="448"/>
      <c r="BP8" s="448"/>
      <c r="BQ8" s="448"/>
      <c r="BR8" s="448"/>
      <c r="BS8" s="448"/>
      <c r="BT8" s="448"/>
      <c r="BU8" s="449"/>
      <c r="BV8" s="447">
        <v>3803363</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0.89</v>
      </c>
      <c r="CU8" s="488"/>
      <c r="CV8" s="488"/>
      <c r="CW8" s="488"/>
      <c r="CX8" s="488"/>
      <c r="CY8" s="488"/>
      <c r="CZ8" s="488"/>
      <c r="DA8" s="489"/>
      <c r="DB8" s="487">
        <v>0.91</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401558</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1722724</v>
      </c>
      <c r="BO9" s="448"/>
      <c r="BP9" s="448"/>
      <c r="BQ9" s="448"/>
      <c r="BR9" s="448"/>
      <c r="BS9" s="448"/>
      <c r="BT9" s="448"/>
      <c r="BU9" s="449"/>
      <c r="BV9" s="447">
        <v>-1060179</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8.4</v>
      </c>
      <c r="CU9" s="445"/>
      <c r="CV9" s="445"/>
      <c r="CW9" s="445"/>
      <c r="CX9" s="445"/>
      <c r="CY9" s="445"/>
      <c r="CZ9" s="445"/>
      <c r="DA9" s="446"/>
      <c r="DB9" s="444">
        <v>9</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395479</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116</v>
      </c>
      <c r="AV10" s="480"/>
      <c r="AW10" s="480"/>
      <c r="AX10" s="480"/>
      <c r="AY10" s="481" t="s">
        <v>121</v>
      </c>
      <c r="AZ10" s="482"/>
      <c r="BA10" s="482"/>
      <c r="BB10" s="482"/>
      <c r="BC10" s="482"/>
      <c r="BD10" s="482"/>
      <c r="BE10" s="482"/>
      <c r="BF10" s="482"/>
      <c r="BG10" s="482"/>
      <c r="BH10" s="482"/>
      <c r="BI10" s="482"/>
      <c r="BJ10" s="482"/>
      <c r="BK10" s="482"/>
      <c r="BL10" s="482"/>
      <c r="BM10" s="483"/>
      <c r="BN10" s="447">
        <v>4700880</v>
      </c>
      <c r="BO10" s="448"/>
      <c r="BP10" s="448"/>
      <c r="BQ10" s="448"/>
      <c r="BR10" s="448"/>
      <c r="BS10" s="448"/>
      <c r="BT10" s="448"/>
      <c r="BU10" s="449"/>
      <c r="BV10" s="447">
        <v>5924899</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408802</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94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3478515</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402826</v>
      </c>
      <c r="S13" s="532"/>
      <c r="T13" s="532"/>
      <c r="U13" s="532"/>
      <c r="V13" s="533"/>
      <c r="W13" s="463" t="s">
        <v>140</v>
      </c>
      <c r="X13" s="464"/>
      <c r="Y13" s="464"/>
      <c r="Z13" s="464"/>
      <c r="AA13" s="464"/>
      <c r="AB13" s="454"/>
      <c r="AC13" s="498">
        <v>466</v>
      </c>
      <c r="AD13" s="499"/>
      <c r="AE13" s="499"/>
      <c r="AF13" s="499"/>
      <c r="AG13" s="541"/>
      <c r="AH13" s="498">
        <v>426</v>
      </c>
      <c r="AI13" s="499"/>
      <c r="AJ13" s="499"/>
      <c r="AK13" s="499"/>
      <c r="AL13" s="500"/>
      <c r="AM13" s="476" t="s">
        <v>141</v>
      </c>
      <c r="AN13" s="477"/>
      <c r="AO13" s="477"/>
      <c r="AP13" s="477"/>
      <c r="AQ13" s="477"/>
      <c r="AR13" s="477"/>
      <c r="AS13" s="477"/>
      <c r="AT13" s="478"/>
      <c r="AU13" s="479" t="s">
        <v>109</v>
      </c>
      <c r="AV13" s="480"/>
      <c r="AW13" s="480"/>
      <c r="AX13" s="480"/>
      <c r="AY13" s="481" t="s">
        <v>142</v>
      </c>
      <c r="AZ13" s="482"/>
      <c r="BA13" s="482"/>
      <c r="BB13" s="482"/>
      <c r="BC13" s="482"/>
      <c r="BD13" s="482"/>
      <c r="BE13" s="482"/>
      <c r="BF13" s="482"/>
      <c r="BG13" s="482"/>
      <c r="BH13" s="482"/>
      <c r="BI13" s="482"/>
      <c r="BJ13" s="482"/>
      <c r="BK13" s="482"/>
      <c r="BL13" s="482"/>
      <c r="BM13" s="483"/>
      <c r="BN13" s="447">
        <v>6423604</v>
      </c>
      <c r="BO13" s="448"/>
      <c r="BP13" s="448"/>
      <c r="BQ13" s="448"/>
      <c r="BR13" s="448"/>
      <c r="BS13" s="448"/>
      <c r="BT13" s="448"/>
      <c r="BU13" s="449"/>
      <c r="BV13" s="447">
        <v>1386205</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2.8</v>
      </c>
      <c r="CU13" s="445"/>
      <c r="CV13" s="445"/>
      <c r="CW13" s="445"/>
      <c r="CX13" s="445"/>
      <c r="CY13" s="445"/>
      <c r="CZ13" s="445"/>
      <c r="DA13" s="446"/>
      <c r="DB13" s="444">
        <v>3.1</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409396</v>
      </c>
      <c r="S14" s="532"/>
      <c r="T14" s="532"/>
      <c r="U14" s="532"/>
      <c r="V14" s="533"/>
      <c r="W14" s="437"/>
      <c r="X14" s="438"/>
      <c r="Y14" s="438"/>
      <c r="Z14" s="438"/>
      <c r="AA14" s="438"/>
      <c r="AB14" s="427"/>
      <c r="AC14" s="534">
        <v>0.3</v>
      </c>
      <c r="AD14" s="535"/>
      <c r="AE14" s="535"/>
      <c r="AF14" s="535"/>
      <c r="AG14" s="536"/>
      <c r="AH14" s="534">
        <v>0.3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137</v>
      </c>
      <c r="CU14" s="546"/>
      <c r="CV14" s="546"/>
      <c r="CW14" s="546"/>
      <c r="CX14" s="546"/>
      <c r="CY14" s="546"/>
      <c r="CZ14" s="546"/>
      <c r="DA14" s="547"/>
      <c r="DB14" s="545" t="s">
        <v>129</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139</v>
      </c>
      <c r="N15" s="539"/>
      <c r="O15" s="539"/>
      <c r="P15" s="539"/>
      <c r="Q15" s="540"/>
      <c r="R15" s="531">
        <v>403357</v>
      </c>
      <c r="S15" s="532"/>
      <c r="T15" s="532"/>
      <c r="U15" s="532"/>
      <c r="V15" s="533"/>
      <c r="W15" s="463" t="s">
        <v>146</v>
      </c>
      <c r="X15" s="464"/>
      <c r="Y15" s="464"/>
      <c r="Z15" s="464"/>
      <c r="AA15" s="464"/>
      <c r="AB15" s="454"/>
      <c r="AC15" s="498">
        <v>31970</v>
      </c>
      <c r="AD15" s="499"/>
      <c r="AE15" s="499"/>
      <c r="AF15" s="499"/>
      <c r="AG15" s="541"/>
      <c r="AH15" s="498">
        <v>34250</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56119684</v>
      </c>
      <c r="BO15" s="411"/>
      <c r="BP15" s="411"/>
      <c r="BQ15" s="411"/>
      <c r="BR15" s="411"/>
      <c r="BS15" s="411"/>
      <c r="BT15" s="411"/>
      <c r="BU15" s="412"/>
      <c r="BV15" s="410">
        <v>57897462</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19.2</v>
      </c>
      <c r="AD16" s="535"/>
      <c r="AE16" s="535"/>
      <c r="AF16" s="535"/>
      <c r="AG16" s="536"/>
      <c r="AH16" s="534">
        <v>21</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65698542</v>
      </c>
      <c r="BO16" s="448"/>
      <c r="BP16" s="448"/>
      <c r="BQ16" s="448"/>
      <c r="BR16" s="448"/>
      <c r="BS16" s="448"/>
      <c r="BT16" s="448"/>
      <c r="BU16" s="449"/>
      <c r="BV16" s="447">
        <v>64026792</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134056</v>
      </c>
      <c r="AD17" s="499"/>
      <c r="AE17" s="499"/>
      <c r="AF17" s="499"/>
      <c r="AG17" s="541"/>
      <c r="AH17" s="498">
        <v>128117</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72492665</v>
      </c>
      <c r="BO17" s="448"/>
      <c r="BP17" s="448"/>
      <c r="BQ17" s="448"/>
      <c r="BR17" s="448"/>
      <c r="BS17" s="448"/>
      <c r="BT17" s="448"/>
      <c r="BU17" s="449"/>
      <c r="BV17" s="447">
        <v>74960970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156</v>
      </c>
      <c r="C18" s="490"/>
      <c r="D18" s="490"/>
      <c r="E18" s="570"/>
      <c r="F18" s="570"/>
      <c r="G18" s="570"/>
      <c r="H18" s="570"/>
      <c r="I18" s="570"/>
      <c r="J18" s="570"/>
      <c r="K18" s="570"/>
      <c r="L18" s="571">
        <v>36.39</v>
      </c>
      <c r="M18" s="571"/>
      <c r="N18" s="571"/>
      <c r="O18" s="571"/>
      <c r="P18" s="571"/>
      <c r="Q18" s="571"/>
      <c r="R18" s="572"/>
      <c r="S18" s="572"/>
      <c r="T18" s="572"/>
      <c r="U18" s="572"/>
      <c r="V18" s="573"/>
      <c r="W18" s="465"/>
      <c r="X18" s="466"/>
      <c r="Y18" s="466"/>
      <c r="Z18" s="466"/>
      <c r="AA18" s="466"/>
      <c r="AB18" s="457"/>
      <c r="AC18" s="574">
        <v>80.5</v>
      </c>
      <c r="AD18" s="575"/>
      <c r="AE18" s="575"/>
      <c r="AF18" s="575"/>
      <c r="AG18" s="576"/>
      <c r="AH18" s="574">
        <v>78.7</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82319101</v>
      </c>
      <c r="BO18" s="448"/>
      <c r="BP18" s="448"/>
      <c r="BQ18" s="448"/>
      <c r="BR18" s="448"/>
      <c r="BS18" s="448"/>
      <c r="BT18" s="448"/>
      <c r="BU18" s="449"/>
      <c r="BV18" s="447">
        <v>80493336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158</v>
      </c>
      <c r="C19" s="490"/>
      <c r="D19" s="490"/>
      <c r="E19" s="570"/>
      <c r="F19" s="570"/>
      <c r="G19" s="570"/>
      <c r="H19" s="570"/>
      <c r="I19" s="570"/>
      <c r="J19" s="570"/>
      <c r="K19" s="570"/>
      <c r="L19" s="578">
        <v>11035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111803029</v>
      </c>
      <c r="BO19" s="448"/>
      <c r="BP19" s="448"/>
      <c r="BQ19" s="448"/>
      <c r="BR19" s="448"/>
      <c r="BS19" s="448"/>
      <c r="BT19" s="448"/>
      <c r="BU19" s="449"/>
      <c r="BV19" s="447">
        <v>105391947</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160</v>
      </c>
      <c r="C20" s="490"/>
      <c r="D20" s="490"/>
      <c r="E20" s="570"/>
      <c r="F20" s="570"/>
      <c r="G20" s="570"/>
      <c r="H20" s="570"/>
      <c r="I20" s="570"/>
      <c r="J20" s="570"/>
      <c r="K20" s="570"/>
      <c r="L20" s="578">
        <v>176967</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89407265</v>
      </c>
      <c r="BO22" s="411"/>
      <c r="BP22" s="411"/>
      <c r="BQ22" s="411"/>
      <c r="BR22" s="411"/>
      <c r="BS22" s="411"/>
      <c r="BT22" s="411"/>
      <c r="BU22" s="412"/>
      <c r="BV22" s="410">
        <v>86636693</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81142171</v>
      </c>
      <c r="BO23" s="448"/>
      <c r="BP23" s="448"/>
      <c r="BQ23" s="448"/>
      <c r="BR23" s="448"/>
      <c r="BS23" s="448"/>
      <c r="BT23" s="448"/>
      <c r="BU23" s="449"/>
      <c r="BV23" s="447">
        <v>76651275</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8280</v>
      </c>
      <c r="R24" s="499"/>
      <c r="S24" s="499"/>
      <c r="T24" s="499"/>
      <c r="U24" s="499"/>
      <c r="V24" s="541"/>
      <c r="W24" s="593"/>
      <c r="X24" s="594"/>
      <c r="Y24" s="595"/>
      <c r="Z24" s="497" t="s">
        <v>171</v>
      </c>
      <c r="AA24" s="477"/>
      <c r="AB24" s="477"/>
      <c r="AC24" s="477"/>
      <c r="AD24" s="477"/>
      <c r="AE24" s="477"/>
      <c r="AF24" s="477"/>
      <c r="AG24" s="478"/>
      <c r="AH24" s="498">
        <v>2328</v>
      </c>
      <c r="AI24" s="499"/>
      <c r="AJ24" s="499"/>
      <c r="AK24" s="499"/>
      <c r="AL24" s="541"/>
      <c r="AM24" s="498">
        <v>7484520</v>
      </c>
      <c r="AN24" s="499"/>
      <c r="AO24" s="499"/>
      <c r="AP24" s="499"/>
      <c r="AQ24" s="499"/>
      <c r="AR24" s="541"/>
      <c r="AS24" s="498">
        <v>3215</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24620993</v>
      </c>
      <c r="BO24" s="448"/>
      <c r="BP24" s="448"/>
      <c r="BQ24" s="448"/>
      <c r="BR24" s="448"/>
      <c r="BS24" s="448"/>
      <c r="BT24" s="448"/>
      <c r="BU24" s="449"/>
      <c r="BV24" s="447">
        <v>26111061</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2</v>
      </c>
      <c r="M25" s="499"/>
      <c r="N25" s="499"/>
      <c r="O25" s="499"/>
      <c r="P25" s="541"/>
      <c r="Q25" s="498">
        <v>8055</v>
      </c>
      <c r="R25" s="499"/>
      <c r="S25" s="499"/>
      <c r="T25" s="499"/>
      <c r="U25" s="499"/>
      <c r="V25" s="541"/>
      <c r="W25" s="593"/>
      <c r="X25" s="594"/>
      <c r="Y25" s="595"/>
      <c r="Z25" s="497" t="s">
        <v>174</v>
      </c>
      <c r="AA25" s="477"/>
      <c r="AB25" s="477"/>
      <c r="AC25" s="477"/>
      <c r="AD25" s="477"/>
      <c r="AE25" s="477"/>
      <c r="AF25" s="477"/>
      <c r="AG25" s="478"/>
      <c r="AH25" s="498">
        <v>411</v>
      </c>
      <c r="AI25" s="499"/>
      <c r="AJ25" s="499"/>
      <c r="AK25" s="499"/>
      <c r="AL25" s="541"/>
      <c r="AM25" s="498">
        <v>1307391</v>
      </c>
      <c r="AN25" s="499"/>
      <c r="AO25" s="499"/>
      <c r="AP25" s="499"/>
      <c r="AQ25" s="499"/>
      <c r="AR25" s="541"/>
      <c r="AS25" s="498">
        <v>3181</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57179248</v>
      </c>
      <c r="BO25" s="411"/>
      <c r="BP25" s="411"/>
      <c r="BQ25" s="411"/>
      <c r="BR25" s="411"/>
      <c r="BS25" s="411"/>
      <c r="BT25" s="411"/>
      <c r="BU25" s="412"/>
      <c r="BV25" s="410">
        <v>35447828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176</v>
      </c>
      <c r="F26" s="477"/>
      <c r="G26" s="477"/>
      <c r="H26" s="477"/>
      <c r="I26" s="477"/>
      <c r="J26" s="477"/>
      <c r="K26" s="478"/>
      <c r="L26" s="498">
        <v>1</v>
      </c>
      <c r="M26" s="499"/>
      <c r="N26" s="499"/>
      <c r="O26" s="499"/>
      <c r="P26" s="541"/>
      <c r="Q26" s="498">
        <v>7065</v>
      </c>
      <c r="R26" s="499"/>
      <c r="S26" s="499"/>
      <c r="T26" s="499"/>
      <c r="U26" s="499"/>
      <c r="V26" s="541"/>
      <c r="W26" s="593"/>
      <c r="X26" s="594"/>
      <c r="Y26" s="595"/>
      <c r="Z26" s="497" t="s">
        <v>177</v>
      </c>
      <c r="AA26" s="599"/>
      <c r="AB26" s="599"/>
      <c r="AC26" s="599"/>
      <c r="AD26" s="599"/>
      <c r="AE26" s="599"/>
      <c r="AF26" s="599"/>
      <c r="AG26" s="600"/>
      <c r="AH26" s="498">
        <v>274</v>
      </c>
      <c r="AI26" s="499"/>
      <c r="AJ26" s="499"/>
      <c r="AK26" s="499"/>
      <c r="AL26" s="541"/>
      <c r="AM26" s="498">
        <v>923380</v>
      </c>
      <c r="AN26" s="499"/>
      <c r="AO26" s="499"/>
      <c r="AP26" s="499"/>
      <c r="AQ26" s="499"/>
      <c r="AR26" s="541"/>
      <c r="AS26" s="498">
        <v>3370</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v>365100</v>
      </c>
      <c r="BO26" s="448"/>
      <c r="BP26" s="448"/>
      <c r="BQ26" s="448"/>
      <c r="BR26" s="448"/>
      <c r="BS26" s="448"/>
      <c r="BT26" s="448"/>
      <c r="BU26" s="449"/>
      <c r="BV26" s="447">
        <v>237073</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179</v>
      </c>
      <c r="F27" s="477"/>
      <c r="G27" s="477"/>
      <c r="H27" s="477"/>
      <c r="I27" s="477"/>
      <c r="J27" s="477"/>
      <c r="K27" s="478"/>
      <c r="L27" s="498">
        <v>1</v>
      </c>
      <c r="M27" s="499"/>
      <c r="N27" s="499"/>
      <c r="O27" s="499"/>
      <c r="P27" s="541"/>
      <c r="Q27" s="498">
        <v>7300</v>
      </c>
      <c r="R27" s="499"/>
      <c r="S27" s="499"/>
      <c r="T27" s="499"/>
      <c r="U27" s="499"/>
      <c r="V27" s="541"/>
      <c r="W27" s="593"/>
      <c r="X27" s="594"/>
      <c r="Y27" s="595"/>
      <c r="Z27" s="497" t="s">
        <v>180</v>
      </c>
      <c r="AA27" s="477"/>
      <c r="AB27" s="477"/>
      <c r="AC27" s="477"/>
      <c r="AD27" s="477"/>
      <c r="AE27" s="477"/>
      <c r="AF27" s="477"/>
      <c r="AG27" s="478"/>
      <c r="AH27" s="498">
        <v>65</v>
      </c>
      <c r="AI27" s="499"/>
      <c r="AJ27" s="499"/>
      <c r="AK27" s="499"/>
      <c r="AL27" s="541"/>
      <c r="AM27" s="498">
        <v>206776</v>
      </c>
      <c r="AN27" s="499"/>
      <c r="AO27" s="499"/>
      <c r="AP27" s="499"/>
      <c r="AQ27" s="499"/>
      <c r="AR27" s="541"/>
      <c r="AS27" s="498">
        <v>3181</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v>50000</v>
      </c>
      <c r="BO27" s="567"/>
      <c r="BP27" s="567"/>
      <c r="BQ27" s="567"/>
      <c r="BR27" s="567"/>
      <c r="BS27" s="567"/>
      <c r="BT27" s="567"/>
      <c r="BU27" s="568"/>
      <c r="BV27" s="566">
        <v>50000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182</v>
      </c>
      <c r="F28" s="477"/>
      <c r="G28" s="477"/>
      <c r="H28" s="477"/>
      <c r="I28" s="477"/>
      <c r="J28" s="477"/>
      <c r="K28" s="478"/>
      <c r="L28" s="498">
        <v>1</v>
      </c>
      <c r="M28" s="499"/>
      <c r="N28" s="499"/>
      <c r="O28" s="499"/>
      <c r="P28" s="541"/>
      <c r="Q28" s="498">
        <v>6900</v>
      </c>
      <c r="R28" s="499"/>
      <c r="S28" s="499"/>
      <c r="T28" s="499"/>
      <c r="U28" s="499"/>
      <c r="V28" s="541"/>
      <c r="W28" s="593"/>
      <c r="X28" s="594"/>
      <c r="Y28" s="595"/>
      <c r="Z28" s="497" t="s">
        <v>183</v>
      </c>
      <c r="AA28" s="477"/>
      <c r="AB28" s="477"/>
      <c r="AC28" s="477"/>
      <c r="AD28" s="477"/>
      <c r="AE28" s="477"/>
      <c r="AF28" s="477"/>
      <c r="AG28" s="478"/>
      <c r="AH28" s="498" t="s">
        <v>137</v>
      </c>
      <c r="AI28" s="499"/>
      <c r="AJ28" s="499"/>
      <c r="AK28" s="499"/>
      <c r="AL28" s="541"/>
      <c r="AM28" s="498" t="s">
        <v>138</v>
      </c>
      <c r="AN28" s="499"/>
      <c r="AO28" s="499"/>
      <c r="AP28" s="499"/>
      <c r="AQ28" s="499"/>
      <c r="AR28" s="541"/>
      <c r="AS28" s="498" t="s">
        <v>137</v>
      </c>
      <c r="AT28" s="499"/>
      <c r="AU28" s="499"/>
      <c r="AV28" s="499"/>
      <c r="AW28" s="499"/>
      <c r="AX28" s="500"/>
      <c r="AY28" s="601" t="s">
        <v>184</v>
      </c>
      <c r="AZ28" s="602"/>
      <c r="BA28" s="602"/>
      <c r="BB28" s="603"/>
      <c r="BC28" s="407" t="s">
        <v>48</v>
      </c>
      <c r="BD28" s="408"/>
      <c r="BE28" s="408"/>
      <c r="BF28" s="408"/>
      <c r="BG28" s="408"/>
      <c r="BH28" s="408"/>
      <c r="BI28" s="408"/>
      <c r="BJ28" s="408"/>
      <c r="BK28" s="408"/>
      <c r="BL28" s="408"/>
      <c r="BM28" s="409"/>
      <c r="BN28" s="410">
        <v>13181976</v>
      </c>
      <c r="BO28" s="411"/>
      <c r="BP28" s="411"/>
      <c r="BQ28" s="411"/>
      <c r="BR28" s="411"/>
      <c r="BS28" s="411"/>
      <c r="BT28" s="411"/>
      <c r="BU28" s="412"/>
      <c r="BV28" s="410">
        <v>8481096</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185</v>
      </c>
      <c r="F29" s="477"/>
      <c r="G29" s="477"/>
      <c r="H29" s="477"/>
      <c r="I29" s="477"/>
      <c r="J29" s="477"/>
      <c r="K29" s="478"/>
      <c r="L29" s="498">
        <v>34</v>
      </c>
      <c r="M29" s="499"/>
      <c r="N29" s="499"/>
      <c r="O29" s="499"/>
      <c r="P29" s="541"/>
      <c r="Q29" s="498">
        <v>6350</v>
      </c>
      <c r="R29" s="499"/>
      <c r="S29" s="499"/>
      <c r="T29" s="499"/>
      <c r="U29" s="499"/>
      <c r="V29" s="541"/>
      <c r="W29" s="596"/>
      <c r="X29" s="597"/>
      <c r="Y29" s="598"/>
      <c r="Z29" s="497" t="s">
        <v>186</v>
      </c>
      <c r="AA29" s="477"/>
      <c r="AB29" s="477"/>
      <c r="AC29" s="477"/>
      <c r="AD29" s="477"/>
      <c r="AE29" s="477"/>
      <c r="AF29" s="477"/>
      <c r="AG29" s="478"/>
      <c r="AH29" s="498">
        <v>2393</v>
      </c>
      <c r="AI29" s="499"/>
      <c r="AJ29" s="499"/>
      <c r="AK29" s="499"/>
      <c r="AL29" s="541"/>
      <c r="AM29" s="498">
        <v>7691296</v>
      </c>
      <c r="AN29" s="499"/>
      <c r="AO29" s="499"/>
      <c r="AP29" s="499"/>
      <c r="AQ29" s="499"/>
      <c r="AR29" s="541"/>
      <c r="AS29" s="498">
        <v>3214</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3850599</v>
      </c>
      <c r="BO29" s="448"/>
      <c r="BP29" s="448"/>
      <c r="BQ29" s="448"/>
      <c r="BR29" s="448"/>
      <c r="BS29" s="448"/>
      <c r="BT29" s="448"/>
      <c r="BU29" s="449"/>
      <c r="BV29" s="447">
        <v>1517655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100.1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10834205</v>
      </c>
      <c r="BO30" s="567"/>
      <c r="BP30" s="567"/>
      <c r="BQ30" s="567"/>
      <c r="BR30" s="567"/>
      <c r="BS30" s="567"/>
      <c r="BT30" s="567"/>
      <c r="BU30" s="568"/>
      <c r="BV30" s="566">
        <v>9490150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195</v>
      </c>
      <c r="V33" s="471"/>
      <c r="W33" s="436" t="s">
        <v>196</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202</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IF('各会計、関係団体の財政状況及び健全化判断比率'!B31="","",'各会計、関係団体の財政状況及び健全化判断比率'!B31)</f>
        <v>病院事業会計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豊中市伊丹市クリーンランド</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豊中市住宅協会</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母子父子寡婦福祉資金貸付金特別会計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後期高齢者医療事業特別会計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IF('各会計、関係団体の財政状況及び健全化判断比率'!B32="","",'各会計、関係団体の財政状況及び健全化判断比率'!B32)</f>
        <v>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大阪府後期高齢者医療広域連合（一般会計）</v>
      </c>
      <c r="BZ35" s="638"/>
      <c r="CA35" s="638"/>
      <c r="CB35" s="638"/>
      <c r="CC35" s="638"/>
      <c r="CD35" s="638"/>
      <c r="CE35" s="638"/>
      <c r="CF35" s="638"/>
      <c r="CG35" s="638"/>
      <c r="CH35" s="638"/>
      <c r="CI35" s="638"/>
      <c r="CJ35" s="638"/>
      <c r="CK35" s="638"/>
      <c r="CL35" s="638"/>
      <c r="CM35" s="638"/>
      <c r="CN35" s="178"/>
      <c r="CO35" s="637">
        <f t="shared" ref="CO35:CO43" si="3">IF(CQ35="","",CO34+1)</f>
        <v>18</v>
      </c>
      <c r="CP35" s="637"/>
      <c r="CQ35" s="638" t="str">
        <f>IF('各会計、関係団体の財政状況及び健全化判断比率'!BS8="","",'各会計、関係団体の財政状況及び健全化判断比率'!BS8)</f>
        <v>豊中市医療保健センター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公共用地先行取得事業特別会計</v>
      </c>
      <c r="F36" s="638"/>
      <c r="G36" s="638"/>
      <c r="H36" s="638"/>
      <c r="I36" s="638"/>
      <c r="J36" s="638"/>
      <c r="K36" s="638"/>
      <c r="L36" s="638"/>
      <c r="M36" s="638"/>
      <c r="N36" s="638"/>
      <c r="O36" s="638"/>
      <c r="P36" s="638"/>
      <c r="Q36" s="638"/>
      <c r="R36" s="638"/>
      <c r="S36" s="638"/>
      <c r="T36" s="178"/>
      <c r="U36" s="637">
        <f t="shared" ref="U36:U43" si="4">IF(W36="","",U35+1)</f>
        <v>6</v>
      </c>
      <c r="V36" s="637"/>
      <c r="W36" s="638" t="str">
        <f>IF('各会計、関係団体の財政状況及び健全化判断比率'!B30="","",'各会計、関係団体の財政状況及び健全化判断比率'!B30)</f>
        <v>介護保険事業特別会計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IF('各会計、関係団体の財政状況及び健全化判断比率'!B33="","",'各会計、関係団体の財政状況及び健全化判断比率'!B33)</f>
        <v>公共下水道事業会計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大阪府後期高齢者医療広域連合（後期高齢者医療特別会計）</v>
      </c>
      <c r="BZ36" s="638"/>
      <c r="CA36" s="638"/>
      <c r="CB36" s="638"/>
      <c r="CC36" s="638"/>
      <c r="CD36" s="638"/>
      <c r="CE36" s="638"/>
      <c r="CF36" s="638"/>
      <c r="CG36" s="638"/>
      <c r="CH36" s="638"/>
      <c r="CI36" s="638"/>
      <c r="CJ36" s="638"/>
      <c r="CK36" s="638"/>
      <c r="CL36" s="638"/>
      <c r="CM36" s="638"/>
      <c r="CN36" s="178"/>
      <c r="CO36" s="637">
        <f t="shared" si="3"/>
        <v>19</v>
      </c>
      <c r="CP36" s="637"/>
      <c r="CQ36" s="638" t="str">
        <f>IF('各会計、関係団体の財政状況及び健全化判断比率'!BS9="","",'各会計、関係団体の財政状況及び健全化判断比率'!BS9)</f>
        <v>とよなか国際交流協会</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淀川右岸水防事務組合</v>
      </c>
      <c r="BZ37" s="638"/>
      <c r="CA37" s="638"/>
      <c r="CB37" s="638"/>
      <c r="CC37" s="638"/>
      <c r="CD37" s="638"/>
      <c r="CE37" s="638"/>
      <c r="CF37" s="638"/>
      <c r="CG37" s="638"/>
      <c r="CH37" s="638"/>
      <c r="CI37" s="638"/>
      <c r="CJ37" s="638"/>
      <c r="CK37" s="638"/>
      <c r="CL37" s="638"/>
      <c r="CM37" s="638"/>
      <c r="CN37" s="178"/>
      <c r="CO37" s="637">
        <f t="shared" si="3"/>
        <v>20</v>
      </c>
      <c r="CP37" s="637"/>
      <c r="CQ37" s="638" t="str">
        <f>IF('各会計、関係団体の財政状況及び健全化判断比率'!BS10="","",'各会計、関係団体の財政状況及び健全化判断比率'!BS10)</f>
        <v>とよなか男女共同参画推進財団</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大阪府都市競艇企業団</v>
      </c>
      <c r="BZ38" s="638"/>
      <c r="CA38" s="638"/>
      <c r="CB38" s="638"/>
      <c r="CC38" s="638"/>
      <c r="CD38" s="638"/>
      <c r="CE38" s="638"/>
      <c r="CF38" s="638"/>
      <c r="CG38" s="638"/>
      <c r="CH38" s="638"/>
      <c r="CI38" s="638"/>
      <c r="CJ38" s="638"/>
      <c r="CK38" s="638"/>
      <c r="CL38" s="638"/>
      <c r="CM38" s="638"/>
      <c r="CN38" s="178"/>
      <c r="CO38" s="637">
        <f t="shared" si="3"/>
        <v>21</v>
      </c>
      <c r="CP38" s="637"/>
      <c r="CQ38" s="638" t="str">
        <f>IF('各会計、関係団体の財政状況及び健全化判断比率'!BS11="","",'各会計、関係団体の財政状況及び健全化判断比率'!BS11)</f>
        <v>豊中都市管理</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15</v>
      </c>
      <c r="BX39" s="637"/>
      <c r="BY39" s="638" t="str">
        <f>IF('各会計、関係団体の財政状況及び健全化判断比率'!B73="","",'各会計、関係団体の財政状況及び健全化判断比率'!B73)</f>
        <v>大阪府広域水道企業団（水道事業会計）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16</v>
      </c>
      <c r="BX40" s="637"/>
      <c r="BY40" s="638" t="str">
        <f>IF('各会計、関係団体の財政状況及び健全化判断比率'!B74="","",'各会計、関係団体の財政状況及び健全化判断比率'!B74)</f>
        <v>大阪府広域水道企業団（工業用水道事業会計）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592</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6" t="s">
        <v>557</v>
      </c>
      <c r="D34" s="1216"/>
      <c r="E34" s="1217"/>
      <c r="F34" s="32">
        <v>7.66</v>
      </c>
      <c r="G34" s="33">
        <v>7.36</v>
      </c>
      <c r="H34" s="33">
        <v>6.73</v>
      </c>
      <c r="I34" s="33">
        <v>7.9</v>
      </c>
      <c r="J34" s="34">
        <v>9.2799999999999994</v>
      </c>
      <c r="K34" s="22"/>
      <c r="L34" s="22"/>
      <c r="M34" s="22"/>
      <c r="N34" s="22"/>
      <c r="O34" s="22"/>
      <c r="P34" s="22"/>
    </row>
    <row r="35" spans="1:16" ht="39" customHeight="1" x14ac:dyDescent="0.15">
      <c r="A35" s="22"/>
      <c r="B35" s="35"/>
      <c r="C35" s="1210" t="s">
        <v>558</v>
      </c>
      <c r="D35" s="1211"/>
      <c r="E35" s="1212"/>
      <c r="F35" s="36">
        <v>1.55</v>
      </c>
      <c r="G35" s="37">
        <v>3.59</v>
      </c>
      <c r="H35" s="37">
        <v>5.75</v>
      </c>
      <c r="I35" s="37">
        <v>4.38</v>
      </c>
      <c r="J35" s="38">
        <v>6.12</v>
      </c>
      <c r="K35" s="22"/>
      <c r="L35" s="22"/>
      <c r="M35" s="22"/>
      <c r="N35" s="22"/>
      <c r="O35" s="22"/>
      <c r="P35" s="22"/>
    </row>
    <row r="36" spans="1:16" ht="39" customHeight="1" x14ac:dyDescent="0.15">
      <c r="A36" s="22"/>
      <c r="B36" s="35"/>
      <c r="C36" s="1210" t="s">
        <v>559</v>
      </c>
      <c r="D36" s="1211"/>
      <c r="E36" s="1212"/>
      <c r="F36" s="36">
        <v>3.75</v>
      </c>
      <c r="G36" s="37">
        <v>4.21</v>
      </c>
      <c r="H36" s="37">
        <v>4.8499999999999996</v>
      </c>
      <c r="I36" s="37">
        <v>5.56</v>
      </c>
      <c r="J36" s="38">
        <v>5.86</v>
      </c>
      <c r="K36" s="22"/>
      <c r="L36" s="22"/>
      <c r="M36" s="22"/>
      <c r="N36" s="22"/>
      <c r="O36" s="22"/>
      <c r="P36" s="22"/>
    </row>
    <row r="37" spans="1:16" ht="39" customHeight="1" x14ac:dyDescent="0.15">
      <c r="A37" s="22"/>
      <c r="B37" s="35"/>
      <c r="C37" s="1210" t="s">
        <v>560</v>
      </c>
      <c r="D37" s="1211"/>
      <c r="E37" s="1212"/>
      <c r="F37" s="36">
        <v>3.53</v>
      </c>
      <c r="G37" s="37">
        <v>3.86</v>
      </c>
      <c r="H37" s="37">
        <v>4.6100000000000003</v>
      </c>
      <c r="I37" s="37">
        <v>4.83</v>
      </c>
      <c r="J37" s="38">
        <v>4.72</v>
      </c>
      <c r="K37" s="22"/>
      <c r="L37" s="22"/>
      <c r="M37" s="22"/>
      <c r="N37" s="22"/>
      <c r="O37" s="22"/>
      <c r="P37" s="22"/>
    </row>
    <row r="38" spans="1:16" ht="39" customHeight="1" x14ac:dyDescent="0.15">
      <c r="A38" s="22"/>
      <c r="B38" s="35"/>
      <c r="C38" s="1210" t="s">
        <v>561</v>
      </c>
      <c r="D38" s="1211"/>
      <c r="E38" s="1212"/>
      <c r="F38" s="36">
        <v>1.58</v>
      </c>
      <c r="G38" s="37">
        <v>1.56</v>
      </c>
      <c r="H38" s="37">
        <v>1.7</v>
      </c>
      <c r="I38" s="37">
        <v>1.73</v>
      </c>
      <c r="J38" s="38">
        <v>1.3</v>
      </c>
      <c r="K38" s="22"/>
      <c r="L38" s="22"/>
      <c r="M38" s="22"/>
      <c r="N38" s="22"/>
      <c r="O38" s="22"/>
      <c r="P38" s="22"/>
    </row>
    <row r="39" spans="1:16" ht="39" customHeight="1" x14ac:dyDescent="0.15">
      <c r="A39" s="22"/>
      <c r="B39" s="35"/>
      <c r="C39" s="1210" t="s">
        <v>562</v>
      </c>
      <c r="D39" s="1211"/>
      <c r="E39" s="1212"/>
      <c r="F39" s="36">
        <v>0.54</v>
      </c>
      <c r="G39" s="37">
        <v>1.05</v>
      </c>
      <c r="H39" s="37">
        <v>0.66</v>
      </c>
      <c r="I39" s="37">
        <v>1.0900000000000001</v>
      </c>
      <c r="J39" s="38">
        <v>0.98</v>
      </c>
      <c r="K39" s="22"/>
      <c r="L39" s="22"/>
      <c r="M39" s="22"/>
      <c r="N39" s="22"/>
      <c r="O39" s="22"/>
      <c r="P39" s="22"/>
    </row>
    <row r="40" spans="1:16" ht="39" customHeight="1" x14ac:dyDescent="0.15">
      <c r="A40" s="22"/>
      <c r="B40" s="35"/>
      <c r="C40" s="1210" t="s">
        <v>563</v>
      </c>
      <c r="D40" s="1211"/>
      <c r="E40" s="1212"/>
      <c r="F40" s="36">
        <v>0.24</v>
      </c>
      <c r="G40" s="37">
        <v>0.28000000000000003</v>
      </c>
      <c r="H40" s="37">
        <v>0.26</v>
      </c>
      <c r="I40" s="37">
        <v>0.28000000000000003</v>
      </c>
      <c r="J40" s="38">
        <v>0.27</v>
      </c>
      <c r="K40" s="22"/>
      <c r="L40" s="22"/>
      <c r="M40" s="22"/>
      <c r="N40" s="22"/>
      <c r="O40" s="22"/>
      <c r="P40" s="22"/>
    </row>
    <row r="41" spans="1:16" ht="39" customHeight="1" x14ac:dyDescent="0.15">
      <c r="A41" s="22"/>
      <c r="B41" s="35"/>
      <c r="C41" s="1210" t="s">
        <v>564</v>
      </c>
      <c r="D41" s="1211"/>
      <c r="E41" s="1212"/>
      <c r="F41" s="36">
        <v>0</v>
      </c>
      <c r="G41" s="37">
        <v>0</v>
      </c>
      <c r="H41" s="37">
        <v>0</v>
      </c>
      <c r="I41" s="37">
        <v>0</v>
      </c>
      <c r="J41" s="38">
        <v>0</v>
      </c>
      <c r="K41" s="22"/>
      <c r="L41" s="22"/>
      <c r="M41" s="22"/>
      <c r="N41" s="22"/>
      <c r="O41" s="22"/>
      <c r="P41" s="22"/>
    </row>
    <row r="42" spans="1:16" ht="39" customHeight="1" x14ac:dyDescent="0.15">
      <c r="A42" s="22"/>
      <c r="B42" s="39"/>
      <c r="C42" s="1210" t="s">
        <v>565</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566</v>
      </c>
      <c r="D43" s="1214"/>
      <c r="E43" s="121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KgjUONYD9Gf3Sv2rUHjPdY7NRG+JnhCwPmE6qihPvhq3AcKD+NlNV2LmnQtsFENiv+qIUi9qlvZr5vRNAMbqg==" saltValue="mcANKTGlJVZ3BG3wIj5i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11008</v>
      </c>
      <c r="L45" s="60">
        <v>10084</v>
      </c>
      <c r="M45" s="60">
        <v>9337</v>
      </c>
      <c r="N45" s="60">
        <v>9807</v>
      </c>
      <c r="O45" s="61">
        <v>9617</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511</v>
      </c>
      <c r="L46" s="64" t="s">
        <v>511</v>
      </c>
      <c r="M46" s="64" t="s">
        <v>511</v>
      </c>
      <c r="N46" s="64" t="s">
        <v>511</v>
      </c>
      <c r="O46" s="65" t="s">
        <v>511</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511</v>
      </c>
      <c r="L47" s="64" t="s">
        <v>511</v>
      </c>
      <c r="M47" s="64" t="s">
        <v>511</v>
      </c>
      <c r="N47" s="64" t="s">
        <v>511</v>
      </c>
      <c r="O47" s="65" t="s">
        <v>511</v>
      </c>
      <c r="P47" s="48"/>
      <c r="Q47" s="48"/>
      <c r="R47" s="48"/>
      <c r="S47" s="48"/>
      <c r="T47" s="48"/>
      <c r="U47" s="48"/>
    </row>
    <row r="48" spans="1:21" ht="30.75" customHeight="1" x14ac:dyDescent="0.15">
      <c r="A48" s="48"/>
      <c r="B48" s="1220"/>
      <c r="C48" s="1221"/>
      <c r="D48" s="62"/>
      <c r="E48" s="1226" t="s">
        <v>15</v>
      </c>
      <c r="F48" s="1226"/>
      <c r="G48" s="1226"/>
      <c r="H48" s="1226"/>
      <c r="I48" s="1226"/>
      <c r="J48" s="1227"/>
      <c r="K48" s="63">
        <v>3275</v>
      </c>
      <c r="L48" s="64">
        <v>3268</v>
      </c>
      <c r="M48" s="64">
        <v>3229</v>
      </c>
      <c r="N48" s="64">
        <v>3253</v>
      </c>
      <c r="O48" s="65">
        <v>3273</v>
      </c>
      <c r="P48" s="48"/>
      <c r="Q48" s="48"/>
      <c r="R48" s="48"/>
      <c r="S48" s="48"/>
      <c r="T48" s="48"/>
      <c r="U48" s="48"/>
    </row>
    <row r="49" spans="1:21" ht="30.75" customHeight="1" x14ac:dyDescent="0.15">
      <c r="A49" s="48"/>
      <c r="B49" s="1220"/>
      <c r="C49" s="1221"/>
      <c r="D49" s="62"/>
      <c r="E49" s="1226" t="s">
        <v>16</v>
      </c>
      <c r="F49" s="1226"/>
      <c r="G49" s="1226"/>
      <c r="H49" s="1226"/>
      <c r="I49" s="1226"/>
      <c r="J49" s="1227"/>
      <c r="K49" s="63">
        <v>397</v>
      </c>
      <c r="L49" s="64">
        <v>375</v>
      </c>
      <c r="M49" s="64">
        <v>443</v>
      </c>
      <c r="N49" s="64">
        <v>392</v>
      </c>
      <c r="O49" s="65">
        <v>431</v>
      </c>
      <c r="P49" s="48"/>
      <c r="Q49" s="48"/>
      <c r="R49" s="48"/>
      <c r="S49" s="48"/>
      <c r="T49" s="48"/>
      <c r="U49" s="48"/>
    </row>
    <row r="50" spans="1:21" ht="30.75" customHeight="1" x14ac:dyDescent="0.15">
      <c r="A50" s="48"/>
      <c r="B50" s="1220"/>
      <c r="C50" s="1221"/>
      <c r="D50" s="62"/>
      <c r="E50" s="1226" t="s">
        <v>17</v>
      </c>
      <c r="F50" s="1226"/>
      <c r="G50" s="1226"/>
      <c r="H50" s="1226"/>
      <c r="I50" s="1226"/>
      <c r="J50" s="1227"/>
      <c r="K50" s="63">
        <v>157</v>
      </c>
      <c r="L50" s="64" t="s">
        <v>511</v>
      </c>
      <c r="M50" s="64" t="s">
        <v>511</v>
      </c>
      <c r="N50" s="64" t="s">
        <v>511</v>
      </c>
      <c r="O50" s="65" t="s">
        <v>511</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511</v>
      </c>
      <c r="L51" s="64" t="s">
        <v>511</v>
      </c>
      <c r="M51" s="64" t="s">
        <v>511</v>
      </c>
      <c r="N51" s="64" t="s">
        <v>511</v>
      </c>
      <c r="O51" s="65" t="s">
        <v>511</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11551</v>
      </c>
      <c r="L52" s="64">
        <v>11801</v>
      </c>
      <c r="M52" s="64">
        <v>11071</v>
      </c>
      <c r="N52" s="64">
        <v>11117</v>
      </c>
      <c r="O52" s="65">
        <v>11201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3286</v>
      </c>
      <c r="L53" s="69">
        <v>1926</v>
      </c>
      <c r="M53" s="69">
        <v>1938</v>
      </c>
      <c r="N53" s="69">
        <v>2335</v>
      </c>
      <c r="O53" s="70">
        <v>2120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22X3C6n4gSoB1z5yaaBQImYkrLHxOFc5Ru+LvUnHY2k/lSUbRa0es8Xz7MScrna/W1ZGhheLbA27uTtsOpAqg==" saltValue="GkkuvjKY0riafVeIjXne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4" t="s">
        <v>30</v>
      </c>
      <c r="C41" s="1245"/>
      <c r="D41" s="102"/>
      <c r="E41" s="1250" t="s">
        <v>31</v>
      </c>
      <c r="F41" s="1250"/>
      <c r="G41" s="1250"/>
      <c r="H41" s="1251"/>
      <c r="I41" s="351">
        <v>87358</v>
      </c>
      <c r="J41" s="352">
        <v>89031</v>
      </c>
      <c r="K41" s="352">
        <v>87944</v>
      </c>
      <c r="L41" s="352">
        <v>87473</v>
      </c>
      <c r="M41" s="353">
        <v>90151</v>
      </c>
    </row>
    <row r="42" spans="2:13" ht="27.75" customHeight="1" x14ac:dyDescent="0.15">
      <c r="B42" s="1246"/>
      <c r="C42" s="1247"/>
      <c r="D42" s="103"/>
      <c r="E42" s="1252" t="s">
        <v>32</v>
      </c>
      <c r="F42" s="1252"/>
      <c r="G42" s="1252"/>
      <c r="H42" s="1253"/>
      <c r="I42" s="354">
        <v>458</v>
      </c>
      <c r="J42" s="355" t="s">
        <v>511</v>
      </c>
      <c r="K42" s="355" t="s">
        <v>511</v>
      </c>
      <c r="L42" s="355" t="s">
        <v>511</v>
      </c>
      <c r="M42" s="356" t="s">
        <v>511</v>
      </c>
    </row>
    <row r="43" spans="2:13" ht="27.75" customHeight="1" x14ac:dyDescent="0.15">
      <c r="B43" s="1246"/>
      <c r="C43" s="1247"/>
      <c r="D43" s="103"/>
      <c r="E43" s="1252" t="s">
        <v>33</v>
      </c>
      <c r="F43" s="1252"/>
      <c r="G43" s="1252"/>
      <c r="H43" s="1253"/>
      <c r="I43" s="354">
        <v>28648</v>
      </c>
      <c r="J43" s="355">
        <v>29590</v>
      </c>
      <c r="K43" s="355">
        <v>31010</v>
      </c>
      <c r="L43" s="355">
        <v>31643</v>
      </c>
      <c r="M43" s="356">
        <v>31529</v>
      </c>
    </row>
    <row r="44" spans="2:13" ht="27.75" customHeight="1" x14ac:dyDescent="0.15">
      <c r="B44" s="1246"/>
      <c r="C44" s="1247"/>
      <c r="D44" s="103"/>
      <c r="E44" s="1252" t="s">
        <v>34</v>
      </c>
      <c r="F44" s="1252"/>
      <c r="G44" s="1252"/>
      <c r="H44" s="1253"/>
      <c r="I44" s="354">
        <v>8096</v>
      </c>
      <c r="J44" s="355">
        <v>7492</v>
      </c>
      <c r="K44" s="355">
        <v>6831</v>
      </c>
      <c r="L44" s="355">
        <v>6087</v>
      </c>
      <c r="M44" s="356">
        <v>5335</v>
      </c>
    </row>
    <row r="45" spans="2:13" ht="27.75" customHeight="1" x14ac:dyDescent="0.15">
      <c r="B45" s="1246"/>
      <c r="C45" s="1247"/>
      <c r="D45" s="103"/>
      <c r="E45" s="1252" t="s">
        <v>35</v>
      </c>
      <c r="F45" s="1252"/>
      <c r="G45" s="1252"/>
      <c r="H45" s="1253"/>
      <c r="I45" s="354">
        <v>19052</v>
      </c>
      <c r="J45" s="355">
        <v>18124</v>
      </c>
      <c r="K45" s="355">
        <v>19044</v>
      </c>
      <c r="L45" s="355">
        <v>18904</v>
      </c>
      <c r="M45" s="356">
        <v>19077</v>
      </c>
    </row>
    <row r="46" spans="2:13" ht="27.75" customHeight="1" x14ac:dyDescent="0.15">
      <c r="B46" s="1246"/>
      <c r="C46" s="1247"/>
      <c r="D46" s="104"/>
      <c r="E46" s="1252" t="s">
        <v>36</v>
      </c>
      <c r="F46" s="1252"/>
      <c r="G46" s="1252"/>
      <c r="H46" s="1253"/>
      <c r="I46" s="354">
        <v>136</v>
      </c>
      <c r="J46" s="355">
        <v>4</v>
      </c>
      <c r="K46" s="355">
        <v>3</v>
      </c>
      <c r="L46" s="355">
        <v>2</v>
      </c>
      <c r="M46" s="356">
        <v>0</v>
      </c>
    </row>
    <row r="47" spans="2:13" ht="27.75" customHeight="1" x14ac:dyDescent="0.15">
      <c r="B47" s="1246"/>
      <c r="C47" s="1247"/>
      <c r="D47" s="105"/>
      <c r="E47" s="1254" t="s">
        <v>37</v>
      </c>
      <c r="F47" s="1255"/>
      <c r="G47" s="1255"/>
      <c r="H47" s="1256"/>
      <c r="I47" s="354" t="s">
        <v>511</v>
      </c>
      <c r="J47" s="355" t="s">
        <v>511</v>
      </c>
      <c r="K47" s="355" t="s">
        <v>511</v>
      </c>
      <c r="L47" s="355" t="s">
        <v>511</v>
      </c>
      <c r="M47" s="356" t="s">
        <v>511</v>
      </c>
    </row>
    <row r="48" spans="2:13" ht="27.75" customHeight="1" x14ac:dyDescent="0.15">
      <c r="B48" s="1246"/>
      <c r="C48" s="1247"/>
      <c r="D48" s="103"/>
      <c r="E48" s="1252" t="s">
        <v>38</v>
      </c>
      <c r="F48" s="1252"/>
      <c r="G48" s="1252"/>
      <c r="H48" s="1253"/>
      <c r="I48" s="354" t="s">
        <v>511</v>
      </c>
      <c r="J48" s="355" t="s">
        <v>511</v>
      </c>
      <c r="K48" s="355" t="s">
        <v>511</v>
      </c>
      <c r="L48" s="355" t="s">
        <v>511</v>
      </c>
      <c r="M48" s="356" t="s">
        <v>511</v>
      </c>
    </row>
    <row r="49" spans="2:13" ht="27.75" customHeight="1" x14ac:dyDescent="0.15">
      <c r="B49" s="1248"/>
      <c r="C49" s="1249"/>
      <c r="D49" s="103"/>
      <c r="E49" s="1252" t="s">
        <v>39</v>
      </c>
      <c r="F49" s="1252"/>
      <c r="G49" s="1252"/>
      <c r="H49" s="1253"/>
      <c r="I49" s="354" t="s">
        <v>511</v>
      </c>
      <c r="J49" s="355" t="s">
        <v>511</v>
      </c>
      <c r="K49" s="355" t="s">
        <v>511</v>
      </c>
      <c r="L49" s="355" t="s">
        <v>511</v>
      </c>
      <c r="M49" s="356" t="s">
        <v>511</v>
      </c>
    </row>
    <row r="50" spans="2:13" ht="27.75" customHeight="1" x14ac:dyDescent="0.15">
      <c r="B50" s="1257" t="s">
        <v>40</v>
      </c>
      <c r="C50" s="1258"/>
      <c r="D50" s="106"/>
      <c r="E50" s="1252" t="s">
        <v>41</v>
      </c>
      <c r="F50" s="1252"/>
      <c r="G50" s="1252"/>
      <c r="H50" s="1253"/>
      <c r="I50" s="354">
        <v>12685</v>
      </c>
      <c r="J50" s="355">
        <v>14759</v>
      </c>
      <c r="K50" s="355">
        <v>18605</v>
      </c>
      <c r="L50" s="355">
        <v>22746</v>
      </c>
      <c r="M50" s="356">
        <v>30714</v>
      </c>
    </row>
    <row r="51" spans="2:13" ht="27.75" customHeight="1" x14ac:dyDescent="0.15">
      <c r="B51" s="1246"/>
      <c r="C51" s="1247"/>
      <c r="D51" s="103"/>
      <c r="E51" s="1252" t="s">
        <v>42</v>
      </c>
      <c r="F51" s="1252"/>
      <c r="G51" s="1252"/>
      <c r="H51" s="1253"/>
      <c r="I51" s="354">
        <v>33865</v>
      </c>
      <c r="J51" s="355">
        <v>33228</v>
      </c>
      <c r="K51" s="355">
        <v>34067</v>
      </c>
      <c r="L51" s="355">
        <v>33815</v>
      </c>
      <c r="M51" s="356">
        <v>34034</v>
      </c>
    </row>
    <row r="52" spans="2:13" ht="27.75" customHeight="1" x14ac:dyDescent="0.15">
      <c r="B52" s="1248"/>
      <c r="C52" s="1249"/>
      <c r="D52" s="103"/>
      <c r="E52" s="1252" t="s">
        <v>43</v>
      </c>
      <c r="F52" s="1252"/>
      <c r="G52" s="1252"/>
      <c r="H52" s="1253"/>
      <c r="I52" s="354">
        <v>95222</v>
      </c>
      <c r="J52" s="355">
        <v>95330</v>
      </c>
      <c r="K52" s="355">
        <v>95373</v>
      </c>
      <c r="L52" s="355">
        <v>96914</v>
      </c>
      <c r="M52" s="356">
        <v>98223</v>
      </c>
    </row>
    <row r="53" spans="2:13" ht="27.75" customHeight="1" thickBot="1" x14ac:dyDescent="0.2">
      <c r="B53" s="1259" t="s">
        <v>44</v>
      </c>
      <c r="C53" s="1260"/>
      <c r="D53" s="107"/>
      <c r="E53" s="1261" t="s">
        <v>45</v>
      </c>
      <c r="F53" s="1261"/>
      <c r="G53" s="1261"/>
      <c r="H53" s="1262"/>
      <c r="I53" s="357">
        <v>1976</v>
      </c>
      <c r="J53" s="358">
        <v>924</v>
      </c>
      <c r="K53" s="358">
        <v>-3213</v>
      </c>
      <c r="L53" s="358">
        <v>-9365</v>
      </c>
      <c r="M53" s="359">
        <v>-16880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2XgUrCujG0CaFA6k4FZKnl0TtsAEJz+clUPUTv1VYBOx5S3peh9WYzvWsQZK+loLbLIeq9kD9gg75GtV8vmHA==" saltValue="CRXRz2NWVa7vIvCt9Cdu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1" t="s">
        <v>48</v>
      </c>
      <c r="D55" s="1271"/>
      <c r="E55" s="1272"/>
      <c r="F55" s="119">
        <v>6035</v>
      </c>
      <c r="G55" s="119">
        <v>8481</v>
      </c>
      <c r="H55" s="120">
        <v>13182</v>
      </c>
    </row>
    <row r="56" spans="2:8" ht="52.5" customHeight="1" x14ac:dyDescent="0.15">
      <c r="B56" s="121"/>
      <c r="C56" s="1273" t="s">
        <v>49</v>
      </c>
      <c r="D56" s="1273"/>
      <c r="E56" s="1274"/>
      <c r="F56" s="122">
        <v>1552</v>
      </c>
      <c r="G56" s="122">
        <v>1518</v>
      </c>
      <c r="H56" s="123">
        <v>3851</v>
      </c>
    </row>
    <row r="57" spans="2:8" ht="53.25" customHeight="1" x14ac:dyDescent="0.15">
      <c r="B57" s="121"/>
      <c r="C57" s="1275" t="s">
        <v>50</v>
      </c>
      <c r="D57" s="1275"/>
      <c r="E57" s="1276"/>
      <c r="F57" s="124">
        <v>7919</v>
      </c>
      <c r="G57" s="124">
        <v>9490</v>
      </c>
      <c r="H57" s="125">
        <v>10834</v>
      </c>
    </row>
    <row r="58" spans="2:8" ht="45.75" customHeight="1" x14ac:dyDescent="0.15">
      <c r="B58" s="126"/>
      <c r="C58" s="1263" t="s">
        <v>573</v>
      </c>
      <c r="D58" s="1264"/>
      <c r="E58" s="1265"/>
      <c r="F58" s="127">
        <v>5613</v>
      </c>
      <c r="G58" s="127">
        <v>7157</v>
      </c>
      <c r="H58" s="128">
        <v>8328</v>
      </c>
    </row>
    <row r="59" spans="2:8" ht="45.75" customHeight="1" x14ac:dyDescent="0.15">
      <c r="B59" s="126"/>
      <c r="C59" s="1263" t="s">
        <v>574</v>
      </c>
      <c r="D59" s="1264"/>
      <c r="E59" s="1265"/>
      <c r="F59" s="127">
        <v>1318</v>
      </c>
      <c r="G59" s="127">
        <v>1287</v>
      </c>
      <c r="H59" s="128">
        <v>1260</v>
      </c>
    </row>
    <row r="60" spans="2:8" ht="45.75" customHeight="1" x14ac:dyDescent="0.15">
      <c r="B60" s="126"/>
      <c r="C60" s="1263" t="s">
        <v>575</v>
      </c>
      <c r="D60" s="1264"/>
      <c r="E60" s="1265"/>
      <c r="F60" s="127">
        <v>397</v>
      </c>
      <c r="G60" s="127">
        <v>397</v>
      </c>
      <c r="H60" s="128">
        <v>397</v>
      </c>
    </row>
    <row r="61" spans="2:8" ht="45.75" customHeight="1" x14ac:dyDescent="0.15">
      <c r="B61" s="126"/>
      <c r="C61" s="1263" t="s">
        <v>576</v>
      </c>
      <c r="D61" s="1264"/>
      <c r="E61" s="1265"/>
      <c r="F61" s="127">
        <v>362</v>
      </c>
      <c r="G61" s="127">
        <v>343</v>
      </c>
      <c r="H61" s="128">
        <v>338</v>
      </c>
    </row>
    <row r="62" spans="2:8" ht="45.75" customHeight="1" thickBot="1" x14ac:dyDescent="0.2">
      <c r="B62" s="129"/>
      <c r="C62" s="1266" t="s">
        <v>577</v>
      </c>
      <c r="D62" s="1267"/>
      <c r="E62" s="1268"/>
      <c r="F62" s="130">
        <v>14</v>
      </c>
      <c r="G62" s="130">
        <v>16</v>
      </c>
      <c r="H62" s="131">
        <v>118</v>
      </c>
    </row>
    <row r="63" spans="2:8" ht="52.5" customHeight="1" thickBot="1" x14ac:dyDescent="0.2">
      <c r="B63" s="132"/>
      <c r="C63" s="1269" t="s">
        <v>51</v>
      </c>
      <c r="D63" s="1269"/>
      <c r="E63" s="1270"/>
      <c r="F63" s="133">
        <v>15506</v>
      </c>
      <c r="G63" s="133">
        <v>19489</v>
      </c>
      <c r="H63" s="134">
        <v>27867</v>
      </c>
    </row>
    <row r="64" spans="2:8" x14ac:dyDescent="0.15"/>
  </sheetData>
  <sheetProtection algorithmName="SHA-512" hashValue="uhhpYLwjOashgbyZ64lzoJ7ncHkitGaPhaxmxlMYpwwoVNdkhtC4QhQnfBAdYqo9Q8GU/WCcm7Ik7R9Ouoy1Bw==" saltValue="hbyI6uDIhUspLXX9FZ+m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596</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597</v>
      </c>
      <c r="AO51" s="1280"/>
      <c r="AP51" s="1280"/>
      <c r="AQ51" s="1280"/>
      <c r="AR51" s="1280"/>
      <c r="AS51" s="1280"/>
      <c r="AT51" s="1280"/>
      <c r="AU51" s="1280"/>
      <c r="AV51" s="1280"/>
      <c r="AW51" s="1280"/>
      <c r="AX51" s="1280"/>
      <c r="AY51" s="1280"/>
      <c r="AZ51" s="1280"/>
      <c r="BA51" s="1280"/>
      <c r="BB51" s="1280" t="s">
        <v>598</v>
      </c>
      <c r="BC51" s="1280"/>
      <c r="BD51" s="1280"/>
      <c r="BE51" s="1280"/>
      <c r="BF51" s="1280"/>
      <c r="BG51" s="1280"/>
      <c r="BH51" s="1280"/>
      <c r="BI51" s="1280"/>
      <c r="BJ51" s="1280"/>
      <c r="BK51" s="1280"/>
      <c r="BL51" s="1280"/>
      <c r="BM51" s="1280"/>
      <c r="BN51" s="1280"/>
      <c r="BO51" s="1280"/>
      <c r="BP51" s="1277">
        <v>2.6</v>
      </c>
      <c r="BQ51" s="1277"/>
      <c r="BR51" s="1277"/>
      <c r="BS51" s="1277"/>
      <c r="BT51" s="1277"/>
      <c r="BU51" s="1277"/>
      <c r="BV51" s="1277"/>
      <c r="BW51" s="1277"/>
      <c r="BX51" s="1277">
        <v>1.2</v>
      </c>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599</v>
      </c>
      <c r="BC53" s="1280"/>
      <c r="BD53" s="1280"/>
      <c r="BE53" s="1280"/>
      <c r="BF53" s="1280"/>
      <c r="BG53" s="1280"/>
      <c r="BH53" s="1280"/>
      <c r="BI53" s="1280"/>
      <c r="BJ53" s="1280"/>
      <c r="BK53" s="1280"/>
      <c r="BL53" s="1280"/>
      <c r="BM53" s="1280"/>
      <c r="BN53" s="1280"/>
      <c r="BO53" s="1280"/>
      <c r="BP53" s="1277">
        <v>68.5</v>
      </c>
      <c r="BQ53" s="1277"/>
      <c r="BR53" s="1277"/>
      <c r="BS53" s="1277"/>
      <c r="BT53" s="1277"/>
      <c r="BU53" s="1277"/>
      <c r="BV53" s="1277"/>
      <c r="BW53" s="1277"/>
      <c r="BX53" s="1277">
        <v>69.400000000000006</v>
      </c>
      <c r="BY53" s="1277"/>
      <c r="BZ53" s="1277"/>
      <c r="CA53" s="1277"/>
      <c r="CB53" s="1277"/>
      <c r="CC53" s="1277"/>
      <c r="CD53" s="1277"/>
      <c r="CE53" s="1277"/>
      <c r="CF53" s="1277">
        <v>69.5</v>
      </c>
      <c r="CG53" s="1277"/>
      <c r="CH53" s="1277"/>
      <c r="CI53" s="1277"/>
      <c r="CJ53" s="1277"/>
      <c r="CK53" s="1277"/>
      <c r="CL53" s="1277"/>
      <c r="CM53" s="1277"/>
      <c r="CN53" s="1277">
        <v>70.2</v>
      </c>
      <c r="CO53" s="1277"/>
      <c r="CP53" s="1277"/>
      <c r="CQ53" s="1277"/>
      <c r="CR53" s="1277"/>
      <c r="CS53" s="1277"/>
      <c r="CT53" s="1277"/>
      <c r="CU53" s="1277"/>
      <c r="CV53" s="1277">
        <v>70.2</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600</v>
      </c>
      <c r="AO55" s="1282"/>
      <c r="AP55" s="1282"/>
      <c r="AQ55" s="1282"/>
      <c r="AR55" s="1282"/>
      <c r="AS55" s="1282"/>
      <c r="AT55" s="1282"/>
      <c r="AU55" s="1282"/>
      <c r="AV55" s="1282"/>
      <c r="AW55" s="1282"/>
      <c r="AX55" s="1282"/>
      <c r="AY55" s="1282"/>
      <c r="AZ55" s="1282"/>
      <c r="BA55" s="1282"/>
      <c r="BB55" s="1280" t="s">
        <v>598</v>
      </c>
      <c r="BC55" s="1280"/>
      <c r="BD55" s="1280"/>
      <c r="BE55" s="1280"/>
      <c r="BF55" s="1280"/>
      <c r="BG55" s="1280"/>
      <c r="BH55" s="1280"/>
      <c r="BI55" s="1280"/>
      <c r="BJ55" s="1280"/>
      <c r="BK55" s="1280"/>
      <c r="BL55" s="1280"/>
      <c r="BM55" s="1280"/>
      <c r="BN55" s="1280"/>
      <c r="BO55" s="1280"/>
      <c r="BP55" s="1277">
        <v>37.6</v>
      </c>
      <c r="BQ55" s="1277"/>
      <c r="BR55" s="1277"/>
      <c r="BS55" s="1277"/>
      <c r="BT55" s="1277"/>
      <c r="BU55" s="1277"/>
      <c r="BV55" s="1277"/>
      <c r="BW55" s="1277"/>
      <c r="BX55" s="1277">
        <v>34</v>
      </c>
      <c r="BY55" s="1277"/>
      <c r="BZ55" s="1277"/>
      <c r="CA55" s="1277"/>
      <c r="CB55" s="1277"/>
      <c r="CC55" s="1277"/>
      <c r="CD55" s="1277"/>
      <c r="CE55" s="1277"/>
      <c r="CF55" s="1277">
        <v>33.9</v>
      </c>
      <c r="CG55" s="1277"/>
      <c r="CH55" s="1277"/>
      <c r="CI55" s="1277"/>
      <c r="CJ55" s="1277"/>
      <c r="CK55" s="1277"/>
      <c r="CL55" s="1277"/>
      <c r="CM55" s="1277"/>
      <c r="CN55" s="1277">
        <v>31.5</v>
      </c>
      <c r="CO55" s="1277"/>
      <c r="CP55" s="1277"/>
      <c r="CQ55" s="1277"/>
      <c r="CR55" s="1277"/>
      <c r="CS55" s="1277"/>
      <c r="CT55" s="1277"/>
      <c r="CU55" s="1277"/>
      <c r="CV55" s="1277">
        <v>23.4</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599</v>
      </c>
      <c r="BC57" s="1280"/>
      <c r="BD57" s="1280"/>
      <c r="BE57" s="1280"/>
      <c r="BF57" s="1280"/>
      <c r="BG57" s="1280"/>
      <c r="BH57" s="1280"/>
      <c r="BI57" s="1280"/>
      <c r="BJ57" s="1280"/>
      <c r="BK57" s="1280"/>
      <c r="BL57" s="1280"/>
      <c r="BM57" s="1280"/>
      <c r="BN57" s="1280"/>
      <c r="BO57" s="1280"/>
      <c r="BP57" s="1277">
        <v>60</v>
      </c>
      <c r="BQ57" s="1277"/>
      <c r="BR57" s="1277"/>
      <c r="BS57" s="1277"/>
      <c r="BT57" s="1277"/>
      <c r="BU57" s="1277"/>
      <c r="BV57" s="1277"/>
      <c r="BW57" s="1277"/>
      <c r="BX57" s="1277">
        <v>61.1</v>
      </c>
      <c r="BY57" s="1277"/>
      <c r="BZ57" s="1277"/>
      <c r="CA57" s="1277"/>
      <c r="CB57" s="1277"/>
      <c r="CC57" s="1277"/>
      <c r="CD57" s="1277"/>
      <c r="CE57" s="1277"/>
      <c r="CF57" s="1277">
        <v>61.9</v>
      </c>
      <c r="CG57" s="1277"/>
      <c r="CH57" s="1277"/>
      <c r="CI57" s="1277"/>
      <c r="CJ57" s="1277"/>
      <c r="CK57" s="1277"/>
      <c r="CL57" s="1277"/>
      <c r="CM57" s="1277"/>
      <c r="CN57" s="1277">
        <v>62.7</v>
      </c>
      <c r="CO57" s="1277"/>
      <c r="CP57" s="1277"/>
      <c r="CQ57" s="1277"/>
      <c r="CR57" s="1277"/>
      <c r="CS57" s="1277"/>
      <c r="CT57" s="1277"/>
      <c r="CU57" s="1277"/>
      <c r="CV57" s="1277">
        <v>63.9</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601</v>
      </c>
    </row>
    <row r="64" spans="1:109" x14ac:dyDescent="0.15">
      <c r="B64" s="376"/>
      <c r="G64" s="383"/>
      <c r="I64" s="396"/>
      <c r="J64" s="396"/>
      <c r="K64" s="396"/>
      <c r="L64" s="396"/>
      <c r="M64" s="396"/>
      <c r="N64" s="397"/>
      <c r="AM64" s="383"/>
      <c r="AN64" s="383" t="s">
        <v>594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596</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597</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2.6</v>
      </c>
      <c r="BQ73" s="1277"/>
      <c r="BR73" s="1277"/>
      <c r="BS73" s="1277"/>
      <c r="BT73" s="1277"/>
      <c r="BU73" s="1277"/>
      <c r="BV73" s="1277"/>
      <c r="BW73" s="1277"/>
      <c r="BX73" s="1277">
        <v>1.2</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7">
        <v>5.0999999999999996</v>
      </c>
      <c r="BQ75" s="1277"/>
      <c r="BR75" s="1277"/>
      <c r="BS75" s="1277"/>
      <c r="BT75" s="1277"/>
      <c r="BU75" s="1277"/>
      <c r="BV75" s="1277"/>
      <c r="BW75" s="1277"/>
      <c r="BX75" s="1277">
        <v>4</v>
      </c>
      <c r="BY75" s="1277"/>
      <c r="BZ75" s="1277"/>
      <c r="CA75" s="1277"/>
      <c r="CB75" s="1277"/>
      <c r="CC75" s="1277"/>
      <c r="CD75" s="1277"/>
      <c r="CE75" s="1277"/>
      <c r="CF75" s="1277">
        <v>3.1</v>
      </c>
      <c r="CG75" s="1277"/>
      <c r="CH75" s="1277"/>
      <c r="CI75" s="1277"/>
      <c r="CJ75" s="1277"/>
      <c r="CK75" s="1277"/>
      <c r="CL75" s="1277"/>
      <c r="CM75" s="1277"/>
      <c r="CN75" s="1277">
        <v>3.1</v>
      </c>
      <c r="CO75" s="1277"/>
      <c r="CP75" s="1277"/>
      <c r="CQ75" s="1277"/>
      <c r="CR75" s="1277"/>
      <c r="CS75" s="1277"/>
      <c r="CT75" s="1277"/>
      <c r="CU75" s="1277"/>
      <c r="CV75" s="1277">
        <v>2.8</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600</v>
      </c>
      <c r="AO77" s="1282"/>
      <c r="AP77" s="1282"/>
      <c r="AQ77" s="1282"/>
      <c r="AR77" s="1282"/>
      <c r="AS77" s="1282"/>
      <c r="AT77" s="1282"/>
      <c r="AU77" s="1282"/>
      <c r="AV77" s="1282"/>
      <c r="AW77" s="1282"/>
      <c r="AX77" s="1282"/>
      <c r="AY77" s="1282"/>
      <c r="AZ77" s="1282"/>
      <c r="BA77" s="1282"/>
      <c r="BB77" s="1280" t="s">
        <v>598</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34</v>
      </c>
      <c r="BY77" s="1277"/>
      <c r="BZ77" s="1277"/>
      <c r="CA77" s="1277"/>
      <c r="CB77" s="1277"/>
      <c r="CC77" s="1277"/>
      <c r="CD77" s="1277"/>
      <c r="CE77" s="1277"/>
      <c r="CF77" s="1277">
        <v>33.9</v>
      </c>
      <c r="CG77" s="1277"/>
      <c r="CH77" s="1277"/>
      <c r="CI77" s="1277"/>
      <c r="CJ77" s="1277"/>
      <c r="CK77" s="1277"/>
      <c r="CL77" s="1277"/>
      <c r="CM77" s="1277"/>
      <c r="CN77" s="1277">
        <v>31.5</v>
      </c>
      <c r="CO77" s="1277"/>
      <c r="CP77" s="1277"/>
      <c r="CQ77" s="1277"/>
      <c r="CR77" s="1277"/>
      <c r="CS77" s="1277"/>
      <c r="CT77" s="1277"/>
      <c r="CU77" s="1277"/>
      <c r="CV77" s="1277">
        <v>23.4</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603</v>
      </c>
      <c r="BC79" s="1280"/>
      <c r="BD79" s="1280"/>
      <c r="BE79" s="1280"/>
      <c r="BF79" s="1280"/>
      <c r="BG79" s="1280"/>
      <c r="BH79" s="1280"/>
      <c r="BI79" s="1280"/>
      <c r="BJ79" s="1280"/>
      <c r="BK79" s="1280"/>
      <c r="BL79" s="1280"/>
      <c r="BM79" s="1280"/>
      <c r="BN79" s="1280"/>
      <c r="BO79" s="1280"/>
      <c r="BP79" s="1277">
        <v>6.1</v>
      </c>
      <c r="BQ79" s="1277"/>
      <c r="BR79" s="1277"/>
      <c r="BS79" s="1277"/>
      <c r="BT79" s="1277"/>
      <c r="BU79" s="1277"/>
      <c r="BV79" s="1277"/>
      <c r="BW79" s="1277"/>
      <c r="BX79" s="1277">
        <v>5.9</v>
      </c>
      <c r="BY79" s="1277"/>
      <c r="BZ79" s="1277"/>
      <c r="CA79" s="1277"/>
      <c r="CB79" s="1277"/>
      <c r="CC79" s="1277"/>
      <c r="CD79" s="1277"/>
      <c r="CE79" s="1277"/>
      <c r="CF79" s="1277">
        <v>5.7</v>
      </c>
      <c r="CG79" s="1277"/>
      <c r="CH79" s="1277"/>
      <c r="CI79" s="1277"/>
      <c r="CJ79" s="1277"/>
      <c r="CK79" s="1277"/>
      <c r="CL79" s="1277"/>
      <c r="CM79" s="1277"/>
      <c r="CN79" s="1277">
        <v>5.4</v>
      </c>
      <c r="CO79" s="1277"/>
      <c r="CP79" s="1277"/>
      <c r="CQ79" s="1277"/>
      <c r="CR79" s="1277"/>
      <c r="CS79" s="1277"/>
      <c r="CT79" s="1277"/>
      <c r="CU79" s="1277"/>
      <c r="CV79" s="1277">
        <v>5.2</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xAslA9VcNlF+S0VeGkU6gH+ACgfaIOnrvpBzwa+KmWQujEUUk5bqVhMdQpXelwdQ0VIAmETVYtEYONq77T6dhQ==" saltValue="PV7JfA3Fs7o2s0wajyht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HfTaNXh5R4so6KGLi0MWcaOp6FjJHWfF2mx1usHA/nw2t4+Ox6mEF8ZftqqrFQpJLZBFmwE3zHA2p/yB+wO7/Q==" saltValue="x7fm0jyNOlz1q+pGi1JR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eGP3ymY0o7cYHOPpn99LGqXOwGabRFWfUs8+pk6sMqakADScbJAIcRHPSh+zS87vhv9SZX0ZBgJVkIDuLlppbg==" saltValue="tc/rRIU6XNN5PcK6vZYl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28146</v>
      </c>
      <c r="E3" s="153"/>
      <c r="F3" s="154">
        <v>48088</v>
      </c>
      <c r="G3" s="155"/>
      <c r="H3" s="156"/>
    </row>
    <row r="4" spans="1:8" x14ac:dyDescent="0.15">
      <c r="A4" s="157"/>
      <c r="B4" s="158"/>
      <c r="C4" s="159"/>
      <c r="D4" s="160">
        <v>22987</v>
      </c>
      <c r="E4" s="161"/>
      <c r="F4" s="162">
        <v>25183</v>
      </c>
      <c r="G4" s="163"/>
      <c r="H4" s="164"/>
    </row>
    <row r="5" spans="1:8" x14ac:dyDescent="0.15">
      <c r="A5" s="145" t="s">
        <v>544</v>
      </c>
      <c r="B5" s="150"/>
      <c r="C5" s="151"/>
      <c r="D5" s="152">
        <v>24939</v>
      </c>
      <c r="E5" s="153"/>
      <c r="F5" s="154">
        <v>46457</v>
      </c>
      <c r="G5" s="155"/>
      <c r="H5" s="156"/>
    </row>
    <row r="6" spans="1:8" x14ac:dyDescent="0.15">
      <c r="A6" s="157"/>
      <c r="B6" s="158"/>
      <c r="C6" s="159"/>
      <c r="D6" s="160">
        <v>20777</v>
      </c>
      <c r="E6" s="161"/>
      <c r="F6" s="162">
        <v>24020</v>
      </c>
      <c r="G6" s="163"/>
      <c r="H6" s="164"/>
    </row>
    <row r="7" spans="1:8" x14ac:dyDescent="0.15">
      <c r="A7" s="145" t="s">
        <v>545</v>
      </c>
      <c r="B7" s="150"/>
      <c r="C7" s="151"/>
      <c r="D7" s="152">
        <v>22443</v>
      </c>
      <c r="E7" s="153"/>
      <c r="F7" s="154">
        <v>51849</v>
      </c>
      <c r="G7" s="155"/>
      <c r="H7" s="156"/>
    </row>
    <row r="8" spans="1:8" x14ac:dyDescent="0.15">
      <c r="A8" s="157"/>
      <c r="B8" s="158"/>
      <c r="C8" s="159"/>
      <c r="D8" s="160">
        <v>18723</v>
      </c>
      <c r="E8" s="161"/>
      <c r="F8" s="162">
        <v>26326</v>
      </c>
      <c r="G8" s="163"/>
      <c r="H8" s="164"/>
    </row>
    <row r="9" spans="1:8" x14ac:dyDescent="0.15">
      <c r="A9" s="145" t="s">
        <v>546</v>
      </c>
      <c r="B9" s="150"/>
      <c r="C9" s="151"/>
      <c r="D9" s="152">
        <v>19696</v>
      </c>
      <c r="E9" s="153"/>
      <c r="F9" s="154">
        <v>52191</v>
      </c>
      <c r="G9" s="155"/>
      <c r="H9" s="156"/>
    </row>
    <row r="10" spans="1:8" x14ac:dyDescent="0.15">
      <c r="A10" s="157"/>
      <c r="B10" s="158"/>
      <c r="C10" s="159"/>
      <c r="D10" s="160">
        <v>14060</v>
      </c>
      <c r="E10" s="161"/>
      <c r="F10" s="162">
        <v>26807</v>
      </c>
      <c r="G10" s="163"/>
      <c r="H10" s="164"/>
    </row>
    <row r="11" spans="1:8" x14ac:dyDescent="0.15">
      <c r="A11" s="145" t="s">
        <v>547</v>
      </c>
      <c r="B11" s="150"/>
      <c r="C11" s="151"/>
      <c r="D11" s="152">
        <v>25742</v>
      </c>
      <c r="E11" s="153"/>
      <c r="F11" s="154">
        <v>48105</v>
      </c>
      <c r="G11" s="155"/>
      <c r="H11" s="156"/>
    </row>
    <row r="12" spans="1:8" x14ac:dyDescent="0.15">
      <c r="A12" s="157"/>
      <c r="B12" s="158"/>
      <c r="C12" s="165"/>
      <c r="D12" s="160">
        <v>15470</v>
      </c>
      <c r="E12" s="161"/>
      <c r="F12" s="162">
        <v>24072</v>
      </c>
      <c r="G12" s="163"/>
      <c r="H12" s="164"/>
    </row>
    <row r="13" spans="1:8" x14ac:dyDescent="0.15">
      <c r="A13" s="145"/>
      <c r="B13" s="150"/>
      <c r="C13" s="166"/>
      <c r="D13" s="167">
        <v>24193</v>
      </c>
      <c r="E13" s="168"/>
      <c r="F13" s="169">
        <v>49338</v>
      </c>
      <c r="G13" s="170"/>
      <c r="H13" s="156"/>
    </row>
    <row r="14" spans="1:8" x14ac:dyDescent="0.15">
      <c r="A14" s="157"/>
      <c r="B14" s="158"/>
      <c r="C14" s="159"/>
      <c r="D14" s="160">
        <v>18403</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1.55</v>
      </c>
      <c r="C19" s="171">
        <f>ROUND(VALUE(SUBSTITUTE(実質収支比率等に係る経年分析!G$48,"▲","-")),2)</f>
        <v>3.6</v>
      </c>
      <c r="D19" s="171">
        <f>ROUND(VALUE(SUBSTITUTE(実質収支比率等に係る経年分析!H$48,"▲","-")),2)</f>
        <v>5.76</v>
      </c>
      <c r="E19" s="171">
        <f>ROUND(VALUE(SUBSTITUTE(実質収支比率等に係る経年分析!I$48,"▲","-")),2)</f>
        <v>4.3899999999999997</v>
      </c>
      <c r="F19" s="171">
        <f>ROUND(VALUE(SUBSTITUTE(実質収支比率等に係る経年分析!J$48,"▲","-")),2)</f>
        <v>6.12</v>
      </c>
    </row>
    <row r="20" spans="1:11" x14ac:dyDescent="0.15">
      <c r="A20" s="171" t="s">
        <v>55</v>
      </c>
      <c r="B20" s="171">
        <f>ROUND(VALUE(SUBSTITUTE(実質収支比率等に係る経年分析!F$47,"▲","-")),2)</f>
        <v>4.76</v>
      </c>
      <c r="C20" s="171">
        <f>ROUND(VALUE(SUBSTITUTE(実質収支比率等に係る経年分析!G$47,"▲","-")),2)</f>
        <v>5.72</v>
      </c>
      <c r="D20" s="171">
        <f>ROUND(VALUE(SUBSTITUTE(実質収支比率等に係る経年分析!H$47,"▲","-")),2)</f>
        <v>7.15</v>
      </c>
      <c r="E20" s="171">
        <f>ROUND(VALUE(SUBSTITUTE(実質収支比率等に係る経年分析!I$47,"▲","-")),2)</f>
        <v>9.7799999999999994</v>
      </c>
      <c r="F20" s="171">
        <f>ROUND(VALUE(SUBSTITUTE(実質収支比率等に係る経年分析!J$47,"▲","-")),2)</f>
        <v>14.6</v>
      </c>
    </row>
    <row r="21" spans="1:11" x14ac:dyDescent="0.15">
      <c r="A21" s="171" t="s">
        <v>56</v>
      </c>
      <c r="B21" s="171">
        <f>IF(ISNUMBER(VALUE(SUBSTITUTE(実質収支比率等に係る経年分析!F$49,"▲","-"))),ROUND(VALUE(SUBSTITUTE(実質収支比率等に係る経年分析!F$49,"▲","-")),2),NA())</f>
        <v>1.52</v>
      </c>
      <c r="C21" s="171">
        <f>IF(ISNUMBER(VALUE(SUBSTITUTE(実質収支比率等に係る経年分析!G$49,"▲","-"))),ROUND(VALUE(SUBSTITUTE(実質収支比率等に係る経年分析!G$49,"▲","-")),2),NA())</f>
        <v>3.2</v>
      </c>
      <c r="D21" s="171">
        <f>IF(ISNUMBER(VALUE(SUBSTITUTE(実質収支比率等に係る経年分析!H$49,"▲","-"))),ROUND(VALUE(SUBSTITUTE(実質収支比率等に係る経年分析!H$49,"▲","-")),2),NA())</f>
        <v>3.67</v>
      </c>
      <c r="E21" s="171">
        <f>IF(ISNUMBER(VALUE(SUBSTITUTE(実質収支比率等に係る経年分析!I$49,"▲","-"))),ROUND(VALUE(SUBSTITUTE(実質収支比率等に係る経年分析!I$49,"▲","-")),2),NA())</f>
        <v>1.6</v>
      </c>
      <c r="F21" s="171">
        <f>IF(ISNUMBER(VALUE(SUBSTITUTE(実質収支比率等に係る経年分析!J$49,"▲","-"))),ROUND(VALUE(SUBSTITUTE(実質収支比率等に係る経年分析!J$49,"▲","-")),2),NA())</f>
        <v>7.11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母子父子寡婦福祉資金貸付金特別会計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0.28000000000000003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0.28000000000000003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0.27</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1.0900000000000001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0.98</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3.53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4.6100000000000003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4.72</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4.8499999999999996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5.86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4.38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6.12</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7.36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9.2799999999999994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11551</v>
      </c>
      <c r="E42" s="173"/>
      <c r="F42" s="173"/>
      <c r="G42" s="173">
        <f>'実質公債費比率（分子）の構造'!L$52</f>
        <v>11801</v>
      </c>
      <c r="H42" s="173"/>
      <c r="I42" s="173"/>
      <c r="J42" s="173">
        <f>'実質公債費比率（分子）の構造'!M$52</f>
        <v>11071</v>
      </c>
      <c r="K42" s="173"/>
      <c r="L42" s="173"/>
      <c r="M42" s="173">
        <f>'実質公債費比率（分子）の構造'!N$52</f>
        <v>11117</v>
      </c>
      <c r="N42" s="173"/>
      <c r="O42" s="173"/>
      <c r="P42" s="173">
        <f>'実質公債費比率（分子）の構造'!O$52</f>
        <v>11201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157</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397</v>
      </c>
      <c r="C45" s="173"/>
      <c r="D45" s="173"/>
      <c r="E45" s="173">
        <f>'実質公債費比率（分子）の構造'!L$49</f>
        <v>375</v>
      </c>
      <c r="F45" s="173"/>
      <c r="G45" s="173"/>
      <c r="H45" s="173">
        <f>'実質公債費比率（分子）の構造'!M$49</f>
        <v>443</v>
      </c>
      <c r="I45" s="173"/>
      <c r="J45" s="173"/>
      <c r="K45" s="173">
        <f>'実質公債費比率（分子）の構造'!N$49</f>
        <v>392</v>
      </c>
      <c r="L45" s="173"/>
      <c r="M45" s="173"/>
      <c r="N45" s="173">
        <f>'実質公債費比率（分子）の構造'!O$49</f>
        <v>431</v>
      </c>
      <c r="O45" s="173"/>
      <c r="P45" s="173"/>
    </row>
    <row r="46" spans="1:16" x14ac:dyDescent="0.15">
      <c r="A46" s="173" t="s">
        <v>67</v>
      </c>
      <c r="B46" s="173">
        <f>'実質公債費比率（分子）の構造'!K$48</f>
        <v>3275</v>
      </c>
      <c r="C46" s="173"/>
      <c r="D46" s="173"/>
      <c r="E46" s="173">
        <f>'実質公債費比率（分子）の構造'!L$48</f>
        <v>3268</v>
      </c>
      <c r="F46" s="173"/>
      <c r="G46" s="173"/>
      <c r="H46" s="173">
        <f>'実質公債費比率（分子）の構造'!M$48</f>
        <v>3229</v>
      </c>
      <c r="I46" s="173"/>
      <c r="J46" s="173"/>
      <c r="K46" s="173">
        <f>'実質公債費比率（分子）の構造'!N$48</f>
        <v>3253</v>
      </c>
      <c r="L46" s="173"/>
      <c r="M46" s="173"/>
      <c r="N46" s="173">
        <f>'実質公債費比率（分子）の構造'!O$48</f>
        <v>3273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11008</v>
      </c>
      <c r="C49" s="173"/>
      <c r="D49" s="173"/>
      <c r="E49" s="173">
        <f>'実質公債費比率（分子）の構造'!L$45</f>
        <v>10084</v>
      </c>
      <c r="F49" s="173"/>
      <c r="G49" s="173"/>
      <c r="H49" s="173">
        <f>'実質公債費比率（分子）の構造'!M$45</f>
        <v>9337</v>
      </c>
      <c r="I49" s="173"/>
      <c r="J49" s="173"/>
      <c r="K49" s="173">
        <f>'実質公債費比率（分子）の構造'!N$45</f>
        <v>9807</v>
      </c>
      <c r="L49" s="173"/>
      <c r="M49" s="173"/>
      <c r="N49" s="173">
        <f>'実質公債費比率（分子）の構造'!O$45</f>
        <v>9617</v>
      </c>
      <c r="O49" s="173"/>
      <c r="P49" s="173"/>
    </row>
    <row r="50" spans="1:16" x14ac:dyDescent="0.15">
      <c r="A50" s="173" t="s">
        <v>71</v>
      </c>
      <c r="B50" s="173" t="e">
        <f>NA()</f>
        <v>#N/A</v>
      </c>
      <c r="C50" s="173">
        <f>IF(ISNUMBER('実質公債費比率（分子）の構造'!K$53),'実質公債費比率（分子）の構造'!K$53,NA())</f>
        <v>3286</v>
      </c>
      <c r="D50" s="173" t="e">
        <f>NA()</f>
        <v>#N/A</v>
      </c>
      <c r="E50" s="173" t="e">
        <f>NA()</f>
        <v>#N/A</v>
      </c>
      <c r="F50" s="173">
        <f>IF(ISNUMBER('実質公債費比率（分子）の構造'!L$53),'実質公債費比率（分子）の構造'!L$53,NA())</f>
        <v>1926</v>
      </c>
      <c r="G50" s="173" t="e">
        <f>NA()</f>
        <v>#N/A</v>
      </c>
      <c r="H50" s="173" t="e">
        <f>NA()</f>
        <v>#N/A</v>
      </c>
      <c r="I50" s="173">
        <f>IF(ISNUMBER('実質公債費比率（分子）の構造'!M$53),'実質公債費比率（分子）の構造'!M$53,NA())</f>
        <v>1938</v>
      </c>
      <c r="J50" s="173" t="e">
        <f>NA()</f>
        <v>#N/A</v>
      </c>
      <c r="K50" s="173" t="e">
        <f>NA()</f>
        <v>#N/A</v>
      </c>
      <c r="L50" s="173">
        <f>IF(ISNUMBER('実質公債費比率（分子）の構造'!N$53),'実質公債費比率（分子）の構造'!N$53,NA())</f>
        <v>2335</v>
      </c>
      <c r="M50" s="173" t="e">
        <f>NA()</f>
        <v>#N/A</v>
      </c>
      <c r="N50" s="173" t="e">
        <f>NA()</f>
        <v>#N/A</v>
      </c>
      <c r="O50" s="173">
        <f>IF(ISNUMBER('実質公債費比率（分子）の構造'!O$53),'実質公債費比率（分子）の構造'!O$53,NA())</f>
        <v>2120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95222</v>
      </c>
      <c r="E56" s="172"/>
      <c r="F56" s="172"/>
      <c r="G56" s="172">
        <f>'将来負担比率（分子）の構造'!J$52</f>
        <v>95330</v>
      </c>
      <c r="H56" s="172"/>
      <c r="I56" s="172"/>
      <c r="J56" s="172">
        <f>'将来負担比率（分子）の構造'!K$52</f>
        <v>95373</v>
      </c>
      <c r="K56" s="172"/>
      <c r="L56" s="172"/>
      <c r="M56" s="172">
        <f>'将来負担比率（分子）の構造'!L$52</f>
        <v>96914</v>
      </c>
      <c r="N56" s="172"/>
      <c r="O56" s="172"/>
      <c r="P56" s="172">
        <f>'将来負担比率（分子）の構造'!M$52</f>
        <v>98223</v>
      </c>
    </row>
    <row r="57" spans="1:16" x14ac:dyDescent="0.15">
      <c r="A57" s="172" t="s">
        <v>42</v>
      </c>
      <c r="B57" s="172"/>
      <c r="C57" s="172"/>
      <c r="D57" s="172">
        <f>'将来負担比率（分子）の構造'!I$51</f>
        <v>33865</v>
      </c>
      <c r="E57" s="172"/>
      <c r="F57" s="172"/>
      <c r="G57" s="172">
        <f>'将来負担比率（分子）の構造'!J$51</f>
        <v>33228</v>
      </c>
      <c r="H57" s="172"/>
      <c r="I57" s="172"/>
      <c r="J57" s="172">
        <f>'将来負担比率（分子）の構造'!K$51</f>
        <v>34067</v>
      </c>
      <c r="K57" s="172"/>
      <c r="L57" s="172"/>
      <c r="M57" s="172">
        <f>'将来負担比率（分子）の構造'!L$51</f>
        <v>33815</v>
      </c>
      <c r="N57" s="172"/>
      <c r="O57" s="172"/>
      <c r="P57" s="172">
        <f>'将来負担比率（分子）の構造'!M$51</f>
        <v>34034</v>
      </c>
    </row>
    <row r="58" spans="1:16" x14ac:dyDescent="0.15">
      <c r="A58" s="172" t="s">
        <v>41</v>
      </c>
      <c r="B58" s="172"/>
      <c r="C58" s="172"/>
      <c r="D58" s="172">
        <f>'将来負担比率（分子）の構造'!I$50</f>
        <v>12685</v>
      </c>
      <c r="E58" s="172"/>
      <c r="F58" s="172"/>
      <c r="G58" s="172">
        <f>'将来負担比率（分子）の構造'!J$50</f>
        <v>14759</v>
      </c>
      <c r="H58" s="172"/>
      <c r="I58" s="172"/>
      <c r="J58" s="172">
        <f>'将来負担比率（分子）の構造'!K$50</f>
        <v>18605</v>
      </c>
      <c r="K58" s="172"/>
      <c r="L58" s="172"/>
      <c r="M58" s="172">
        <f>'将来負担比率（分子）の構造'!L$50</f>
        <v>22746</v>
      </c>
      <c r="N58" s="172"/>
      <c r="O58" s="172"/>
      <c r="P58" s="172">
        <f>'将来負担比率（分子）の構造'!M$50</f>
        <v>30714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136</v>
      </c>
      <c r="C61" s="172"/>
      <c r="D61" s="172"/>
      <c r="E61" s="172">
        <f>'将来負担比率（分子）の構造'!J$46</f>
        <v>4</v>
      </c>
      <c r="F61" s="172"/>
      <c r="G61" s="172"/>
      <c r="H61" s="172">
        <f>'将来負担比率（分子）の構造'!K$46</f>
        <v>3</v>
      </c>
      <c r="I61" s="172"/>
      <c r="J61" s="172"/>
      <c r="K61" s="172">
        <f>'将来負担比率（分子）の構造'!L$46</f>
        <v>2</v>
      </c>
      <c r="L61" s="172"/>
      <c r="M61" s="172"/>
      <c r="N61" s="172">
        <f>'将来負担比率（分子）の構造'!M$46</f>
        <v>0</v>
      </c>
      <c r="O61" s="172"/>
      <c r="P61" s="172"/>
    </row>
    <row r="62" spans="1:16" x14ac:dyDescent="0.15">
      <c r="A62" s="172" t="s">
        <v>35</v>
      </c>
      <c r="B62" s="172">
        <f>'将来負担比率（分子）の構造'!I$45</f>
        <v>19052</v>
      </c>
      <c r="C62" s="172"/>
      <c r="D62" s="172"/>
      <c r="E62" s="172">
        <f>'将来負担比率（分子）の構造'!J$45</f>
        <v>18124</v>
      </c>
      <c r="F62" s="172"/>
      <c r="G62" s="172"/>
      <c r="H62" s="172">
        <f>'将来負担比率（分子）の構造'!K$45</f>
        <v>19044</v>
      </c>
      <c r="I62" s="172"/>
      <c r="J62" s="172"/>
      <c r="K62" s="172">
        <f>'将来負担比率（分子）の構造'!L$45</f>
        <v>18904</v>
      </c>
      <c r="L62" s="172"/>
      <c r="M62" s="172"/>
      <c r="N62" s="172">
        <f>'将来負担比率（分子）の構造'!M$45</f>
        <v>19077</v>
      </c>
      <c r="O62" s="172"/>
      <c r="P62" s="172"/>
    </row>
    <row r="63" spans="1:16" x14ac:dyDescent="0.15">
      <c r="A63" s="172" t="s">
        <v>34</v>
      </c>
      <c r="B63" s="172">
        <f>'将来負担比率（分子）の構造'!I$44</f>
        <v>8096</v>
      </c>
      <c r="C63" s="172"/>
      <c r="D63" s="172"/>
      <c r="E63" s="172">
        <f>'将来負担比率（分子）の構造'!J$44</f>
        <v>7492</v>
      </c>
      <c r="F63" s="172"/>
      <c r="G63" s="172"/>
      <c r="H63" s="172">
        <f>'将来負担比率（分子）の構造'!K$44</f>
        <v>6831</v>
      </c>
      <c r="I63" s="172"/>
      <c r="J63" s="172"/>
      <c r="K63" s="172">
        <f>'将来負担比率（分子）の構造'!L$44</f>
        <v>6087</v>
      </c>
      <c r="L63" s="172"/>
      <c r="M63" s="172"/>
      <c r="N63" s="172">
        <f>'将来負担比率（分子）の構造'!M$44</f>
        <v>5335</v>
      </c>
      <c r="O63" s="172"/>
      <c r="P63" s="172"/>
    </row>
    <row r="64" spans="1:16" x14ac:dyDescent="0.15">
      <c r="A64" s="172" t="s">
        <v>33</v>
      </c>
      <c r="B64" s="172">
        <f>'将来負担比率（分子）の構造'!I$43</f>
        <v>28648</v>
      </c>
      <c r="C64" s="172"/>
      <c r="D64" s="172"/>
      <c r="E64" s="172">
        <f>'将来負担比率（分子）の構造'!J$43</f>
        <v>29590</v>
      </c>
      <c r="F64" s="172"/>
      <c r="G64" s="172"/>
      <c r="H64" s="172">
        <f>'将来負担比率（分子）の構造'!K$43</f>
        <v>31010</v>
      </c>
      <c r="I64" s="172"/>
      <c r="J64" s="172"/>
      <c r="K64" s="172">
        <f>'将来負担比率（分子）の構造'!L$43</f>
        <v>31643</v>
      </c>
      <c r="L64" s="172"/>
      <c r="M64" s="172"/>
      <c r="N64" s="172">
        <f>'将来負担比率（分子）の構造'!M$43</f>
        <v>31529</v>
      </c>
      <c r="O64" s="172"/>
      <c r="P64" s="172"/>
    </row>
    <row r="65" spans="1:16" x14ac:dyDescent="0.15">
      <c r="A65" s="172" t="s">
        <v>32</v>
      </c>
      <c r="B65" s="172">
        <f>'将来負担比率（分子）の構造'!I$42</f>
        <v>458</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87358</v>
      </c>
      <c r="C66" s="172"/>
      <c r="D66" s="172"/>
      <c r="E66" s="172">
        <f>'将来負担比率（分子）の構造'!J$41</f>
        <v>89031</v>
      </c>
      <c r="F66" s="172"/>
      <c r="G66" s="172"/>
      <c r="H66" s="172">
        <f>'将来負担比率（分子）の構造'!K$41</f>
        <v>87944</v>
      </c>
      <c r="I66" s="172"/>
      <c r="J66" s="172"/>
      <c r="K66" s="172">
        <f>'将来負担比率（分子）の構造'!L$41</f>
        <v>87473</v>
      </c>
      <c r="L66" s="172"/>
      <c r="M66" s="172"/>
      <c r="N66" s="172">
        <f>'将来負担比率（分子）の構造'!M$41</f>
        <v>90151</v>
      </c>
      <c r="O66" s="172"/>
      <c r="P66" s="172"/>
    </row>
    <row r="67" spans="1:16" x14ac:dyDescent="0.15">
      <c r="A67" s="172" t="s">
        <v>75</v>
      </c>
      <c r="B67" s="172" t="e">
        <f>NA()</f>
        <v>#N/A</v>
      </c>
      <c r="C67" s="172">
        <f>IF(ISNUMBER('将来負担比率（分子）の構造'!I$53), IF('将来負担比率（分子）の構造'!I$53 &lt; 0, 0, '将来負担比率（分子）の構造'!I$53), NA())</f>
        <v>1976</v>
      </c>
      <c r="D67" s="172" t="e">
        <f>NA()</f>
        <v>#N/A</v>
      </c>
      <c r="E67" s="172" t="e">
        <f>NA()</f>
        <v>#N/A</v>
      </c>
      <c r="F67" s="172">
        <f>IF(ISNUMBER('将来負担比率（分子）の構造'!J$53), IF('将来負担比率（分子）の構造'!J$53 &lt; 0, 0, '将来負担比率（分子）の構造'!J$53), NA())</f>
        <v>924</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e">
        <f>#REF!</f>
        <v>#REF!</v>
      </c>
      <c r="C71" s="175" t="e">
        <f>#REF!</f>
        <v>#REF!</v>
      </c>
      <c r="D71" s="175" t="e">
        <f>#REF!</f>
        <v>#REF!</v>
      </c>
    </row>
    <row r="72" spans="1:16" x14ac:dyDescent="0.15">
      <c r="A72" s="175" t="s">
        <v>77</v>
      </c>
      <c r="B72" s="176" t="e">
        <f>#REF!</f>
        <v>#REF!</v>
      </c>
      <c r="C72" s="176" t="e">
        <f>#REF!</f>
        <v>#REF!</v>
      </c>
      <c r="D72" s="176" t="e">
        <f>#REF!</f>
        <v>#REF!</v>
      </c>
    </row>
    <row r="73" spans="1:16" x14ac:dyDescent="0.15">
      <c r="A73" s="175" t="s">
        <v>78</v>
      </c>
      <c r="B73" s="176" t="e">
        <f>#REF!</f>
        <v>#REF!</v>
      </c>
      <c r="C73" s="176" t="e">
        <f>#REF!</f>
        <v>#REF!</v>
      </c>
      <c r="D73" s="176" t="e">
        <f>#REF!</f>
        <v>#REF!</v>
      </c>
    </row>
    <row r="74" spans="1:16" x14ac:dyDescent="0.15">
      <c r="A74" s="175" t="s">
        <v>79</v>
      </c>
      <c r="B74" s="176" t="e">
        <f>#REF!</f>
        <v>#REF!</v>
      </c>
      <c r="C74" s="176" t="e">
        <f>#REF!</f>
        <v>#REF!</v>
      </c>
      <c r="D74" s="176" t="e">
        <f>#REF!</f>
        <v>#REF!</v>
      </c>
    </row>
  </sheetData>
  <sheetProtection algorithmName="SHA-512" hashValue="Cos1J3k6eEYK4PmflU0zDW6mW9J22FYtpt/J5lPtnUaTZPnR/m16VGesNhkKVsFCDsTCg7glMN3q5F3Zk0SYzg==" saltValue="DoDZPJ1Wpybj5fTy2Llf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226</v>
      </c>
      <c r="C5" s="653"/>
      <c r="D5" s="653"/>
      <c r="E5" s="653"/>
      <c r="F5" s="653"/>
      <c r="G5" s="653"/>
      <c r="H5" s="653"/>
      <c r="I5" s="653"/>
      <c r="J5" s="653"/>
      <c r="K5" s="653"/>
      <c r="L5" s="653"/>
      <c r="M5" s="653"/>
      <c r="N5" s="653"/>
      <c r="O5" s="653"/>
      <c r="P5" s="653"/>
      <c r="Q5" s="654"/>
      <c r="R5" s="655">
        <v>70522289</v>
      </c>
      <c r="S5" s="656"/>
      <c r="T5" s="656"/>
      <c r="U5" s="656"/>
      <c r="V5" s="656"/>
      <c r="W5" s="656"/>
      <c r="X5" s="656"/>
      <c r="Y5" s="657"/>
      <c r="Z5" s="658">
        <v>38.6</v>
      </c>
      <c r="AA5" s="658"/>
      <c r="AB5" s="658"/>
      <c r="AC5" s="658"/>
      <c r="AD5" s="659">
        <v>64568608</v>
      </c>
      <c r="AE5" s="659"/>
      <c r="AF5" s="659"/>
      <c r="AG5" s="659"/>
      <c r="AH5" s="659"/>
      <c r="AI5" s="659"/>
      <c r="AJ5" s="659"/>
      <c r="AK5" s="659"/>
      <c r="AL5" s="660">
        <v>73.3</v>
      </c>
      <c r="AM5" s="661"/>
      <c r="AN5" s="661"/>
      <c r="AO5" s="662"/>
      <c r="AP5" s="652" t="s">
        <v>227</v>
      </c>
      <c r="AQ5" s="653"/>
      <c r="AR5" s="653"/>
      <c r="AS5" s="653"/>
      <c r="AT5" s="653"/>
      <c r="AU5" s="653"/>
      <c r="AV5" s="653"/>
      <c r="AW5" s="653"/>
      <c r="AX5" s="653"/>
      <c r="AY5" s="653"/>
      <c r="AZ5" s="653"/>
      <c r="BA5" s="653"/>
      <c r="BB5" s="653"/>
      <c r="BC5" s="653"/>
      <c r="BD5" s="653"/>
      <c r="BE5" s="653"/>
      <c r="BF5" s="654"/>
      <c r="BG5" s="666">
        <v>63529990</v>
      </c>
      <c r="BH5" s="667"/>
      <c r="BI5" s="667"/>
      <c r="BJ5" s="667"/>
      <c r="BK5" s="667"/>
      <c r="BL5" s="667"/>
      <c r="BM5" s="667"/>
      <c r="BN5" s="668"/>
      <c r="BO5" s="669">
        <v>90.1</v>
      </c>
      <c r="BP5" s="669"/>
      <c r="BQ5" s="669"/>
      <c r="BR5" s="669"/>
      <c r="BS5" s="670">
        <v>900319</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2074377</v>
      </c>
      <c r="S6" s="667"/>
      <c r="T6" s="667"/>
      <c r="U6" s="667"/>
      <c r="V6" s="667"/>
      <c r="W6" s="667"/>
      <c r="X6" s="667"/>
      <c r="Y6" s="668"/>
      <c r="Z6" s="669">
        <v>1.1000000000000001</v>
      </c>
      <c r="AA6" s="669"/>
      <c r="AB6" s="669"/>
      <c r="AC6" s="669"/>
      <c r="AD6" s="670">
        <v>2074377</v>
      </c>
      <c r="AE6" s="670"/>
      <c r="AF6" s="670"/>
      <c r="AG6" s="670"/>
      <c r="AH6" s="670"/>
      <c r="AI6" s="670"/>
      <c r="AJ6" s="670"/>
      <c r="AK6" s="670"/>
      <c r="AL6" s="671">
        <v>2.4</v>
      </c>
      <c r="AM6" s="672"/>
      <c r="AN6" s="672"/>
      <c r="AO6" s="673"/>
      <c r="AP6" s="663" t="s">
        <v>232</v>
      </c>
      <c r="AQ6" s="664"/>
      <c r="AR6" s="664"/>
      <c r="AS6" s="664"/>
      <c r="AT6" s="664"/>
      <c r="AU6" s="664"/>
      <c r="AV6" s="664"/>
      <c r="AW6" s="664"/>
      <c r="AX6" s="664"/>
      <c r="AY6" s="664"/>
      <c r="AZ6" s="664"/>
      <c r="BA6" s="664"/>
      <c r="BB6" s="664"/>
      <c r="BC6" s="664"/>
      <c r="BD6" s="664"/>
      <c r="BE6" s="664"/>
      <c r="BF6" s="665"/>
      <c r="BG6" s="666">
        <v>63529990</v>
      </c>
      <c r="BH6" s="667"/>
      <c r="BI6" s="667"/>
      <c r="BJ6" s="667"/>
      <c r="BK6" s="667"/>
      <c r="BL6" s="667"/>
      <c r="BM6" s="667"/>
      <c r="BN6" s="668"/>
      <c r="BO6" s="669">
        <v>90.1</v>
      </c>
      <c r="BP6" s="669"/>
      <c r="BQ6" s="669"/>
      <c r="BR6" s="669"/>
      <c r="BS6" s="670">
        <v>900319</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615100</v>
      </c>
      <c r="CS6" s="667"/>
      <c r="CT6" s="667"/>
      <c r="CU6" s="667"/>
      <c r="CV6" s="667"/>
      <c r="CW6" s="667"/>
      <c r="CX6" s="667"/>
      <c r="CY6" s="668"/>
      <c r="CZ6" s="660">
        <v>0.4</v>
      </c>
      <c r="DA6" s="661"/>
      <c r="DB6" s="661"/>
      <c r="DC6" s="680"/>
      <c r="DD6" s="675" t="s">
        <v>129</v>
      </c>
      <c r="DE6" s="667"/>
      <c r="DF6" s="667"/>
      <c r="DG6" s="667"/>
      <c r="DH6" s="667"/>
      <c r="DI6" s="667"/>
      <c r="DJ6" s="667"/>
      <c r="DK6" s="667"/>
      <c r="DL6" s="667"/>
      <c r="DM6" s="667"/>
      <c r="DN6" s="667"/>
      <c r="DO6" s="667"/>
      <c r="DP6" s="668"/>
      <c r="DQ6" s="675">
        <v>615061</v>
      </c>
      <c r="DR6" s="667"/>
      <c r="DS6" s="667"/>
      <c r="DT6" s="667"/>
      <c r="DU6" s="667"/>
      <c r="DV6" s="667"/>
      <c r="DW6" s="667"/>
      <c r="DX6" s="667"/>
      <c r="DY6" s="667"/>
      <c r="DZ6" s="667"/>
      <c r="EA6" s="667"/>
      <c r="EB6" s="667"/>
      <c r="EC6" s="676"/>
    </row>
    <row r="7" spans="2:143" ht="11.25" customHeight="1" x14ac:dyDescent="0.15">
      <c r="B7" s="663" t="s">
        <v>234</v>
      </c>
      <c r="C7" s="664"/>
      <c r="D7" s="664"/>
      <c r="E7" s="664"/>
      <c r="F7" s="664"/>
      <c r="G7" s="664"/>
      <c r="H7" s="664"/>
      <c r="I7" s="664"/>
      <c r="J7" s="664"/>
      <c r="K7" s="664"/>
      <c r="L7" s="664"/>
      <c r="M7" s="664"/>
      <c r="N7" s="664"/>
      <c r="O7" s="664"/>
      <c r="P7" s="664"/>
      <c r="Q7" s="665"/>
      <c r="R7" s="666">
        <v>87934</v>
      </c>
      <c r="S7" s="667"/>
      <c r="T7" s="667"/>
      <c r="U7" s="667"/>
      <c r="V7" s="667"/>
      <c r="W7" s="667"/>
      <c r="X7" s="667"/>
      <c r="Y7" s="668"/>
      <c r="Z7" s="669">
        <v>0</v>
      </c>
      <c r="AA7" s="669"/>
      <c r="AB7" s="669"/>
      <c r="AC7" s="669"/>
      <c r="AD7" s="670">
        <v>87934</v>
      </c>
      <c r="AE7" s="670"/>
      <c r="AF7" s="670"/>
      <c r="AG7" s="670"/>
      <c r="AH7" s="670"/>
      <c r="AI7" s="670"/>
      <c r="AJ7" s="670"/>
      <c r="AK7" s="670"/>
      <c r="AL7" s="671">
        <v>0.1</v>
      </c>
      <c r="AM7" s="672"/>
      <c r="AN7" s="672"/>
      <c r="AO7" s="673"/>
      <c r="AP7" s="663" t="s">
        <v>235</v>
      </c>
      <c r="AQ7" s="664"/>
      <c r="AR7" s="664"/>
      <c r="AS7" s="664"/>
      <c r="AT7" s="664"/>
      <c r="AU7" s="664"/>
      <c r="AV7" s="664"/>
      <c r="AW7" s="664"/>
      <c r="AX7" s="664"/>
      <c r="AY7" s="664"/>
      <c r="AZ7" s="664"/>
      <c r="BA7" s="664"/>
      <c r="BB7" s="664"/>
      <c r="BC7" s="664"/>
      <c r="BD7" s="664"/>
      <c r="BE7" s="664"/>
      <c r="BF7" s="665"/>
      <c r="BG7" s="666">
        <v>35089449</v>
      </c>
      <c r="BH7" s="667"/>
      <c r="BI7" s="667"/>
      <c r="BJ7" s="667"/>
      <c r="BK7" s="667"/>
      <c r="BL7" s="667"/>
      <c r="BM7" s="667"/>
      <c r="BN7" s="668"/>
      <c r="BO7" s="669">
        <v>49.8</v>
      </c>
      <c r="BP7" s="669"/>
      <c r="BQ7" s="669"/>
      <c r="BR7" s="669"/>
      <c r="BS7" s="670">
        <v>900319</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21169232</v>
      </c>
      <c r="CS7" s="667"/>
      <c r="CT7" s="667"/>
      <c r="CU7" s="667"/>
      <c r="CV7" s="667"/>
      <c r="CW7" s="667"/>
      <c r="CX7" s="667"/>
      <c r="CY7" s="668"/>
      <c r="CZ7" s="669">
        <v>12</v>
      </c>
      <c r="DA7" s="669"/>
      <c r="DB7" s="669"/>
      <c r="DC7" s="669"/>
      <c r="DD7" s="675">
        <v>1471993</v>
      </c>
      <c r="DE7" s="667"/>
      <c r="DF7" s="667"/>
      <c r="DG7" s="667"/>
      <c r="DH7" s="667"/>
      <c r="DI7" s="667"/>
      <c r="DJ7" s="667"/>
      <c r="DK7" s="667"/>
      <c r="DL7" s="667"/>
      <c r="DM7" s="667"/>
      <c r="DN7" s="667"/>
      <c r="DO7" s="667"/>
      <c r="DP7" s="668"/>
      <c r="DQ7" s="675">
        <v>18611569</v>
      </c>
      <c r="DR7" s="667"/>
      <c r="DS7" s="667"/>
      <c r="DT7" s="667"/>
      <c r="DU7" s="667"/>
      <c r="DV7" s="667"/>
      <c r="DW7" s="667"/>
      <c r="DX7" s="667"/>
      <c r="DY7" s="667"/>
      <c r="DZ7" s="667"/>
      <c r="EA7" s="667"/>
      <c r="EB7" s="667"/>
      <c r="EC7" s="676"/>
    </row>
    <row r="8" spans="2:143" ht="11.25" customHeight="1" x14ac:dyDescent="0.15">
      <c r="B8" s="663" t="s">
        <v>237</v>
      </c>
      <c r="C8" s="664"/>
      <c r="D8" s="664"/>
      <c r="E8" s="664"/>
      <c r="F8" s="664"/>
      <c r="G8" s="664"/>
      <c r="H8" s="664"/>
      <c r="I8" s="664"/>
      <c r="J8" s="664"/>
      <c r="K8" s="664"/>
      <c r="L8" s="664"/>
      <c r="M8" s="664"/>
      <c r="N8" s="664"/>
      <c r="O8" s="664"/>
      <c r="P8" s="664"/>
      <c r="Q8" s="665"/>
      <c r="R8" s="666">
        <v>696872</v>
      </c>
      <c r="S8" s="667"/>
      <c r="T8" s="667"/>
      <c r="U8" s="667"/>
      <c r="V8" s="667"/>
      <c r="W8" s="667"/>
      <c r="X8" s="667"/>
      <c r="Y8" s="668"/>
      <c r="Z8" s="669">
        <v>0.4</v>
      </c>
      <c r="AA8" s="669"/>
      <c r="AB8" s="669"/>
      <c r="AC8" s="669"/>
      <c r="AD8" s="670">
        <v>696872</v>
      </c>
      <c r="AE8" s="670"/>
      <c r="AF8" s="670"/>
      <c r="AG8" s="670"/>
      <c r="AH8" s="670"/>
      <c r="AI8" s="670"/>
      <c r="AJ8" s="670"/>
      <c r="AK8" s="670"/>
      <c r="AL8" s="671">
        <v>0.8</v>
      </c>
      <c r="AM8" s="672"/>
      <c r="AN8" s="672"/>
      <c r="AO8" s="673"/>
      <c r="AP8" s="663" t="s">
        <v>238</v>
      </c>
      <c r="AQ8" s="664"/>
      <c r="AR8" s="664"/>
      <c r="AS8" s="664"/>
      <c r="AT8" s="664"/>
      <c r="AU8" s="664"/>
      <c r="AV8" s="664"/>
      <c r="AW8" s="664"/>
      <c r="AX8" s="664"/>
      <c r="AY8" s="664"/>
      <c r="AZ8" s="664"/>
      <c r="BA8" s="664"/>
      <c r="BB8" s="664"/>
      <c r="BC8" s="664"/>
      <c r="BD8" s="664"/>
      <c r="BE8" s="664"/>
      <c r="BF8" s="665"/>
      <c r="BG8" s="666">
        <v>683692</v>
      </c>
      <c r="BH8" s="667"/>
      <c r="BI8" s="667"/>
      <c r="BJ8" s="667"/>
      <c r="BK8" s="667"/>
      <c r="BL8" s="667"/>
      <c r="BM8" s="667"/>
      <c r="BN8" s="668"/>
      <c r="BO8" s="669">
        <v>1</v>
      </c>
      <c r="BP8" s="669"/>
      <c r="BQ8" s="669"/>
      <c r="BR8" s="669"/>
      <c r="BS8" s="670" t="s">
        <v>129</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93663388</v>
      </c>
      <c r="CS8" s="667"/>
      <c r="CT8" s="667"/>
      <c r="CU8" s="667"/>
      <c r="CV8" s="667"/>
      <c r="CW8" s="667"/>
      <c r="CX8" s="667"/>
      <c r="CY8" s="668"/>
      <c r="CZ8" s="669">
        <v>53</v>
      </c>
      <c r="DA8" s="669"/>
      <c r="DB8" s="669"/>
      <c r="DC8" s="669"/>
      <c r="DD8" s="675">
        <v>1015804</v>
      </c>
      <c r="DE8" s="667"/>
      <c r="DF8" s="667"/>
      <c r="DG8" s="667"/>
      <c r="DH8" s="667"/>
      <c r="DI8" s="667"/>
      <c r="DJ8" s="667"/>
      <c r="DK8" s="667"/>
      <c r="DL8" s="667"/>
      <c r="DM8" s="667"/>
      <c r="DN8" s="667"/>
      <c r="DO8" s="667"/>
      <c r="DP8" s="668"/>
      <c r="DQ8" s="675">
        <v>38827875</v>
      </c>
      <c r="DR8" s="667"/>
      <c r="DS8" s="667"/>
      <c r="DT8" s="667"/>
      <c r="DU8" s="667"/>
      <c r="DV8" s="667"/>
      <c r="DW8" s="667"/>
      <c r="DX8" s="667"/>
      <c r="DY8" s="667"/>
      <c r="DZ8" s="667"/>
      <c r="EA8" s="667"/>
      <c r="EB8" s="667"/>
      <c r="EC8" s="676"/>
    </row>
    <row r="9" spans="2:143" ht="11.25" customHeight="1" x14ac:dyDescent="0.15">
      <c r="B9" s="663" t="s">
        <v>240</v>
      </c>
      <c r="C9" s="664"/>
      <c r="D9" s="664"/>
      <c r="E9" s="664"/>
      <c r="F9" s="664"/>
      <c r="G9" s="664"/>
      <c r="H9" s="664"/>
      <c r="I9" s="664"/>
      <c r="J9" s="664"/>
      <c r="K9" s="664"/>
      <c r="L9" s="664"/>
      <c r="M9" s="664"/>
      <c r="N9" s="664"/>
      <c r="O9" s="664"/>
      <c r="P9" s="664"/>
      <c r="Q9" s="665"/>
      <c r="R9" s="666">
        <v>784862</v>
      </c>
      <c r="S9" s="667"/>
      <c r="T9" s="667"/>
      <c r="U9" s="667"/>
      <c r="V9" s="667"/>
      <c r="W9" s="667"/>
      <c r="X9" s="667"/>
      <c r="Y9" s="668"/>
      <c r="Z9" s="669">
        <v>0.4</v>
      </c>
      <c r="AA9" s="669"/>
      <c r="AB9" s="669"/>
      <c r="AC9" s="669"/>
      <c r="AD9" s="670">
        <v>784862</v>
      </c>
      <c r="AE9" s="670"/>
      <c r="AF9" s="670"/>
      <c r="AG9" s="670"/>
      <c r="AH9" s="670"/>
      <c r="AI9" s="670"/>
      <c r="AJ9" s="670"/>
      <c r="AK9" s="670"/>
      <c r="AL9" s="671">
        <v>0.9</v>
      </c>
      <c r="AM9" s="672"/>
      <c r="AN9" s="672"/>
      <c r="AO9" s="673"/>
      <c r="AP9" s="663" t="s">
        <v>241</v>
      </c>
      <c r="AQ9" s="664"/>
      <c r="AR9" s="664"/>
      <c r="AS9" s="664"/>
      <c r="AT9" s="664"/>
      <c r="AU9" s="664"/>
      <c r="AV9" s="664"/>
      <c r="AW9" s="664"/>
      <c r="AX9" s="664"/>
      <c r="AY9" s="664"/>
      <c r="AZ9" s="664"/>
      <c r="BA9" s="664"/>
      <c r="BB9" s="664"/>
      <c r="BC9" s="664"/>
      <c r="BD9" s="664"/>
      <c r="BE9" s="664"/>
      <c r="BF9" s="665"/>
      <c r="BG9" s="666">
        <v>30456982</v>
      </c>
      <c r="BH9" s="667"/>
      <c r="BI9" s="667"/>
      <c r="BJ9" s="667"/>
      <c r="BK9" s="667"/>
      <c r="BL9" s="667"/>
      <c r="BM9" s="667"/>
      <c r="BN9" s="668"/>
      <c r="BO9" s="669">
        <v>43.2</v>
      </c>
      <c r="BP9" s="669"/>
      <c r="BQ9" s="669"/>
      <c r="BR9" s="669"/>
      <c r="BS9" s="670" t="s">
        <v>129</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17027812</v>
      </c>
      <c r="CS9" s="667"/>
      <c r="CT9" s="667"/>
      <c r="CU9" s="667"/>
      <c r="CV9" s="667"/>
      <c r="CW9" s="667"/>
      <c r="CX9" s="667"/>
      <c r="CY9" s="668"/>
      <c r="CZ9" s="669">
        <v>9.6</v>
      </c>
      <c r="DA9" s="669"/>
      <c r="DB9" s="669"/>
      <c r="DC9" s="669"/>
      <c r="DD9" s="675">
        <v>2449</v>
      </c>
      <c r="DE9" s="667"/>
      <c r="DF9" s="667"/>
      <c r="DG9" s="667"/>
      <c r="DH9" s="667"/>
      <c r="DI9" s="667"/>
      <c r="DJ9" s="667"/>
      <c r="DK9" s="667"/>
      <c r="DL9" s="667"/>
      <c r="DM9" s="667"/>
      <c r="DN9" s="667"/>
      <c r="DO9" s="667"/>
      <c r="DP9" s="668"/>
      <c r="DQ9" s="675">
        <v>11680897</v>
      </c>
      <c r="DR9" s="667"/>
      <c r="DS9" s="667"/>
      <c r="DT9" s="667"/>
      <c r="DU9" s="667"/>
      <c r="DV9" s="667"/>
      <c r="DW9" s="667"/>
      <c r="DX9" s="667"/>
      <c r="DY9" s="667"/>
      <c r="DZ9" s="667"/>
      <c r="EA9" s="667"/>
      <c r="EB9" s="667"/>
      <c r="EC9" s="676"/>
    </row>
    <row r="10" spans="2:143" ht="11.25" customHeight="1" x14ac:dyDescent="0.15">
      <c r="B10" s="663" t="s">
        <v>243</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1157602</v>
      </c>
      <c r="BH10" s="667"/>
      <c r="BI10" s="667"/>
      <c r="BJ10" s="667"/>
      <c r="BK10" s="667"/>
      <c r="BL10" s="667"/>
      <c r="BM10" s="667"/>
      <c r="BN10" s="668"/>
      <c r="BO10" s="669">
        <v>1.6</v>
      </c>
      <c r="BP10" s="669"/>
      <c r="BQ10" s="669"/>
      <c r="BR10" s="669"/>
      <c r="BS10" s="670">
        <v>190403</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255827</v>
      </c>
      <c r="CS10" s="667"/>
      <c r="CT10" s="667"/>
      <c r="CU10" s="667"/>
      <c r="CV10" s="667"/>
      <c r="CW10" s="667"/>
      <c r="CX10" s="667"/>
      <c r="CY10" s="668"/>
      <c r="CZ10" s="669">
        <v>0.1</v>
      </c>
      <c r="DA10" s="669"/>
      <c r="DB10" s="669"/>
      <c r="DC10" s="669"/>
      <c r="DD10" s="675" t="s">
        <v>129</v>
      </c>
      <c r="DE10" s="667"/>
      <c r="DF10" s="667"/>
      <c r="DG10" s="667"/>
      <c r="DH10" s="667"/>
      <c r="DI10" s="667"/>
      <c r="DJ10" s="667"/>
      <c r="DK10" s="667"/>
      <c r="DL10" s="667"/>
      <c r="DM10" s="667"/>
      <c r="DN10" s="667"/>
      <c r="DO10" s="667"/>
      <c r="DP10" s="668"/>
      <c r="DQ10" s="675">
        <v>170796</v>
      </c>
      <c r="DR10" s="667"/>
      <c r="DS10" s="667"/>
      <c r="DT10" s="667"/>
      <c r="DU10" s="667"/>
      <c r="DV10" s="667"/>
      <c r="DW10" s="667"/>
      <c r="DX10" s="667"/>
      <c r="DY10" s="667"/>
      <c r="DZ10" s="667"/>
      <c r="EA10" s="667"/>
      <c r="EB10" s="667"/>
      <c r="EC10" s="676"/>
    </row>
    <row r="11" spans="2:143" ht="11.25" customHeight="1" x14ac:dyDescent="0.15">
      <c r="B11" s="663" t="s">
        <v>246</v>
      </c>
      <c r="C11" s="664"/>
      <c r="D11" s="664"/>
      <c r="E11" s="664"/>
      <c r="F11" s="664"/>
      <c r="G11" s="664"/>
      <c r="H11" s="664"/>
      <c r="I11" s="664"/>
      <c r="J11" s="664"/>
      <c r="K11" s="664"/>
      <c r="L11" s="664"/>
      <c r="M11" s="664"/>
      <c r="N11" s="664"/>
      <c r="O11" s="664"/>
      <c r="P11" s="664"/>
      <c r="Q11" s="665"/>
      <c r="R11" s="666">
        <v>8609467</v>
      </c>
      <c r="S11" s="667"/>
      <c r="T11" s="667"/>
      <c r="U11" s="667"/>
      <c r="V11" s="667"/>
      <c r="W11" s="667"/>
      <c r="X11" s="667"/>
      <c r="Y11" s="668"/>
      <c r="Z11" s="671">
        <v>4.7</v>
      </c>
      <c r="AA11" s="672"/>
      <c r="AB11" s="672"/>
      <c r="AC11" s="684"/>
      <c r="AD11" s="675">
        <v>8609467</v>
      </c>
      <c r="AE11" s="667"/>
      <c r="AF11" s="667"/>
      <c r="AG11" s="667"/>
      <c r="AH11" s="667"/>
      <c r="AI11" s="667"/>
      <c r="AJ11" s="667"/>
      <c r="AK11" s="668"/>
      <c r="AL11" s="671">
        <v>9.8000000000000007</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2791173</v>
      </c>
      <c r="BH11" s="667"/>
      <c r="BI11" s="667"/>
      <c r="BJ11" s="667"/>
      <c r="BK11" s="667"/>
      <c r="BL11" s="667"/>
      <c r="BM11" s="667"/>
      <c r="BN11" s="668"/>
      <c r="BO11" s="669">
        <v>4</v>
      </c>
      <c r="BP11" s="669"/>
      <c r="BQ11" s="669"/>
      <c r="BR11" s="669"/>
      <c r="BS11" s="670">
        <v>709916</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43482</v>
      </c>
      <c r="CS11" s="667"/>
      <c r="CT11" s="667"/>
      <c r="CU11" s="667"/>
      <c r="CV11" s="667"/>
      <c r="CW11" s="667"/>
      <c r="CX11" s="667"/>
      <c r="CY11" s="668"/>
      <c r="CZ11" s="669">
        <v>0</v>
      </c>
      <c r="DA11" s="669"/>
      <c r="DB11" s="669"/>
      <c r="DC11" s="669"/>
      <c r="DD11" s="675" t="s">
        <v>129</v>
      </c>
      <c r="DE11" s="667"/>
      <c r="DF11" s="667"/>
      <c r="DG11" s="667"/>
      <c r="DH11" s="667"/>
      <c r="DI11" s="667"/>
      <c r="DJ11" s="667"/>
      <c r="DK11" s="667"/>
      <c r="DL11" s="667"/>
      <c r="DM11" s="667"/>
      <c r="DN11" s="667"/>
      <c r="DO11" s="667"/>
      <c r="DP11" s="668"/>
      <c r="DQ11" s="675">
        <v>41844</v>
      </c>
      <c r="DR11" s="667"/>
      <c r="DS11" s="667"/>
      <c r="DT11" s="667"/>
      <c r="DU11" s="667"/>
      <c r="DV11" s="667"/>
      <c r="DW11" s="667"/>
      <c r="DX11" s="667"/>
      <c r="DY11" s="667"/>
      <c r="DZ11" s="667"/>
      <c r="EA11" s="667"/>
      <c r="EB11" s="667"/>
      <c r="EC11" s="676"/>
    </row>
    <row r="12" spans="2:143" ht="11.25" customHeight="1" x14ac:dyDescent="0.15">
      <c r="B12" s="663" t="s">
        <v>249</v>
      </c>
      <c r="C12" s="664"/>
      <c r="D12" s="664"/>
      <c r="E12" s="664"/>
      <c r="F12" s="664"/>
      <c r="G12" s="664"/>
      <c r="H12" s="664"/>
      <c r="I12" s="664"/>
      <c r="J12" s="664"/>
      <c r="K12" s="664"/>
      <c r="L12" s="664"/>
      <c r="M12" s="664"/>
      <c r="N12" s="664"/>
      <c r="O12" s="664"/>
      <c r="P12" s="664"/>
      <c r="Q12" s="665"/>
      <c r="R12" s="666" t="s">
        <v>129</v>
      </c>
      <c r="S12" s="667"/>
      <c r="T12" s="667"/>
      <c r="U12" s="667"/>
      <c r="V12" s="667"/>
      <c r="W12" s="667"/>
      <c r="X12" s="667"/>
      <c r="Y12" s="668"/>
      <c r="Z12" s="669" t="s">
        <v>129</v>
      </c>
      <c r="AA12" s="669"/>
      <c r="AB12" s="669"/>
      <c r="AC12" s="669"/>
      <c r="AD12" s="670" t="s">
        <v>129</v>
      </c>
      <c r="AE12" s="670"/>
      <c r="AF12" s="670"/>
      <c r="AG12" s="670"/>
      <c r="AH12" s="670"/>
      <c r="AI12" s="670"/>
      <c r="AJ12" s="670"/>
      <c r="AK12" s="670"/>
      <c r="AL12" s="671" t="s">
        <v>129</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25477724</v>
      </c>
      <c r="BH12" s="667"/>
      <c r="BI12" s="667"/>
      <c r="BJ12" s="667"/>
      <c r="BK12" s="667"/>
      <c r="BL12" s="667"/>
      <c r="BM12" s="667"/>
      <c r="BN12" s="668"/>
      <c r="BO12" s="669">
        <v>36.1</v>
      </c>
      <c r="BP12" s="669"/>
      <c r="BQ12" s="669"/>
      <c r="BR12" s="669"/>
      <c r="BS12" s="670" t="s">
        <v>129</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2376673</v>
      </c>
      <c r="CS12" s="667"/>
      <c r="CT12" s="667"/>
      <c r="CU12" s="667"/>
      <c r="CV12" s="667"/>
      <c r="CW12" s="667"/>
      <c r="CX12" s="667"/>
      <c r="CY12" s="668"/>
      <c r="CZ12" s="669">
        <v>1.4</v>
      </c>
      <c r="DA12" s="669"/>
      <c r="DB12" s="669"/>
      <c r="DC12" s="669"/>
      <c r="DD12" s="675" t="s">
        <v>129</v>
      </c>
      <c r="DE12" s="667"/>
      <c r="DF12" s="667"/>
      <c r="DG12" s="667"/>
      <c r="DH12" s="667"/>
      <c r="DI12" s="667"/>
      <c r="DJ12" s="667"/>
      <c r="DK12" s="667"/>
      <c r="DL12" s="667"/>
      <c r="DM12" s="667"/>
      <c r="DN12" s="667"/>
      <c r="DO12" s="667"/>
      <c r="DP12" s="668"/>
      <c r="DQ12" s="675">
        <v>2371518</v>
      </c>
      <c r="DR12" s="667"/>
      <c r="DS12" s="667"/>
      <c r="DT12" s="667"/>
      <c r="DU12" s="667"/>
      <c r="DV12" s="667"/>
      <c r="DW12" s="667"/>
      <c r="DX12" s="667"/>
      <c r="DY12" s="667"/>
      <c r="DZ12" s="667"/>
      <c r="EA12" s="667"/>
      <c r="EB12" s="667"/>
      <c r="EC12" s="676"/>
    </row>
    <row r="13" spans="2:143" ht="11.25" customHeight="1" x14ac:dyDescent="0.15">
      <c r="B13" s="663" t="s">
        <v>252</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25282386</v>
      </c>
      <c r="BH13" s="667"/>
      <c r="BI13" s="667"/>
      <c r="BJ13" s="667"/>
      <c r="BK13" s="667"/>
      <c r="BL13" s="667"/>
      <c r="BM13" s="667"/>
      <c r="BN13" s="668"/>
      <c r="BO13" s="669">
        <v>35.9</v>
      </c>
      <c r="BP13" s="669"/>
      <c r="BQ13" s="669"/>
      <c r="BR13" s="669"/>
      <c r="BS13" s="670" t="s">
        <v>129</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10576128</v>
      </c>
      <c r="CS13" s="667"/>
      <c r="CT13" s="667"/>
      <c r="CU13" s="667"/>
      <c r="CV13" s="667"/>
      <c r="CW13" s="667"/>
      <c r="CX13" s="667"/>
      <c r="CY13" s="668"/>
      <c r="CZ13" s="669">
        <v>6</v>
      </c>
      <c r="DA13" s="669"/>
      <c r="DB13" s="669"/>
      <c r="DC13" s="669"/>
      <c r="DD13" s="675">
        <v>3830126</v>
      </c>
      <c r="DE13" s="667"/>
      <c r="DF13" s="667"/>
      <c r="DG13" s="667"/>
      <c r="DH13" s="667"/>
      <c r="DI13" s="667"/>
      <c r="DJ13" s="667"/>
      <c r="DK13" s="667"/>
      <c r="DL13" s="667"/>
      <c r="DM13" s="667"/>
      <c r="DN13" s="667"/>
      <c r="DO13" s="667"/>
      <c r="DP13" s="668"/>
      <c r="DQ13" s="675">
        <v>8732791</v>
      </c>
      <c r="DR13" s="667"/>
      <c r="DS13" s="667"/>
      <c r="DT13" s="667"/>
      <c r="DU13" s="667"/>
      <c r="DV13" s="667"/>
      <c r="DW13" s="667"/>
      <c r="DX13" s="667"/>
      <c r="DY13" s="667"/>
      <c r="DZ13" s="667"/>
      <c r="EA13" s="667"/>
      <c r="EB13" s="667"/>
      <c r="EC13" s="676"/>
    </row>
    <row r="14" spans="2:143" ht="11.25" customHeight="1" x14ac:dyDescent="0.15">
      <c r="B14" s="663" t="s">
        <v>255</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343766</v>
      </c>
      <c r="BH14" s="667"/>
      <c r="BI14" s="667"/>
      <c r="BJ14" s="667"/>
      <c r="BK14" s="667"/>
      <c r="BL14" s="667"/>
      <c r="BM14" s="667"/>
      <c r="BN14" s="668"/>
      <c r="BO14" s="669">
        <v>0.5</v>
      </c>
      <c r="BP14" s="669"/>
      <c r="BQ14" s="669"/>
      <c r="BR14" s="669"/>
      <c r="BS14" s="670" t="s">
        <v>129</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4809000</v>
      </c>
      <c r="CS14" s="667"/>
      <c r="CT14" s="667"/>
      <c r="CU14" s="667"/>
      <c r="CV14" s="667"/>
      <c r="CW14" s="667"/>
      <c r="CX14" s="667"/>
      <c r="CY14" s="668"/>
      <c r="CZ14" s="669">
        <v>2.7</v>
      </c>
      <c r="DA14" s="669"/>
      <c r="DB14" s="669"/>
      <c r="DC14" s="669"/>
      <c r="DD14" s="675">
        <v>92917</v>
      </c>
      <c r="DE14" s="667"/>
      <c r="DF14" s="667"/>
      <c r="DG14" s="667"/>
      <c r="DH14" s="667"/>
      <c r="DI14" s="667"/>
      <c r="DJ14" s="667"/>
      <c r="DK14" s="667"/>
      <c r="DL14" s="667"/>
      <c r="DM14" s="667"/>
      <c r="DN14" s="667"/>
      <c r="DO14" s="667"/>
      <c r="DP14" s="668"/>
      <c r="DQ14" s="675">
        <v>4404478</v>
      </c>
      <c r="DR14" s="667"/>
      <c r="DS14" s="667"/>
      <c r="DT14" s="667"/>
      <c r="DU14" s="667"/>
      <c r="DV14" s="667"/>
      <c r="DW14" s="667"/>
      <c r="DX14" s="667"/>
      <c r="DY14" s="667"/>
      <c r="DZ14" s="667"/>
      <c r="EA14" s="667"/>
      <c r="EB14" s="667"/>
      <c r="EC14" s="676"/>
    </row>
    <row r="15" spans="2:143" ht="11.25" customHeight="1" x14ac:dyDescent="0.15">
      <c r="B15" s="663" t="s">
        <v>258</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2619051</v>
      </c>
      <c r="BH15" s="667"/>
      <c r="BI15" s="667"/>
      <c r="BJ15" s="667"/>
      <c r="BK15" s="667"/>
      <c r="BL15" s="667"/>
      <c r="BM15" s="667"/>
      <c r="BN15" s="668"/>
      <c r="BO15" s="669">
        <v>3.7</v>
      </c>
      <c r="BP15" s="669"/>
      <c r="BQ15" s="669"/>
      <c r="BR15" s="669"/>
      <c r="BS15" s="670" t="s">
        <v>129</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16572993</v>
      </c>
      <c r="CS15" s="667"/>
      <c r="CT15" s="667"/>
      <c r="CU15" s="667"/>
      <c r="CV15" s="667"/>
      <c r="CW15" s="667"/>
      <c r="CX15" s="667"/>
      <c r="CY15" s="668"/>
      <c r="CZ15" s="669">
        <v>9.4</v>
      </c>
      <c r="DA15" s="669"/>
      <c r="DB15" s="669"/>
      <c r="DC15" s="669"/>
      <c r="DD15" s="675">
        <v>4110103</v>
      </c>
      <c r="DE15" s="667"/>
      <c r="DF15" s="667"/>
      <c r="DG15" s="667"/>
      <c r="DH15" s="667"/>
      <c r="DI15" s="667"/>
      <c r="DJ15" s="667"/>
      <c r="DK15" s="667"/>
      <c r="DL15" s="667"/>
      <c r="DM15" s="667"/>
      <c r="DN15" s="667"/>
      <c r="DO15" s="667"/>
      <c r="DP15" s="668"/>
      <c r="DQ15" s="675">
        <v>11028008</v>
      </c>
      <c r="DR15" s="667"/>
      <c r="DS15" s="667"/>
      <c r="DT15" s="667"/>
      <c r="DU15" s="667"/>
      <c r="DV15" s="667"/>
      <c r="DW15" s="667"/>
      <c r="DX15" s="667"/>
      <c r="DY15" s="667"/>
      <c r="DZ15" s="667"/>
      <c r="EA15" s="667"/>
      <c r="EB15" s="667"/>
      <c r="EC15" s="676"/>
    </row>
    <row r="16" spans="2:143" ht="11.25" customHeight="1" x14ac:dyDescent="0.15">
      <c r="B16" s="663" t="s">
        <v>261</v>
      </c>
      <c r="C16" s="664"/>
      <c r="D16" s="664"/>
      <c r="E16" s="664"/>
      <c r="F16" s="664"/>
      <c r="G16" s="664"/>
      <c r="H16" s="664"/>
      <c r="I16" s="664"/>
      <c r="J16" s="664"/>
      <c r="K16" s="664"/>
      <c r="L16" s="664"/>
      <c r="M16" s="664"/>
      <c r="N16" s="664"/>
      <c r="O16" s="664"/>
      <c r="P16" s="664"/>
      <c r="Q16" s="665"/>
      <c r="R16" s="666">
        <v>122670</v>
      </c>
      <c r="S16" s="667"/>
      <c r="T16" s="667"/>
      <c r="U16" s="667"/>
      <c r="V16" s="667"/>
      <c r="W16" s="667"/>
      <c r="X16" s="667"/>
      <c r="Y16" s="668"/>
      <c r="Z16" s="669">
        <v>0.1</v>
      </c>
      <c r="AA16" s="669"/>
      <c r="AB16" s="669"/>
      <c r="AC16" s="669"/>
      <c r="AD16" s="670">
        <v>122670</v>
      </c>
      <c r="AE16" s="670"/>
      <c r="AF16" s="670"/>
      <c r="AG16" s="670"/>
      <c r="AH16" s="670"/>
      <c r="AI16" s="670"/>
      <c r="AJ16" s="670"/>
      <c r="AK16" s="670"/>
      <c r="AL16" s="671">
        <v>0.1</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t="s">
        <v>129</v>
      </c>
      <c r="CS16" s="667"/>
      <c r="CT16" s="667"/>
      <c r="CU16" s="667"/>
      <c r="CV16" s="667"/>
      <c r="CW16" s="667"/>
      <c r="CX16" s="667"/>
      <c r="CY16" s="668"/>
      <c r="CZ16" s="669" t="s">
        <v>129</v>
      </c>
      <c r="DA16" s="669"/>
      <c r="DB16" s="669"/>
      <c r="DC16" s="669"/>
      <c r="DD16" s="675" t="s">
        <v>129</v>
      </c>
      <c r="DE16" s="667"/>
      <c r="DF16" s="667"/>
      <c r="DG16" s="667"/>
      <c r="DH16" s="667"/>
      <c r="DI16" s="667"/>
      <c r="DJ16" s="667"/>
      <c r="DK16" s="667"/>
      <c r="DL16" s="667"/>
      <c r="DM16" s="667"/>
      <c r="DN16" s="667"/>
      <c r="DO16" s="667"/>
      <c r="DP16" s="668"/>
      <c r="DQ16" s="675" t="s">
        <v>129</v>
      </c>
      <c r="DR16" s="667"/>
      <c r="DS16" s="667"/>
      <c r="DT16" s="667"/>
      <c r="DU16" s="667"/>
      <c r="DV16" s="667"/>
      <c r="DW16" s="667"/>
      <c r="DX16" s="667"/>
      <c r="DY16" s="667"/>
      <c r="DZ16" s="667"/>
      <c r="EA16" s="667"/>
      <c r="EB16" s="667"/>
      <c r="EC16" s="676"/>
    </row>
    <row r="17" spans="2:133" ht="11.25" customHeight="1" x14ac:dyDescent="0.15">
      <c r="B17" s="663" t="s">
        <v>264</v>
      </c>
      <c r="C17" s="664"/>
      <c r="D17" s="664"/>
      <c r="E17" s="664"/>
      <c r="F17" s="664"/>
      <c r="G17" s="664"/>
      <c r="H17" s="664"/>
      <c r="I17" s="664"/>
      <c r="J17" s="664"/>
      <c r="K17" s="664"/>
      <c r="L17" s="664"/>
      <c r="M17" s="664"/>
      <c r="N17" s="664"/>
      <c r="O17" s="664"/>
      <c r="P17" s="664"/>
      <c r="Q17" s="665"/>
      <c r="R17" s="666">
        <v>646649</v>
      </c>
      <c r="S17" s="667"/>
      <c r="T17" s="667"/>
      <c r="U17" s="667"/>
      <c r="V17" s="667"/>
      <c r="W17" s="667"/>
      <c r="X17" s="667"/>
      <c r="Y17" s="668"/>
      <c r="Z17" s="669">
        <v>0.4</v>
      </c>
      <c r="AA17" s="669"/>
      <c r="AB17" s="669"/>
      <c r="AC17" s="669"/>
      <c r="AD17" s="670">
        <v>646649</v>
      </c>
      <c r="AE17" s="670"/>
      <c r="AF17" s="670"/>
      <c r="AG17" s="670"/>
      <c r="AH17" s="670"/>
      <c r="AI17" s="670"/>
      <c r="AJ17" s="670"/>
      <c r="AK17" s="670"/>
      <c r="AL17" s="671">
        <v>0.7</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9510056</v>
      </c>
      <c r="CS17" s="667"/>
      <c r="CT17" s="667"/>
      <c r="CU17" s="667"/>
      <c r="CV17" s="667"/>
      <c r="CW17" s="667"/>
      <c r="CX17" s="667"/>
      <c r="CY17" s="668"/>
      <c r="CZ17" s="669">
        <v>5.4</v>
      </c>
      <c r="DA17" s="669"/>
      <c r="DB17" s="669"/>
      <c r="DC17" s="669"/>
      <c r="DD17" s="675" t="s">
        <v>129</v>
      </c>
      <c r="DE17" s="667"/>
      <c r="DF17" s="667"/>
      <c r="DG17" s="667"/>
      <c r="DH17" s="667"/>
      <c r="DI17" s="667"/>
      <c r="DJ17" s="667"/>
      <c r="DK17" s="667"/>
      <c r="DL17" s="667"/>
      <c r="DM17" s="667"/>
      <c r="DN17" s="667"/>
      <c r="DO17" s="667"/>
      <c r="DP17" s="668"/>
      <c r="DQ17" s="675">
        <v>9389284</v>
      </c>
      <c r="DR17" s="667"/>
      <c r="DS17" s="667"/>
      <c r="DT17" s="667"/>
      <c r="DU17" s="667"/>
      <c r="DV17" s="667"/>
      <c r="DW17" s="667"/>
      <c r="DX17" s="667"/>
      <c r="DY17" s="667"/>
      <c r="DZ17" s="667"/>
      <c r="EA17" s="667"/>
      <c r="EB17" s="667"/>
      <c r="EC17" s="676"/>
    </row>
    <row r="18" spans="2:133" ht="11.25" customHeight="1" x14ac:dyDescent="0.15">
      <c r="B18" s="663" t="s">
        <v>267</v>
      </c>
      <c r="C18" s="664"/>
      <c r="D18" s="664"/>
      <c r="E18" s="664"/>
      <c r="F18" s="664"/>
      <c r="G18" s="664"/>
      <c r="H18" s="664"/>
      <c r="I18" s="664"/>
      <c r="J18" s="664"/>
      <c r="K18" s="664"/>
      <c r="L18" s="664"/>
      <c r="M18" s="664"/>
      <c r="N18" s="664"/>
      <c r="O18" s="664"/>
      <c r="P18" s="664"/>
      <c r="Q18" s="665"/>
      <c r="R18" s="666">
        <v>782950</v>
      </c>
      <c r="S18" s="667"/>
      <c r="T18" s="667"/>
      <c r="U18" s="667"/>
      <c r="V18" s="667"/>
      <c r="W18" s="667"/>
      <c r="X18" s="667"/>
      <c r="Y18" s="668"/>
      <c r="Z18" s="669">
        <v>0.4</v>
      </c>
      <c r="AA18" s="669"/>
      <c r="AB18" s="669"/>
      <c r="AC18" s="669"/>
      <c r="AD18" s="670">
        <v>723658</v>
      </c>
      <c r="AE18" s="670"/>
      <c r="AF18" s="670"/>
      <c r="AG18" s="670"/>
      <c r="AH18" s="670"/>
      <c r="AI18" s="670"/>
      <c r="AJ18" s="670"/>
      <c r="AK18" s="670"/>
      <c r="AL18" s="671">
        <v>0.80000001192092896</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15">
      <c r="B19" s="663" t="s">
        <v>270</v>
      </c>
      <c r="C19" s="664"/>
      <c r="D19" s="664"/>
      <c r="E19" s="664"/>
      <c r="F19" s="664"/>
      <c r="G19" s="664"/>
      <c r="H19" s="664"/>
      <c r="I19" s="664"/>
      <c r="J19" s="664"/>
      <c r="K19" s="664"/>
      <c r="L19" s="664"/>
      <c r="M19" s="664"/>
      <c r="N19" s="664"/>
      <c r="O19" s="664"/>
      <c r="P19" s="664"/>
      <c r="Q19" s="665"/>
      <c r="R19" s="666">
        <v>321142</v>
      </c>
      <c r="S19" s="667"/>
      <c r="T19" s="667"/>
      <c r="U19" s="667"/>
      <c r="V19" s="667"/>
      <c r="W19" s="667"/>
      <c r="X19" s="667"/>
      <c r="Y19" s="668"/>
      <c r="Z19" s="669">
        <v>0.2</v>
      </c>
      <c r="AA19" s="669"/>
      <c r="AB19" s="669"/>
      <c r="AC19" s="669"/>
      <c r="AD19" s="670">
        <v>321142</v>
      </c>
      <c r="AE19" s="670"/>
      <c r="AF19" s="670"/>
      <c r="AG19" s="670"/>
      <c r="AH19" s="670"/>
      <c r="AI19" s="670"/>
      <c r="AJ19" s="670"/>
      <c r="AK19" s="670"/>
      <c r="AL19" s="671">
        <v>0.4</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v>6992299</v>
      </c>
      <c r="BH19" s="667"/>
      <c r="BI19" s="667"/>
      <c r="BJ19" s="667"/>
      <c r="BK19" s="667"/>
      <c r="BL19" s="667"/>
      <c r="BM19" s="667"/>
      <c r="BN19" s="668"/>
      <c r="BO19" s="669">
        <v>9.9</v>
      </c>
      <c r="BP19" s="669"/>
      <c r="BQ19" s="669"/>
      <c r="BR19" s="669"/>
      <c r="BS19" s="670" t="s">
        <v>129</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15">
      <c r="B20" s="663" t="s">
        <v>273</v>
      </c>
      <c r="C20" s="664"/>
      <c r="D20" s="664"/>
      <c r="E20" s="664"/>
      <c r="F20" s="664"/>
      <c r="G20" s="664"/>
      <c r="H20" s="664"/>
      <c r="I20" s="664"/>
      <c r="J20" s="664"/>
      <c r="K20" s="664"/>
      <c r="L20" s="664"/>
      <c r="M20" s="664"/>
      <c r="N20" s="664"/>
      <c r="O20" s="664"/>
      <c r="P20" s="664"/>
      <c r="Q20" s="665"/>
      <c r="R20" s="666">
        <v>36225</v>
      </c>
      <c r="S20" s="667"/>
      <c r="T20" s="667"/>
      <c r="U20" s="667"/>
      <c r="V20" s="667"/>
      <c r="W20" s="667"/>
      <c r="X20" s="667"/>
      <c r="Y20" s="668"/>
      <c r="Z20" s="669">
        <v>0</v>
      </c>
      <c r="AA20" s="669"/>
      <c r="AB20" s="669"/>
      <c r="AC20" s="669"/>
      <c r="AD20" s="670">
        <v>36225</v>
      </c>
      <c r="AE20" s="670"/>
      <c r="AF20" s="670"/>
      <c r="AG20" s="670"/>
      <c r="AH20" s="670"/>
      <c r="AI20" s="670"/>
      <c r="AJ20" s="670"/>
      <c r="AK20" s="670"/>
      <c r="AL20" s="671">
        <v>0</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v>6992299</v>
      </c>
      <c r="BH20" s="667"/>
      <c r="BI20" s="667"/>
      <c r="BJ20" s="667"/>
      <c r="BK20" s="667"/>
      <c r="BL20" s="667"/>
      <c r="BM20" s="667"/>
      <c r="BN20" s="668"/>
      <c r="BO20" s="669">
        <v>9.9</v>
      </c>
      <c r="BP20" s="669"/>
      <c r="BQ20" s="669"/>
      <c r="BR20" s="669"/>
      <c r="BS20" s="670" t="s">
        <v>129</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176619691</v>
      </c>
      <c r="CS20" s="667"/>
      <c r="CT20" s="667"/>
      <c r="CU20" s="667"/>
      <c r="CV20" s="667"/>
      <c r="CW20" s="667"/>
      <c r="CX20" s="667"/>
      <c r="CY20" s="668"/>
      <c r="CZ20" s="669">
        <v>100</v>
      </c>
      <c r="DA20" s="669"/>
      <c r="DB20" s="669"/>
      <c r="DC20" s="669"/>
      <c r="DD20" s="675">
        <v>10523392</v>
      </c>
      <c r="DE20" s="667"/>
      <c r="DF20" s="667"/>
      <c r="DG20" s="667"/>
      <c r="DH20" s="667"/>
      <c r="DI20" s="667"/>
      <c r="DJ20" s="667"/>
      <c r="DK20" s="667"/>
      <c r="DL20" s="667"/>
      <c r="DM20" s="667"/>
      <c r="DN20" s="667"/>
      <c r="DO20" s="667"/>
      <c r="DP20" s="668"/>
      <c r="DQ20" s="675">
        <v>105874121</v>
      </c>
      <c r="DR20" s="667"/>
      <c r="DS20" s="667"/>
      <c r="DT20" s="667"/>
      <c r="DU20" s="667"/>
      <c r="DV20" s="667"/>
      <c r="DW20" s="667"/>
      <c r="DX20" s="667"/>
      <c r="DY20" s="667"/>
      <c r="DZ20" s="667"/>
      <c r="EA20" s="667"/>
      <c r="EB20" s="667"/>
      <c r="EC20" s="676"/>
    </row>
    <row r="21" spans="2:133" ht="11.25" customHeight="1" x14ac:dyDescent="0.15">
      <c r="B21" s="663" t="s">
        <v>276</v>
      </c>
      <c r="C21" s="664"/>
      <c r="D21" s="664"/>
      <c r="E21" s="664"/>
      <c r="F21" s="664"/>
      <c r="G21" s="664"/>
      <c r="H21" s="664"/>
      <c r="I21" s="664"/>
      <c r="J21" s="664"/>
      <c r="K21" s="664"/>
      <c r="L21" s="664"/>
      <c r="M21" s="664"/>
      <c r="N21" s="664"/>
      <c r="O21" s="664"/>
      <c r="P21" s="664"/>
      <c r="Q21" s="665"/>
      <c r="R21" s="666">
        <v>6251</v>
      </c>
      <c r="S21" s="667"/>
      <c r="T21" s="667"/>
      <c r="U21" s="667"/>
      <c r="V21" s="667"/>
      <c r="W21" s="667"/>
      <c r="X21" s="667"/>
      <c r="Y21" s="668"/>
      <c r="Z21" s="669">
        <v>0</v>
      </c>
      <c r="AA21" s="669"/>
      <c r="AB21" s="669"/>
      <c r="AC21" s="669"/>
      <c r="AD21" s="670">
        <v>6251</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t="s">
        <v>129</v>
      </c>
      <c r="BH21" s="667"/>
      <c r="BI21" s="667"/>
      <c r="BJ21" s="667"/>
      <c r="BK21" s="667"/>
      <c r="BL21" s="667"/>
      <c r="BM21" s="667"/>
      <c r="BN21" s="668"/>
      <c r="BO21" s="669" t="s">
        <v>129</v>
      </c>
      <c r="BP21" s="669"/>
      <c r="BQ21" s="669"/>
      <c r="BR21" s="669"/>
      <c r="BS21" s="670" t="s">
        <v>129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278</v>
      </c>
      <c r="C22" s="705"/>
      <c r="D22" s="705"/>
      <c r="E22" s="705"/>
      <c r="F22" s="705"/>
      <c r="G22" s="705"/>
      <c r="H22" s="705"/>
      <c r="I22" s="705"/>
      <c r="J22" s="705"/>
      <c r="K22" s="705"/>
      <c r="L22" s="705"/>
      <c r="M22" s="705"/>
      <c r="N22" s="705"/>
      <c r="O22" s="705"/>
      <c r="P22" s="705"/>
      <c r="Q22" s="706"/>
      <c r="R22" s="666">
        <v>419332</v>
      </c>
      <c r="S22" s="667"/>
      <c r="T22" s="667"/>
      <c r="U22" s="667"/>
      <c r="V22" s="667"/>
      <c r="W22" s="667"/>
      <c r="X22" s="667"/>
      <c r="Y22" s="668"/>
      <c r="Z22" s="669">
        <v>0.2</v>
      </c>
      <c r="AA22" s="669"/>
      <c r="AB22" s="669"/>
      <c r="AC22" s="669"/>
      <c r="AD22" s="670">
        <v>360040</v>
      </c>
      <c r="AE22" s="670"/>
      <c r="AF22" s="670"/>
      <c r="AG22" s="670"/>
      <c r="AH22" s="670"/>
      <c r="AI22" s="670"/>
      <c r="AJ22" s="670"/>
      <c r="AK22" s="670"/>
      <c r="AL22" s="671">
        <v>0.40000000596046448</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v>1038618</v>
      </c>
      <c r="BH22" s="667"/>
      <c r="BI22" s="667"/>
      <c r="BJ22" s="667"/>
      <c r="BK22" s="667"/>
      <c r="BL22" s="667"/>
      <c r="BM22" s="667"/>
      <c r="BN22" s="668"/>
      <c r="BO22" s="669">
        <v>1.5</v>
      </c>
      <c r="BP22" s="669"/>
      <c r="BQ22" s="669"/>
      <c r="BR22" s="669"/>
      <c r="BS22" s="670" t="s">
        <v>129</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281</v>
      </c>
      <c r="C23" s="664"/>
      <c r="D23" s="664"/>
      <c r="E23" s="664"/>
      <c r="F23" s="664"/>
      <c r="G23" s="664"/>
      <c r="H23" s="664"/>
      <c r="I23" s="664"/>
      <c r="J23" s="664"/>
      <c r="K23" s="664"/>
      <c r="L23" s="664"/>
      <c r="M23" s="664"/>
      <c r="N23" s="664"/>
      <c r="O23" s="664"/>
      <c r="P23" s="664"/>
      <c r="Q23" s="665"/>
      <c r="R23" s="666">
        <v>9528562</v>
      </c>
      <c r="S23" s="667"/>
      <c r="T23" s="667"/>
      <c r="U23" s="667"/>
      <c r="V23" s="667"/>
      <c r="W23" s="667"/>
      <c r="X23" s="667"/>
      <c r="Y23" s="668"/>
      <c r="Z23" s="669">
        <v>5.2</v>
      </c>
      <c r="AA23" s="669"/>
      <c r="AB23" s="669"/>
      <c r="AC23" s="669"/>
      <c r="AD23" s="670">
        <v>8969183</v>
      </c>
      <c r="AE23" s="670"/>
      <c r="AF23" s="670"/>
      <c r="AG23" s="670"/>
      <c r="AH23" s="670"/>
      <c r="AI23" s="670"/>
      <c r="AJ23" s="670"/>
      <c r="AK23" s="670"/>
      <c r="AL23" s="671">
        <v>10.199999999999999</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v>5953681</v>
      </c>
      <c r="BH23" s="667"/>
      <c r="BI23" s="667"/>
      <c r="BJ23" s="667"/>
      <c r="BK23" s="667"/>
      <c r="BL23" s="667"/>
      <c r="BM23" s="667"/>
      <c r="BN23" s="668"/>
      <c r="BO23" s="669">
        <v>8.4</v>
      </c>
      <c r="BP23" s="669"/>
      <c r="BQ23" s="669"/>
      <c r="BR23" s="669"/>
      <c r="BS23" s="670" t="s">
        <v>129</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697" t="s">
        <v>286</v>
      </c>
      <c r="DM23" s="698"/>
      <c r="DN23" s="698"/>
      <c r="DO23" s="698"/>
      <c r="DP23" s="698"/>
      <c r="DQ23" s="698"/>
      <c r="DR23" s="698"/>
      <c r="DS23" s="698"/>
      <c r="DT23" s="698"/>
      <c r="DU23" s="698"/>
      <c r="DV23" s="699"/>
      <c r="DW23" s="648" t="s">
        <v>287</v>
      </c>
      <c r="DX23" s="649"/>
      <c r="DY23" s="649"/>
      <c r="DZ23" s="649"/>
      <c r="EA23" s="649"/>
      <c r="EB23" s="649"/>
      <c r="EC23" s="650"/>
    </row>
    <row r="24" spans="2:133" ht="11.25" customHeight="1" x14ac:dyDescent="0.15">
      <c r="B24" s="663" t="s">
        <v>288</v>
      </c>
      <c r="C24" s="664"/>
      <c r="D24" s="664"/>
      <c r="E24" s="664"/>
      <c r="F24" s="664"/>
      <c r="G24" s="664"/>
      <c r="H24" s="664"/>
      <c r="I24" s="664"/>
      <c r="J24" s="664"/>
      <c r="K24" s="664"/>
      <c r="L24" s="664"/>
      <c r="M24" s="664"/>
      <c r="N24" s="664"/>
      <c r="O24" s="664"/>
      <c r="P24" s="664"/>
      <c r="Q24" s="665"/>
      <c r="R24" s="666">
        <v>8969183</v>
      </c>
      <c r="S24" s="667"/>
      <c r="T24" s="667"/>
      <c r="U24" s="667"/>
      <c r="V24" s="667"/>
      <c r="W24" s="667"/>
      <c r="X24" s="667"/>
      <c r="Y24" s="668"/>
      <c r="Z24" s="669">
        <v>4.9000000000000004</v>
      </c>
      <c r="AA24" s="669"/>
      <c r="AB24" s="669"/>
      <c r="AC24" s="669"/>
      <c r="AD24" s="670">
        <v>8969183</v>
      </c>
      <c r="AE24" s="670"/>
      <c r="AF24" s="670"/>
      <c r="AG24" s="670"/>
      <c r="AH24" s="670"/>
      <c r="AI24" s="670"/>
      <c r="AJ24" s="670"/>
      <c r="AK24" s="670"/>
      <c r="AL24" s="671">
        <v>10.199999999999999</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102204126</v>
      </c>
      <c r="CS24" s="656"/>
      <c r="CT24" s="656"/>
      <c r="CU24" s="656"/>
      <c r="CV24" s="656"/>
      <c r="CW24" s="656"/>
      <c r="CX24" s="656"/>
      <c r="CY24" s="657"/>
      <c r="CZ24" s="660">
        <v>57.9</v>
      </c>
      <c r="DA24" s="661"/>
      <c r="DB24" s="661"/>
      <c r="DC24" s="680"/>
      <c r="DD24" s="707">
        <v>51259511</v>
      </c>
      <c r="DE24" s="656"/>
      <c r="DF24" s="656"/>
      <c r="DG24" s="656"/>
      <c r="DH24" s="656"/>
      <c r="DI24" s="656"/>
      <c r="DJ24" s="656"/>
      <c r="DK24" s="657"/>
      <c r="DL24" s="707">
        <v>49444987</v>
      </c>
      <c r="DM24" s="656"/>
      <c r="DN24" s="656"/>
      <c r="DO24" s="656"/>
      <c r="DP24" s="656"/>
      <c r="DQ24" s="656"/>
      <c r="DR24" s="656"/>
      <c r="DS24" s="656"/>
      <c r="DT24" s="656"/>
      <c r="DU24" s="656"/>
      <c r="DV24" s="657"/>
      <c r="DW24" s="660">
        <v>51</v>
      </c>
      <c r="DX24" s="661"/>
      <c r="DY24" s="661"/>
      <c r="DZ24" s="661"/>
      <c r="EA24" s="661"/>
      <c r="EB24" s="661"/>
      <c r="EC24" s="662"/>
    </row>
    <row r="25" spans="2:133" ht="11.25" customHeight="1" x14ac:dyDescent="0.15">
      <c r="B25" s="663" t="s">
        <v>291</v>
      </c>
      <c r="C25" s="664"/>
      <c r="D25" s="664"/>
      <c r="E25" s="664"/>
      <c r="F25" s="664"/>
      <c r="G25" s="664"/>
      <c r="H25" s="664"/>
      <c r="I25" s="664"/>
      <c r="J25" s="664"/>
      <c r="K25" s="664"/>
      <c r="L25" s="664"/>
      <c r="M25" s="664"/>
      <c r="N25" s="664"/>
      <c r="O25" s="664"/>
      <c r="P25" s="664"/>
      <c r="Q25" s="665"/>
      <c r="R25" s="666">
        <v>559338</v>
      </c>
      <c r="S25" s="667"/>
      <c r="T25" s="667"/>
      <c r="U25" s="667"/>
      <c r="V25" s="667"/>
      <c r="W25" s="667"/>
      <c r="X25" s="667"/>
      <c r="Y25" s="668"/>
      <c r="Z25" s="669">
        <v>0.3</v>
      </c>
      <c r="AA25" s="669"/>
      <c r="AB25" s="669"/>
      <c r="AC25" s="669"/>
      <c r="AD25" s="670" t="s">
        <v>129</v>
      </c>
      <c r="AE25" s="670"/>
      <c r="AF25" s="670"/>
      <c r="AG25" s="670"/>
      <c r="AH25" s="670"/>
      <c r="AI25" s="670"/>
      <c r="AJ25" s="670"/>
      <c r="AK25" s="670"/>
      <c r="AL25" s="671" t="s">
        <v>129</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26960905</v>
      </c>
      <c r="CS25" s="700"/>
      <c r="CT25" s="700"/>
      <c r="CU25" s="700"/>
      <c r="CV25" s="700"/>
      <c r="CW25" s="700"/>
      <c r="CX25" s="700"/>
      <c r="CY25" s="701"/>
      <c r="CZ25" s="671">
        <v>15.3</v>
      </c>
      <c r="DA25" s="702"/>
      <c r="DB25" s="702"/>
      <c r="DC25" s="708"/>
      <c r="DD25" s="675">
        <v>24808695</v>
      </c>
      <c r="DE25" s="700"/>
      <c r="DF25" s="700"/>
      <c r="DG25" s="700"/>
      <c r="DH25" s="700"/>
      <c r="DI25" s="700"/>
      <c r="DJ25" s="700"/>
      <c r="DK25" s="701"/>
      <c r="DL25" s="675">
        <v>23893583</v>
      </c>
      <c r="DM25" s="700"/>
      <c r="DN25" s="700"/>
      <c r="DO25" s="700"/>
      <c r="DP25" s="700"/>
      <c r="DQ25" s="700"/>
      <c r="DR25" s="700"/>
      <c r="DS25" s="700"/>
      <c r="DT25" s="700"/>
      <c r="DU25" s="700"/>
      <c r="DV25" s="701"/>
      <c r="DW25" s="671">
        <v>24.6</v>
      </c>
      <c r="DX25" s="702"/>
      <c r="DY25" s="702"/>
      <c r="DZ25" s="702"/>
      <c r="EA25" s="702"/>
      <c r="EB25" s="702"/>
      <c r="EC25" s="703"/>
    </row>
    <row r="26" spans="2:133" ht="11.25" customHeight="1" x14ac:dyDescent="0.15">
      <c r="B26" s="663" t="s">
        <v>294</v>
      </c>
      <c r="C26" s="664"/>
      <c r="D26" s="664"/>
      <c r="E26" s="664"/>
      <c r="F26" s="664"/>
      <c r="G26" s="664"/>
      <c r="H26" s="664"/>
      <c r="I26" s="664"/>
      <c r="J26" s="664"/>
      <c r="K26" s="664"/>
      <c r="L26" s="664"/>
      <c r="M26" s="664"/>
      <c r="N26" s="664"/>
      <c r="O26" s="664"/>
      <c r="P26" s="664"/>
      <c r="Q26" s="665"/>
      <c r="R26" s="666">
        <v>41</v>
      </c>
      <c r="S26" s="667"/>
      <c r="T26" s="667"/>
      <c r="U26" s="667"/>
      <c r="V26" s="667"/>
      <c r="W26" s="667"/>
      <c r="X26" s="667"/>
      <c r="Y26" s="668"/>
      <c r="Z26" s="669">
        <v>0</v>
      </c>
      <c r="AA26" s="669"/>
      <c r="AB26" s="669"/>
      <c r="AC26" s="669"/>
      <c r="AD26" s="670" t="s">
        <v>129</v>
      </c>
      <c r="AE26" s="670"/>
      <c r="AF26" s="670"/>
      <c r="AG26" s="670"/>
      <c r="AH26" s="670"/>
      <c r="AI26" s="670"/>
      <c r="AJ26" s="670"/>
      <c r="AK26" s="670"/>
      <c r="AL26" s="671" t="s">
        <v>129</v>
      </c>
      <c r="AM26" s="672"/>
      <c r="AN26" s="672"/>
      <c r="AO26" s="673"/>
      <c r="AP26" s="685" t="s">
        <v>295</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16781941</v>
      </c>
      <c r="CS26" s="667"/>
      <c r="CT26" s="667"/>
      <c r="CU26" s="667"/>
      <c r="CV26" s="667"/>
      <c r="CW26" s="667"/>
      <c r="CX26" s="667"/>
      <c r="CY26" s="668"/>
      <c r="CZ26" s="671">
        <v>9.5</v>
      </c>
      <c r="DA26" s="702"/>
      <c r="DB26" s="702"/>
      <c r="DC26" s="708"/>
      <c r="DD26" s="675">
        <v>15598491</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2"/>
      <c r="DY26" s="702"/>
      <c r="DZ26" s="702"/>
      <c r="EA26" s="702"/>
      <c r="EB26" s="702"/>
      <c r="EC26" s="703"/>
    </row>
    <row r="27" spans="2:133" ht="11.25" customHeight="1" x14ac:dyDescent="0.15">
      <c r="B27" s="663" t="s">
        <v>297</v>
      </c>
      <c r="C27" s="664"/>
      <c r="D27" s="664"/>
      <c r="E27" s="664"/>
      <c r="F27" s="664"/>
      <c r="G27" s="664"/>
      <c r="H27" s="664"/>
      <c r="I27" s="664"/>
      <c r="J27" s="664"/>
      <c r="K27" s="664"/>
      <c r="L27" s="664"/>
      <c r="M27" s="664"/>
      <c r="N27" s="664"/>
      <c r="O27" s="664"/>
      <c r="P27" s="664"/>
      <c r="Q27" s="665"/>
      <c r="R27" s="666">
        <v>93856632</v>
      </c>
      <c r="S27" s="667"/>
      <c r="T27" s="667"/>
      <c r="U27" s="667"/>
      <c r="V27" s="667"/>
      <c r="W27" s="667"/>
      <c r="X27" s="667"/>
      <c r="Y27" s="668"/>
      <c r="Z27" s="669">
        <v>51.4</v>
      </c>
      <c r="AA27" s="669"/>
      <c r="AB27" s="669"/>
      <c r="AC27" s="669"/>
      <c r="AD27" s="670">
        <v>87284280</v>
      </c>
      <c r="AE27" s="670"/>
      <c r="AF27" s="670"/>
      <c r="AG27" s="670"/>
      <c r="AH27" s="670"/>
      <c r="AI27" s="670"/>
      <c r="AJ27" s="670"/>
      <c r="AK27" s="670"/>
      <c r="AL27" s="671">
        <v>99</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70522289</v>
      </c>
      <c r="BH27" s="667"/>
      <c r="BI27" s="667"/>
      <c r="BJ27" s="667"/>
      <c r="BK27" s="667"/>
      <c r="BL27" s="667"/>
      <c r="BM27" s="667"/>
      <c r="BN27" s="668"/>
      <c r="BO27" s="669">
        <v>100</v>
      </c>
      <c r="BP27" s="669"/>
      <c r="BQ27" s="669"/>
      <c r="BR27" s="669"/>
      <c r="BS27" s="670">
        <v>900319</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65733165</v>
      </c>
      <c r="CS27" s="700"/>
      <c r="CT27" s="700"/>
      <c r="CU27" s="700"/>
      <c r="CV27" s="700"/>
      <c r="CW27" s="700"/>
      <c r="CX27" s="700"/>
      <c r="CY27" s="701"/>
      <c r="CZ27" s="671">
        <v>37.200000000000003</v>
      </c>
      <c r="DA27" s="702"/>
      <c r="DB27" s="702"/>
      <c r="DC27" s="708"/>
      <c r="DD27" s="675">
        <v>17061532</v>
      </c>
      <c r="DE27" s="700"/>
      <c r="DF27" s="700"/>
      <c r="DG27" s="700"/>
      <c r="DH27" s="700"/>
      <c r="DI27" s="700"/>
      <c r="DJ27" s="700"/>
      <c r="DK27" s="701"/>
      <c r="DL27" s="675">
        <v>16162120</v>
      </c>
      <c r="DM27" s="700"/>
      <c r="DN27" s="700"/>
      <c r="DO27" s="700"/>
      <c r="DP27" s="700"/>
      <c r="DQ27" s="700"/>
      <c r="DR27" s="700"/>
      <c r="DS27" s="700"/>
      <c r="DT27" s="700"/>
      <c r="DU27" s="700"/>
      <c r="DV27" s="701"/>
      <c r="DW27" s="671">
        <v>16.7</v>
      </c>
      <c r="DX27" s="702"/>
      <c r="DY27" s="702"/>
      <c r="DZ27" s="702"/>
      <c r="EA27" s="702"/>
      <c r="EB27" s="702"/>
      <c r="EC27" s="703"/>
    </row>
    <row r="28" spans="2:133" ht="11.25" customHeight="1" x14ac:dyDescent="0.15">
      <c r="B28" s="663" t="s">
        <v>300</v>
      </c>
      <c r="C28" s="664"/>
      <c r="D28" s="664"/>
      <c r="E28" s="664"/>
      <c r="F28" s="664"/>
      <c r="G28" s="664"/>
      <c r="H28" s="664"/>
      <c r="I28" s="664"/>
      <c r="J28" s="664"/>
      <c r="K28" s="664"/>
      <c r="L28" s="664"/>
      <c r="M28" s="664"/>
      <c r="N28" s="664"/>
      <c r="O28" s="664"/>
      <c r="P28" s="664"/>
      <c r="Q28" s="665"/>
      <c r="R28" s="666">
        <v>45671</v>
      </c>
      <c r="S28" s="667"/>
      <c r="T28" s="667"/>
      <c r="U28" s="667"/>
      <c r="V28" s="667"/>
      <c r="W28" s="667"/>
      <c r="X28" s="667"/>
      <c r="Y28" s="668"/>
      <c r="Z28" s="669">
        <v>0</v>
      </c>
      <c r="AA28" s="669"/>
      <c r="AB28" s="669"/>
      <c r="AC28" s="669"/>
      <c r="AD28" s="670">
        <v>45671</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9510056</v>
      </c>
      <c r="CS28" s="667"/>
      <c r="CT28" s="667"/>
      <c r="CU28" s="667"/>
      <c r="CV28" s="667"/>
      <c r="CW28" s="667"/>
      <c r="CX28" s="667"/>
      <c r="CY28" s="668"/>
      <c r="CZ28" s="671">
        <v>5.4</v>
      </c>
      <c r="DA28" s="702"/>
      <c r="DB28" s="702"/>
      <c r="DC28" s="708"/>
      <c r="DD28" s="675">
        <v>9389284</v>
      </c>
      <c r="DE28" s="667"/>
      <c r="DF28" s="667"/>
      <c r="DG28" s="667"/>
      <c r="DH28" s="667"/>
      <c r="DI28" s="667"/>
      <c r="DJ28" s="667"/>
      <c r="DK28" s="668"/>
      <c r="DL28" s="675">
        <v>9389284</v>
      </c>
      <c r="DM28" s="667"/>
      <c r="DN28" s="667"/>
      <c r="DO28" s="667"/>
      <c r="DP28" s="667"/>
      <c r="DQ28" s="667"/>
      <c r="DR28" s="667"/>
      <c r="DS28" s="667"/>
      <c r="DT28" s="667"/>
      <c r="DU28" s="667"/>
      <c r="DV28" s="668"/>
      <c r="DW28" s="671">
        <v>9.6999999999999993</v>
      </c>
      <c r="DX28" s="702"/>
      <c r="DY28" s="702"/>
      <c r="DZ28" s="702"/>
      <c r="EA28" s="702"/>
      <c r="EB28" s="702"/>
      <c r="EC28" s="703"/>
    </row>
    <row r="29" spans="2:133" ht="11.25" customHeight="1" x14ac:dyDescent="0.15">
      <c r="B29" s="663" t="s">
        <v>302</v>
      </c>
      <c r="C29" s="664"/>
      <c r="D29" s="664"/>
      <c r="E29" s="664"/>
      <c r="F29" s="664"/>
      <c r="G29" s="664"/>
      <c r="H29" s="664"/>
      <c r="I29" s="664"/>
      <c r="J29" s="664"/>
      <c r="K29" s="664"/>
      <c r="L29" s="664"/>
      <c r="M29" s="664"/>
      <c r="N29" s="664"/>
      <c r="O29" s="664"/>
      <c r="P29" s="664"/>
      <c r="Q29" s="665"/>
      <c r="R29" s="666">
        <v>1040317</v>
      </c>
      <c r="S29" s="667"/>
      <c r="T29" s="667"/>
      <c r="U29" s="667"/>
      <c r="V29" s="667"/>
      <c r="W29" s="667"/>
      <c r="X29" s="667"/>
      <c r="Y29" s="668"/>
      <c r="Z29" s="669">
        <v>0.6</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70</v>
      </c>
      <c r="CG29" s="682"/>
      <c r="CH29" s="682"/>
      <c r="CI29" s="682"/>
      <c r="CJ29" s="682"/>
      <c r="CK29" s="682"/>
      <c r="CL29" s="682"/>
      <c r="CM29" s="682"/>
      <c r="CN29" s="682"/>
      <c r="CO29" s="682"/>
      <c r="CP29" s="682"/>
      <c r="CQ29" s="683"/>
      <c r="CR29" s="666">
        <v>9510035</v>
      </c>
      <c r="CS29" s="700"/>
      <c r="CT29" s="700"/>
      <c r="CU29" s="700"/>
      <c r="CV29" s="700"/>
      <c r="CW29" s="700"/>
      <c r="CX29" s="700"/>
      <c r="CY29" s="701"/>
      <c r="CZ29" s="671">
        <v>5.4</v>
      </c>
      <c r="DA29" s="702"/>
      <c r="DB29" s="702"/>
      <c r="DC29" s="708"/>
      <c r="DD29" s="675">
        <v>9389263</v>
      </c>
      <c r="DE29" s="700"/>
      <c r="DF29" s="700"/>
      <c r="DG29" s="700"/>
      <c r="DH29" s="700"/>
      <c r="DI29" s="700"/>
      <c r="DJ29" s="700"/>
      <c r="DK29" s="701"/>
      <c r="DL29" s="675">
        <v>9389263</v>
      </c>
      <c r="DM29" s="700"/>
      <c r="DN29" s="700"/>
      <c r="DO29" s="700"/>
      <c r="DP29" s="700"/>
      <c r="DQ29" s="700"/>
      <c r="DR29" s="700"/>
      <c r="DS29" s="700"/>
      <c r="DT29" s="700"/>
      <c r="DU29" s="700"/>
      <c r="DV29" s="701"/>
      <c r="DW29" s="671">
        <v>9.6999999999999993</v>
      </c>
      <c r="DX29" s="702"/>
      <c r="DY29" s="702"/>
      <c r="DZ29" s="702"/>
      <c r="EA29" s="702"/>
      <c r="EB29" s="702"/>
      <c r="EC29" s="703"/>
    </row>
    <row r="30" spans="2:133" ht="11.25" customHeight="1" x14ac:dyDescent="0.15">
      <c r="B30" s="663" t="s">
        <v>304</v>
      </c>
      <c r="C30" s="664"/>
      <c r="D30" s="664"/>
      <c r="E30" s="664"/>
      <c r="F30" s="664"/>
      <c r="G30" s="664"/>
      <c r="H30" s="664"/>
      <c r="I30" s="664"/>
      <c r="J30" s="664"/>
      <c r="K30" s="664"/>
      <c r="L30" s="664"/>
      <c r="M30" s="664"/>
      <c r="N30" s="664"/>
      <c r="O30" s="664"/>
      <c r="P30" s="664"/>
      <c r="Q30" s="665"/>
      <c r="R30" s="666">
        <v>1750565</v>
      </c>
      <c r="S30" s="667"/>
      <c r="T30" s="667"/>
      <c r="U30" s="667"/>
      <c r="V30" s="667"/>
      <c r="W30" s="667"/>
      <c r="X30" s="667"/>
      <c r="Y30" s="668"/>
      <c r="Z30" s="669">
        <v>1</v>
      </c>
      <c r="AA30" s="669"/>
      <c r="AB30" s="669"/>
      <c r="AC30" s="669"/>
      <c r="AD30" s="670">
        <v>635959</v>
      </c>
      <c r="AE30" s="670"/>
      <c r="AF30" s="670"/>
      <c r="AG30" s="670"/>
      <c r="AH30" s="670"/>
      <c r="AI30" s="670"/>
      <c r="AJ30" s="670"/>
      <c r="AK30" s="670"/>
      <c r="AL30" s="671">
        <v>0.7</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9220812</v>
      </c>
      <c r="CS30" s="667"/>
      <c r="CT30" s="667"/>
      <c r="CU30" s="667"/>
      <c r="CV30" s="667"/>
      <c r="CW30" s="667"/>
      <c r="CX30" s="667"/>
      <c r="CY30" s="668"/>
      <c r="CZ30" s="671">
        <v>5.2</v>
      </c>
      <c r="DA30" s="702"/>
      <c r="DB30" s="702"/>
      <c r="DC30" s="708"/>
      <c r="DD30" s="675">
        <v>9100040</v>
      </c>
      <c r="DE30" s="667"/>
      <c r="DF30" s="667"/>
      <c r="DG30" s="667"/>
      <c r="DH30" s="667"/>
      <c r="DI30" s="667"/>
      <c r="DJ30" s="667"/>
      <c r="DK30" s="668"/>
      <c r="DL30" s="675">
        <v>9100040</v>
      </c>
      <c r="DM30" s="667"/>
      <c r="DN30" s="667"/>
      <c r="DO30" s="667"/>
      <c r="DP30" s="667"/>
      <c r="DQ30" s="667"/>
      <c r="DR30" s="667"/>
      <c r="DS30" s="667"/>
      <c r="DT30" s="667"/>
      <c r="DU30" s="667"/>
      <c r="DV30" s="668"/>
      <c r="DW30" s="671">
        <v>9.4</v>
      </c>
      <c r="DX30" s="702"/>
      <c r="DY30" s="702"/>
      <c r="DZ30" s="702"/>
      <c r="EA30" s="702"/>
      <c r="EB30" s="702"/>
      <c r="EC30" s="703"/>
    </row>
    <row r="31" spans="2:133" ht="11.25" customHeight="1" x14ac:dyDescent="0.15">
      <c r="B31" s="663" t="s">
        <v>308</v>
      </c>
      <c r="C31" s="664"/>
      <c r="D31" s="664"/>
      <c r="E31" s="664"/>
      <c r="F31" s="664"/>
      <c r="G31" s="664"/>
      <c r="H31" s="664"/>
      <c r="I31" s="664"/>
      <c r="J31" s="664"/>
      <c r="K31" s="664"/>
      <c r="L31" s="664"/>
      <c r="M31" s="664"/>
      <c r="N31" s="664"/>
      <c r="O31" s="664"/>
      <c r="P31" s="664"/>
      <c r="Q31" s="665"/>
      <c r="R31" s="666">
        <v>297654</v>
      </c>
      <c r="S31" s="667"/>
      <c r="T31" s="667"/>
      <c r="U31" s="667"/>
      <c r="V31" s="667"/>
      <c r="W31" s="667"/>
      <c r="X31" s="667"/>
      <c r="Y31" s="668"/>
      <c r="Z31" s="669">
        <v>0.2</v>
      </c>
      <c r="AA31" s="669"/>
      <c r="AB31" s="669"/>
      <c r="AC31" s="669"/>
      <c r="AD31" s="670" t="s">
        <v>129</v>
      </c>
      <c r="AE31" s="670"/>
      <c r="AF31" s="670"/>
      <c r="AG31" s="670"/>
      <c r="AH31" s="670"/>
      <c r="AI31" s="670"/>
      <c r="AJ31" s="670"/>
      <c r="AK31" s="670"/>
      <c r="AL31" s="671" t="s">
        <v>129</v>
      </c>
      <c r="AM31" s="672"/>
      <c r="AN31" s="672"/>
      <c r="AO31" s="673"/>
      <c r="AP31" s="726" t="s">
        <v>309</v>
      </c>
      <c r="AQ31" s="727"/>
      <c r="AR31" s="727"/>
      <c r="AS31" s="727"/>
      <c r="AT31" s="732" t="s">
        <v>310</v>
      </c>
      <c r="AU31" s="366"/>
      <c r="AV31" s="366"/>
      <c r="AW31" s="366"/>
      <c r="AX31" s="652" t="s">
        <v>186</v>
      </c>
      <c r="AY31" s="653"/>
      <c r="AZ31" s="653"/>
      <c r="BA31" s="653"/>
      <c r="BB31" s="653"/>
      <c r="BC31" s="653"/>
      <c r="BD31" s="653"/>
      <c r="BE31" s="653"/>
      <c r="BF31" s="654"/>
      <c r="BG31" s="725">
        <v>99.4</v>
      </c>
      <c r="BH31" s="721"/>
      <c r="BI31" s="721"/>
      <c r="BJ31" s="721"/>
      <c r="BK31" s="721"/>
      <c r="BL31" s="721"/>
      <c r="BM31" s="661">
        <v>97.9</v>
      </c>
      <c r="BN31" s="721"/>
      <c r="BO31" s="721"/>
      <c r="BP31" s="721"/>
      <c r="BQ31" s="722"/>
      <c r="BR31" s="725">
        <v>98.6</v>
      </c>
      <c r="BS31" s="721"/>
      <c r="BT31" s="721"/>
      <c r="BU31" s="721"/>
      <c r="BV31" s="721"/>
      <c r="BW31" s="721"/>
      <c r="BX31" s="661">
        <v>96.9</v>
      </c>
      <c r="BY31" s="721"/>
      <c r="BZ31" s="721"/>
      <c r="CA31" s="721"/>
      <c r="CB31" s="722"/>
      <c r="CD31" s="717"/>
      <c r="CE31" s="718"/>
      <c r="CF31" s="681" t="s">
        <v>311</v>
      </c>
      <c r="CG31" s="682"/>
      <c r="CH31" s="682"/>
      <c r="CI31" s="682"/>
      <c r="CJ31" s="682"/>
      <c r="CK31" s="682"/>
      <c r="CL31" s="682"/>
      <c r="CM31" s="682"/>
      <c r="CN31" s="682"/>
      <c r="CO31" s="682"/>
      <c r="CP31" s="682"/>
      <c r="CQ31" s="683"/>
      <c r="CR31" s="666">
        <v>289223</v>
      </c>
      <c r="CS31" s="700"/>
      <c r="CT31" s="700"/>
      <c r="CU31" s="700"/>
      <c r="CV31" s="700"/>
      <c r="CW31" s="700"/>
      <c r="CX31" s="700"/>
      <c r="CY31" s="701"/>
      <c r="CZ31" s="671">
        <v>0.2</v>
      </c>
      <c r="DA31" s="702"/>
      <c r="DB31" s="702"/>
      <c r="DC31" s="708"/>
      <c r="DD31" s="675">
        <v>289223</v>
      </c>
      <c r="DE31" s="700"/>
      <c r="DF31" s="700"/>
      <c r="DG31" s="700"/>
      <c r="DH31" s="700"/>
      <c r="DI31" s="700"/>
      <c r="DJ31" s="700"/>
      <c r="DK31" s="701"/>
      <c r="DL31" s="675">
        <v>289223</v>
      </c>
      <c r="DM31" s="700"/>
      <c r="DN31" s="700"/>
      <c r="DO31" s="700"/>
      <c r="DP31" s="700"/>
      <c r="DQ31" s="700"/>
      <c r="DR31" s="700"/>
      <c r="DS31" s="700"/>
      <c r="DT31" s="700"/>
      <c r="DU31" s="700"/>
      <c r="DV31" s="701"/>
      <c r="DW31" s="671">
        <v>0.3</v>
      </c>
      <c r="DX31" s="702"/>
      <c r="DY31" s="702"/>
      <c r="DZ31" s="702"/>
      <c r="EA31" s="702"/>
      <c r="EB31" s="702"/>
      <c r="EC31" s="703"/>
    </row>
    <row r="32" spans="2:133" ht="11.25" customHeight="1" x14ac:dyDescent="0.15">
      <c r="B32" s="663" t="s">
        <v>312</v>
      </c>
      <c r="C32" s="664"/>
      <c r="D32" s="664"/>
      <c r="E32" s="664"/>
      <c r="F32" s="664"/>
      <c r="G32" s="664"/>
      <c r="H32" s="664"/>
      <c r="I32" s="664"/>
      <c r="J32" s="664"/>
      <c r="K32" s="664"/>
      <c r="L32" s="664"/>
      <c r="M32" s="664"/>
      <c r="N32" s="664"/>
      <c r="O32" s="664"/>
      <c r="P32" s="664"/>
      <c r="Q32" s="665"/>
      <c r="R32" s="666">
        <v>52310637</v>
      </c>
      <c r="S32" s="667"/>
      <c r="T32" s="667"/>
      <c r="U32" s="667"/>
      <c r="V32" s="667"/>
      <c r="W32" s="667"/>
      <c r="X32" s="667"/>
      <c r="Y32" s="668"/>
      <c r="Z32" s="669">
        <v>28.7</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362" t="s">
        <v>313</v>
      </c>
      <c r="AV32" s="362"/>
      <c r="AW32" s="362"/>
      <c r="AX32" s="663" t="s">
        <v>314</v>
      </c>
      <c r="AY32" s="664"/>
      <c r="AZ32" s="664"/>
      <c r="BA32" s="664"/>
      <c r="BB32" s="664"/>
      <c r="BC32" s="664"/>
      <c r="BD32" s="664"/>
      <c r="BE32" s="664"/>
      <c r="BF32" s="665"/>
      <c r="BG32" s="735">
        <v>99.3</v>
      </c>
      <c r="BH32" s="700"/>
      <c r="BI32" s="700"/>
      <c r="BJ32" s="700"/>
      <c r="BK32" s="700"/>
      <c r="BL32" s="700"/>
      <c r="BM32" s="672">
        <v>97.6</v>
      </c>
      <c r="BN32" s="723"/>
      <c r="BO32" s="723"/>
      <c r="BP32" s="723"/>
      <c r="BQ32" s="724"/>
      <c r="BR32" s="735">
        <v>99</v>
      </c>
      <c r="BS32" s="700"/>
      <c r="BT32" s="700"/>
      <c r="BU32" s="700"/>
      <c r="BV32" s="700"/>
      <c r="BW32" s="700"/>
      <c r="BX32" s="672">
        <v>97.1</v>
      </c>
      <c r="BY32" s="723"/>
      <c r="BZ32" s="723"/>
      <c r="CA32" s="723"/>
      <c r="CB32" s="724"/>
      <c r="CD32" s="719"/>
      <c r="CE32" s="720"/>
      <c r="CF32" s="681" t="s">
        <v>315</v>
      </c>
      <c r="CG32" s="682"/>
      <c r="CH32" s="682"/>
      <c r="CI32" s="682"/>
      <c r="CJ32" s="682"/>
      <c r="CK32" s="682"/>
      <c r="CL32" s="682"/>
      <c r="CM32" s="682"/>
      <c r="CN32" s="682"/>
      <c r="CO32" s="682"/>
      <c r="CP32" s="682"/>
      <c r="CQ32" s="683"/>
      <c r="CR32" s="666">
        <v>21</v>
      </c>
      <c r="CS32" s="667"/>
      <c r="CT32" s="667"/>
      <c r="CU32" s="667"/>
      <c r="CV32" s="667"/>
      <c r="CW32" s="667"/>
      <c r="CX32" s="667"/>
      <c r="CY32" s="668"/>
      <c r="CZ32" s="671">
        <v>0</v>
      </c>
      <c r="DA32" s="702"/>
      <c r="DB32" s="702"/>
      <c r="DC32" s="708"/>
      <c r="DD32" s="675">
        <v>21</v>
      </c>
      <c r="DE32" s="667"/>
      <c r="DF32" s="667"/>
      <c r="DG32" s="667"/>
      <c r="DH32" s="667"/>
      <c r="DI32" s="667"/>
      <c r="DJ32" s="667"/>
      <c r="DK32" s="668"/>
      <c r="DL32" s="675">
        <v>21</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15">
      <c r="B33" s="704" t="s">
        <v>316</v>
      </c>
      <c r="C33" s="705"/>
      <c r="D33" s="705"/>
      <c r="E33" s="705"/>
      <c r="F33" s="705"/>
      <c r="G33" s="705"/>
      <c r="H33" s="705"/>
      <c r="I33" s="705"/>
      <c r="J33" s="705"/>
      <c r="K33" s="705"/>
      <c r="L33" s="705"/>
      <c r="M33" s="705"/>
      <c r="N33" s="705"/>
      <c r="O33" s="705"/>
      <c r="P33" s="705"/>
      <c r="Q33" s="706"/>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30"/>
      <c r="AQ33" s="731"/>
      <c r="AR33" s="731"/>
      <c r="AS33" s="731"/>
      <c r="AT33" s="734"/>
      <c r="AU33" s="360"/>
      <c r="AV33" s="360"/>
      <c r="AW33" s="360"/>
      <c r="AX33" s="710" t="s">
        <v>317</v>
      </c>
      <c r="AY33" s="711"/>
      <c r="AZ33" s="711"/>
      <c r="BA33" s="711"/>
      <c r="BB33" s="711"/>
      <c r="BC33" s="711"/>
      <c r="BD33" s="711"/>
      <c r="BE33" s="711"/>
      <c r="BF33" s="712"/>
      <c r="BG33" s="736">
        <v>99.4</v>
      </c>
      <c r="BH33" s="737"/>
      <c r="BI33" s="737"/>
      <c r="BJ33" s="737"/>
      <c r="BK33" s="737"/>
      <c r="BL33" s="737"/>
      <c r="BM33" s="738">
        <v>98</v>
      </c>
      <c r="BN33" s="737"/>
      <c r="BO33" s="737"/>
      <c r="BP33" s="737"/>
      <c r="BQ33" s="739"/>
      <c r="BR33" s="736">
        <v>98.1</v>
      </c>
      <c r="BS33" s="737"/>
      <c r="BT33" s="737"/>
      <c r="BU33" s="737"/>
      <c r="BV33" s="737"/>
      <c r="BW33" s="737"/>
      <c r="BX33" s="738">
        <v>96.5</v>
      </c>
      <c r="BY33" s="737"/>
      <c r="BZ33" s="737"/>
      <c r="CA33" s="737"/>
      <c r="CB33" s="739"/>
      <c r="CD33" s="681" t="s">
        <v>318</v>
      </c>
      <c r="CE33" s="682"/>
      <c r="CF33" s="682"/>
      <c r="CG33" s="682"/>
      <c r="CH33" s="682"/>
      <c r="CI33" s="682"/>
      <c r="CJ33" s="682"/>
      <c r="CK33" s="682"/>
      <c r="CL33" s="682"/>
      <c r="CM33" s="682"/>
      <c r="CN33" s="682"/>
      <c r="CO33" s="682"/>
      <c r="CP33" s="682"/>
      <c r="CQ33" s="683"/>
      <c r="CR33" s="666">
        <v>63892173</v>
      </c>
      <c r="CS33" s="700"/>
      <c r="CT33" s="700"/>
      <c r="CU33" s="700"/>
      <c r="CV33" s="700"/>
      <c r="CW33" s="700"/>
      <c r="CX33" s="700"/>
      <c r="CY33" s="701"/>
      <c r="CZ33" s="671">
        <v>36.200000000000003</v>
      </c>
      <c r="DA33" s="702"/>
      <c r="DB33" s="702"/>
      <c r="DC33" s="708"/>
      <c r="DD33" s="675">
        <v>50309056</v>
      </c>
      <c r="DE33" s="700"/>
      <c r="DF33" s="700"/>
      <c r="DG33" s="700"/>
      <c r="DH33" s="700"/>
      <c r="DI33" s="700"/>
      <c r="DJ33" s="700"/>
      <c r="DK33" s="701"/>
      <c r="DL33" s="675">
        <v>32874114</v>
      </c>
      <c r="DM33" s="700"/>
      <c r="DN33" s="700"/>
      <c r="DO33" s="700"/>
      <c r="DP33" s="700"/>
      <c r="DQ33" s="700"/>
      <c r="DR33" s="700"/>
      <c r="DS33" s="700"/>
      <c r="DT33" s="700"/>
      <c r="DU33" s="700"/>
      <c r="DV33" s="701"/>
      <c r="DW33" s="671">
        <v>33.9</v>
      </c>
      <c r="DX33" s="702"/>
      <c r="DY33" s="702"/>
      <c r="DZ33" s="702"/>
      <c r="EA33" s="702"/>
      <c r="EB33" s="702"/>
      <c r="EC33" s="703"/>
    </row>
    <row r="34" spans="2:133" ht="11.25" customHeight="1" x14ac:dyDescent="0.15">
      <c r="B34" s="663" t="s">
        <v>319</v>
      </c>
      <c r="C34" s="664"/>
      <c r="D34" s="664"/>
      <c r="E34" s="664"/>
      <c r="F34" s="664"/>
      <c r="G34" s="664"/>
      <c r="H34" s="664"/>
      <c r="I34" s="664"/>
      <c r="J34" s="664"/>
      <c r="K34" s="664"/>
      <c r="L34" s="664"/>
      <c r="M34" s="664"/>
      <c r="N34" s="664"/>
      <c r="O34" s="664"/>
      <c r="P34" s="664"/>
      <c r="Q34" s="665"/>
      <c r="R34" s="666">
        <v>11796369</v>
      </c>
      <c r="S34" s="667"/>
      <c r="T34" s="667"/>
      <c r="U34" s="667"/>
      <c r="V34" s="667"/>
      <c r="W34" s="667"/>
      <c r="X34" s="667"/>
      <c r="Y34" s="668"/>
      <c r="Z34" s="669">
        <v>6.5</v>
      </c>
      <c r="AA34" s="669"/>
      <c r="AB34" s="669"/>
      <c r="AC34" s="669"/>
      <c r="AD34" s="670" t="s">
        <v>129</v>
      </c>
      <c r="AE34" s="670"/>
      <c r="AF34" s="670"/>
      <c r="AG34" s="670"/>
      <c r="AH34" s="670"/>
      <c r="AI34" s="670"/>
      <c r="AJ34" s="670"/>
      <c r="AK34" s="670"/>
      <c r="AL34" s="671" t="s">
        <v>129</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320</v>
      </c>
      <c r="CE34" s="682"/>
      <c r="CF34" s="682"/>
      <c r="CG34" s="682"/>
      <c r="CH34" s="682"/>
      <c r="CI34" s="682"/>
      <c r="CJ34" s="682"/>
      <c r="CK34" s="682"/>
      <c r="CL34" s="682"/>
      <c r="CM34" s="682"/>
      <c r="CN34" s="682"/>
      <c r="CO34" s="682"/>
      <c r="CP34" s="682"/>
      <c r="CQ34" s="683"/>
      <c r="CR34" s="666">
        <v>24096679</v>
      </c>
      <c r="CS34" s="667"/>
      <c r="CT34" s="667"/>
      <c r="CU34" s="667"/>
      <c r="CV34" s="667"/>
      <c r="CW34" s="667"/>
      <c r="CX34" s="667"/>
      <c r="CY34" s="668"/>
      <c r="CZ34" s="671">
        <v>13.6</v>
      </c>
      <c r="DA34" s="702"/>
      <c r="DB34" s="702"/>
      <c r="DC34" s="708"/>
      <c r="DD34" s="675">
        <v>16584593</v>
      </c>
      <c r="DE34" s="667"/>
      <c r="DF34" s="667"/>
      <c r="DG34" s="667"/>
      <c r="DH34" s="667"/>
      <c r="DI34" s="667"/>
      <c r="DJ34" s="667"/>
      <c r="DK34" s="668"/>
      <c r="DL34" s="675">
        <v>12957810</v>
      </c>
      <c r="DM34" s="667"/>
      <c r="DN34" s="667"/>
      <c r="DO34" s="667"/>
      <c r="DP34" s="667"/>
      <c r="DQ34" s="667"/>
      <c r="DR34" s="667"/>
      <c r="DS34" s="667"/>
      <c r="DT34" s="667"/>
      <c r="DU34" s="667"/>
      <c r="DV34" s="668"/>
      <c r="DW34" s="671">
        <v>13.4</v>
      </c>
      <c r="DX34" s="702"/>
      <c r="DY34" s="702"/>
      <c r="DZ34" s="702"/>
      <c r="EA34" s="702"/>
      <c r="EB34" s="702"/>
      <c r="EC34" s="703"/>
    </row>
    <row r="35" spans="2:133" ht="11.25" customHeight="1" x14ac:dyDescent="0.15">
      <c r="B35" s="663" t="s">
        <v>321</v>
      </c>
      <c r="C35" s="664"/>
      <c r="D35" s="664"/>
      <c r="E35" s="664"/>
      <c r="F35" s="664"/>
      <c r="G35" s="664"/>
      <c r="H35" s="664"/>
      <c r="I35" s="664"/>
      <c r="J35" s="664"/>
      <c r="K35" s="664"/>
      <c r="L35" s="664"/>
      <c r="M35" s="664"/>
      <c r="N35" s="664"/>
      <c r="O35" s="664"/>
      <c r="P35" s="664"/>
      <c r="Q35" s="665"/>
      <c r="R35" s="666">
        <v>406928</v>
      </c>
      <c r="S35" s="667"/>
      <c r="T35" s="667"/>
      <c r="U35" s="667"/>
      <c r="V35" s="667"/>
      <c r="W35" s="667"/>
      <c r="X35" s="667"/>
      <c r="Y35" s="668"/>
      <c r="Z35" s="669">
        <v>0.2</v>
      </c>
      <c r="AA35" s="669"/>
      <c r="AB35" s="669"/>
      <c r="AC35" s="669"/>
      <c r="AD35" s="670">
        <v>100812</v>
      </c>
      <c r="AE35" s="670"/>
      <c r="AF35" s="670"/>
      <c r="AG35" s="670"/>
      <c r="AH35" s="670"/>
      <c r="AI35" s="670"/>
      <c r="AJ35" s="670"/>
      <c r="AK35" s="670"/>
      <c r="AL35" s="671">
        <v>0.1</v>
      </c>
      <c r="AM35" s="672"/>
      <c r="AN35" s="672"/>
      <c r="AO35" s="673"/>
      <c r="AP35" s="218"/>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1298260</v>
      </c>
      <c r="CS35" s="700"/>
      <c r="CT35" s="700"/>
      <c r="CU35" s="700"/>
      <c r="CV35" s="700"/>
      <c r="CW35" s="700"/>
      <c r="CX35" s="700"/>
      <c r="CY35" s="701"/>
      <c r="CZ35" s="671">
        <v>0.7</v>
      </c>
      <c r="DA35" s="702"/>
      <c r="DB35" s="702"/>
      <c r="DC35" s="708"/>
      <c r="DD35" s="675">
        <v>1156671</v>
      </c>
      <c r="DE35" s="700"/>
      <c r="DF35" s="700"/>
      <c r="DG35" s="700"/>
      <c r="DH35" s="700"/>
      <c r="DI35" s="700"/>
      <c r="DJ35" s="700"/>
      <c r="DK35" s="701"/>
      <c r="DL35" s="675">
        <v>1153759</v>
      </c>
      <c r="DM35" s="700"/>
      <c r="DN35" s="700"/>
      <c r="DO35" s="700"/>
      <c r="DP35" s="700"/>
      <c r="DQ35" s="700"/>
      <c r="DR35" s="700"/>
      <c r="DS35" s="700"/>
      <c r="DT35" s="700"/>
      <c r="DU35" s="700"/>
      <c r="DV35" s="701"/>
      <c r="DW35" s="671">
        <v>1.2</v>
      </c>
      <c r="DX35" s="702"/>
      <c r="DY35" s="702"/>
      <c r="DZ35" s="702"/>
      <c r="EA35" s="702"/>
      <c r="EB35" s="702"/>
      <c r="EC35" s="703"/>
    </row>
    <row r="36" spans="2:133" ht="11.25" customHeight="1" x14ac:dyDescent="0.15">
      <c r="B36" s="663" t="s">
        <v>325</v>
      </c>
      <c r="C36" s="664"/>
      <c r="D36" s="664"/>
      <c r="E36" s="664"/>
      <c r="F36" s="664"/>
      <c r="G36" s="664"/>
      <c r="H36" s="664"/>
      <c r="I36" s="664"/>
      <c r="J36" s="664"/>
      <c r="K36" s="664"/>
      <c r="L36" s="664"/>
      <c r="M36" s="664"/>
      <c r="N36" s="664"/>
      <c r="O36" s="664"/>
      <c r="P36" s="664"/>
      <c r="Q36" s="665"/>
      <c r="R36" s="666">
        <v>405925</v>
      </c>
      <c r="S36" s="667"/>
      <c r="T36" s="667"/>
      <c r="U36" s="667"/>
      <c r="V36" s="667"/>
      <c r="W36" s="667"/>
      <c r="X36" s="667"/>
      <c r="Y36" s="668"/>
      <c r="Z36" s="669">
        <v>0.2</v>
      </c>
      <c r="AA36" s="669"/>
      <c r="AB36" s="669"/>
      <c r="AC36" s="669"/>
      <c r="AD36" s="670" t="s">
        <v>129</v>
      </c>
      <c r="AE36" s="670"/>
      <c r="AF36" s="670"/>
      <c r="AG36" s="670"/>
      <c r="AH36" s="670"/>
      <c r="AI36" s="670"/>
      <c r="AJ36" s="670"/>
      <c r="AK36" s="670"/>
      <c r="AL36" s="671" t="s">
        <v>129</v>
      </c>
      <c r="AM36" s="672"/>
      <c r="AN36" s="672"/>
      <c r="AO36" s="673"/>
      <c r="AP36" s="218"/>
      <c r="AQ36" s="740" t="s">
        <v>326</v>
      </c>
      <c r="AR36" s="741"/>
      <c r="AS36" s="741"/>
      <c r="AT36" s="741"/>
      <c r="AU36" s="741"/>
      <c r="AV36" s="741"/>
      <c r="AW36" s="741"/>
      <c r="AX36" s="741"/>
      <c r="AY36" s="742"/>
      <c r="AZ36" s="655">
        <v>20242306</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1181311</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14832829</v>
      </c>
      <c r="CS36" s="667"/>
      <c r="CT36" s="667"/>
      <c r="CU36" s="667"/>
      <c r="CV36" s="667"/>
      <c r="CW36" s="667"/>
      <c r="CX36" s="667"/>
      <c r="CY36" s="668"/>
      <c r="CZ36" s="671">
        <v>8.4</v>
      </c>
      <c r="DA36" s="702"/>
      <c r="DB36" s="702"/>
      <c r="DC36" s="708"/>
      <c r="DD36" s="675">
        <v>12532043</v>
      </c>
      <c r="DE36" s="667"/>
      <c r="DF36" s="667"/>
      <c r="DG36" s="667"/>
      <c r="DH36" s="667"/>
      <c r="DI36" s="667"/>
      <c r="DJ36" s="667"/>
      <c r="DK36" s="668"/>
      <c r="DL36" s="675">
        <v>8405490</v>
      </c>
      <c r="DM36" s="667"/>
      <c r="DN36" s="667"/>
      <c r="DO36" s="667"/>
      <c r="DP36" s="667"/>
      <c r="DQ36" s="667"/>
      <c r="DR36" s="667"/>
      <c r="DS36" s="667"/>
      <c r="DT36" s="667"/>
      <c r="DU36" s="667"/>
      <c r="DV36" s="668"/>
      <c r="DW36" s="671">
        <v>8.6999999999999993</v>
      </c>
      <c r="DX36" s="702"/>
      <c r="DY36" s="702"/>
      <c r="DZ36" s="702"/>
      <c r="EA36" s="702"/>
      <c r="EB36" s="702"/>
      <c r="EC36" s="703"/>
    </row>
    <row r="37" spans="2:133" ht="11.25" customHeight="1" x14ac:dyDescent="0.15">
      <c r="B37" s="663" t="s">
        <v>329</v>
      </c>
      <c r="C37" s="664"/>
      <c r="D37" s="664"/>
      <c r="E37" s="664"/>
      <c r="F37" s="664"/>
      <c r="G37" s="664"/>
      <c r="H37" s="664"/>
      <c r="I37" s="664"/>
      <c r="J37" s="664"/>
      <c r="K37" s="664"/>
      <c r="L37" s="664"/>
      <c r="M37" s="664"/>
      <c r="N37" s="664"/>
      <c r="O37" s="664"/>
      <c r="P37" s="664"/>
      <c r="Q37" s="665"/>
      <c r="R37" s="666">
        <v>441842</v>
      </c>
      <c r="S37" s="667"/>
      <c r="T37" s="667"/>
      <c r="U37" s="667"/>
      <c r="V37" s="667"/>
      <c r="W37" s="667"/>
      <c r="X37" s="667"/>
      <c r="Y37" s="668"/>
      <c r="Z37" s="669">
        <v>0.2</v>
      </c>
      <c r="AA37" s="669"/>
      <c r="AB37" s="669"/>
      <c r="AC37" s="669"/>
      <c r="AD37" s="670" t="s">
        <v>129</v>
      </c>
      <c r="AE37" s="670"/>
      <c r="AF37" s="670"/>
      <c r="AG37" s="670"/>
      <c r="AH37" s="670"/>
      <c r="AI37" s="670"/>
      <c r="AJ37" s="670"/>
      <c r="AK37" s="670"/>
      <c r="AL37" s="671" t="s">
        <v>129</v>
      </c>
      <c r="AM37" s="672"/>
      <c r="AN37" s="672"/>
      <c r="AO37" s="673"/>
      <c r="AQ37" s="744" t="s">
        <v>330</v>
      </c>
      <c r="AR37" s="745"/>
      <c r="AS37" s="745"/>
      <c r="AT37" s="745"/>
      <c r="AU37" s="745"/>
      <c r="AV37" s="745"/>
      <c r="AW37" s="745"/>
      <c r="AX37" s="745"/>
      <c r="AY37" s="746"/>
      <c r="AZ37" s="666">
        <v>2868703</v>
      </c>
      <c r="BA37" s="667"/>
      <c r="BB37" s="667"/>
      <c r="BC37" s="667"/>
      <c r="BD37" s="700"/>
      <c r="BE37" s="700"/>
      <c r="BF37" s="724"/>
      <c r="BG37" s="681" t="s">
        <v>331</v>
      </c>
      <c r="BH37" s="682"/>
      <c r="BI37" s="682"/>
      <c r="BJ37" s="682"/>
      <c r="BK37" s="682"/>
      <c r="BL37" s="682"/>
      <c r="BM37" s="682"/>
      <c r="BN37" s="682"/>
      <c r="BO37" s="682"/>
      <c r="BP37" s="682"/>
      <c r="BQ37" s="682"/>
      <c r="BR37" s="682"/>
      <c r="BS37" s="682"/>
      <c r="BT37" s="682"/>
      <c r="BU37" s="683"/>
      <c r="BV37" s="666">
        <v>990259</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1359197</v>
      </c>
      <c r="CS37" s="700"/>
      <c r="CT37" s="700"/>
      <c r="CU37" s="700"/>
      <c r="CV37" s="700"/>
      <c r="CW37" s="700"/>
      <c r="CX37" s="700"/>
      <c r="CY37" s="701"/>
      <c r="CZ37" s="671">
        <v>0.8</v>
      </c>
      <c r="DA37" s="702"/>
      <c r="DB37" s="702"/>
      <c r="DC37" s="708"/>
      <c r="DD37" s="675">
        <v>1359197</v>
      </c>
      <c r="DE37" s="700"/>
      <c r="DF37" s="700"/>
      <c r="DG37" s="700"/>
      <c r="DH37" s="700"/>
      <c r="DI37" s="700"/>
      <c r="DJ37" s="700"/>
      <c r="DK37" s="701"/>
      <c r="DL37" s="675">
        <v>1301390</v>
      </c>
      <c r="DM37" s="700"/>
      <c r="DN37" s="700"/>
      <c r="DO37" s="700"/>
      <c r="DP37" s="700"/>
      <c r="DQ37" s="700"/>
      <c r="DR37" s="700"/>
      <c r="DS37" s="700"/>
      <c r="DT37" s="700"/>
      <c r="DU37" s="700"/>
      <c r="DV37" s="701"/>
      <c r="DW37" s="671">
        <v>1.3</v>
      </c>
      <c r="DX37" s="702"/>
      <c r="DY37" s="702"/>
      <c r="DZ37" s="702"/>
      <c r="EA37" s="702"/>
      <c r="EB37" s="702"/>
      <c r="EC37" s="703"/>
    </row>
    <row r="38" spans="2:133" ht="11.25" customHeight="1" x14ac:dyDescent="0.15">
      <c r="B38" s="663" t="s">
        <v>333</v>
      </c>
      <c r="C38" s="664"/>
      <c r="D38" s="664"/>
      <c r="E38" s="664"/>
      <c r="F38" s="664"/>
      <c r="G38" s="664"/>
      <c r="H38" s="664"/>
      <c r="I38" s="664"/>
      <c r="J38" s="664"/>
      <c r="K38" s="664"/>
      <c r="L38" s="664"/>
      <c r="M38" s="664"/>
      <c r="N38" s="664"/>
      <c r="O38" s="664"/>
      <c r="P38" s="664"/>
      <c r="Q38" s="665"/>
      <c r="R38" s="666">
        <v>5153072</v>
      </c>
      <c r="S38" s="667"/>
      <c r="T38" s="667"/>
      <c r="U38" s="667"/>
      <c r="V38" s="667"/>
      <c r="W38" s="667"/>
      <c r="X38" s="667"/>
      <c r="Y38" s="668"/>
      <c r="Z38" s="669">
        <v>2.8</v>
      </c>
      <c r="AA38" s="669"/>
      <c r="AB38" s="669"/>
      <c r="AC38" s="669"/>
      <c r="AD38" s="670" t="s">
        <v>129</v>
      </c>
      <c r="AE38" s="670"/>
      <c r="AF38" s="670"/>
      <c r="AG38" s="670"/>
      <c r="AH38" s="670"/>
      <c r="AI38" s="670"/>
      <c r="AJ38" s="670"/>
      <c r="AK38" s="670"/>
      <c r="AL38" s="671" t="s">
        <v>129</v>
      </c>
      <c r="AM38" s="672"/>
      <c r="AN38" s="672"/>
      <c r="AO38" s="673"/>
      <c r="AQ38" s="744" t="s">
        <v>334</v>
      </c>
      <c r="AR38" s="745"/>
      <c r="AS38" s="745"/>
      <c r="AT38" s="745"/>
      <c r="AU38" s="745"/>
      <c r="AV38" s="745"/>
      <c r="AW38" s="745"/>
      <c r="AX38" s="745"/>
      <c r="AY38" s="746"/>
      <c r="AZ38" s="666">
        <v>2290802</v>
      </c>
      <c r="BA38" s="667"/>
      <c r="BB38" s="667"/>
      <c r="BC38" s="667"/>
      <c r="BD38" s="700"/>
      <c r="BE38" s="700"/>
      <c r="BF38" s="724"/>
      <c r="BG38" s="681" t="s">
        <v>335</v>
      </c>
      <c r="BH38" s="682"/>
      <c r="BI38" s="682"/>
      <c r="BJ38" s="682"/>
      <c r="BK38" s="682"/>
      <c r="BL38" s="682"/>
      <c r="BM38" s="682"/>
      <c r="BN38" s="682"/>
      <c r="BO38" s="682"/>
      <c r="BP38" s="682"/>
      <c r="BQ38" s="682"/>
      <c r="BR38" s="682"/>
      <c r="BS38" s="682"/>
      <c r="BT38" s="682"/>
      <c r="BU38" s="683"/>
      <c r="BV38" s="666">
        <v>50464</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14805105</v>
      </c>
      <c r="CS38" s="667"/>
      <c r="CT38" s="667"/>
      <c r="CU38" s="667"/>
      <c r="CV38" s="667"/>
      <c r="CW38" s="667"/>
      <c r="CX38" s="667"/>
      <c r="CY38" s="668"/>
      <c r="CZ38" s="671">
        <v>8.4</v>
      </c>
      <c r="DA38" s="702"/>
      <c r="DB38" s="702"/>
      <c r="DC38" s="708"/>
      <c r="DD38" s="675">
        <v>11698040</v>
      </c>
      <c r="DE38" s="667"/>
      <c r="DF38" s="667"/>
      <c r="DG38" s="667"/>
      <c r="DH38" s="667"/>
      <c r="DI38" s="667"/>
      <c r="DJ38" s="667"/>
      <c r="DK38" s="668"/>
      <c r="DL38" s="675">
        <v>10357055</v>
      </c>
      <c r="DM38" s="667"/>
      <c r="DN38" s="667"/>
      <c r="DO38" s="667"/>
      <c r="DP38" s="667"/>
      <c r="DQ38" s="667"/>
      <c r="DR38" s="667"/>
      <c r="DS38" s="667"/>
      <c r="DT38" s="667"/>
      <c r="DU38" s="667"/>
      <c r="DV38" s="668"/>
      <c r="DW38" s="671">
        <v>10.7</v>
      </c>
      <c r="DX38" s="702"/>
      <c r="DY38" s="702"/>
      <c r="DZ38" s="702"/>
      <c r="EA38" s="702"/>
      <c r="EB38" s="702"/>
      <c r="EC38" s="703"/>
    </row>
    <row r="39" spans="2:133" ht="11.25" customHeight="1" x14ac:dyDescent="0.15">
      <c r="B39" s="663" t="s">
        <v>337</v>
      </c>
      <c r="C39" s="664"/>
      <c r="D39" s="664"/>
      <c r="E39" s="664"/>
      <c r="F39" s="664"/>
      <c r="G39" s="664"/>
      <c r="H39" s="664"/>
      <c r="I39" s="664"/>
      <c r="J39" s="664"/>
      <c r="K39" s="664"/>
      <c r="L39" s="664"/>
      <c r="M39" s="664"/>
      <c r="N39" s="664"/>
      <c r="O39" s="664"/>
      <c r="P39" s="664"/>
      <c r="Q39" s="665"/>
      <c r="R39" s="666">
        <v>3051603</v>
      </c>
      <c r="S39" s="667"/>
      <c r="T39" s="667"/>
      <c r="U39" s="667"/>
      <c r="V39" s="667"/>
      <c r="W39" s="667"/>
      <c r="X39" s="667"/>
      <c r="Y39" s="668"/>
      <c r="Z39" s="669">
        <v>1.7</v>
      </c>
      <c r="AA39" s="669"/>
      <c r="AB39" s="669"/>
      <c r="AC39" s="669"/>
      <c r="AD39" s="670">
        <v>63355</v>
      </c>
      <c r="AE39" s="670"/>
      <c r="AF39" s="670"/>
      <c r="AG39" s="670"/>
      <c r="AH39" s="670"/>
      <c r="AI39" s="670"/>
      <c r="AJ39" s="670"/>
      <c r="AK39" s="670"/>
      <c r="AL39" s="671">
        <v>0.1</v>
      </c>
      <c r="AM39" s="672"/>
      <c r="AN39" s="672"/>
      <c r="AO39" s="673"/>
      <c r="AQ39" s="744" t="s">
        <v>338</v>
      </c>
      <c r="AR39" s="745"/>
      <c r="AS39" s="745"/>
      <c r="AT39" s="745"/>
      <c r="AU39" s="745"/>
      <c r="AV39" s="745"/>
      <c r="AW39" s="745"/>
      <c r="AX39" s="745"/>
      <c r="AY39" s="746"/>
      <c r="AZ39" s="666">
        <v>277696</v>
      </c>
      <c r="BA39" s="667"/>
      <c r="BB39" s="667"/>
      <c r="BC39" s="667"/>
      <c r="BD39" s="700"/>
      <c r="BE39" s="700"/>
      <c r="BF39" s="724"/>
      <c r="BG39" s="681" t="s">
        <v>339</v>
      </c>
      <c r="BH39" s="682"/>
      <c r="BI39" s="682"/>
      <c r="BJ39" s="682"/>
      <c r="BK39" s="682"/>
      <c r="BL39" s="682"/>
      <c r="BM39" s="682"/>
      <c r="BN39" s="682"/>
      <c r="BO39" s="682"/>
      <c r="BP39" s="682"/>
      <c r="BQ39" s="682"/>
      <c r="BR39" s="682"/>
      <c r="BS39" s="682"/>
      <c r="BT39" s="682"/>
      <c r="BU39" s="683"/>
      <c r="BV39" s="666">
        <v>74655</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8681346</v>
      </c>
      <c r="CS39" s="700"/>
      <c r="CT39" s="700"/>
      <c r="CU39" s="700"/>
      <c r="CV39" s="700"/>
      <c r="CW39" s="700"/>
      <c r="CX39" s="700"/>
      <c r="CY39" s="701"/>
      <c r="CZ39" s="671">
        <v>4.9000000000000004</v>
      </c>
      <c r="DA39" s="702"/>
      <c r="DB39" s="702"/>
      <c r="DC39" s="708"/>
      <c r="DD39" s="675">
        <v>8337709</v>
      </c>
      <c r="DE39" s="700"/>
      <c r="DF39" s="700"/>
      <c r="DG39" s="700"/>
      <c r="DH39" s="700"/>
      <c r="DI39" s="700"/>
      <c r="DJ39" s="700"/>
      <c r="DK39" s="701"/>
      <c r="DL39" s="675" t="s">
        <v>129</v>
      </c>
      <c r="DM39" s="700"/>
      <c r="DN39" s="700"/>
      <c r="DO39" s="700"/>
      <c r="DP39" s="700"/>
      <c r="DQ39" s="700"/>
      <c r="DR39" s="700"/>
      <c r="DS39" s="700"/>
      <c r="DT39" s="700"/>
      <c r="DU39" s="700"/>
      <c r="DV39" s="701"/>
      <c r="DW39" s="671" t="s">
        <v>129</v>
      </c>
      <c r="DX39" s="702"/>
      <c r="DY39" s="702"/>
      <c r="DZ39" s="702"/>
      <c r="EA39" s="702"/>
      <c r="EB39" s="702"/>
      <c r="EC39" s="703"/>
    </row>
    <row r="40" spans="2:133" ht="11.25" customHeight="1" x14ac:dyDescent="0.15">
      <c r="B40" s="663" t="s">
        <v>341</v>
      </c>
      <c r="C40" s="664"/>
      <c r="D40" s="664"/>
      <c r="E40" s="664"/>
      <c r="F40" s="664"/>
      <c r="G40" s="664"/>
      <c r="H40" s="664"/>
      <c r="I40" s="664"/>
      <c r="J40" s="664"/>
      <c r="K40" s="664"/>
      <c r="L40" s="664"/>
      <c r="M40" s="664"/>
      <c r="N40" s="664"/>
      <c r="O40" s="664"/>
      <c r="P40" s="664"/>
      <c r="Q40" s="665"/>
      <c r="R40" s="666">
        <v>11991384</v>
      </c>
      <c r="S40" s="667"/>
      <c r="T40" s="667"/>
      <c r="U40" s="667"/>
      <c r="V40" s="667"/>
      <c r="W40" s="667"/>
      <c r="X40" s="667"/>
      <c r="Y40" s="668"/>
      <c r="Z40" s="669">
        <v>6.6</v>
      </c>
      <c r="AA40" s="669"/>
      <c r="AB40" s="669"/>
      <c r="AC40" s="669"/>
      <c r="AD40" s="670" t="s">
        <v>129</v>
      </c>
      <c r="AE40" s="670"/>
      <c r="AF40" s="670"/>
      <c r="AG40" s="670"/>
      <c r="AH40" s="670"/>
      <c r="AI40" s="670"/>
      <c r="AJ40" s="670"/>
      <c r="AK40" s="670"/>
      <c r="AL40" s="671" t="s">
        <v>129</v>
      </c>
      <c r="AM40" s="672"/>
      <c r="AN40" s="672"/>
      <c r="AO40" s="673"/>
      <c r="AQ40" s="744" t="s">
        <v>342</v>
      </c>
      <c r="AR40" s="745"/>
      <c r="AS40" s="745"/>
      <c r="AT40" s="745"/>
      <c r="AU40" s="745"/>
      <c r="AV40" s="745"/>
      <c r="AW40" s="745"/>
      <c r="AX40" s="745"/>
      <c r="AY40" s="746"/>
      <c r="AZ40" s="666">
        <v>107374</v>
      </c>
      <c r="BA40" s="667"/>
      <c r="BB40" s="667"/>
      <c r="BC40" s="667"/>
      <c r="BD40" s="700"/>
      <c r="BE40" s="700"/>
      <c r="BF40" s="724"/>
      <c r="BG40" s="747" t="s">
        <v>343</v>
      </c>
      <c r="BH40" s="748"/>
      <c r="BI40" s="748"/>
      <c r="BJ40" s="748"/>
      <c r="BK40" s="748"/>
      <c r="BL40" s="364"/>
      <c r="BM40" s="682" t="s">
        <v>344</v>
      </c>
      <c r="BN40" s="682"/>
      <c r="BO40" s="682"/>
      <c r="BP40" s="682"/>
      <c r="BQ40" s="682"/>
      <c r="BR40" s="682"/>
      <c r="BS40" s="682"/>
      <c r="BT40" s="682"/>
      <c r="BU40" s="683"/>
      <c r="BV40" s="666">
        <v>105</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177954</v>
      </c>
      <c r="CS40" s="667"/>
      <c r="CT40" s="667"/>
      <c r="CU40" s="667"/>
      <c r="CV40" s="667"/>
      <c r="CW40" s="667"/>
      <c r="CX40" s="667"/>
      <c r="CY40" s="668"/>
      <c r="CZ40" s="671">
        <v>0.1</v>
      </c>
      <c r="DA40" s="702"/>
      <c r="DB40" s="702"/>
      <c r="DC40" s="708"/>
      <c r="DD40" s="675" t="s">
        <v>129</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2"/>
      <c r="DY40" s="702"/>
      <c r="DZ40" s="702"/>
      <c r="EA40" s="702"/>
      <c r="EB40" s="702"/>
      <c r="EC40" s="703"/>
    </row>
    <row r="41" spans="2:133" ht="11.25" customHeight="1" x14ac:dyDescent="0.15">
      <c r="B41" s="663" t="s">
        <v>346</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347</v>
      </c>
      <c r="AR41" s="745"/>
      <c r="AS41" s="745"/>
      <c r="AT41" s="745"/>
      <c r="AU41" s="745"/>
      <c r="AV41" s="745"/>
      <c r="AW41" s="745"/>
      <c r="AX41" s="745"/>
      <c r="AY41" s="746"/>
      <c r="AZ41" s="666">
        <v>3623829</v>
      </c>
      <c r="BA41" s="667"/>
      <c r="BB41" s="667"/>
      <c r="BC41" s="667"/>
      <c r="BD41" s="700"/>
      <c r="BE41" s="700"/>
      <c r="BF41" s="724"/>
      <c r="BG41" s="747"/>
      <c r="BH41" s="748"/>
      <c r="BI41" s="748"/>
      <c r="BJ41" s="748"/>
      <c r="BK41" s="748"/>
      <c r="BL41" s="364"/>
      <c r="BM41" s="682" t="s">
        <v>348</v>
      </c>
      <c r="BN41" s="682"/>
      <c r="BO41" s="682"/>
      <c r="BP41" s="682"/>
      <c r="BQ41" s="682"/>
      <c r="BR41" s="682"/>
      <c r="BS41" s="682"/>
      <c r="BT41" s="682"/>
      <c r="BU41" s="683"/>
      <c r="BV41" s="666">
        <v>1</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129</v>
      </c>
      <c r="CS41" s="700"/>
      <c r="CT41" s="700"/>
      <c r="CU41" s="700"/>
      <c r="CV41" s="700"/>
      <c r="CW41" s="700"/>
      <c r="CX41" s="700"/>
      <c r="CY41" s="701"/>
      <c r="CZ41" s="671" t="s">
        <v>129</v>
      </c>
      <c r="DA41" s="702"/>
      <c r="DB41" s="702"/>
      <c r="DC41" s="708"/>
      <c r="DD41" s="675" t="s">
        <v>129</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350</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4" t="s">
        <v>351</v>
      </c>
      <c r="AR42" s="755"/>
      <c r="AS42" s="755"/>
      <c r="AT42" s="755"/>
      <c r="AU42" s="755"/>
      <c r="AV42" s="755"/>
      <c r="AW42" s="755"/>
      <c r="AX42" s="755"/>
      <c r="AY42" s="756"/>
      <c r="AZ42" s="760">
        <v>11073902</v>
      </c>
      <c r="BA42" s="761"/>
      <c r="BB42" s="761"/>
      <c r="BC42" s="761"/>
      <c r="BD42" s="737"/>
      <c r="BE42" s="737"/>
      <c r="BF42" s="739"/>
      <c r="BG42" s="749"/>
      <c r="BH42" s="750"/>
      <c r="BI42" s="750"/>
      <c r="BJ42" s="750"/>
      <c r="BK42" s="750"/>
      <c r="BL42" s="365"/>
      <c r="BM42" s="692" t="s">
        <v>352</v>
      </c>
      <c r="BN42" s="692"/>
      <c r="BO42" s="692"/>
      <c r="BP42" s="692"/>
      <c r="BQ42" s="692"/>
      <c r="BR42" s="692"/>
      <c r="BS42" s="692"/>
      <c r="BT42" s="692"/>
      <c r="BU42" s="693"/>
      <c r="BV42" s="760">
        <v>363</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10523392</v>
      </c>
      <c r="CS42" s="700"/>
      <c r="CT42" s="700"/>
      <c r="CU42" s="700"/>
      <c r="CV42" s="700"/>
      <c r="CW42" s="700"/>
      <c r="CX42" s="700"/>
      <c r="CY42" s="701"/>
      <c r="CZ42" s="671">
        <v>6</v>
      </c>
      <c r="DA42" s="702"/>
      <c r="DB42" s="702"/>
      <c r="DC42" s="708"/>
      <c r="DD42" s="675">
        <v>4305554</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354</v>
      </c>
      <c r="C43" s="664"/>
      <c r="D43" s="664"/>
      <c r="E43" s="664"/>
      <c r="F43" s="664"/>
      <c r="G43" s="664"/>
      <c r="H43" s="664"/>
      <c r="I43" s="664"/>
      <c r="J43" s="664"/>
      <c r="K43" s="664"/>
      <c r="L43" s="664"/>
      <c r="M43" s="664"/>
      <c r="N43" s="664"/>
      <c r="O43" s="664"/>
      <c r="P43" s="664"/>
      <c r="Q43" s="665"/>
      <c r="R43" s="666">
        <v>8831484</v>
      </c>
      <c r="S43" s="667"/>
      <c r="T43" s="667"/>
      <c r="U43" s="667"/>
      <c r="V43" s="667"/>
      <c r="W43" s="667"/>
      <c r="X43" s="667"/>
      <c r="Y43" s="668"/>
      <c r="Z43" s="669">
        <v>4.8</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300309</v>
      </c>
      <c r="CS43" s="700"/>
      <c r="CT43" s="700"/>
      <c r="CU43" s="700"/>
      <c r="CV43" s="700"/>
      <c r="CW43" s="700"/>
      <c r="CX43" s="700"/>
      <c r="CY43" s="701"/>
      <c r="CZ43" s="671">
        <v>0.2</v>
      </c>
      <c r="DA43" s="702"/>
      <c r="DB43" s="702"/>
      <c r="DC43" s="708"/>
      <c r="DD43" s="675">
        <v>300309</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356</v>
      </c>
      <c r="C44" s="711"/>
      <c r="D44" s="711"/>
      <c r="E44" s="711"/>
      <c r="F44" s="711"/>
      <c r="G44" s="711"/>
      <c r="H44" s="711"/>
      <c r="I44" s="711"/>
      <c r="J44" s="711"/>
      <c r="K44" s="711"/>
      <c r="L44" s="711"/>
      <c r="M44" s="711"/>
      <c r="N44" s="711"/>
      <c r="O44" s="711"/>
      <c r="P44" s="711"/>
      <c r="Q44" s="712"/>
      <c r="R44" s="760">
        <v>182548599</v>
      </c>
      <c r="S44" s="761"/>
      <c r="T44" s="761"/>
      <c r="U44" s="761"/>
      <c r="V44" s="761"/>
      <c r="W44" s="761"/>
      <c r="X44" s="761"/>
      <c r="Y44" s="762"/>
      <c r="Z44" s="763">
        <v>100</v>
      </c>
      <c r="AA44" s="763"/>
      <c r="AB44" s="763"/>
      <c r="AC44" s="763"/>
      <c r="AD44" s="764">
        <v>88130077</v>
      </c>
      <c r="AE44" s="764"/>
      <c r="AF44" s="764"/>
      <c r="AG44" s="764"/>
      <c r="AH44" s="764"/>
      <c r="AI44" s="764"/>
      <c r="AJ44" s="764"/>
      <c r="AK44" s="764"/>
      <c r="AL44" s="765">
        <v>100</v>
      </c>
      <c r="AM44" s="738"/>
      <c r="AN44" s="738"/>
      <c r="AO44" s="766"/>
      <c r="CD44" s="767" t="s">
        <v>303</v>
      </c>
      <c r="CE44" s="768"/>
      <c r="CF44" s="663" t="s">
        <v>357</v>
      </c>
      <c r="CG44" s="664"/>
      <c r="CH44" s="664"/>
      <c r="CI44" s="664"/>
      <c r="CJ44" s="664"/>
      <c r="CK44" s="664"/>
      <c r="CL44" s="664"/>
      <c r="CM44" s="664"/>
      <c r="CN44" s="664"/>
      <c r="CO44" s="664"/>
      <c r="CP44" s="664"/>
      <c r="CQ44" s="665"/>
      <c r="CR44" s="666">
        <v>10523392</v>
      </c>
      <c r="CS44" s="667"/>
      <c r="CT44" s="667"/>
      <c r="CU44" s="667"/>
      <c r="CV44" s="667"/>
      <c r="CW44" s="667"/>
      <c r="CX44" s="667"/>
      <c r="CY44" s="668"/>
      <c r="CZ44" s="671">
        <v>6</v>
      </c>
      <c r="DA44" s="672"/>
      <c r="DB44" s="672"/>
      <c r="DC44" s="684"/>
      <c r="DD44" s="675">
        <v>4305554</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358</v>
      </c>
      <c r="CG45" s="664"/>
      <c r="CH45" s="664"/>
      <c r="CI45" s="664"/>
      <c r="CJ45" s="664"/>
      <c r="CK45" s="664"/>
      <c r="CL45" s="664"/>
      <c r="CM45" s="664"/>
      <c r="CN45" s="664"/>
      <c r="CO45" s="664"/>
      <c r="CP45" s="664"/>
      <c r="CQ45" s="665"/>
      <c r="CR45" s="666">
        <v>4199143</v>
      </c>
      <c r="CS45" s="700"/>
      <c r="CT45" s="700"/>
      <c r="CU45" s="700"/>
      <c r="CV45" s="700"/>
      <c r="CW45" s="700"/>
      <c r="CX45" s="700"/>
      <c r="CY45" s="701"/>
      <c r="CZ45" s="671">
        <v>2.4</v>
      </c>
      <c r="DA45" s="702"/>
      <c r="DB45" s="702"/>
      <c r="DC45" s="708"/>
      <c r="DD45" s="675">
        <v>776028</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360</v>
      </c>
      <c r="CG46" s="664"/>
      <c r="CH46" s="664"/>
      <c r="CI46" s="664"/>
      <c r="CJ46" s="664"/>
      <c r="CK46" s="664"/>
      <c r="CL46" s="664"/>
      <c r="CM46" s="664"/>
      <c r="CN46" s="664"/>
      <c r="CO46" s="664"/>
      <c r="CP46" s="664"/>
      <c r="CQ46" s="665"/>
      <c r="CR46" s="666">
        <v>6324249</v>
      </c>
      <c r="CS46" s="667"/>
      <c r="CT46" s="667"/>
      <c r="CU46" s="667"/>
      <c r="CV46" s="667"/>
      <c r="CW46" s="667"/>
      <c r="CX46" s="667"/>
      <c r="CY46" s="668"/>
      <c r="CZ46" s="671">
        <v>3.6</v>
      </c>
      <c r="DA46" s="672"/>
      <c r="DB46" s="672"/>
      <c r="DC46" s="684"/>
      <c r="DD46" s="675">
        <v>3529526</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t="s">
        <v>129</v>
      </c>
      <c r="CS47" s="700"/>
      <c r="CT47" s="700"/>
      <c r="CU47" s="700"/>
      <c r="CV47" s="700"/>
      <c r="CW47" s="700"/>
      <c r="CX47" s="700"/>
      <c r="CY47" s="701"/>
      <c r="CZ47" s="671" t="s">
        <v>129</v>
      </c>
      <c r="DA47" s="702"/>
      <c r="DB47" s="702"/>
      <c r="DC47" s="708"/>
      <c r="DD47" s="675" t="s">
        <v>129</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60">
        <v>176619691</v>
      </c>
      <c r="CS49" s="737"/>
      <c r="CT49" s="737"/>
      <c r="CU49" s="737"/>
      <c r="CV49" s="737"/>
      <c r="CW49" s="737"/>
      <c r="CX49" s="737"/>
      <c r="CY49" s="774"/>
      <c r="CZ49" s="765">
        <v>100</v>
      </c>
      <c r="DA49" s="775"/>
      <c r="DB49" s="775"/>
      <c r="DC49" s="776"/>
      <c r="DD49" s="777">
        <v>105874121</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367</v>
      </c>
      <c r="DK2" s="788"/>
      <c r="DL2" s="788"/>
      <c r="DM2" s="788"/>
      <c r="DN2" s="788"/>
      <c r="DO2" s="789"/>
      <c r="DP2" s="224"/>
      <c r="DQ2" s="787" t="s">
        <v>368</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28"/>
      <c r="BA5" s="228"/>
      <c r="BB5" s="228"/>
      <c r="BC5" s="228"/>
      <c r="BD5" s="228"/>
      <c r="BE5" s="229"/>
      <c r="BF5" s="229"/>
      <c r="BG5" s="229"/>
      <c r="BH5" s="229"/>
      <c r="BI5" s="229"/>
      <c r="BJ5" s="229"/>
      <c r="BK5" s="229"/>
      <c r="BL5" s="229"/>
      <c r="BM5" s="229"/>
      <c r="BN5" s="229"/>
      <c r="BO5" s="229"/>
      <c r="BP5" s="229"/>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388</v>
      </c>
      <c r="C7" s="815"/>
      <c r="D7" s="815"/>
      <c r="E7" s="815"/>
      <c r="F7" s="815"/>
      <c r="G7" s="815"/>
      <c r="H7" s="815"/>
      <c r="I7" s="815"/>
      <c r="J7" s="815"/>
      <c r="K7" s="815"/>
      <c r="L7" s="815"/>
      <c r="M7" s="815"/>
      <c r="N7" s="815"/>
      <c r="O7" s="815"/>
      <c r="P7" s="816"/>
      <c r="Q7" s="817">
        <v>182300</v>
      </c>
      <c r="R7" s="818"/>
      <c r="S7" s="818"/>
      <c r="T7" s="818"/>
      <c r="U7" s="818"/>
      <c r="V7" s="818">
        <v>176454</v>
      </c>
      <c r="W7" s="818"/>
      <c r="X7" s="818"/>
      <c r="Y7" s="818"/>
      <c r="Z7" s="818"/>
      <c r="AA7" s="818">
        <v>5846</v>
      </c>
      <c r="AB7" s="818"/>
      <c r="AC7" s="818"/>
      <c r="AD7" s="818"/>
      <c r="AE7" s="819"/>
      <c r="AF7" s="820">
        <v>5526</v>
      </c>
      <c r="AG7" s="821"/>
      <c r="AH7" s="821"/>
      <c r="AI7" s="821"/>
      <c r="AJ7" s="822"/>
      <c r="AK7" s="823">
        <v>286</v>
      </c>
      <c r="AL7" s="824"/>
      <c r="AM7" s="824"/>
      <c r="AN7" s="824"/>
      <c r="AO7" s="824"/>
      <c r="AP7" s="824">
        <v>89517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586</v>
      </c>
      <c r="BT7" s="812"/>
      <c r="BU7" s="812"/>
      <c r="BV7" s="812"/>
      <c r="BW7" s="812"/>
      <c r="BX7" s="812"/>
      <c r="BY7" s="812"/>
      <c r="BZ7" s="812"/>
      <c r="CA7" s="812"/>
      <c r="CB7" s="812"/>
      <c r="CC7" s="812"/>
      <c r="CD7" s="812"/>
      <c r="CE7" s="812"/>
      <c r="CF7" s="812"/>
      <c r="CG7" s="827"/>
      <c r="CH7" s="808">
        <v>-22</v>
      </c>
      <c r="CI7" s="809"/>
      <c r="CJ7" s="809"/>
      <c r="CK7" s="809"/>
      <c r="CL7" s="810"/>
      <c r="CM7" s="808">
        <v>1568</v>
      </c>
      <c r="CN7" s="809"/>
      <c r="CO7" s="809"/>
      <c r="CP7" s="809"/>
      <c r="CQ7" s="810"/>
      <c r="CR7" s="808">
        <v>5</v>
      </c>
      <c r="CS7" s="809"/>
      <c r="CT7" s="809"/>
      <c r="CU7" s="809"/>
      <c r="CV7" s="810"/>
      <c r="CW7" s="808">
        <v>18</v>
      </c>
      <c r="CX7" s="809"/>
      <c r="CY7" s="809"/>
      <c r="CZ7" s="809"/>
      <c r="DA7" s="810"/>
      <c r="DB7" s="808" t="s">
        <v>578</v>
      </c>
      <c r="DC7" s="809"/>
      <c r="DD7" s="809"/>
      <c r="DE7" s="809"/>
      <c r="DF7" s="810"/>
      <c r="DG7" s="808" t="s">
        <v>578</v>
      </c>
      <c r="DH7" s="809"/>
      <c r="DI7" s="809"/>
      <c r="DJ7" s="809"/>
      <c r="DK7" s="810"/>
      <c r="DL7" s="808" t="s">
        <v>578</v>
      </c>
      <c r="DM7" s="809"/>
      <c r="DN7" s="809"/>
      <c r="DO7" s="809"/>
      <c r="DP7" s="810"/>
      <c r="DQ7" s="808" t="s">
        <v>578</v>
      </c>
      <c r="DR7" s="809"/>
      <c r="DS7" s="809"/>
      <c r="DT7" s="809"/>
      <c r="DU7" s="810"/>
      <c r="DV7" s="811"/>
      <c r="DW7" s="812"/>
      <c r="DX7" s="812"/>
      <c r="DY7" s="812"/>
      <c r="DZ7" s="813"/>
      <c r="EA7" s="230"/>
    </row>
    <row r="8" spans="1:131" s="231" customFormat="1" ht="26.25" customHeight="1" x14ac:dyDescent="0.15">
      <c r="A8" s="234">
        <v>2</v>
      </c>
      <c r="B8" s="845" t="s">
        <v>389</v>
      </c>
      <c r="C8" s="846"/>
      <c r="D8" s="846"/>
      <c r="E8" s="846"/>
      <c r="F8" s="846"/>
      <c r="G8" s="846"/>
      <c r="H8" s="846"/>
      <c r="I8" s="846"/>
      <c r="J8" s="846"/>
      <c r="K8" s="846"/>
      <c r="L8" s="846"/>
      <c r="M8" s="846"/>
      <c r="N8" s="846"/>
      <c r="O8" s="846"/>
      <c r="P8" s="847"/>
      <c r="Q8" s="848">
        <v>94</v>
      </c>
      <c r="R8" s="849"/>
      <c r="S8" s="849"/>
      <c r="T8" s="849"/>
      <c r="U8" s="849"/>
      <c r="V8" s="849">
        <v>11</v>
      </c>
      <c r="W8" s="849"/>
      <c r="X8" s="849"/>
      <c r="Y8" s="849"/>
      <c r="Z8" s="849"/>
      <c r="AA8" s="849">
        <v>82</v>
      </c>
      <c r="AB8" s="849"/>
      <c r="AC8" s="849"/>
      <c r="AD8" s="849"/>
      <c r="AE8" s="850"/>
      <c r="AF8" s="851" t="s">
        <v>390</v>
      </c>
      <c r="AG8" s="852"/>
      <c r="AH8" s="852"/>
      <c r="AI8" s="852"/>
      <c r="AJ8" s="853"/>
      <c r="AK8" s="834">
        <v>1</v>
      </c>
      <c r="AL8" s="835"/>
      <c r="AM8" s="835"/>
      <c r="AN8" s="835"/>
      <c r="AO8" s="835"/>
      <c r="AP8" s="835">
        <v>234</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587</v>
      </c>
      <c r="BT8" s="839"/>
      <c r="BU8" s="839"/>
      <c r="BV8" s="839"/>
      <c r="BW8" s="839"/>
      <c r="BX8" s="839"/>
      <c r="BY8" s="839"/>
      <c r="BZ8" s="839"/>
      <c r="CA8" s="839"/>
      <c r="CB8" s="839"/>
      <c r="CC8" s="839"/>
      <c r="CD8" s="839"/>
      <c r="CE8" s="839"/>
      <c r="CF8" s="839"/>
      <c r="CG8" s="840"/>
      <c r="CH8" s="841">
        <v>45</v>
      </c>
      <c r="CI8" s="842"/>
      <c r="CJ8" s="842"/>
      <c r="CK8" s="842"/>
      <c r="CL8" s="843"/>
      <c r="CM8" s="841">
        <v>262</v>
      </c>
      <c r="CN8" s="842"/>
      <c r="CO8" s="842"/>
      <c r="CP8" s="842"/>
      <c r="CQ8" s="843"/>
      <c r="CR8" s="841" t="s">
        <v>578</v>
      </c>
      <c r="CS8" s="842"/>
      <c r="CT8" s="842"/>
      <c r="CU8" s="842"/>
      <c r="CV8" s="843"/>
      <c r="CW8" s="841">
        <v>264</v>
      </c>
      <c r="CX8" s="842"/>
      <c r="CY8" s="842"/>
      <c r="CZ8" s="842"/>
      <c r="DA8" s="843"/>
      <c r="DB8" s="841">
        <v>250</v>
      </c>
      <c r="DC8" s="842"/>
      <c r="DD8" s="842"/>
      <c r="DE8" s="842"/>
      <c r="DF8" s="843"/>
      <c r="DG8" s="841" t="s">
        <v>511</v>
      </c>
      <c r="DH8" s="842"/>
      <c r="DI8" s="842"/>
      <c r="DJ8" s="842"/>
      <c r="DK8" s="843"/>
      <c r="DL8" s="841" t="s">
        <v>511</v>
      </c>
      <c r="DM8" s="842"/>
      <c r="DN8" s="842"/>
      <c r="DO8" s="842"/>
      <c r="DP8" s="843"/>
      <c r="DQ8" s="841" t="s">
        <v>511</v>
      </c>
      <c r="DR8" s="842"/>
      <c r="DS8" s="842"/>
      <c r="DT8" s="842"/>
      <c r="DU8" s="843"/>
      <c r="DV8" s="838"/>
      <c r="DW8" s="839"/>
      <c r="DX8" s="839"/>
      <c r="DY8" s="839"/>
      <c r="DZ8" s="844"/>
      <c r="EA8" s="230"/>
    </row>
    <row r="9" spans="1:131" s="231" customFormat="1" ht="26.25" customHeight="1" x14ac:dyDescent="0.15">
      <c r="A9" s="234">
        <v>3</v>
      </c>
      <c r="B9" s="845" t="s">
        <v>391</v>
      </c>
      <c r="C9" s="846"/>
      <c r="D9" s="846"/>
      <c r="E9" s="846"/>
      <c r="F9" s="846"/>
      <c r="G9" s="846"/>
      <c r="H9" s="846"/>
      <c r="I9" s="846"/>
      <c r="J9" s="846"/>
      <c r="K9" s="846"/>
      <c r="L9" s="846"/>
      <c r="M9" s="846"/>
      <c r="N9" s="846"/>
      <c r="O9" s="846"/>
      <c r="P9" s="847"/>
      <c r="Q9" s="848">
        <v>186</v>
      </c>
      <c r="R9" s="849"/>
      <c r="S9" s="849"/>
      <c r="T9" s="849"/>
      <c r="U9" s="849"/>
      <c r="V9" s="849">
        <v>186</v>
      </c>
      <c r="W9" s="849"/>
      <c r="X9" s="849"/>
      <c r="Y9" s="849"/>
      <c r="Z9" s="849"/>
      <c r="AA9" s="849">
        <v>0</v>
      </c>
      <c r="AB9" s="849"/>
      <c r="AC9" s="849"/>
      <c r="AD9" s="849"/>
      <c r="AE9" s="850"/>
      <c r="AF9" s="851" t="s">
        <v>390</v>
      </c>
      <c r="AG9" s="852"/>
      <c r="AH9" s="852"/>
      <c r="AI9" s="852"/>
      <c r="AJ9" s="853"/>
      <c r="AK9" s="834">
        <v>158</v>
      </c>
      <c r="AL9" s="835"/>
      <c r="AM9" s="835"/>
      <c r="AN9" s="835"/>
      <c r="AO9" s="835"/>
      <c r="AP9" s="835">
        <v>400</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588</v>
      </c>
      <c r="BT9" s="839"/>
      <c r="BU9" s="839"/>
      <c r="BV9" s="839"/>
      <c r="BW9" s="839"/>
      <c r="BX9" s="839"/>
      <c r="BY9" s="839"/>
      <c r="BZ9" s="839"/>
      <c r="CA9" s="839"/>
      <c r="CB9" s="839"/>
      <c r="CC9" s="839"/>
      <c r="CD9" s="839"/>
      <c r="CE9" s="839"/>
      <c r="CF9" s="839"/>
      <c r="CG9" s="840"/>
      <c r="CH9" s="841">
        <v>2</v>
      </c>
      <c r="CI9" s="842"/>
      <c r="CJ9" s="842"/>
      <c r="CK9" s="842"/>
      <c r="CL9" s="843"/>
      <c r="CM9" s="841">
        <v>226</v>
      </c>
      <c r="CN9" s="842"/>
      <c r="CO9" s="842"/>
      <c r="CP9" s="842"/>
      <c r="CQ9" s="843"/>
      <c r="CR9" s="841">
        <v>199</v>
      </c>
      <c r="CS9" s="842"/>
      <c r="CT9" s="842"/>
      <c r="CU9" s="842"/>
      <c r="CV9" s="843"/>
      <c r="CW9" s="841">
        <v>0</v>
      </c>
      <c r="CX9" s="842"/>
      <c r="CY9" s="842"/>
      <c r="CZ9" s="842"/>
      <c r="DA9" s="843"/>
      <c r="DB9" s="841" t="s">
        <v>511</v>
      </c>
      <c r="DC9" s="842"/>
      <c r="DD9" s="842"/>
      <c r="DE9" s="842"/>
      <c r="DF9" s="843"/>
      <c r="DG9" s="841" t="s">
        <v>511</v>
      </c>
      <c r="DH9" s="842"/>
      <c r="DI9" s="842"/>
      <c r="DJ9" s="842"/>
      <c r="DK9" s="843"/>
      <c r="DL9" s="841" t="s">
        <v>511</v>
      </c>
      <c r="DM9" s="842"/>
      <c r="DN9" s="842"/>
      <c r="DO9" s="842"/>
      <c r="DP9" s="843"/>
      <c r="DQ9" s="841" t="s">
        <v>511</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589</v>
      </c>
      <c r="BT10" s="839"/>
      <c r="BU10" s="839"/>
      <c r="BV10" s="839"/>
      <c r="BW10" s="839"/>
      <c r="BX10" s="839"/>
      <c r="BY10" s="839"/>
      <c r="BZ10" s="839"/>
      <c r="CA10" s="839"/>
      <c r="CB10" s="839"/>
      <c r="CC10" s="839"/>
      <c r="CD10" s="839"/>
      <c r="CE10" s="839"/>
      <c r="CF10" s="839"/>
      <c r="CG10" s="840"/>
      <c r="CH10" s="841">
        <v>10</v>
      </c>
      <c r="CI10" s="842"/>
      <c r="CJ10" s="842"/>
      <c r="CK10" s="842"/>
      <c r="CL10" s="843"/>
      <c r="CM10" s="841">
        <v>175</v>
      </c>
      <c r="CN10" s="842"/>
      <c r="CO10" s="842"/>
      <c r="CP10" s="842"/>
      <c r="CQ10" s="843"/>
      <c r="CR10" s="841">
        <v>140</v>
      </c>
      <c r="CS10" s="842"/>
      <c r="CT10" s="842"/>
      <c r="CU10" s="842"/>
      <c r="CV10" s="843"/>
      <c r="CW10" s="841" t="s">
        <v>578</v>
      </c>
      <c r="CX10" s="842"/>
      <c r="CY10" s="842"/>
      <c r="CZ10" s="842"/>
      <c r="DA10" s="843"/>
      <c r="DB10" s="841" t="s">
        <v>511</v>
      </c>
      <c r="DC10" s="842"/>
      <c r="DD10" s="842"/>
      <c r="DE10" s="842"/>
      <c r="DF10" s="843"/>
      <c r="DG10" s="841" t="s">
        <v>511</v>
      </c>
      <c r="DH10" s="842"/>
      <c r="DI10" s="842"/>
      <c r="DJ10" s="842"/>
      <c r="DK10" s="843"/>
      <c r="DL10" s="841" t="s">
        <v>511</v>
      </c>
      <c r="DM10" s="842"/>
      <c r="DN10" s="842"/>
      <c r="DO10" s="842"/>
      <c r="DP10" s="843"/>
      <c r="DQ10" s="841" t="s">
        <v>511</v>
      </c>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590</v>
      </c>
      <c r="BT11" s="839"/>
      <c r="BU11" s="839"/>
      <c r="BV11" s="839"/>
      <c r="BW11" s="839"/>
      <c r="BX11" s="839"/>
      <c r="BY11" s="839"/>
      <c r="BZ11" s="839"/>
      <c r="CA11" s="839"/>
      <c r="CB11" s="839"/>
      <c r="CC11" s="839"/>
      <c r="CD11" s="839"/>
      <c r="CE11" s="839"/>
      <c r="CF11" s="839"/>
      <c r="CG11" s="840"/>
      <c r="CH11" s="841">
        <v>14</v>
      </c>
      <c r="CI11" s="842"/>
      <c r="CJ11" s="842"/>
      <c r="CK11" s="842"/>
      <c r="CL11" s="843"/>
      <c r="CM11" s="841">
        <v>200</v>
      </c>
      <c r="CN11" s="842"/>
      <c r="CO11" s="842"/>
      <c r="CP11" s="842"/>
      <c r="CQ11" s="843"/>
      <c r="CR11" s="841">
        <v>10</v>
      </c>
      <c r="CS11" s="842"/>
      <c r="CT11" s="842"/>
      <c r="CU11" s="842"/>
      <c r="CV11" s="843"/>
      <c r="CW11" s="841" t="s">
        <v>578</v>
      </c>
      <c r="CX11" s="842"/>
      <c r="CY11" s="842"/>
      <c r="CZ11" s="842"/>
      <c r="DA11" s="843"/>
      <c r="DB11" s="841" t="s">
        <v>511</v>
      </c>
      <c r="DC11" s="842"/>
      <c r="DD11" s="842"/>
      <c r="DE11" s="842"/>
      <c r="DF11" s="843"/>
      <c r="DG11" s="841" t="s">
        <v>511</v>
      </c>
      <c r="DH11" s="842"/>
      <c r="DI11" s="842"/>
      <c r="DJ11" s="842"/>
      <c r="DK11" s="843"/>
      <c r="DL11" s="841" t="s">
        <v>511</v>
      </c>
      <c r="DM11" s="842"/>
      <c r="DN11" s="842"/>
      <c r="DO11" s="842"/>
      <c r="DP11" s="843"/>
      <c r="DQ11" s="841" t="s">
        <v>511</v>
      </c>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393</v>
      </c>
      <c r="B23" s="854" t="s">
        <v>394</v>
      </c>
      <c r="C23" s="855"/>
      <c r="D23" s="855"/>
      <c r="E23" s="855"/>
      <c r="F23" s="855"/>
      <c r="G23" s="855"/>
      <c r="H23" s="855"/>
      <c r="I23" s="855"/>
      <c r="J23" s="855"/>
      <c r="K23" s="855"/>
      <c r="L23" s="855"/>
      <c r="M23" s="855"/>
      <c r="N23" s="855"/>
      <c r="O23" s="855"/>
      <c r="P23" s="856"/>
      <c r="Q23" s="857">
        <v>182575</v>
      </c>
      <c r="R23" s="858"/>
      <c r="S23" s="858"/>
      <c r="T23" s="858"/>
      <c r="U23" s="858"/>
      <c r="V23" s="858">
        <v>176646</v>
      </c>
      <c r="W23" s="858"/>
      <c r="X23" s="858"/>
      <c r="Y23" s="858"/>
      <c r="Z23" s="858"/>
      <c r="AA23" s="858">
        <v>5929</v>
      </c>
      <c r="AB23" s="858"/>
      <c r="AC23" s="858"/>
      <c r="AD23" s="858"/>
      <c r="AE23" s="859"/>
      <c r="AF23" s="860">
        <v>5526</v>
      </c>
      <c r="AG23" s="858"/>
      <c r="AH23" s="858"/>
      <c r="AI23" s="858"/>
      <c r="AJ23" s="861"/>
      <c r="AK23" s="862"/>
      <c r="AL23" s="863"/>
      <c r="AM23" s="863"/>
      <c r="AN23" s="863"/>
      <c r="AO23" s="863"/>
      <c r="AP23" s="858"/>
      <c r="AQ23" s="858"/>
      <c r="AR23" s="858"/>
      <c r="AS23" s="858"/>
      <c r="AT23" s="858"/>
      <c r="AU23" s="874"/>
      <c r="AV23" s="874"/>
      <c r="AW23" s="874"/>
      <c r="AX23" s="874"/>
      <c r="AY23" s="875"/>
      <c r="AZ23" s="876" t="s">
        <v>138</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371</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378</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405</v>
      </c>
      <c r="C28" s="815"/>
      <c r="D28" s="815"/>
      <c r="E28" s="815"/>
      <c r="F28" s="815"/>
      <c r="G28" s="815"/>
      <c r="H28" s="815"/>
      <c r="I28" s="815"/>
      <c r="J28" s="815"/>
      <c r="K28" s="815"/>
      <c r="L28" s="815"/>
      <c r="M28" s="815"/>
      <c r="N28" s="815"/>
      <c r="O28" s="815"/>
      <c r="P28" s="816"/>
      <c r="Q28" s="887">
        <v>40920</v>
      </c>
      <c r="R28" s="888"/>
      <c r="S28" s="888"/>
      <c r="T28" s="888"/>
      <c r="U28" s="888"/>
      <c r="V28" s="888">
        <v>39739</v>
      </c>
      <c r="W28" s="888"/>
      <c r="X28" s="888"/>
      <c r="Y28" s="888"/>
      <c r="Z28" s="888"/>
      <c r="AA28" s="888">
        <v>1181</v>
      </c>
      <c r="AB28" s="888"/>
      <c r="AC28" s="888"/>
      <c r="AD28" s="888"/>
      <c r="AE28" s="889"/>
      <c r="AF28" s="890">
        <v>1181</v>
      </c>
      <c r="AG28" s="888"/>
      <c r="AH28" s="888"/>
      <c r="AI28" s="888"/>
      <c r="AJ28" s="891"/>
      <c r="AK28" s="892">
        <v>3624</v>
      </c>
      <c r="AL28" s="893"/>
      <c r="AM28" s="893"/>
      <c r="AN28" s="893"/>
      <c r="AO28" s="893"/>
      <c r="AP28" s="893" t="s">
        <v>578</v>
      </c>
      <c r="AQ28" s="893"/>
      <c r="AR28" s="893"/>
      <c r="AS28" s="893"/>
      <c r="AT28" s="893"/>
      <c r="AU28" s="893" t="s">
        <v>578</v>
      </c>
      <c r="AV28" s="893"/>
      <c r="AW28" s="893"/>
      <c r="AX28" s="893"/>
      <c r="AY28" s="893"/>
      <c r="AZ28" s="894" t="s">
        <v>578</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406</v>
      </c>
      <c r="C29" s="846"/>
      <c r="D29" s="846"/>
      <c r="E29" s="846"/>
      <c r="F29" s="846"/>
      <c r="G29" s="846"/>
      <c r="H29" s="846"/>
      <c r="I29" s="846"/>
      <c r="J29" s="846"/>
      <c r="K29" s="846"/>
      <c r="L29" s="846"/>
      <c r="M29" s="846"/>
      <c r="N29" s="846"/>
      <c r="O29" s="846"/>
      <c r="P29" s="847"/>
      <c r="Q29" s="848">
        <v>6924</v>
      </c>
      <c r="R29" s="849"/>
      <c r="S29" s="849"/>
      <c r="T29" s="849"/>
      <c r="U29" s="849"/>
      <c r="V29" s="849">
        <v>6677</v>
      </c>
      <c r="W29" s="849"/>
      <c r="X29" s="849"/>
      <c r="Y29" s="849"/>
      <c r="Z29" s="849"/>
      <c r="AA29" s="849">
        <v>247</v>
      </c>
      <c r="AB29" s="849"/>
      <c r="AC29" s="849"/>
      <c r="AD29" s="849"/>
      <c r="AE29" s="850"/>
      <c r="AF29" s="851">
        <v>247</v>
      </c>
      <c r="AG29" s="852"/>
      <c r="AH29" s="852"/>
      <c r="AI29" s="852"/>
      <c r="AJ29" s="853"/>
      <c r="AK29" s="899">
        <v>1133</v>
      </c>
      <c r="AL29" s="895"/>
      <c r="AM29" s="895"/>
      <c r="AN29" s="895"/>
      <c r="AO29" s="895"/>
      <c r="AP29" s="895" t="s">
        <v>578</v>
      </c>
      <c r="AQ29" s="895"/>
      <c r="AR29" s="895"/>
      <c r="AS29" s="895"/>
      <c r="AT29" s="895"/>
      <c r="AU29" s="895" t="s">
        <v>578</v>
      </c>
      <c r="AV29" s="895"/>
      <c r="AW29" s="895"/>
      <c r="AX29" s="895"/>
      <c r="AY29" s="895"/>
      <c r="AZ29" s="896" t="s">
        <v>578</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407</v>
      </c>
      <c r="C30" s="846"/>
      <c r="D30" s="846"/>
      <c r="E30" s="846"/>
      <c r="F30" s="846"/>
      <c r="G30" s="846"/>
      <c r="H30" s="846"/>
      <c r="I30" s="846"/>
      <c r="J30" s="846"/>
      <c r="K30" s="846"/>
      <c r="L30" s="846"/>
      <c r="M30" s="846"/>
      <c r="N30" s="846"/>
      <c r="O30" s="846"/>
      <c r="P30" s="847"/>
      <c r="Q30" s="848">
        <v>38333</v>
      </c>
      <c r="R30" s="849"/>
      <c r="S30" s="849"/>
      <c r="T30" s="849"/>
      <c r="U30" s="849"/>
      <c r="V30" s="849">
        <v>37446</v>
      </c>
      <c r="W30" s="849"/>
      <c r="X30" s="849"/>
      <c r="Y30" s="849"/>
      <c r="Z30" s="849"/>
      <c r="AA30" s="849">
        <v>887</v>
      </c>
      <c r="AB30" s="849"/>
      <c r="AC30" s="849"/>
      <c r="AD30" s="849"/>
      <c r="AE30" s="850"/>
      <c r="AF30" s="851">
        <v>887</v>
      </c>
      <c r="AG30" s="852"/>
      <c r="AH30" s="852"/>
      <c r="AI30" s="852"/>
      <c r="AJ30" s="853"/>
      <c r="AK30" s="899">
        <v>6066</v>
      </c>
      <c r="AL30" s="895"/>
      <c r="AM30" s="895"/>
      <c r="AN30" s="895"/>
      <c r="AO30" s="895"/>
      <c r="AP30" s="895" t="s">
        <v>578</v>
      </c>
      <c r="AQ30" s="895"/>
      <c r="AR30" s="895"/>
      <c r="AS30" s="895"/>
      <c r="AT30" s="895"/>
      <c r="AU30" s="895" t="s">
        <v>578</v>
      </c>
      <c r="AV30" s="895"/>
      <c r="AW30" s="895"/>
      <c r="AX30" s="895"/>
      <c r="AY30" s="895"/>
      <c r="AZ30" s="896" t="s">
        <v>578</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408</v>
      </c>
      <c r="C31" s="846"/>
      <c r="D31" s="846"/>
      <c r="E31" s="846"/>
      <c r="F31" s="846"/>
      <c r="G31" s="846"/>
      <c r="H31" s="846"/>
      <c r="I31" s="846"/>
      <c r="J31" s="846"/>
      <c r="K31" s="846"/>
      <c r="L31" s="846"/>
      <c r="M31" s="846"/>
      <c r="N31" s="846"/>
      <c r="O31" s="846"/>
      <c r="P31" s="847"/>
      <c r="Q31" s="848">
        <v>21661</v>
      </c>
      <c r="R31" s="849"/>
      <c r="S31" s="849"/>
      <c r="T31" s="849"/>
      <c r="U31" s="849"/>
      <c r="V31" s="849">
        <v>20578</v>
      </c>
      <c r="W31" s="849"/>
      <c r="X31" s="849"/>
      <c r="Y31" s="849"/>
      <c r="Z31" s="849"/>
      <c r="AA31" s="849">
        <v>1083</v>
      </c>
      <c r="AB31" s="849"/>
      <c r="AC31" s="849"/>
      <c r="AD31" s="849"/>
      <c r="AE31" s="850"/>
      <c r="AF31" s="851">
        <v>8388</v>
      </c>
      <c r="AG31" s="852"/>
      <c r="AH31" s="852"/>
      <c r="AI31" s="852"/>
      <c r="AJ31" s="853"/>
      <c r="AK31" s="899">
        <v>2297</v>
      </c>
      <c r="AL31" s="895"/>
      <c r="AM31" s="895"/>
      <c r="AN31" s="895"/>
      <c r="AO31" s="895"/>
      <c r="AP31" s="895">
        <v>8382</v>
      </c>
      <c r="AQ31" s="895"/>
      <c r="AR31" s="895"/>
      <c r="AS31" s="895"/>
      <c r="AT31" s="895"/>
      <c r="AU31" s="895">
        <v>5356</v>
      </c>
      <c r="AV31" s="895"/>
      <c r="AW31" s="895"/>
      <c r="AX31" s="895"/>
      <c r="AY31" s="895"/>
      <c r="AZ31" s="896" t="s">
        <v>578</v>
      </c>
      <c r="BA31" s="896"/>
      <c r="BB31" s="896"/>
      <c r="BC31" s="896"/>
      <c r="BD31" s="896"/>
      <c r="BE31" s="897" t="s">
        <v>409</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410</v>
      </c>
      <c r="C32" s="846"/>
      <c r="D32" s="846"/>
      <c r="E32" s="846"/>
      <c r="F32" s="846"/>
      <c r="G32" s="846"/>
      <c r="H32" s="846"/>
      <c r="I32" s="846"/>
      <c r="J32" s="846"/>
      <c r="K32" s="846"/>
      <c r="L32" s="846"/>
      <c r="M32" s="846"/>
      <c r="N32" s="846"/>
      <c r="O32" s="846"/>
      <c r="P32" s="847"/>
      <c r="Q32" s="848">
        <v>7542</v>
      </c>
      <c r="R32" s="849"/>
      <c r="S32" s="849"/>
      <c r="T32" s="849"/>
      <c r="U32" s="849"/>
      <c r="V32" s="849">
        <v>7060</v>
      </c>
      <c r="W32" s="849"/>
      <c r="X32" s="849"/>
      <c r="Y32" s="849"/>
      <c r="Z32" s="849"/>
      <c r="AA32" s="849">
        <v>482</v>
      </c>
      <c r="AB32" s="849"/>
      <c r="AC32" s="849"/>
      <c r="AD32" s="849"/>
      <c r="AE32" s="850"/>
      <c r="AF32" s="851">
        <v>4262</v>
      </c>
      <c r="AG32" s="852"/>
      <c r="AH32" s="852"/>
      <c r="AI32" s="852"/>
      <c r="AJ32" s="853"/>
      <c r="AK32" s="899">
        <v>350</v>
      </c>
      <c r="AL32" s="895"/>
      <c r="AM32" s="895"/>
      <c r="AN32" s="895"/>
      <c r="AO32" s="895"/>
      <c r="AP32" s="895">
        <v>22635</v>
      </c>
      <c r="AQ32" s="895"/>
      <c r="AR32" s="895"/>
      <c r="AS32" s="895"/>
      <c r="AT32" s="895"/>
      <c r="AU32" s="895">
        <v>1222</v>
      </c>
      <c r="AV32" s="895"/>
      <c r="AW32" s="895"/>
      <c r="AX32" s="895"/>
      <c r="AY32" s="895"/>
      <c r="AZ32" s="896" t="s">
        <v>578</v>
      </c>
      <c r="BA32" s="896"/>
      <c r="BB32" s="896"/>
      <c r="BC32" s="896"/>
      <c r="BD32" s="896"/>
      <c r="BE32" s="897" t="s">
        <v>409</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411</v>
      </c>
      <c r="C33" s="846"/>
      <c r="D33" s="846"/>
      <c r="E33" s="846"/>
      <c r="F33" s="846"/>
      <c r="G33" s="846"/>
      <c r="H33" s="846"/>
      <c r="I33" s="846"/>
      <c r="J33" s="846"/>
      <c r="K33" s="846"/>
      <c r="L33" s="846"/>
      <c r="M33" s="846"/>
      <c r="N33" s="846"/>
      <c r="O33" s="846"/>
      <c r="P33" s="847"/>
      <c r="Q33" s="848">
        <v>11021</v>
      </c>
      <c r="R33" s="849"/>
      <c r="S33" s="849"/>
      <c r="T33" s="849"/>
      <c r="U33" s="849"/>
      <c r="V33" s="849">
        <v>10601</v>
      </c>
      <c r="W33" s="849"/>
      <c r="X33" s="849"/>
      <c r="Y33" s="849"/>
      <c r="Z33" s="849"/>
      <c r="AA33" s="849">
        <v>420</v>
      </c>
      <c r="AB33" s="849"/>
      <c r="AC33" s="849"/>
      <c r="AD33" s="849"/>
      <c r="AE33" s="850"/>
      <c r="AF33" s="851">
        <v>5298</v>
      </c>
      <c r="AG33" s="852"/>
      <c r="AH33" s="852"/>
      <c r="AI33" s="852"/>
      <c r="AJ33" s="853"/>
      <c r="AK33" s="899">
        <v>2872</v>
      </c>
      <c r="AL33" s="895"/>
      <c r="AM33" s="895"/>
      <c r="AN33" s="895"/>
      <c r="AO33" s="895"/>
      <c r="AP33" s="895">
        <v>26714</v>
      </c>
      <c r="AQ33" s="895"/>
      <c r="AR33" s="895"/>
      <c r="AS33" s="895"/>
      <c r="AT33" s="895"/>
      <c r="AU33" s="895">
        <v>24950</v>
      </c>
      <c r="AV33" s="895"/>
      <c r="AW33" s="895"/>
      <c r="AX33" s="895"/>
      <c r="AY33" s="895"/>
      <c r="AZ33" s="896" t="s">
        <v>578</v>
      </c>
      <c r="BA33" s="896"/>
      <c r="BB33" s="896"/>
      <c r="BC33" s="896"/>
      <c r="BD33" s="896"/>
      <c r="BE33" s="897" t="s">
        <v>409</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393</v>
      </c>
      <c r="B63" s="854" t="s">
        <v>413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20262</v>
      </c>
      <c r="AG63" s="909"/>
      <c r="AH63" s="909"/>
      <c r="AI63" s="909"/>
      <c r="AJ63" s="910"/>
      <c r="AK63" s="911"/>
      <c r="AL63" s="906"/>
      <c r="AM63" s="906"/>
      <c r="AN63" s="906"/>
      <c r="AO63" s="906"/>
      <c r="AP63" s="909">
        <v>57731</v>
      </c>
      <c r="AQ63" s="909"/>
      <c r="AR63" s="909"/>
      <c r="AS63" s="909"/>
      <c r="AT63" s="909"/>
      <c r="AU63" s="909">
        <v>31528</v>
      </c>
      <c r="AV63" s="909"/>
      <c r="AW63" s="909"/>
      <c r="AX63" s="909"/>
      <c r="AY63" s="909"/>
      <c r="AZ63" s="913"/>
      <c r="BA63" s="913"/>
      <c r="BB63" s="913"/>
      <c r="BC63" s="913"/>
      <c r="BD63" s="913"/>
      <c r="BE63" s="914"/>
      <c r="BF63" s="914"/>
      <c r="BG63" s="914"/>
      <c r="BH63" s="914"/>
      <c r="BI63" s="915"/>
      <c r="BJ63" s="916" t="s">
        <v>138</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415</v>
      </c>
      <c r="B66" s="793"/>
      <c r="C66" s="793"/>
      <c r="D66" s="793"/>
      <c r="E66" s="793"/>
      <c r="F66" s="793"/>
      <c r="G66" s="793"/>
      <c r="H66" s="793"/>
      <c r="I66" s="793"/>
      <c r="J66" s="793"/>
      <c r="K66" s="793"/>
      <c r="L66" s="793"/>
      <c r="M66" s="793"/>
      <c r="N66" s="793"/>
      <c r="O66" s="793"/>
      <c r="P66" s="794"/>
      <c r="Q66" s="798" t="s">
        <v>397</v>
      </c>
      <c r="R66" s="799"/>
      <c r="S66" s="799"/>
      <c r="T66" s="799"/>
      <c r="U66" s="800"/>
      <c r="V66" s="798" t="s">
        <v>416</v>
      </c>
      <c r="W66" s="799"/>
      <c r="X66" s="799"/>
      <c r="Y66" s="799"/>
      <c r="Z66" s="800"/>
      <c r="AA66" s="798" t="s">
        <v>417</v>
      </c>
      <c r="AB66" s="799"/>
      <c r="AC66" s="799"/>
      <c r="AD66" s="799"/>
      <c r="AE66" s="800"/>
      <c r="AF66" s="919" t="s">
        <v>400</v>
      </c>
      <c r="AG66" s="880"/>
      <c r="AH66" s="880"/>
      <c r="AI66" s="880"/>
      <c r="AJ66" s="920"/>
      <c r="AK66" s="798" t="s">
        <v>418</v>
      </c>
      <c r="AL66" s="793"/>
      <c r="AM66" s="793"/>
      <c r="AN66" s="793"/>
      <c r="AO66" s="794"/>
      <c r="AP66" s="798" t="s">
        <v>402</v>
      </c>
      <c r="AQ66" s="799"/>
      <c r="AR66" s="799"/>
      <c r="AS66" s="799"/>
      <c r="AT66" s="800"/>
      <c r="AU66" s="798" t="s">
        <v>419</v>
      </c>
      <c r="AV66" s="799"/>
      <c r="AW66" s="799"/>
      <c r="AX66" s="799"/>
      <c r="AY66" s="800"/>
      <c r="AZ66" s="798" t="s">
        <v>378</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579</v>
      </c>
      <c r="C68" s="935"/>
      <c r="D68" s="935"/>
      <c r="E68" s="935"/>
      <c r="F68" s="935"/>
      <c r="G68" s="935"/>
      <c r="H68" s="935"/>
      <c r="I68" s="935"/>
      <c r="J68" s="935"/>
      <c r="K68" s="935"/>
      <c r="L68" s="935"/>
      <c r="M68" s="935"/>
      <c r="N68" s="935"/>
      <c r="O68" s="935"/>
      <c r="P68" s="936"/>
      <c r="Q68" s="937">
        <v>4411</v>
      </c>
      <c r="R68" s="931"/>
      <c r="S68" s="931"/>
      <c r="T68" s="931"/>
      <c r="U68" s="931"/>
      <c r="V68" s="931">
        <v>3647</v>
      </c>
      <c r="W68" s="931"/>
      <c r="X68" s="931"/>
      <c r="Y68" s="931"/>
      <c r="Z68" s="931"/>
      <c r="AA68" s="931">
        <v>764</v>
      </c>
      <c r="AB68" s="931"/>
      <c r="AC68" s="931"/>
      <c r="AD68" s="931"/>
      <c r="AE68" s="931"/>
      <c r="AF68" s="931">
        <v>764</v>
      </c>
      <c r="AG68" s="931"/>
      <c r="AH68" s="931"/>
      <c r="AI68" s="931"/>
      <c r="AJ68" s="931"/>
      <c r="AK68" s="931" t="s">
        <v>578</v>
      </c>
      <c r="AL68" s="931"/>
      <c r="AM68" s="931"/>
      <c r="AN68" s="931"/>
      <c r="AO68" s="931"/>
      <c r="AP68" s="931">
        <v>7862</v>
      </c>
      <c r="AQ68" s="931"/>
      <c r="AR68" s="931"/>
      <c r="AS68" s="931"/>
      <c r="AT68" s="931"/>
      <c r="AU68" s="931">
        <v>5335</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580</v>
      </c>
      <c r="C69" s="939"/>
      <c r="D69" s="939"/>
      <c r="E69" s="939"/>
      <c r="F69" s="939"/>
      <c r="G69" s="939"/>
      <c r="H69" s="939"/>
      <c r="I69" s="939"/>
      <c r="J69" s="939"/>
      <c r="K69" s="939"/>
      <c r="L69" s="939"/>
      <c r="M69" s="939"/>
      <c r="N69" s="939"/>
      <c r="O69" s="939"/>
      <c r="P69" s="940"/>
      <c r="Q69" s="941">
        <v>219</v>
      </c>
      <c r="R69" s="895"/>
      <c r="S69" s="895"/>
      <c r="T69" s="895"/>
      <c r="U69" s="895"/>
      <c r="V69" s="895">
        <v>195</v>
      </c>
      <c r="W69" s="895"/>
      <c r="X69" s="895"/>
      <c r="Y69" s="895"/>
      <c r="Z69" s="895"/>
      <c r="AA69" s="895">
        <v>24</v>
      </c>
      <c r="AB69" s="895"/>
      <c r="AC69" s="895"/>
      <c r="AD69" s="895"/>
      <c r="AE69" s="895"/>
      <c r="AF69" s="895">
        <v>24</v>
      </c>
      <c r="AG69" s="895"/>
      <c r="AH69" s="895"/>
      <c r="AI69" s="895"/>
      <c r="AJ69" s="895"/>
      <c r="AK69" s="895" t="s">
        <v>578</v>
      </c>
      <c r="AL69" s="895"/>
      <c r="AM69" s="895"/>
      <c r="AN69" s="895"/>
      <c r="AO69" s="895"/>
      <c r="AP69" s="895" t="s">
        <v>578</v>
      </c>
      <c r="AQ69" s="895"/>
      <c r="AR69" s="895"/>
      <c r="AS69" s="895"/>
      <c r="AT69" s="895"/>
      <c r="AU69" s="895" t="s">
        <v>578</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581</v>
      </c>
      <c r="C70" s="939"/>
      <c r="D70" s="939"/>
      <c r="E70" s="939"/>
      <c r="F70" s="939"/>
      <c r="G70" s="939"/>
      <c r="H70" s="939"/>
      <c r="I70" s="939"/>
      <c r="J70" s="939"/>
      <c r="K70" s="939"/>
      <c r="L70" s="939"/>
      <c r="M70" s="939"/>
      <c r="N70" s="939"/>
      <c r="O70" s="939"/>
      <c r="P70" s="940"/>
      <c r="Q70" s="941">
        <v>1282575</v>
      </c>
      <c r="R70" s="895"/>
      <c r="S70" s="895"/>
      <c r="T70" s="895"/>
      <c r="U70" s="895"/>
      <c r="V70" s="895">
        <v>1237829</v>
      </c>
      <c r="W70" s="895"/>
      <c r="X70" s="895"/>
      <c r="Y70" s="895"/>
      <c r="Z70" s="895"/>
      <c r="AA70" s="895">
        <v>44746</v>
      </c>
      <c r="AB70" s="895"/>
      <c r="AC70" s="895"/>
      <c r="AD70" s="895"/>
      <c r="AE70" s="895"/>
      <c r="AF70" s="895">
        <v>44746</v>
      </c>
      <c r="AG70" s="895"/>
      <c r="AH70" s="895"/>
      <c r="AI70" s="895"/>
      <c r="AJ70" s="895"/>
      <c r="AK70" s="895">
        <v>8500</v>
      </c>
      <c r="AL70" s="895"/>
      <c r="AM70" s="895"/>
      <c r="AN70" s="895"/>
      <c r="AO70" s="895"/>
      <c r="AP70" s="895" t="s">
        <v>578</v>
      </c>
      <c r="AQ70" s="895"/>
      <c r="AR70" s="895"/>
      <c r="AS70" s="895"/>
      <c r="AT70" s="895"/>
      <c r="AU70" s="895" t="s">
        <v>578</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582</v>
      </c>
      <c r="C71" s="939"/>
      <c r="D71" s="939"/>
      <c r="E71" s="939"/>
      <c r="F71" s="939"/>
      <c r="G71" s="939"/>
      <c r="H71" s="939"/>
      <c r="I71" s="939"/>
      <c r="J71" s="939"/>
      <c r="K71" s="939"/>
      <c r="L71" s="939"/>
      <c r="M71" s="939"/>
      <c r="N71" s="939"/>
      <c r="O71" s="939"/>
      <c r="P71" s="940"/>
      <c r="Q71" s="941">
        <v>131</v>
      </c>
      <c r="R71" s="895"/>
      <c r="S71" s="895"/>
      <c r="T71" s="895"/>
      <c r="U71" s="895"/>
      <c r="V71" s="895">
        <v>126</v>
      </c>
      <c r="W71" s="895"/>
      <c r="X71" s="895"/>
      <c r="Y71" s="895"/>
      <c r="Z71" s="895"/>
      <c r="AA71" s="895">
        <v>5</v>
      </c>
      <c r="AB71" s="895"/>
      <c r="AC71" s="895"/>
      <c r="AD71" s="895"/>
      <c r="AE71" s="895"/>
      <c r="AF71" s="895">
        <v>5</v>
      </c>
      <c r="AG71" s="895"/>
      <c r="AH71" s="895"/>
      <c r="AI71" s="895"/>
      <c r="AJ71" s="895"/>
      <c r="AK71" s="895" t="s">
        <v>578</v>
      </c>
      <c r="AL71" s="895"/>
      <c r="AM71" s="895"/>
      <c r="AN71" s="895"/>
      <c r="AO71" s="895"/>
      <c r="AP71" s="895" t="s">
        <v>578</v>
      </c>
      <c r="AQ71" s="895"/>
      <c r="AR71" s="895"/>
      <c r="AS71" s="895"/>
      <c r="AT71" s="895"/>
      <c r="AU71" s="895" t="s">
        <v>578</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583</v>
      </c>
      <c r="C72" s="939"/>
      <c r="D72" s="939"/>
      <c r="E72" s="939"/>
      <c r="F72" s="939"/>
      <c r="G72" s="939"/>
      <c r="H72" s="939"/>
      <c r="I72" s="939"/>
      <c r="J72" s="939"/>
      <c r="K72" s="939"/>
      <c r="L72" s="939"/>
      <c r="M72" s="939"/>
      <c r="N72" s="939"/>
      <c r="O72" s="939"/>
      <c r="P72" s="940"/>
      <c r="Q72" s="941">
        <v>79983</v>
      </c>
      <c r="R72" s="895"/>
      <c r="S72" s="895"/>
      <c r="T72" s="895"/>
      <c r="U72" s="895"/>
      <c r="V72" s="895">
        <v>73989</v>
      </c>
      <c r="W72" s="895"/>
      <c r="X72" s="895"/>
      <c r="Y72" s="895"/>
      <c r="Z72" s="895"/>
      <c r="AA72" s="895">
        <v>5994</v>
      </c>
      <c r="AB72" s="895"/>
      <c r="AC72" s="895"/>
      <c r="AD72" s="895"/>
      <c r="AE72" s="895"/>
      <c r="AF72" s="895">
        <v>14309</v>
      </c>
      <c r="AG72" s="895"/>
      <c r="AH72" s="895"/>
      <c r="AI72" s="895"/>
      <c r="AJ72" s="895"/>
      <c r="AK72" s="895" t="s">
        <v>591</v>
      </c>
      <c r="AL72" s="895"/>
      <c r="AM72" s="895"/>
      <c r="AN72" s="895"/>
      <c r="AO72" s="895"/>
      <c r="AP72" s="895" t="s">
        <v>591</v>
      </c>
      <c r="AQ72" s="895"/>
      <c r="AR72" s="895"/>
      <c r="AS72" s="895"/>
      <c r="AT72" s="895"/>
      <c r="AU72" s="895" t="s">
        <v>591</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584</v>
      </c>
      <c r="C73" s="939"/>
      <c r="D73" s="939"/>
      <c r="E73" s="939"/>
      <c r="F73" s="939"/>
      <c r="G73" s="939"/>
      <c r="H73" s="939"/>
      <c r="I73" s="939"/>
      <c r="J73" s="939"/>
      <c r="K73" s="939"/>
      <c r="L73" s="939"/>
      <c r="M73" s="939"/>
      <c r="N73" s="939"/>
      <c r="O73" s="939"/>
      <c r="P73" s="940"/>
      <c r="Q73" s="941">
        <v>39340</v>
      </c>
      <c r="R73" s="895"/>
      <c r="S73" s="895"/>
      <c r="T73" s="895"/>
      <c r="U73" s="895"/>
      <c r="V73" s="895">
        <v>34648</v>
      </c>
      <c r="W73" s="895"/>
      <c r="X73" s="895"/>
      <c r="Y73" s="895"/>
      <c r="Z73" s="895"/>
      <c r="AA73" s="895">
        <v>4692</v>
      </c>
      <c r="AB73" s="895"/>
      <c r="AC73" s="895"/>
      <c r="AD73" s="895"/>
      <c r="AE73" s="895"/>
      <c r="AF73" s="895">
        <v>22986</v>
      </c>
      <c r="AG73" s="895"/>
      <c r="AH73" s="895"/>
      <c r="AI73" s="895"/>
      <c r="AJ73" s="895"/>
      <c r="AK73" s="895" t="s">
        <v>578</v>
      </c>
      <c r="AL73" s="895"/>
      <c r="AM73" s="895"/>
      <c r="AN73" s="895"/>
      <c r="AO73" s="895"/>
      <c r="AP73" s="895">
        <v>103547</v>
      </c>
      <c r="AQ73" s="895"/>
      <c r="AR73" s="895"/>
      <c r="AS73" s="895"/>
      <c r="AT73" s="895"/>
      <c r="AU73" s="895" t="s">
        <v>578</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585</v>
      </c>
      <c r="C74" s="939"/>
      <c r="D74" s="939"/>
      <c r="E74" s="939"/>
      <c r="F74" s="939"/>
      <c r="G74" s="939"/>
      <c r="H74" s="939"/>
      <c r="I74" s="939"/>
      <c r="J74" s="939"/>
      <c r="K74" s="939"/>
      <c r="L74" s="939"/>
      <c r="M74" s="939"/>
      <c r="N74" s="939"/>
      <c r="O74" s="939"/>
      <c r="P74" s="940"/>
      <c r="Q74" s="941">
        <v>8419</v>
      </c>
      <c r="R74" s="895"/>
      <c r="S74" s="895"/>
      <c r="T74" s="895"/>
      <c r="U74" s="895"/>
      <c r="V74" s="895">
        <v>5771</v>
      </c>
      <c r="W74" s="895"/>
      <c r="X74" s="895"/>
      <c r="Y74" s="895"/>
      <c r="Z74" s="895"/>
      <c r="AA74" s="895">
        <v>2648</v>
      </c>
      <c r="AB74" s="895"/>
      <c r="AC74" s="895"/>
      <c r="AD74" s="895"/>
      <c r="AE74" s="895"/>
      <c r="AF74" s="895">
        <v>21829</v>
      </c>
      <c r="AG74" s="895"/>
      <c r="AH74" s="895"/>
      <c r="AI74" s="895"/>
      <c r="AJ74" s="895"/>
      <c r="AK74" s="895" t="s">
        <v>578</v>
      </c>
      <c r="AL74" s="895"/>
      <c r="AM74" s="895"/>
      <c r="AN74" s="895"/>
      <c r="AO74" s="895"/>
      <c r="AP74" s="895">
        <v>18228</v>
      </c>
      <c r="AQ74" s="895"/>
      <c r="AR74" s="895"/>
      <c r="AS74" s="895"/>
      <c r="AT74" s="895"/>
      <c r="AU74" s="895" t="s">
        <v>578</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393</v>
      </c>
      <c r="B88" s="854" t="s">
        <v>420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104663</v>
      </c>
      <c r="AG88" s="909"/>
      <c r="AH88" s="909"/>
      <c r="AI88" s="909"/>
      <c r="AJ88" s="909"/>
      <c r="AK88" s="906"/>
      <c r="AL88" s="906"/>
      <c r="AM88" s="906"/>
      <c r="AN88" s="906"/>
      <c r="AO88" s="906"/>
      <c r="AP88" s="909">
        <v>129637</v>
      </c>
      <c r="AQ88" s="909"/>
      <c r="AR88" s="909"/>
      <c r="AS88" s="909"/>
      <c r="AT88" s="909"/>
      <c r="AU88" s="909">
        <v>5335</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421</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354</v>
      </c>
      <c r="CS102" s="917"/>
      <c r="CT102" s="917"/>
      <c r="CU102" s="917"/>
      <c r="CV102" s="956"/>
      <c r="CW102" s="955">
        <v>282</v>
      </c>
      <c r="CX102" s="917"/>
      <c r="CY102" s="917"/>
      <c r="CZ102" s="917"/>
      <c r="DA102" s="956"/>
      <c r="DB102" s="955">
        <v>250</v>
      </c>
      <c r="DC102" s="917"/>
      <c r="DD102" s="917"/>
      <c r="DE102" s="917"/>
      <c r="DF102" s="956"/>
      <c r="DG102" s="955" t="s">
        <v>578</v>
      </c>
      <c r="DH102" s="917"/>
      <c r="DI102" s="917"/>
      <c r="DJ102" s="917"/>
      <c r="DK102" s="956"/>
      <c r="DL102" s="955" t="s">
        <v>578</v>
      </c>
      <c r="DM102" s="917"/>
      <c r="DN102" s="917"/>
      <c r="DO102" s="917"/>
      <c r="DP102" s="956"/>
      <c r="DQ102" s="955" t="s">
        <v>578</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429</v>
      </c>
      <c r="AB109" s="958"/>
      <c r="AC109" s="958"/>
      <c r="AD109" s="958"/>
      <c r="AE109" s="959"/>
      <c r="AF109" s="957" t="s">
        <v>430</v>
      </c>
      <c r="AG109" s="958"/>
      <c r="AH109" s="958"/>
      <c r="AI109" s="958"/>
      <c r="AJ109" s="959"/>
      <c r="AK109" s="957" t="s">
        <v>305</v>
      </c>
      <c r="AL109" s="958"/>
      <c r="AM109" s="958"/>
      <c r="AN109" s="958"/>
      <c r="AO109" s="959"/>
      <c r="AP109" s="957" t="s">
        <v>431</v>
      </c>
      <c r="AQ109" s="958"/>
      <c r="AR109" s="958"/>
      <c r="AS109" s="958"/>
      <c r="AT109" s="960"/>
      <c r="AU109" s="97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429</v>
      </c>
      <c r="BR109" s="958"/>
      <c r="BS109" s="958"/>
      <c r="BT109" s="958"/>
      <c r="BU109" s="959"/>
      <c r="BV109" s="957" t="s">
        <v>430</v>
      </c>
      <c r="BW109" s="958"/>
      <c r="BX109" s="958"/>
      <c r="BY109" s="958"/>
      <c r="BZ109" s="959"/>
      <c r="CA109" s="957" t="s">
        <v>305</v>
      </c>
      <c r="CB109" s="958"/>
      <c r="CC109" s="958"/>
      <c r="CD109" s="958"/>
      <c r="CE109" s="959"/>
      <c r="CF109" s="978" t="s">
        <v>431</v>
      </c>
      <c r="CG109" s="978"/>
      <c r="CH109" s="978"/>
      <c r="CI109" s="978"/>
      <c r="CJ109" s="978"/>
      <c r="CK109" s="957" t="s">
        <v>432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429</v>
      </c>
      <c r="DH109" s="958"/>
      <c r="DI109" s="958"/>
      <c r="DJ109" s="958"/>
      <c r="DK109" s="959"/>
      <c r="DL109" s="957" t="s">
        <v>430</v>
      </c>
      <c r="DM109" s="958"/>
      <c r="DN109" s="958"/>
      <c r="DO109" s="958"/>
      <c r="DP109" s="959"/>
      <c r="DQ109" s="957" t="s">
        <v>305</v>
      </c>
      <c r="DR109" s="958"/>
      <c r="DS109" s="958"/>
      <c r="DT109" s="958"/>
      <c r="DU109" s="959"/>
      <c r="DV109" s="957" t="s">
        <v>431</v>
      </c>
      <c r="DW109" s="958"/>
      <c r="DX109" s="958"/>
      <c r="DY109" s="958"/>
      <c r="DZ109" s="960"/>
    </row>
    <row r="110" spans="1:131" s="226" customFormat="1" ht="26.25" customHeight="1" x14ac:dyDescent="0.15">
      <c r="A110" s="961" t="s">
        <v>433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9882244</v>
      </c>
      <c r="AB110" s="965"/>
      <c r="AC110" s="965"/>
      <c r="AD110" s="965"/>
      <c r="AE110" s="966"/>
      <c r="AF110" s="967">
        <v>9806648</v>
      </c>
      <c r="AG110" s="965"/>
      <c r="AH110" s="965"/>
      <c r="AI110" s="965"/>
      <c r="AJ110" s="966"/>
      <c r="AK110" s="967">
        <v>9617408</v>
      </c>
      <c r="AL110" s="965"/>
      <c r="AM110" s="965"/>
      <c r="AN110" s="965"/>
      <c r="AO110" s="966"/>
      <c r="AP110" s="968">
        <v>11.7</v>
      </c>
      <c r="AQ110" s="969"/>
      <c r="AR110" s="969"/>
      <c r="AS110" s="969"/>
      <c r="AT110" s="970"/>
      <c r="AU110" s="971" t="s">
        <v>73</v>
      </c>
      <c r="AV110" s="972"/>
      <c r="AW110" s="972"/>
      <c r="AX110" s="972"/>
      <c r="AY110" s="972"/>
      <c r="AZ110" s="994" t="s">
        <v>434</v>
      </c>
      <c r="BA110" s="962"/>
      <c r="BB110" s="962"/>
      <c r="BC110" s="962"/>
      <c r="BD110" s="962"/>
      <c r="BE110" s="962"/>
      <c r="BF110" s="962"/>
      <c r="BG110" s="962"/>
      <c r="BH110" s="962"/>
      <c r="BI110" s="962"/>
      <c r="BJ110" s="962"/>
      <c r="BK110" s="962"/>
      <c r="BL110" s="962"/>
      <c r="BM110" s="962"/>
      <c r="BN110" s="962"/>
      <c r="BO110" s="962"/>
      <c r="BP110" s="963"/>
      <c r="BQ110" s="995">
        <v>87943703</v>
      </c>
      <c r="BR110" s="996"/>
      <c r="BS110" s="996"/>
      <c r="BT110" s="996"/>
      <c r="BU110" s="996"/>
      <c r="BV110" s="996">
        <v>87473041</v>
      </c>
      <c r="BW110" s="996"/>
      <c r="BX110" s="996"/>
      <c r="BY110" s="996"/>
      <c r="BZ110" s="996"/>
      <c r="CA110" s="996">
        <v>90150867</v>
      </c>
      <c r="CB110" s="996"/>
      <c r="CC110" s="996"/>
      <c r="CD110" s="996"/>
      <c r="CE110" s="996"/>
      <c r="CF110" s="1009">
        <v>109.6</v>
      </c>
      <c r="CG110" s="1010"/>
      <c r="CH110" s="1010"/>
      <c r="CI110" s="1010"/>
      <c r="CJ110" s="1010"/>
      <c r="CK110" s="1011" t="s">
        <v>435</v>
      </c>
      <c r="CL110" s="1012"/>
      <c r="CM110" s="994" t="s">
        <v>436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437</v>
      </c>
      <c r="DH110" s="996"/>
      <c r="DI110" s="996"/>
      <c r="DJ110" s="996"/>
      <c r="DK110" s="996"/>
      <c r="DL110" s="996" t="s">
        <v>437</v>
      </c>
      <c r="DM110" s="996"/>
      <c r="DN110" s="996"/>
      <c r="DO110" s="996"/>
      <c r="DP110" s="996"/>
      <c r="DQ110" s="996" t="s">
        <v>437</v>
      </c>
      <c r="DR110" s="996"/>
      <c r="DS110" s="996"/>
      <c r="DT110" s="996"/>
      <c r="DU110" s="996"/>
      <c r="DV110" s="997" t="s">
        <v>437</v>
      </c>
      <c r="DW110" s="997"/>
      <c r="DX110" s="997"/>
      <c r="DY110" s="997"/>
      <c r="DZ110" s="998"/>
    </row>
    <row r="111" spans="1:131" s="226" customFormat="1" ht="26.25" customHeight="1" x14ac:dyDescent="0.15">
      <c r="A111" s="999" t="s">
        <v>438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439</v>
      </c>
      <c r="AB111" s="1003"/>
      <c r="AC111" s="1003"/>
      <c r="AD111" s="1003"/>
      <c r="AE111" s="1004"/>
      <c r="AF111" s="1005" t="s">
        <v>437</v>
      </c>
      <c r="AG111" s="1003"/>
      <c r="AH111" s="1003"/>
      <c r="AI111" s="1003"/>
      <c r="AJ111" s="1004"/>
      <c r="AK111" s="1005" t="s">
        <v>437</v>
      </c>
      <c r="AL111" s="1003"/>
      <c r="AM111" s="1003"/>
      <c r="AN111" s="1003"/>
      <c r="AO111" s="1004"/>
      <c r="AP111" s="1006" t="s">
        <v>437</v>
      </c>
      <c r="AQ111" s="1007"/>
      <c r="AR111" s="1007"/>
      <c r="AS111" s="1007"/>
      <c r="AT111" s="1008"/>
      <c r="AU111" s="973"/>
      <c r="AV111" s="974"/>
      <c r="AW111" s="974"/>
      <c r="AX111" s="974"/>
      <c r="AY111" s="974"/>
      <c r="AZ111" s="987" t="s">
        <v>440</v>
      </c>
      <c r="BA111" s="988"/>
      <c r="BB111" s="988"/>
      <c r="BC111" s="988"/>
      <c r="BD111" s="988"/>
      <c r="BE111" s="988"/>
      <c r="BF111" s="988"/>
      <c r="BG111" s="988"/>
      <c r="BH111" s="988"/>
      <c r="BI111" s="988"/>
      <c r="BJ111" s="988"/>
      <c r="BK111" s="988"/>
      <c r="BL111" s="988"/>
      <c r="BM111" s="988"/>
      <c r="BN111" s="988"/>
      <c r="BO111" s="988"/>
      <c r="BP111" s="989"/>
      <c r="BQ111" s="990" t="s">
        <v>439</v>
      </c>
      <c r="BR111" s="991"/>
      <c r="BS111" s="991"/>
      <c r="BT111" s="991"/>
      <c r="BU111" s="991"/>
      <c r="BV111" s="991" t="s">
        <v>439</v>
      </c>
      <c r="BW111" s="991"/>
      <c r="BX111" s="991"/>
      <c r="BY111" s="991"/>
      <c r="BZ111" s="991"/>
      <c r="CA111" s="991" t="s">
        <v>439</v>
      </c>
      <c r="CB111" s="991"/>
      <c r="CC111" s="991"/>
      <c r="CD111" s="991"/>
      <c r="CE111" s="991"/>
      <c r="CF111" s="985" t="s">
        <v>439</v>
      </c>
      <c r="CG111" s="986"/>
      <c r="CH111" s="986"/>
      <c r="CI111" s="986"/>
      <c r="CJ111" s="986"/>
      <c r="CK111" s="1013"/>
      <c r="CL111" s="1014"/>
      <c r="CM111" s="987" t="s">
        <v>441</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439</v>
      </c>
      <c r="DH111" s="991"/>
      <c r="DI111" s="991"/>
      <c r="DJ111" s="991"/>
      <c r="DK111" s="991"/>
      <c r="DL111" s="991" t="s">
        <v>437</v>
      </c>
      <c r="DM111" s="991"/>
      <c r="DN111" s="991"/>
      <c r="DO111" s="991"/>
      <c r="DP111" s="991"/>
      <c r="DQ111" s="991" t="s">
        <v>439</v>
      </c>
      <c r="DR111" s="991"/>
      <c r="DS111" s="991"/>
      <c r="DT111" s="991"/>
      <c r="DU111" s="991"/>
      <c r="DV111" s="992" t="s">
        <v>439</v>
      </c>
      <c r="DW111" s="992"/>
      <c r="DX111" s="992"/>
      <c r="DY111" s="992"/>
      <c r="DZ111" s="993"/>
    </row>
    <row r="112" spans="1:131" s="226"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138</v>
      </c>
      <c r="AB112" s="1024"/>
      <c r="AC112" s="1024"/>
      <c r="AD112" s="1024"/>
      <c r="AE112" s="1025"/>
      <c r="AF112" s="1026" t="s">
        <v>390</v>
      </c>
      <c r="AG112" s="1024"/>
      <c r="AH112" s="1024"/>
      <c r="AI112" s="1024"/>
      <c r="AJ112" s="1025"/>
      <c r="AK112" s="1026" t="s">
        <v>138</v>
      </c>
      <c r="AL112" s="1024"/>
      <c r="AM112" s="1024"/>
      <c r="AN112" s="1024"/>
      <c r="AO112" s="1025"/>
      <c r="AP112" s="1027" t="s">
        <v>138</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31010245</v>
      </c>
      <c r="BR112" s="991"/>
      <c r="BS112" s="991"/>
      <c r="BT112" s="991"/>
      <c r="BU112" s="991"/>
      <c r="BV112" s="991">
        <v>31643130</v>
      </c>
      <c r="BW112" s="991"/>
      <c r="BX112" s="991"/>
      <c r="BY112" s="991"/>
      <c r="BZ112" s="991"/>
      <c r="CA112" s="991">
        <v>31528706</v>
      </c>
      <c r="CB112" s="991"/>
      <c r="CC112" s="991"/>
      <c r="CD112" s="991"/>
      <c r="CE112" s="991"/>
      <c r="CF112" s="985">
        <v>38.299999999999997</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138</v>
      </c>
      <c r="DH112" s="991"/>
      <c r="DI112" s="991"/>
      <c r="DJ112" s="991"/>
      <c r="DK112" s="991"/>
      <c r="DL112" s="991" t="s">
        <v>390</v>
      </c>
      <c r="DM112" s="991"/>
      <c r="DN112" s="991"/>
      <c r="DO112" s="991"/>
      <c r="DP112" s="991"/>
      <c r="DQ112" s="991" t="s">
        <v>390</v>
      </c>
      <c r="DR112" s="991"/>
      <c r="DS112" s="991"/>
      <c r="DT112" s="991"/>
      <c r="DU112" s="991"/>
      <c r="DV112" s="992" t="s">
        <v>138</v>
      </c>
      <c r="DW112" s="992"/>
      <c r="DX112" s="992"/>
      <c r="DY112" s="992"/>
      <c r="DZ112" s="993"/>
    </row>
    <row r="113" spans="1:130" s="226" customFormat="1" ht="26.25" customHeight="1" x14ac:dyDescent="0.15">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3220489</v>
      </c>
      <c r="AB113" s="1003"/>
      <c r="AC113" s="1003"/>
      <c r="AD113" s="1003"/>
      <c r="AE113" s="1004"/>
      <c r="AF113" s="1005">
        <v>3245967</v>
      </c>
      <c r="AG113" s="1003"/>
      <c r="AH113" s="1003"/>
      <c r="AI113" s="1003"/>
      <c r="AJ113" s="1004"/>
      <c r="AK113" s="1005">
        <v>3273141</v>
      </c>
      <c r="AL113" s="1003"/>
      <c r="AM113" s="1003"/>
      <c r="AN113" s="1003"/>
      <c r="AO113" s="1004"/>
      <c r="AP113" s="1006">
        <v>4</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v>6830536</v>
      </c>
      <c r="BR113" s="991"/>
      <c r="BS113" s="991"/>
      <c r="BT113" s="991"/>
      <c r="BU113" s="991"/>
      <c r="BV113" s="991">
        <v>6087057</v>
      </c>
      <c r="BW113" s="991"/>
      <c r="BX113" s="991"/>
      <c r="BY113" s="991"/>
      <c r="BZ113" s="991"/>
      <c r="CA113" s="991">
        <v>5335277</v>
      </c>
      <c r="CB113" s="991"/>
      <c r="CC113" s="991"/>
      <c r="CD113" s="991"/>
      <c r="CE113" s="991"/>
      <c r="CF113" s="985">
        <v>6.5</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390</v>
      </c>
      <c r="DH113" s="1024"/>
      <c r="DI113" s="1024"/>
      <c r="DJ113" s="1024"/>
      <c r="DK113" s="1025"/>
      <c r="DL113" s="1026" t="s">
        <v>390</v>
      </c>
      <c r="DM113" s="1024"/>
      <c r="DN113" s="1024"/>
      <c r="DO113" s="1024"/>
      <c r="DP113" s="1025"/>
      <c r="DQ113" s="1026" t="s">
        <v>138</v>
      </c>
      <c r="DR113" s="1024"/>
      <c r="DS113" s="1024"/>
      <c r="DT113" s="1024"/>
      <c r="DU113" s="1025"/>
      <c r="DV113" s="1027" t="s">
        <v>390</v>
      </c>
      <c r="DW113" s="1028"/>
      <c r="DX113" s="1028"/>
      <c r="DY113" s="1028"/>
      <c r="DZ113" s="1029"/>
    </row>
    <row r="114" spans="1:130" s="226" customFormat="1" ht="26.25" customHeight="1" x14ac:dyDescent="0.15">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443397</v>
      </c>
      <c r="AB114" s="1024"/>
      <c r="AC114" s="1024"/>
      <c r="AD114" s="1024"/>
      <c r="AE114" s="1025"/>
      <c r="AF114" s="1026">
        <v>392060</v>
      </c>
      <c r="AG114" s="1024"/>
      <c r="AH114" s="1024"/>
      <c r="AI114" s="1024"/>
      <c r="AJ114" s="1025"/>
      <c r="AK114" s="1026">
        <v>431386</v>
      </c>
      <c r="AL114" s="1024"/>
      <c r="AM114" s="1024"/>
      <c r="AN114" s="1024"/>
      <c r="AO114" s="1025"/>
      <c r="AP114" s="1027">
        <v>0.5</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19043950</v>
      </c>
      <c r="BR114" s="991"/>
      <c r="BS114" s="991"/>
      <c r="BT114" s="991"/>
      <c r="BU114" s="991"/>
      <c r="BV114" s="991">
        <v>18904415</v>
      </c>
      <c r="BW114" s="991"/>
      <c r="BX114" s="991"/>
      <c r="BY114" s="991"/>
      <c r="BZ114" s="991"/>
      <c r="CA114" s="991">
        <v>19076745</v>
      </c>
      <c r="CB114" s="991"/>
      <c r="CC114" s="991"/>
      <c r="CD114" s="991"/>
      <c r="CE114" s="991"/>
      <c r="CF114" s="985">
        <v>23.2</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138</v>
      </c>
      <c r="DH114" s="1024"/>
      <c r="DI114" s="1024"/>
      <c r="DJ114" s="1024"/>
      <c r="DK114" s="1025"/>
      <c r="DL114" s="1026" t="s">
        <v>138</v>
      </c>
      <c r="DM114" s="1024"/>
      <c r="DN114" s="1024"/>
      <c r="DO114" s="1024"/>
      <c r="DP114" s="1025"/>
      <c r="DQ114" s="1026" t="s">
        <v>138</v>
      </c>
      <c r="DR114" s="1024"/>
      <c r="DS114" s="1024"/>
      <c r="DT114" s="1024"/>
      <c r="DU114" s="1025"/>
      <c r="DV114" s="1027" t="s">
        <v>390</v>
      </c>
      <c r="DW114" s="1028"/>
      <c r="DX114" s="1028"/>
      <c r="DY114" s="1028"/>
      <c r="DZ114" s="1029"/>
    </row>
    <row r="115" spans="1:130" s="226" customFormat="1" ht="26.25" customHeight="1" x14ac:dyDescent="0.15">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390</v>
      </c>
      <c r="AB115" s="1003"/>
      <c r="AC115" s="1003"/>
      <c r="AD115" s="1003"/>
      <c r="AE115" s="1004"/>
      <c r="AF115" s="1005" t="s">
        <v>138</v>
      </c>
      <c r="AG115" s="1003"/>
      <c r="AH115" s="1003"/>
      <c r="AI115" s="1003"/>
      <c r="AJ115" s="1004"/>
      <c r="AK115" s="1005" t="s">
        <v>138</v>
      </c>
      <c r="AL115" s="1003"/>
      <c r="AM115" s="1003"/>
      <c r="AN115" s="1003"/>
      <c r="AO115" s="1004"/>
      <c r="AP115" s="1006" t="s">
        <v>390</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v>3445</v>
      </c>
      <c r="BR115" s="991"/>
      <c r="BS115" s="991"/>
      <c r="BT115" s="991"/>
      <c r="BU115" s="991"/>
      <c r="BV115" s="991">
        <v>2108</v>
      </c>
      <c r="BW115" s="991"/>
      <c r="BX115" s="991"/>
      <c r="BY115" s="991"/>
      <c r="BZ115" s="991"/>
      <c r="CA115" s="991">
        <v>52</v>
      </c>
      <c r="CB115" s="991"/>
      <c r="CC115" s="991"/>
      <c r="CD115" s="991"/>
      <c r="CE115" s="991"/>
      <c r="CF115" s="985">
        <v>0</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138</v>
      </c>
      <c r="DH115" s="1024"/>
      <c r="DI115" s="1024"/>
      <c r="DJ115" s="1024"/>
      <c r="DK115" s="1025"/>
      <c r="DL115" s="1026" t="s">
        <v>138</v>
      </c>
      <c r="DM115" s="1024"/>
      <c r="DN115" s="1024"/>
      <c r="DO115" s="1024"/>
      <c r="DP115" s="1025"/>
      <c r="DQ115" s="1026" t="s">
        <v>390</v>
      </c>
      <c r="DR115" s="1024"/>
      <c r="DS115" s="1024"/>
      <c r="DT115" s="1024"/>
      <c r="DU115" s="1025"/>
      <c r="DV115" s="1027" t="s">
        <v>390</v>
      </c>
      <c r="DW115" s="1028"/>
      <c r="DX115" s="1028"/>
      <c r="DY115" s="1028"/>
      <c r="DZ115" s="1029"/>
    </row>
    <row r="116" spans="1:130" s="226" customFormat="1" ht="26.25" customHeight="1" x14ac:dyDescent="0.15">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390</v>
      </c>
      <c r="AB116" s="1024"/>
      <c r="AC116" s="1024"/>
      <c r="AD116" s="1024"/>
      <c r="AE116" s="1025"/>
      <c r="AF116" s="1026" t="s">
        <v>138</v>
      </c>
      <c r="AG116" s="1024"/>
      <c r="AH116" s="1024"/>
      <c r="AI116" s="1024"/>
      <c r="AJ116" s="1025"/>
      <c r="AK116" s="1026" t="s">
        <v>390</v>
      </c>
      <c r="AL116" s="1024"/>
      <c r="AM116" s="1024"/>
      <c r="AN116" s="1024"/>
      <c r="AO116" s="1025"/>
      <c r="AP116" s="1027" t="s">
        <v>390</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390</v>
      </c>
      <c r="BR116" s="991"/>
      <c r="BS116" s="991"/>
      <c r="BT116" s="991"/>
      <c r="BU116" s="991"/>
      <c r="BV116" s="991" t="s">
        <v>390</v>
      </c>
      <c r="BW116" s="991"/>
      <c r="BX116" s="991"/>
      <c r="BY116" s="991"/>
      <c r="BZ116" s="991"/>
      <c r="CA116" s="991" t="s">
        <v>390</v>
      </c>
      <c r="CB116" s="991"/>
      <c r="CC116" s="991"/>
      <c r="CD116" s="991"/>
      <c r="CE116" s="991"/>
      <c r="CF116" s="985" t="s">
        <v>390</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390</v>
      </c>
      <c r="DH116" s="1024"/>
      <c r="DI116" s="1024"/>
      <c r="DJ116" s="1024"/>
      <c r="DK116" s="1025"/>
      <c r="DL116" s="1026" t="s">
        <v>390</v>
      </c>
      <c r="DM116" s="1024"/>
      <c r="DN116" s="1024"/>
      <c r="DO116" s="1024"/>
      <c r="DP116" s="1025"/>
      <c r="DQ116" s="1026" t="s">
        <v>390</v>
      </c>
      <c r="DR116" s="1024"/>
      <c r="DS116" s="1024"/>
      <c r="DT116" s="1024"/>
      <c r="DU116" s="1025"/>
      <c r="DV116" s="1027" t="s">
        <v>138</v>
      </c>
      <c r="DW116" s="1028"/>
      <c r="DX116" s="1028"/>
      <c r="DY116" s="1028"/>
      <c r="DZ116" s="1029"/>
    </row>
    <row r="117" spans="1:130" s="226" customFormat="1" ht="26.25" customHeight="1" x14ac:dyDescent="0.15">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13546130</v>
      </c>
      <c r="AB117" s="1044"/>
      <c r="AC117" s="1044"/>
      <c r="AD117" s="1044"/>
      <c r="AE117" s="1045"/>
      <c r="AF117" s="1046">
        <v>13444675</v>
      </c>
      <c r="AG117" s="1044"/>
      <c r="AH117" s="1044"/>
      <c r="AI117" s="1044"/>
      <c r="AJ117" s="1045"/>
      <c r="AK117" s="1046">
        <v>13321935</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390</v>
      </c>
      <c r="BR117" s="991"/>
      <c r="BS117" s="991"/>
      <c r="BT117" s="991"/>
      <c r="BU117" s="991"/>
      <c r="BV117" s="991" t="s">
        <v>390</v>
      </c>
      <c r="BW117" s="991"/>
      <c r="BX117" s="991"/>
      <c r="BY117" s="991"/>
      <c r="BZ117" s="991"/>
      <c r="CA117" s="991" t="s">
        <v>390</v>
      </c>
      <c r="CB117" s="991"/>
      <c r="CC117" s="991"/>
      <c r="CD117" s="991"/>
      <c r="CE117" s="991"/>
      <c r="CF117" s="985" t="s">
        <v>138</v>
      </c>
      <c r="CG117" s="986"/>
      <c r="CH117" s="986"/>
      <c r="CI117" s="986"/>
      <c r="CJ117" s="986"/>
      <c r="CK117" s="1013"/>
      <c r="CL117" s="1014"/>
      <c r="CM117" s="987" t="s">
        <v>460</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138</v>
      </c>
      <c r="DH117" s="1024"/>
      <c r="DI117" s="1024"/>
      <c r="DJ117" s="1024"/>
      <c r="DK117" s="1025"/>
      <c r="DL117" s="1026" t="s">
        <v>390</v>
      </c>
      <c r="DM117" s="1024"/>
      <c r="DN117" s="1024"/>
      <c r="DO117" s="1024"/>
      <c r="DP117" s="1025"/>
      <c r="DQ117" s="1026" t="s">
        <v>390</v>
      </c>
      <c r="DR117" s="1024"/>
      <c r="DS117" s="1024"/>
      <c r="DT117" s="1024"/>
      <c r="DU117" s="1025"/>
      <c r="DV117" s="1027" t="s">
        <v>390</v>
      </c>
      <c r="DW117" s="1028"/>
      <c r="DX117" s="1028"/>
      <c r="DY117" s="1028"/>
      <c r="DZ117" s="1029"/>
    </row>
    <row r="118" spans="1:130" s="226" customFormat="1" ht="26.25" customHeight="1" x14ac:dyDescent="0.15">
      <c r="A118" s="977" t="s">
        <v>432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429</v>
      </c>
      <c r="AB118" s="958"/>
      <c r="AC118" s="958"/>
      <c r="AD118" s="958"/>
      <c r="AE118" s="959"/>
      <c r="AF118" s="957" t="s">
        <v>430</v>
      </c>
      <c r="AG118" s="958"/>
      <c r="AH118" s="958"/>
      <c r="AI118" s="958"/>
      <c r="AJ118" s="959"/>
      <c r="AK118" s="957" t="s">
        <v>305</v>
      </c>
      <c r="AL118" s="958"/>
      <c r="AM118" s="958"/>
      <c r="AN118" s="958"/>
      <c r="AO118" s="959"/>
      <c r="AP118" s="1035" t="s">
        <v>431</v>
      </c>
      <c r="AQ118" s="1036"/>
      <c r="AR118" s="1036"/>
      <c r="AS118" s="1036"/>
      <c r="AT118" s="1037"/>
      <c r="AU118" s="973"/>
      <c r="AV118" s="974"/>
      <c r="AW118" s="974"/>
      <c r="AX118" s="974"/>
      <c r="AY118" s="974"/>
      <c r="AZ118" s="1038" t="s">
        <v>461</v>
      </c>
      <c r="BA118" s="1030"/>
      <c r="BB118" s="1030"/>
      <c r="BC118" s="1030"/>
      <c r="BD118" s="1030"/>
      <c r="BE118" s="1030"/>
      <c r="BF118" s="1030"/>
      <c r="BG118" s="1030"/>
      <c r="BH118" s="1030"/>
      <c r="BI118" s="1030"/>
      <c r="BJ118" s="1030"/>
      <c r="BK118" s="1030"/>
      <c r="BL118" s="1030"/>
      <c r="BM118" s="1030"/>
      <c r="BN118" s="1030"/>
      <c r="BO118" s="1030"/>
      <c r="BP118" s="1031"/>
      <c r="BQ118" s="1064" t="s">
        <v>390</v>
      </c>
      <c r="BR118" s="1065"/>
      <c r="BS118" s="1065"/>
      <c r="BT118" s="1065"/>
      <c r="BU118" s="1065"/>
      <c r="BV118" s="1065" t="s">
        <v>390</v>
      </c>
      <c r="BW118" s="1065"/>
      <c r="BX118" s="1065"/>
      <c r="BY118" s="1065"/>
      <c r="BZ118" s="1065"/>
      <c r="CA118" s="1065" t="s">
        <v>390</v>
      </c>
      <c r="CB118" s="1065"/>
      <c r="CC118" s="1065"/>
      <c r="CD118" s="1065"/>
      <c r="CE118" s="1065"/>
      <c r="CF118" s="985" t="s">
        <v>138</v>
      </c>
      <c r="CG118" s="986"/>
      <c r="CH118" s="986"/>
      <c r="CI118" s="986"/>
      <c r="CJ118" s="986"/>
      <c r="CK118" s="1013"/>
      <c r="CL118" s="1014"/>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390</v>
      </c>
      <c r="DH118" s="1024"/>
      <c r="DI118" s="1024"/>
      <c r="DJ118" s="1024"/>
      <c r="DK118" s="1025"/>
      <c r="DL118" s="1026" t="s">
        <v>138</v>
      </c>
      <c r="DM118" s="1024"/>
      <c r="DN118" s="1024"/>
      <c r="DO118" s="1024"/>
      <c r="DP118" s="1025"/>
      <c r="DQ118" s="1026" t="s">
        <v>138</v>
      </c>
      <c r="DR118" s="1024"/>
      <c r="DS118" s="1024"/>
      <c r="DT118" s="1024"/>
      <c r="DU118" s="1025"/>
      <c r="DV118" s="1027" t="s">
        <v>390</v>
      </c>
      <c r="DW118" s="1028"/>
      <c r="DX118" s="1028"/>
      <c r="DY118" s="1028"/>
      <c r="DZ118" s="1029"/>
    </row>
    <row r="119" spans="1:130" s="226" customFormat="1" ht="26.25" customHeight="1" x14ac:dyDescent="0.15">
      <c r="A119" s="1121" t="s">
        <v>435</v>
      </c>
      <c r="B119" s="1012"/>
      <c r="C119" s="994" t="s">
        <v>436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138</v>
      </c>
      <c r="AB119" s="965"/>
      <c r="AC119" s="965"/>
      <c r="AD119" s="965"/>
      <c r="AE119" s="966"/>
      <c r="AF119" s="967" t="s">
        <v>390</v>
      </c>
      <c r="AG119" s="965"/>
      <c r="AH119" s="965"/>
      <c r="AI119" s="965"/>
      <c r="AJ119" s="966"/>
      <c r="AK119" s="967" t="s">
        <v>390</v>
      </c>
      <c r="AL119" s="965"/>
      <c r="AM119" s="965"/>
      <c r="AN119" s="965"/>
      <c r="AO119" s="966"/>
      <c r="AP119" s="968" t="s">
        <v>390</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463</v>
      </c>
      <c r="BP119" s="1070"/>
      <c r="BQ119" s="1064">
        <v>144831879</v>
      </c>
      <c r="BR119" s="1065"/>
      <c r="BS119" s="1065"/>
      <c r="BT119" s="1065"/>
      <c r="BU119" s="1065"/>
      <c r="BV119" s="1065">
        <v>144109751</v>
      </c>
      <c r="BW119" s="1065"/>
      <c r="BX119" s="1065"/>
      <c r="BY119" s="1065"/>
      <c r="BZ119" s="1065"/>
      <c r="CA119" s="1065">
        <v>146091647</v>
      </c>
      <c r="CB119" s="1065"/>
      <c r="CC119" s="1065"/>
      <c r="CD119" s="1065"/>
      <c r="CE119" s="1065"/>
      <c r="CF119" s="1066"/>
      <c r="CG119" s="1067"/>
      <c r="CH119" s="1067"/>
      <c r="CI119" s="1067"/>
      <c r="CJ119" s="1068"/>
      <c r="CK119" s="1015"/>
      <c r="CL119" s="1016"/>
      <c r="CM119" s="1038" t="s">
        <v>464</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138</v>
      </c>
      <c r="DH119" s="1051"/>
      <c r="DI119" s="1051"/>
      <c r="DJ119" s="1051"/>
      <c r="DK119" s="1052"/>
      <c r="DL119" s="1050" t="s">
        <v>138</v>
      </c>
      <c r="DM119" s="1051"/>
      <c r="DN119" s="1051"/>
      <c r="DO119" s="1051"/>
      <c r="DP119" s="1052"/>
      <c r="DQ119" s="1050" t="s">
        <v>390</v>
      </c>
      <c r="DR119" s="1051"/>
      <c r="DS119" s="1051"/>
      <c r="DT119" s="1051"/>
      <c r="DU119" s="1052"/>
      <c r="DV119" s="1053" t="s">
        <v>138</v>
      </c>
      <c r="DW119" s="1054"/>
      <c r="DX119" s="1054"/>
      <c r="DY119" s="1054"/>
      <c r="DZ119" s="1055"/>
    </row>
    <row r="120" spans="1:130" s="226" customFormat="1" ht="26.25" customHeight="1" x14ac:dyDescent="0.15">
      <c r="A120" s="1122"/>
      <c r="B120" s="1014"/>
      <c r="C120" s="987" t="s">
        <v>441</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390</v>
      </c>
      <c r="AB120" s="1024"/>
      <c r="AC120" s="1024"/>
      <c r="AD120" s="1024"/>
      <c r="AE120" s="1025"/>
      <c r="AF120" s="1026" t="s">
        <v>390</v>
      </c>
      <c r="AG120" s="1024"/>
      <c r="AH120" s="1024"/>
      <c r="AI120" s="1024"/>
      <c r="AJ120" s="1025"/>
      <c r="AK120" s="1026" t="s">
        <v>138</v>
      </c>
      <c r="AL120" s="1024"/>
      <c r="AM120" s="1024"/>
      <c r="AN120" s="1024"/>
      <c r="AO120" s="1025"/>
      <c r="AP120" s="1027" t="s">
        <v>138</v>
      </c>
      <c r="AQ120" s="1028"/>
      <c r="AR120" s="1028"/>
      <c r="AS120" s="1028"/>
      <c r="AT120" s="1029"/>
      <c r="AU120" s="1056" t="s">
        <v>465</v>
      </c>
      <c r="AV120" s="1057"/>
      <c r="AW120" s="1057"/>
      <c r="AX120" s="1057"/>
      <c r="AY120" s="1058"/>
      <c r="AZ120" s="994" t="s">
        <v>466</v>
      </c>
      <c r="BA120" s="962"/>
      <c r="BB120" s="962"/>
      <c r="BC120" s="962"/>
      <c r="BD120" s="962"/>
      <c r="BE120" s="962"/>
      <c r="BF120" s="962"/>
      <c r="BG120" s="962"/>
      <c r="BH120" s="962"/>
      <c r="BI120" s="962"/>
      <c r="BJ120" s="962"/>
      <c r="BK120" s="962"/>
      <c r="BL120" s="962"/>
      <c r="BM120" s="962"/>
      <c r="BN120" s="962"/>
      <c r="BO120" s="962"/>
      <c r="BP120" s="963"/>
      <c r="BQ120" s="995">
        <v>18604820</v>
      </c>
      <c r="BR120" s="996"/>
      <c r="BS120" s="996"/>
      <c r="BT120" s="996"/>
      <c r="BU120" s="996"/>
      <c r="BV120" s="996">
        <v>22745739</v>
      </c>
      <c r="BW120" s="996"/>
      <c r="BX120" s="996"/>
      <c r="BY120" s="996"/>
      <c r="BZ120" s="996"/>
      <c r="CA120" s="996">
        <v>30714332</v>
      </c>
      <c r="CB120" s="996"/>
      <c r="CC120" s="996"/>
      <c r="CD120" s="996"/>
      <c r="CE120" s="996"/>
      <c r="CF120" s="1009">
        <v>37.299999999999997</v>
      </c>
      <c r="CG120" s="1010"/>
      <c r="CH120" s="1010"/>
      <c r="CI120" s="1010"/>
      <c r="CJ120" s="1010"/>
      <c r="CK120" s="1071" t="s">
        <v>467</v>
      </c>
      <c r="CL120" s="1072"/>
      <c r="CM120" s="1072"/>
      <c r="CN120" s="1072"/>
      <c r="CO120" s="1073"/>
      <c r="CP120" s="1079" t="s">
        <v>411</v>
      </c>
      <c r="CQ120" s="1080"/>
      <c r="CR120" s="1080"/>
      <c r="CS120" s="1080"/>
      <c r="CT120" s="1080"/>
      <c r="CU120" s="1080"/>
      <c r="CV120" s="1080"/>
      <c r="CW120" s="1080"/>
      <c r="CX120" s="1080"/>
      <c r="CY120" s="1080"/>
      <c r="CZ120" s="1080"/>
      <c r="DA120" s="1080"/>
      <c r="DB120" s="1080"/>
      <c r="DC120" s="1080"/>
      <c r="DD120" s="1080"/>
      <c r="DE120" s="1080"/>
      <c r="DF120" s="1081"/>
      <c r="DG120" s="995">
        <v>23431480</v>
      </c>
      <c r="DH120" s="996"/>
      <c r="DI120" s="996"/>
      <c r="DJ120" s="996"/>
      <c r="DK120" s="996"/>
      <c r="DL120" s="996">
        <v>24464548</v>
      </c>
      <c r="DM120" s="996"/>
      <c r="DN120" s="996"/>
      <c r="DO120" s="996"/>
      <c r="DP120" s="996"/>
      <c r="DQ120" s="996">
        <v>24950454</v>
      </c>
      <c r="DR120" s="996"/>
      <c r="DS120" s="996"/>
      <c r="DT120" s="996"/>
      <c r="DU120" s="996"/>
      <c r="DV120" s="997">
        <v>30.3</v>
      </c>
      <c r="DW120" s="997"/>
      <c r="DX120" s="997"/>
      <c r="DY120" s="997"/>
      <c r="DZ120" s="998"/>
    </row>
    <row r="121" spans="1:130" s="226" customFormat="1" ht="26.25" customHeight="1" x14ac:dyDescent="0.15">
      <c r="A121" s="1122"/>
      <c r="B121" s="1014"/>
      <c r="C121" s="1039" t="s">
        <v>468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138</v>
      </c>
      <c r="AB121" s="1024"/>
      <c r="AC121" s="1024"/>
      <c r="AD121" s="1024"/>
      <c r="AE121" s="1025"/>
      <c r="AF121" s="1026" t="s">
        <v>138</v>
      </c>
      <c r="AG121" s="1024"/>
      <c r="AH121" s="1024"/>
      <c r="AI121" s="1024"/>
      <c r="AJ121" s="1025"/>
      <c r="AK121" s="1026" t="s">
        <v>138</v>
      </c>
      <c r="AL121" s="1024"/>
      <c r="AM121" s="1024"/>
      <c r="AN121" s="1024"/>
      <c r="AO121" s="1025"/>
      <c r="AP121" s="1027" t="s">
        <v>390</v>
      </c>
      <c r="AQ121" s="1028"/>
      <c r="AR121" s="1028"/>
      <c r="AS121" s="1028"/>
      <c r="AT121" s="1029"/>
      <c r="AU121" s="1059"/>
      <c r="AV121" s="1060"/>
      <c r="AW121" s="1060"/>
      <c r="AX121" s="1060"/>
      <c r="AY121" s="1061"/>
      <c r="AZ121" s="987" t="s">
        <v>469</v>
      </c>
      <c r="BA121" s="988"/>
      <c r="BB121" s="988"/>
      <c r="BC121" s="988"/>
      <c r="BD121" s="988"/>
      <c r="BE121" s="988"/>
      <c r="BF121" s="988"/>
      <c r="BG121" s="988"/>
      <c r="BH121" s="988"/>
      <c r="BI121" s="988"/>
      <c r="BJ121" s="988"/>
      <c r="BK121" s="988"/>
      <c r="BL121" s="988"/>
      <c r="BM121" s="988"/>
      <c r="BN121" s="988"/>
      <c r="BO121" s="988"/>
      <c r="BP121" s="989"/>
      <c r="BQ121" s="990">
        <v>34066851</v>
      </c>
      <c r="BR121" s="991"/>
      <c r="BS121" s="991"/>
      <c r="BT121" s="991"/>
      <c r="BU121" s="991"/>
      <c r="BV121" s="991">
        <v>33815254</v>
      </c>
      <c r="BW121" s="991"/>
      <c r="BX121" s="991"/>
      <c r="BY121" s="991"/>
      <c r="BZ121" s="991"/>
      <c r="CA121" s="991">
        <v>34034163</v>
      </c>
      <c r="CB121" s="991"/>
      <c r="CC121" s="991"/>
      <c r="CD121" s="991"/>
      <c r="CE121" s="991"/>
      <c r="CF121" s="985">
        <v>41.4</v>
      </c>
      <c r="CG121" s="986"/>
      <c r="CH121" s="986"/>
      <c r="CI121" s="986"/>
      <c r="CJ121" s="986"/>
      <c r="CK121" s="1074"/>
      <c r="CL121" s="1075"/>
      <c r="CM121" s="1075"/>
      <c r="CN121" s="1075"/>
      <c r="CO121" s="1076"/>
      <c r="CP121" s="1084" t="s">
        <v>408</v>
      </c>
      <c r="CQ121" s="1085"/>
      <c r="CR121" s="1085"/>
      <c r="CS121" s="1085"/>
      <c r="CT121" s="1085"/>
      <c r="CU121" s="1085"/>
      <c r="CV121" s="1085"/>
      <c r="CW121" s="1085"/>
      <c r="CX121" s="1085"/>
      <c r="CY121" s="1085"/>
      <c r="CZ121" s="1085"/>
      <c r="DA121" s="1085"/>
      <c r="DB121" s="1085"/>
      <c r="DC121" s="1085"/>
      <c r="DD121" s="1085"/>
      <c r="DE121" s="1085"/>
      <c r="DF121" s="1086"/>
      <c r="DG121" s="990">
        <v>6404904</v>
      </c>
      <c r="DH121" s="991"/>
      <c r="DI121" s="991"/>
      <c r="DJ121" s="991"/>
      <c r="DK121" s="991"/>
      <c r="DL121" s="991">
        <v>5963441</v>
      </c>
      <c r="DM121" s="991"/>
      <c r="DN121" s="991"/>
      <c r="DO121" s="991"/>
      <c r="DP121" s="991"/>
      <c r="DQ121" s="991">
        <v>5355965</v>
      </c>
      <c r="DR121" s="991"/>
      <c r="DS121" s="991"/>
      <c r="DT121" s="991"/>
      <c r="DU121" s="991"/>
      <c r="DV121" s="992">
        <v>6.5</v>
      </c>
      <c r="DW121" s="992"/>
      <c r="DX121" s="992"/>
      <c r="DY121" s="992"/>
      <c r="DZ121" s="993"/>
    </row>
    <row r="122" spans="1:130" s="226" customFormat="1" ht="26.25" customHeight="1" x14ac:dyDescent="0.15">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138</v>
      </c>
      <c r="AB122" s="1024"/>
      <c r="AC122" s="1024"/>
      <c r="AD122" s="1024"/>
      <c r="AE122" s="1025"/>
      <c r="AF122" s="1026" t="s">
        <v>138</v>
      </c>
      <c r="AG122" s="1024"/>
      <c r="AH122" s="1024"/>
      <c r="AI122" s="1024"/>
      <c r="AJ122" s="1025"/>
      <c r="AK122" s="1026" t="s">
        <v>390</v>
      </c>
      <c r="AL122" s="1024"/>
      <c r="AM122" s="1024"/>
      <c r="AN122" s="1024"/>
      <c r="AO122" s="1025"/>
      <c r="AP122" s="1027" t="s">
        <v>138</v>
      </c>
      <c r="AQ122" s="1028"/>
      <c r="AR122" s="1028"/>
      <c r="AS122" s="1028"/>
      <c r="AT122" s="1029"/>
      <c r="AU122" s="1059"/>
      <c r="AV122" s="1060"/>
      <c r="AW122" s="1060"/>
      <c r="AX122" s="1060"/>
      <c r="AY122" s="1061"/>
      <c r="AZ122" s="1038" t="s">
        <v>470</v>
      </c>
      <c r="BA122" s="1030"/>
      <c r="BB122" s="1030"/>
      <c r="BC122" s="1030"/>
      <c r="BD122" s="1030"/>
      <c r="BE122" s="1030"/>
      <c r="BF122" s="1030"/>
      <c r="BG122" s="1030"/>
      <c r="BH122" s="1030"/>
      <c r="BI122" s="1030"/>
      <c r="BJ122" s="1030"/>
      <c r="BK122" s="1030"/>
      <c r="BL122" s="1030"/>
      <c r="BM122" s="1030"/>
      <c r="BN122" s="1030"/>
      <c r="BO122" s="1030"/>
      <c r="BP122" s="1031"/>
      <c r="BQ122" s="1064">
        <v>95372715</v>
      </c>
      <c r="BR122" s="1065"/>
      <c r="BS122" s="1065"/>
      <c r="BT122" s="1065"/>
      <c r="BU122" s="1065"/>
      <c r="BV122" s="1065">
        <v>96913922</v>
      </c>
      <c r="BW122" s="1065"/>
      <c r="BX122" s="1065"/>
      <c r="BY122" s="1065"/>
      <c r="BZ122" s="1065"/>
      <c r="CA122" s="1065">
        <v>98223297</v>
      </c>
      <c r="CB122" s="1065"/>
      <c r="CC122" s="1065"/>
      <c r="CD122" s="1065"/>
      <c r="CE122" s="1065"/>
      <c r="CF122" s="1082">
        <v>119.4</v>
      </c>
      <c r="CG122" s="1083"/>
      <c r="CH122" s="1083"/>
      <c r="CI122" s="1083"/>
      <c r="CJ122" s="1083"/>
      <c r="CK122" s="1074"/>
      <c r="CL122" s="1075"/>
      <c r="CM122" s="1075"/>
      <c r="CN122" s="1075"/>
      <c r="CO122" s="1076"/>
      <c r="CP122" s="1084" t="s">
        <v>471</v>
      </c>
      <c r="CQ122" s="1085"/>
      <c r="CR122" s="1085"/>
      <c r="CS122" s="1085"/>
      <c r="CT122" s="1085"/>
      <c r="CU122" s="1085"/>
      <c r="CV122" s="1085"/>
      <c r="CW122" s="1085"/>
      <c r="CX122" s="1085"/>
      <c r="CY122" s="1085"/>
      <c r="CZ122" s="1085"/>
      <c r="DA122" s="1085"/>
      <c r="DB122" s="1085"/>
      <c r="DC122" s="1085"/>
      <c r="DD122" s="1085"/>
      <c r="DE122" s="1085"/>
      <c r="DF122" s="1086"/>
      <c r="DG122" s="990">
        <v>1173861</v>
      </c>
      <c r="DH122" s="991"/>
      <c r="DI122" s="991"/>
      <c r="DJ122" s="991"/>
      <c r="DK122" s="991"/>
      <c r="DL122" s="991">
        <v>1215141</v>
      </c>
      <c r="DM122" s="991"/>
      <c r="DN122" s="991"/>
      <c r="DO122" s="991"/>
      <c r="DP122" s="991"/>
      <c r="DQ122" s="991">
        <v>1222287</v>
      </c>
      <c r="DR122" s="991"/>
      <c r="DS122" s="991"/>
      <c r="DT122" s="991"/>
      <c r="DU122" s="991"/>
      <c r="DV122" s="992">
        <v>1.5</v>
      </c>
      <c r="DW122" s="992"/>
      <c r="DX122" s="992"/>
      <c r="DY122" s="992"/>
      <c r="DZ122" s="993"/>
    </row>
    <row r="123" spans="1:130" s="226" customFormat="1" ht="26.25" customHeight="1" x14ac:dyDescent="0.15">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390</v>
      </c>
      <c r="AB123" s="1024"/>
      <c r="AC123" s="1024"/>
      <c r="AD123" s="1024"/>
      <c r="AE123" s="1025"/>
      <c r="AF123" s="1026" t="s">
        <v>138</v>
      </c>
      <c r="AG123" s="1024"/>
      <c r="AH123" s="1024"/>
      <c r="AI123" s="1024"/>
      <c r="AJ123" s="1025"/>
      <c r="AK123" s="1026" t="s">
        <v>390</v>
      </c>
      <c r="AL123" s="1024"/>
      <c r="AM123" s="1024"/>
      <c r="AN123" s="1024"/>
      <c r="AO123" s="1025"/>
      <c r="AP123" s="1027" t="s">
        <v>390</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472</v>
      </c>
      <c r="BP123" s="1070"/>
      <c r="BQ123" s="1128">
        <v>148044386</v>
      </c>
      <c r="BR123" s="1129"/>
      <c r="BS123" s="1129"/>
      <c r="BT123" s="1129"/>
      <c r="BU123" s="1129"/>
      <c r="BV123" s="1129">
        <v>153474915</v>
      </c>
      <c r="BW123" s="1129"/>
      <c r="BX123" s="1129"/>
      <c r="BY123" s="1129"/>
      <c r="BZ123" s="1129"/>
      <c r="CA123" s="1129">
        <v>162971792</v>
      </c>
      <c r="CB123" s="1129"/>
      <c r="CC123" s="1129"/>
      <c r="CD123" s="1129"/>
      <c r="CE123" s="1129"/>
      <c r="CF123" s="1066"/>
      <c r="CG123" s="1067"/>
      <c r="CH123" s="1067"/>
      <c r="CI123" s="1067"/>
      <c r="CJ123" s="1068"/>
      <c r="CK123" s="1074"/>
      <c r="CL123" s="1075"/>
      <c r="CM123" s="1075"/>
      <c r="CN123" s="1075"/>
      <c r="CO123" s="1076"/>
      <c r="CP123" s="1084" t="s">
        <v>473</v>
      </c>
      <c r="CQ123" s="1085"/>
      <c r="CR123" s="1085"/>
      <c r="CS123" s="1085"/>
      <c r="CT123" s="1085"/>
      <c r="CU123" s="1085"/>
      <c r="CV123" s="1085"/>
      <c r="CW123" s="1085"/>
      <c r="CX123" s="1085"/>
      <c r="CY123" s="1085"/>
      <c r="CZ123" s="1085"/>
      <c r="DA123" s="1085"/>
      <c r="DB123" s="1085"/>
      <c r="DC123" s="1085"/>
      <c r="DD123" s="1085"/>
      <c r="DE123" s="1085"/>
      <c r="DF123" s="1086"/>
      <c r="DG123" s="1023" t="s">
        <v>138</v>
      </c>
      <c r="DH123" s="1024"/>
      <c r="DI123" s="1024"/>
      <c r="DJ123" s="1024"/>
      <c r="DK123" s="1025"/>
      <c r="DL123" s="1026" t="s">
        <v>390</v>
      </c>
      <c r="DM123" s="1024"/>
      <c r="DN123" s="1024"/>
      <c r="DO123" s="1024"/>
      <c r="DP123" s="1025"/>
      <c r="DQ123" s="1026" t="s">
        <v>390</v>
      </c>
      <c r="DR123" s="1024"/>
      <c r="DS123" s="1024"/>
      <c r="DT123" s="1024"/>
      <c r="DU123" s="1025"/>
      <c r="DV123" s="1027" t="s">
        <v>138</v>
      </c>
      <c r="DW123" s="1028"/>
      <c r="DX123" s="1028"/>
      <c r="DY123" s="1028"/>
      <c r="DZ123" s="1029"/>
    </row>
    <row r="124" spans="1:130" s="226" customFormat="1" ht="26.25" customHeight="1" thickBot="1" x14ac:dyDescent="0.2">
      <c r="A124" s="1122"/>
      <c r="B124" s="1014"/>
      <c r="C124" s="987" t="s">
        <v>460</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138</v>
      </c>
      <c r="AB124" s="1024"/>
      <c r="AC124" s="1024"/>
      <c r="AD124" s="1024"/>
      <c r="AE124" s="1025"/>
      <c r="AF124" s="1026" t="s">
        <v>138</v>
      </c>
      <c r="AG124" s="1024"/>
      <c r="AH124" s="1024"/>
      <c r="AI124" s="1024"/>
      <c r="AJ124" s="1025"/>
      <c r="AK124" s="1026" t="s">
        <v>390</v>
      </c>
      <c r="AL124" s="1024"/>
      <c r="AM124" s="1024"/>
      <c r="AN124" s="1024"/>
      <c r="AO124" s="1025"/>
      <c r="AP124" s="1027" t="s">
        <v>138</v>
      </c>
      <c r="AQ124" s="1028"/>
      <c r="AR124" s="1028"/>
      <c r="AS124" s="1028"/>
      <c r="AT124" s="1029"/>
      <c r="AU124" s="1124" t="s">
        <v>474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390</v>
      </c>
      <c r="BR124" s="1092"/>
      <c r="BS124" s="1092"/>
      <c r="BT124" s="1092"/>
      <c r="BU124" s="1092"/>
      <c r="BV124" s="1092" t="s">
        <v>390</v>
      </c>
      <c r="BW124" s="1092"/>
      <c r="BX124" s="1092"/>
      <c r="BY124" s="1092"/>
      <c r="BZ124" s="1092"/>
      <c r="CA124" s="1092" t="s">
        <v>138</v>
      </c>
      <c r="CB124" s="1092"/>
      <c r="CC124" s="1092"/>
      <c r="CD124" s="1092"/>
      <c r="CE124" s="1092"/>
      <c r="CF124" s="1093"/>
      <c r="CG124" s="1094"/>
      <c r="CH124" s="1094"/>
      <c r="CI124" s="1094"/>
      <c r="CJ124" s="1095"/>
      <c r="CK124" s="1077"/>
      <c r="CL124" s="1077"/>
      <c r="CM124" s="1077"/>
      <c r="CN124" s="1077"/>
      <c r="CO124" s="1078"/>
      <c r="CP124" s="1084" t="s">
        <v>475</v>
      </c>
      <c r="CQ124" s="1085"/>
      <c r="CR124" s="1085"/>
      <c r="CS124" s="1085"/>
      <c r="CT124" s="1085"/>
      <c r="CU124" s="1085"/>
      <c r="CV124" s="1085"/>
      <c r="CW124" s="1085"/>
      <c r="CX124" s="1085"/>
      <c r="CY124" s="1085"/>
      <c r="CZ124" s="1085"/>
      <c r="DA124" s="1085"/>
      <c r="DB124" s="1085"/>
      <c r="DC124" s="1085"/>
      <c r="DD124" s="1085"/>
      <c r="DE124" s="1085"/>
      <c r="DF124" s="1086"/>
      <c r="DG124" s="1069" t="s">
        <v>390</v>
      </c>
      <c r="DH124" s="1051"/>
      <c r="DI124" s="1051"/>
      <c r="DJ124" s="1051"/>
      <c r="DK124" s="1052"/>
      <c r="DL124" s="1050" t="s">
        <v>390</v>
      </c>
      <c r="DM124" s="1051"/>
      <c r="DN124" s="1051"/>
      <c r="DO124" s="1051"/>
      <c r="DP124" s="1052"/>
      <c r="DQ124" s="1050" t="s">
        <v>390</v>
      </c>
      <c r="DR124" s="1051"/>
      <c r="DS124" s="1051"/>
      <c r="DT124" s="1051"/>
      <c r="DU124" s="1052"/>
      <c r="DV124" s="1053" t="s">
        <v>390</v>
      </c>
      <c r="DW124" s="1054"/>
      <c r="DX124" s="1054"/>
      <c r="DY124" s="1054"/>
      <c r="DZ124" s="1055"/>
    </row>
    <row r="125" spans="1:130" s="226" customFormat="1" ht="26.25" customHeight="1" x14ac:dyDescent="0.15">
      <c r="A125" s="1122"/>
      <c r="B125" s="1014"/>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390</v>
      </c>
      <c r="AB125" s="1024"/>
      <c r="AC125" s="1024"/>
      <c r="AD125" s="1024"/>
      <c r="AE125" s="1025"/>
      <c r="AF125" s="1026" t="s">
        <v>390</v>
      </c>
      <c r="AG125" s="1024"/>
      <c r="AH125" s="1024"/>
      <c r="AI125" s="1024"/>
      <c r="AJ125" s="1025"/>
      <c r="AK125" s="1026" t="s">
        <v>390</v>
      </c>
      <c r="AL125" s="1024"/>
      <c r="AM125" s="1024"/>
      <c r="AN125" s="1024"/>
      <c r="AO125" s="1025"/>
      <c r="AP125" s="1027" t="s">
        <v>138</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476</v>
      </c>
      <c r="CL125" s="1072"/>
      <c r="CM125" s="1072"/>
      <c r="CN125" s="1072"/>
      <c r="CO125" s="1073"/>
      <c r="CP125" s="994" t="s">
        <v>477</v>
      </c>
      <c r="CQ125" s="962"/>
      <c r="CR125" s="962"/>
      <c r="CS125" s="962"/>
      <c r="CT125" s="962"/>
      <c r="CU125" s="962"/>
      <c r="CV125" s="962"/>
      <c r="CW125" s="962"/>
      <c r="CX125" s="962"/>
      <c r="CY125" s="962"/>
      <c r="CZ125" s="962"/>
      <c r="DA125" s="962"/>
      <c r="DB125" s="962"/>
      <c r="DC125" s="962"/>
      <c r="DD125" s="962"/>
      <c r="DE125" s="962"/>
      <c r="DF125" s="963"/>
      <c r="DG125" s="995" t="s">
        <v>138</v>
      </c>
      <c r="DH125" s="996"/>
      <c r="DI125" s="996"/>
      <c r="DJ125" s="996"/>
      <c r="DK125" s="996"/>
      <c r="DL125" s="996" t="s">
        <v>138</v>
      </c>
      <c r="DM125" s="996"/>
      <c r="DN125" s="996"/>
      <c r="DO125" s="996"/>
      <c r="DP125" s="996"/>
      <c r="DQ125" s="996" t="s">
        <v>390</v>
      </c>
      <c r="DR125" s="996"/>
      <c r="DS125" s="996"/>
      <c r="DT125" s="996"/>
      <c r="DU125" s="996"/>
      <c r="DV125" s="997" t="s">
        <v>138</v>
      </c>
      <c r="DW125" s="997"/>
      <c r="DX125" s="997"/>
      <c r="DY125" s="997"/>
      <c r="DZ125" s="998"/>
    </row>
    <row r="126" spans="1:130" s="226" customFormat="1" ht="26.25" customHeight="1" thickBot="1" x14ac:dyDescent="0.2">
      <c r="A126" s="1122"/>
      <c r="B126" s="1014"/>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390</v>
      </c>
      <c r="AB126" s="1024"/>
      <c r="AC126" s="1024"/>
      <c r="AD126" s="1024"/>
      <c r="AE126" s="1025"/>
      <c r="AF126" s="1026" t="s">
        <v>390</v>
      </c>
      <c r="AG126" s="1024"/>
      <c r="AH126" s="1024"/>
      <c r="AI126" s="1024"/>
      <c r="AJ126" s="1025"/>
      <c r="AK126" s="1026" t="s">
        <v>138</v>
      </c>
      <c r="AL126" s="1024"/>
      <c r="AM126" s="1024"/>
      <c r="AN126" s="1024"/>
      <c r="AO126" s="1025"/>
      <c r="AP126" s="1027" t="s">
        <v>390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478</v>
      </c>
      <c r="CQ126" s="988"/>
      <c r="CR126" s="988"/>
      <c r="CS126" s="988"/>
      <c r="CT126" s="988"/>
      <c r="CU126" s="988"/>
      <c r="CV126" s="988"/>
      <c r="CW126" s="988"/>
      <c r="CX126" s="988"/>
      <c r="CY126" s="988"/>
      <c r="CZ126" s="988"/>
      <c r="DA126" s="988"/>
      <c r="DB126" s="988"/>
      <c r="DC126" s="988"/>
      <c r="DD126" s="988"/>
      <c r="DE126" s="988"/>
      <c r="DF126" s="989"/>
      <c r="DG126" s="990" t="s">
        <v>390</v>
      </c>
      <c r="DH126" s="991"/>
      <c r="DI126" s="991"/>
      <c r="DJ126" s="991"/>
      <c r="DK126" s="991"/>
      <c r="DL126" s="991" t="s">
        <v>390</v>
      </c>
      <c r="DM126" s="991"/>
      <c r="DN126" s="991"/>
      <c r="DO126" s="991"/>
      <c r="DP126" s="991"/>
      <c r="DQ126" s="991" t="s">
        <v>390</v>
      </c>
      <c r="DR126" s="991"/>
      <c r="DS126" s="991"/>
      <c r="DT126" s="991"/>
      <c r="DU126" s="991"/>
      <c r="DV126" s="992" t="s">
        <v>138</v>
      </c>
      <c r="DW126" s="992"/>
      <c r="DX126" s="992"/>
      <c r="DY126" s="992"/>
      <c r="DZ126" s="993"/>
    </row>
    <row r="127" spans="1:130" s="226" customFormat="1" ht="26.25" customHeight="1" x14ac:dyDescent="0.15">
      <c r="A127" s="1123"/>
      <c r="B127" s="1016"/>
      <c r="C127" s="1038" t="s">
        <v>479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138</v>
      </c>
      <c r="AB127" s="1024"/>
      <c r="AC127" s="1024"/>
      <c r="AD127" s="1024"/>
      <c r="AE127" s="1025"/>
      <c r="AF127" s="1026" t="s">
        <v>138</v>
      </c>
      <c r="AG127" s="1024"/>
      <c r="AH127" s="1024"/>
      <c r="AI127" s="1024"/>
      <c r="AJ127" s="1025"/>
      <c r="AK127" s="1026" t="s">
        <v>138</v>
      </c>
      <c r="AL127" s="1024"/>
      <c r="AM127" s="1024"/>
      <c r="AN127" s="1024"/>
      <c r="AO127" s="1025"/>
      <c r="AP127" s="1027" t="s">
        <v>390</v>
      </c>
      <c r="AQ127" s="1028"/>
      <c r="AR127" s="1028"/>
      <c r="AS127" s="1028"/>
      <c r="AT127" s="1029"/>
      <c r="AU127" s="228"/>
      <c r="AV127" s="228"/>
      <c r="AW127" s="228"/>
      <c r="AX127" s="1096" t="s">
        <v>480</v>
      </c>
      <c r="AY127" s="1097"/>
      <c r="AZ127" s="1097"/>
      <c r="BA127" s="1097"/>
      <c r="BB127" s="1097"/>
      <c r="BC127" s="1097"/>
      <c r="BD127" s="1097"/>
      <c r="BE127" s="1098"/>
      <c r="BF127" s="1099" t="s">
        <v>481</v>
      </c>
      <c r="BG127" s="1097"/>
      <c r="BH127" s="1097"/>
      <c r="BI127" s="1097"/>
      <c r="BJ127" s="1097"/>
      <c r="BK127" s="1097"/>
      <c r="BL127" s="1098"/>
      <c r="BM127" s="1099" t="s">
        <v>482</v>
      </c>
      <c r="BN127" s="1097"/>
      <c r="BO127" s="1097"/>
      <c r="BP127" s="1097"/>
      <c r="BQ127" s="1097"/>
      <c r="BR127" s="1097"/>
      <c r="BS127" s="1098"/>
      <c r="BT127" s="1099" t="s">
        <v>483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484</v>
      </c>
      <c r="CQ127" s="988"/>
      <c r="CR127" s="988"/>
      <c r="CS127" s="988"/>
      <c r="CT127" s="988"/>
      <c r="CU127" s="988"/>
      <c r="CV127" s="988"/>
      <c r="CW127" s="988"/>
      <c r="CX127" s="988"/>
      <c r="CY127" s="988"/>
      <c r="CZ127" s="988"/>
      <c r="DA127" s="988"/>
      <c r="DB127" s="988"/>
      <c r="DC127" s="988"/>
      <c r="DD127" s="988"/>
      <c r="DE127" s="988"/>
      <c r="DF127" s="989"/>
      <c r="DG127" s="990" t="s">
        <v>390</v>
      </c>
      <c r="DH127" s="991"/>
      <c r="DI127" s="991"/>
      <c r="DJ127" s="991"/>
      <c r="DK127" s="991"/>
      <c r="DL127" s="991" t="s">
        <v>138</v>
      </c>
      <c r="DM127" s="991"/>
      <c r="DN127" s="991"/>
      <c r="DO127" s="991"/>
      <c r="DP127" s="991"/>
      <c r="DQ127" s="991" t="s">
        <v>138</v>
      </c>
      <c r="DR127" s="991"/>
      <c r="DS127" s="991"/>
      <c r="DT127" s="991"/>
      <c r="DU127" s="991"/>
      <c r="DV127" s="992" t="s">
        <v>390</v>
      </c>
      <c r="DW127" s="992"/>
      <c r="DX127" s="992"/>
      <c r="DY127" s="992"/>
      <c r="DZ127" s="993"/>
    </row>
    <row r="128" spans="1:130" s="226" customFormat="1" ht="26.25" customHeight="1" thickBot="1" x14ac:dyDescent="0.2">
      <c r="A128" s="1106" t="s">
        <v>485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486</v>
      </c>
      <c r="X128" s="1108"/>
      <c r="Y128" s="1108"/>
      <c r="Z128" s="1109"/>
      <c r="AA128" s="1110">
        <v>3248046</v>
      </c>
      <c r="AB128" s="1111"/>
      <c r="AC128" s="1111"/>
      <c r="AD128" s="1111"/>
      <c r="AE128" s="1112"/>
      <c r="AF128" s="1113">
        <v>3223724</v>
      </c>
      <c r="AG128" s="1111"/>
      <c r="AH128" s="1111"/>
      <c r="AI128" s="1111"/>
      <c r="AJ128" s="1112"/>
      <c r="AK128" s="1113">
        <v>3142850</v>
      </c>
      <c r="AL128" s="1111"/>
      <c r="AM128" s="1111"/>
      <c r="AN128" s="1111"/>
      <c r="AO128" s="1112"/>
      <c r="AP128" s="1114"/>
      <c r="AQ128" s="1115"/>
      <c r="AR128" s="1115"/>
      <c r="AS128" s="1115"/>
      <c r="AT128" s="1116"/>
      <c r="AU128" s="228"/>
      <c r="AV128" s="228"/>
      <c r="AW128" s="228"/>
      <c r="AX128" s="961" t="s">
        <v>487</v>
      </c>
      <c r="AY128" s="962"/>
      <c r="AZ128" s="962"/>
      <c r="BA128" s="962"/>
      <c r="BB128" s="962"/>
      <c r="BC128" s="962"/>
      <c r="BD128" s="962"/>
      <c r="BE128" s="963"/>
      <c r="BF128" s="1117" t="s">
        <v>138</v>
      </c>
      <c r="BG128" s="1118"/>
      <c r="BH128" s="1118"/>
      <c r="BI128" s="1118"/>
      <c r="BJ128" s="1118"/>
      <c r="BK128" s="1118"/>
      <c r="BL128" s="1119"/>
      <c r="BM128" s="1117">
        <v>11.25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488</v>
      </c>
      <c r="CQ128" s="791"/>
      <c r="CR128" s="791"/>
      <c r="CS128" s="791"/>
      <c r="CT128" s="791"/>
      <c r="CU128" s="791"/>
      <c r="CV128" s="791"/>
      <c r="CW128" s="791"/>
      <c r="CX128" s="791"/>
      <c r="CY128" s="791"/>
      <c r="CZ128" s="791"/>
      <c r="DA128" s="791"/>
      <c r="DB128" s="791"/>
      <c r="DC128" s="791"/>
      <c r="DD128" s="791"/>
      <c r="DE128" s="791"/>
      <c r="DF128" s="1101"/>
      <c r="DG128" s="1102">
        <v>3445</v>
      </c>
      <c r="DH128" s="1103"/>
      <c r="DI128" s="1103"/>
      <c r="DJ128" s="1103"/>
      <c r="DK128" s="1103"/>
      <c r="DL128" s="1103">
        <v>2108</v>
      </c>
      <c r="DM128" s="1103"/>
      <c r="DN128" s="1103"/>
      <c r="DO128" s="1103"/>
      <c r="DP128" s="1103"/>
      <c r="DQ128" s="1103">
        <v>52</v>
      </c>
      <c r="DR128" s="1103"/>
      <c r="DS128" s="1103"/>
      <c r="DT128" s="1103"/>
      <c r="DU128" s="1103"/>
      <c r="DV128" s="1104">
        <v>0</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489</v>
      </c>
      <c r="X129" s="1136"/>
      <c r="Y129" s="1136"/>
      <c r="Z129" s="1137"/>
      <c r="AA129" s="1023">
        <v>84449144</v>
      </c>
      <c r="AB129" s="1024"/>
      <c r="AC129" s="1024"/>
      <c r="AD129" s="1024"/>
      <c r="AE129" s="1025"/>
      <c r="AF129" s="1026">
        <v>86710821</v>
      </c>
      <c r="AG129" s="1024"/>
      <c r="AH129" s="1024"/>
      <c r="AI129" s="1024"/>
      <c r="AJ129" s="1025"/>
      <c r="AK129" s="1026">
        <v>90293332</v>
      </c>
      <c r="AL129" s="1024"/>
      <c r="AM129" s="1024"/>
      <c r="AN129" s="1024"/>
      <c r="AO129" s="1025"/>
      <c r="AP129" s="1138"/>
      <c r="AQ129" s="1139"/>
      <c r="AR129" s="1139"/>
      <c r="AS129" s="1139"/>
      <c r="AT129" s="1140"/>
      <c r="AU129" s="229"/>
      <c r="AV129" s="229"/>
      <c r="AW129" s="229"/>
      <c r="AX129" s="1130" t="s">
        <v>490</v>
      </c>
      <c r="AY129" s="988"/>
      <c r="AZ129" s="988"/>
      <c r="BA129" s="988"/>
      <c r="BB129" s="988"/>
      <c r="BC129" s="988"/>
      <c r="BD129" s="988"/>
      <c r="BE129" s="989"/>
      <c r="BF129" s="1131" t="s">
        <v>390</v>
      </c>
      <c r="BG129" s="1132"/>
      <c r="BH129" s="1132"/>
      <c r="BI129" s="1132"/>
      <c r="BJ129" s="1132"/>
      <c r="BK129" s="1132"/>
      <c r="BL129" s="1133"/>
      <c r="BM129" s="1131">
        <v>16.25</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492</v>
      </c>
      <c r="X130" s="1136"/>
      <c r="Y130" s="1136"/>
      <c r="Z130" s="1137"/>
      <c r="AA130" s="1023">
        <v>7851265</v>
      </c>
      <c r="AB130" s="1024"/>
      <c r="AC130" s="1024"/>
      <c r="AD130" s="1024"/>
      <c r="AE130" s="1025"/>
      <c r="AF130" s="1026">
        <v>7932425</v>
      </c>
      <c r="AG130" s="1024"/>
      <c r="AH130" s="1024"/>
      <c r="AI130" s="1024"/>
      <c r="AJ130" s="1025"/>
      <c r="AK130" s="1026">
        <v>8057432</v>
      </c>
      <c r="AL130" s="1024"/>
      <c r="AM130" s="1024"/>
      <c r="AN130" s="1024"/>
      <c r="AO130" s="1025"/>
      <c r="AP130" s="1138"/>
      <c r="AQ130" s="1139"/>
      <c r="AR130" s="1139"/>
      <c r="AS130" s="1139"/>
      <c r="AT130" s="1140"/>
      <c r="AU130" s="229"/>
      <c r="AV130" s="229"/>
      <c r="AW130" s="229"/>
      <c r="AX130" s="1130" t="s">
        <v>493</v>
      </c>
      <c r="AY130" s="988"/>
      <c r="AZ130" s="988"/>
      <c r="BA130" s="988"/>
      <c r="BB130" s="988"/>
      <c r="BC130" s="988"/>
      <c r="BD130" s="988"/>
      <c r="BE130" s="989"/>
      <c r="BF130" s="1166">
        <v>2.8</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494</v>
      </c>
      <c r="X131" s="1173"/>
      <c r="Y131" s="1173"/>
      <c r="Z131" s="1174"/>
      <c r="AA131" s="1069">
        <v>76597879</v>
      </c>
      <c r="AB131" s="1051"/>
      <c r="AC131" s="1051"/>
      <c r="AD131" s="1051"/>
      <c r="AE131" s="1052"/>
      <c r="AF131" s="1050">
        <v>78778396</v>
      </c>
      <c r="AG131" s="1051"/>
      <c r="AH131" s="1051"/>
      <c r="AI131" s="1051"/>
      <c r="AJ131" s="1052"/>
      <c r="AK131" s="1050">
        <v>82235900</v>
      </c>
      <c r="AL131" s="1051"/>
      <c r="AM131" s="1051"/>
      <c r="AN131" s="1051"/>
      <c r="AO131" s="1052"/>
      <c r="AP131" s="1175"/>
      <c r="AQ131" s="1176"/>
      <c r="AR131" s="1176"/>
      <c r="AS131" s="1176"/>
      <c r="AT131" s="1177"/>
      <c r="AU131" s="229"/>
      <c r="AV131" s="229"/>
      <c r="AW131" s="229"/>
      <c r="AX131" s="1148" t="s">
        <v>495</v>
      </c>
      <c r="AY131" s="791"/>
      <c r="AZ131" s="791"/>
      <c r="BA131" s="791"/>
      <c r="BB131" s="791"/>
      <c r="BC131" s="791"/>
      <c r="BD131" s="791"/>
      <c r="BE131" s="1101"/>
      <c r="BF131" s="1149" t="s">
        <v>390</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496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497</v>
      </c>
      <c r="W132" s="1159"/>
      <c r="X132" s="1159"/>
      <c r="Y132" s="1159"/>
      <c r="Z132" s="1160"/>
      <c r="AA132" s="1161">
        <v>3.194369129</v>
      </c>
      <c r="AB132" s="1162"/>
      <c r="AC132" s="1162"/>
      <c r="AD132" s="1162"/>
      <c r="AE132" s="1163"/>
      <c r="AF132" s="1164">
        <v>2.9050167</v>
      </c>
      <c r="AG132" s="1162"/>
      <c r="AH132" s="1162"/>
      <c r="AI132" s="1162"/>
      <c r="AJ132" s="1163"/>
      <c r="AK132" s="1164">
        <v>2.5799596039999999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498</v>
      </c>
      <c r="W133" s="1142"/>
      <c r="X133" s="1142"/>
      <c r="Y133" s="1142"/>
      <c r="Z133" s="1143"/>
      <c r="AA133" s="1144">
        <v>3.1</v>
      </c>
      <c r="AB133" s="1145"/>
      <c r="AC133" s="1145"/>
      <c r="AD133" s="1145"/>
      <c r="AE133" s="1146"/>
      <c r="AF133" s="1144">
        <v>3.1</v>
      </c>
      <c r="AG133" s="1145"/>
      <c r="AH133" s="1145"/>
      <c r="AI133" s="1145"/>
      <c r="AJ133" s="1146"/>
      <c r="AK133" s="1144">
        <v>2.8</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3ofrE5x7//tCPBv01MR+U3SLR93ofRT4rxLVo+C7wxGGqRVdVpDhSAOBLMEKN9LkSVEASIynH3OYTG+ZfKpBg==" saltValue="7K35cwtVnZkRumb08OrO2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qVrw2uxW59g4FyvDEOuSScYoRA7Xj91bbGwWtACOqR4SnPnhAzt2yzxbLeZc2RbUmgnqUlgU3fXWKsqbe6uTA==" saltValue="eDmN8LznFcmxQX7flaqF/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507</v>
      </c>
      <c r="AL9" s="1182"/>
      <c r="AM9" s="1182"/>
      <c r="AN9" s="1183"/>
      <c r="AO9" s="277">
        <v>26960905</v>
      </c>
      <c r="AP9" s="277">
        <v>65951</v>
      </c>
      <c r="AQ9" s="278">
        <v>62943</v>
      </c>
      <c r="AR9" s="279">
        <v>4.8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508</v>
      </c>
      <c r="AL10" s="1182"/>
      <c r="AM10" s="1182"/>
      <c r="AN10" s="1183"/>
      <c r="AO10" s="280">
        <v>259108</v>
      </c>
      <c r="AP10" s="280">
        <v>634</v>
      </c>
      <c r="AQ10" s="281">
        <v>1681</v>
      </c>
      <c r="AR10" s="282">
        <v>-62.3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509</v>
      </c>
      <c r="AL11" s="1182"/>
      <c r="AM11" s="1182"/>
      <c r="AN11" s="1183"/>
      <c r="AO11" s="280">
        <v>300092</v>
      </c>
      <c r="AP11" s="280">
        <v>734</v>
      </c>
      <c r="AQ11" s="281">
        <v>656</v>
      </c>
      <c r="AR11" s="282">
        <v>11.9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510</v>
      </c>
      <c r="AL12" s="1182"/>
      <c r="AM12" s="1182"/>
      <c r="AN12" s="1183"/>
      <c r="AO12" s="280" t="s">
        <v>511</v>
      </c>
      <c r="AP12" s="280" t="s">
        <v>511</v>
      </c>
      <c r="AQ12" s="281">
        <v>24</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512</v>
      </c>
      <c r="AL13" s="1182"/>
      <c r="AM13" s="1182"/>
      <c r="AN13" s="1183"/>
      <c r="AO13" s="280">
        <v>926839</v>
      </c>
      <c r="AP13" s="280">
        <v>2267</v>
      </c>
      <c r="AQ13" s="281">
        <v>1968</v>
      </c>
      <c r="AR13" s="282">
        <v>15.2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513</v>
      </c>
      <c r="AL14" s="1182"/>
      <c r="AM14" s="1182"/>
      <c r="AN14" s="1183"/>
      <c r="AO14" s="280">
        <v>300309</v>
      </c>
      <c r="AP14" s="280">
        <v>735</v>
      </c>
      <c r="AQ14" s="281">
        <v>1222</v>
      </c>
      <c r="AR14" s="282">
        <v>-39.9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514</v>
      </c>
      <c r="AL15" s="1185"/>
      <c r="AM15" s="1185"/>
      <c r="AN15" s="1186"/>
      <c r="AO15" s="280">
        <v>-1259382</v>
      </c>
      <c r="AP15" s="280">
        <v>-3081</v>
      </c>
      <c r="AQ15" s="281">
        <v>-3725</v>
      </c>
      <c r="AR15" s="282">
        <v>-17.3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27487871</v>
      </c>
      <c r="AP16" s="280">
        <v>67240</v>
      </c>
      <c r="AQ16" s="281">
        <v>64768</v>
      </c>
      <c r="AR16" s="282">
        <v>3.8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519</v>
      </c>
      <c r="AL21" s="1188"/>
      <c r="AM21" s="1188"/>
      <c r="AN21" s="1189"/>
      <c r="AO21" s="293">
        <v>5.85</v>
      </c>
      <c r="AP21" s="294">
        <v>6.41</v>
      </c>
      <c r="AQ21" s="295">
        <v>-0.56000000000000005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520</v>
      </c>
      <c r="AL22" s="1188"/>
      <c r="AM22" s="1188"/>
      <c r="AN22" s="1189"/>
      <c r="AO22" s="298">
        <v>100.1</v>
      </c>
      <c r="AP22" s="299">
        <v>99.7</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524</v>
      </c>
      <c r="AL32" s="1196"/>
      <c r="AM32" s="1196"/>
      <c r="AN32" s="1197"/>
      <c r="AO32" s="308">
        <v>9617408</v>
      </c>
      <c r="AP32" s="308">
        <v>23526</v>
      </c>
      <c r="AQ32" s="309">
        <v>36898</v>
      </c>
      <c r="AR32" s="310">
        <v>-36.200000000000003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525</v>
      </c>
      <c r="AL33" s="1196"/>
      <c r="AM33" s="1196"/>
      <c r="AN33" s="1197"/>
      <c r="AO33" s="308" t="s">
        <v>511</v>
      </c>
      <c r="AP33" s="308" t="s">
        <v>511</v>
      </c>
      <c r="AQ33" s="309">
        <v>2</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526</v>
      </c>
      <c r="AL34" s="1196"/>
      <c r="AM34" s="1196"/>
      <c r="AN34" s="1197"/>
      <c r="AO34" s="308" t="s">
        <v>511</v>
      </c>
      <c r="AP34" s="308" t="s">
        <v>511</v>
      </c>
      <c r="AQ34" s="309">
        <v>63</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527</v>
      </c>
      <c r="AL35" s="1196"/>
      <c r="AM35" s="1196"/>
      <c r="AN35" s="1197"/>
      <c r="AO35" s="308">
        <v>3273141</v>
      </c>
      <c r="AP35" s="308">
        <v>8007</v>
      </c>
      <c r="AQ35" s="309">
        <v>8350</v>
      </c>
      <c r="AR35" s="310">
        <v>-4.0999999999999996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528</v>
      </c>
      <c r="AL36" s="1196"/>
      <c r="AM36" s="1196"/>
      <c r="AN36" s="1197"/>
      <c r="AO36" s="308">
        <v>431386</v>
      </c>
      <c r="AP36" s="308">
        <v>1055</v>
      </c>
      <c r="AQ36" s="309">
        <v>436</v>
      </c>
      <c r="AR36" s="310">
        <v>142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529</v>
      </c>
      <c r="AL37" s="1196"/>
      <c r="AM37" s="1196"/>
      <c r="AN37" s="1197"/>
      <c r="AO37" s="308" t="s">
        <v>511</v>
      </c>
      <c r="AP37" s="308" t="s">
        <v>511</v>
      </c>
      <c r="AQ37" s="309">
        <v>641</v>
      </c>
      <c r="AR37" s="310" t="s">
        <v>511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530</v>
      </c>
      <c r="AL38" s="1199"/>
      <c r="AM38" s="1199"/>
      <c r="AN38" s="1200"/>
      <c r="AO38" s="311" t="s">
        <v>511</v>
      </c>
      <c r="AP38" s="311" t="s">
        <v>511</v>
      </c>
      <c r="AQ38" s="312">
        <v>1</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531</v>
      </c>
      <c r="AL39" s="1199"/>
      <c r="AM39" s="1199"/>
      <c r="AN39" s="1200"/>
      <c r="AO39" s="308">
        <v>-3142850</v>
      </c>
      <c r="AP39" s="308">
        <v>-7688</v>
      </c>
      <c r="AQ39" s="309">
        <v>-7817</v>
      </c>
      <c r="AR39" s="310">
        <v>-1.7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532</v>
      </c>
      <c r="AL40" s="1196"/>
      <c r="AM40" s="1196"/>
      <c r="AN40" s="1197"/>
      <c r="AO40" s="308">
        <v>-8057432</v>
      </c>
      <c r="AP40" s="308">
        <v>-19710</v>
      </c>
      <c r="AQ40" s="309">
        <v>-28299</v>
      </c>
      <c r="AR40" s="310">
        <v>-30.4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298</v>
      </c>
      <c r="AL41" s="1202"/>
      <c r="AM41" s="1202"/>
      <c r="AN41" s="1203"/>
      <c r="AO41" s="308">
        <v>2121653</v>
      </c>
      <c r="AP41" s="308">
        <v>5190</v>
      </c>
      <c r="AQ41" s="309">
        <v>10277</v>
      </c>
      <c r="AR41" s="310">
        <v>-49.5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502</v>
      </c>
      <c r="AN49" s="1192" t="s">
        <v>536</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11426518</v>
      </c>
      <c r="AN51" s="330">
        <v>28146</v>
      </c>
      <c r="AO51" s="331">
        <v>-14.9</v>
      </c>
      <c r="AP51" s="332">
        <v>48088</v>
      </c>
      <c r="AQ51" s="333">
        <v>3.6</v>
      </c>
      <c r="AR51" s="334">
        <v>-18.5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9332030</v>
      </c>
      <c r="AN52" s="338">
        <v>22987</v>
      </c>
      <c r="AO52" s="339">
        <v>-7.6</v>
      </c>
      <c r="AP52" s="340">
        <v>25183</v>
      </c>
      <c r="AQ52" s="341">
        <v>-4.3</v>
      </c>
      <c r="AR52" s="342">
        <v>-3.3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10139971</v>
      </c>
      <c r="AN53" s="330">
        <v>24939</v>
      </c>
      <c r="AO53" s="331">
        <v>-11.4</v>
      </c>
      <c r="AP53" s="332">
        <v>46457</v>
      </c>
      <c r="AQ53" s="333">
        <v>-3.4</v>
      </c>
      <c r="AR53" s="334">
        <v>-8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8447678</v>
      </c>
      <c r="AN54" s="338">
        <v>20777</v>
      </c>
      <c r="AO54" s="339">
        <v>-9.6</v>
      </c>
      <c r="AP54" s="340">
        <v>24020</v>
      </c>
      <c r="AQ54" s="341">
        <v>-4.5999999999999996</v>
      </c>
      <c r="AR54" s="342">
        <v>-5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9166981</v>
      </c>
      <c r="AN55" s="330">
        <v>22443</v>
      </c>
      <c r="AO55" s="331">
        <v>-10</v>
      </c>
      <c r="AP55" s="332">
        <v>51849</v>
      </c>
      <c r="AQ55" s="333">
        <v>11.6</v>
      </c>
      <c r="AR55" s="334">
        <v>-21.6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7647789</v>
      </c>
      <c r="AN56" s="338">
        <v>18723</v>
      </c>
      <c r="AO56" s="339">
        <v>-9.9</v>
      </c>
      <c r="AP56" s="340">
        <v>26326</v>
      </c>
      <c r="AQ56" s="341">
        <v>9.6</v>
      </c>
      <c r="AR56" s="342">
        <v>-19.5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8063263</v>
      </c>
      <c r="AN57" s="330">
        <v>19696</v>
      </c>
      <c r="AO57" s="331">
        <v>-12.2</v>
      </c>
      <c r="AP57" s="332">
        <v>52191</v>
      </c>
      <c r="AQ57" s="333">
        <v>0.7</v>
      </c>
      <c r="AR57" s="334">
        <v>-12.9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5755957</v>
      </c>
      <c r="AN58" s="338">
        <v>14060</v>
      </c>
      <c r="AO58" s="339">
        <v>-24.9</v>
      </c>
      <c r="AP58" s="340">
        <v>26807</v>
      </c>
      <c r="AQ58" s="341">
        <v>1.8</v>
      </c>
      <c r="AR58" s="342">
        <v>-26.7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10523392</v>
      </c>
      <c r="AN59" s="330">
        <v>25742</v>
      </c>
      <c r="AO59" s="331">
        <v>30.7</v>
      </c>
      <c r="AP59" s="332">
        <v>48105</v>
      </c>
      <c r="AQ59" s="333">
        <v>-7.8</v>
      </c>
      <c r="AR59" s="334">
        <v>38.5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6324249</v>
      </c>
      <c r="AN60" s="338">
        <v>15470</v>
      </c>
      <c r="AO60" s="339">
        <v>10</v>
      </c>
      <c r="AP60" s="340">
        <v>24072</v>
      </c>
      <c r="AQ60" s="341">
        <v>-10.199999999999999</v>
      </c>
      <c r="AR60" s="342">
        <v>20.2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9864025</v>
      </c>
      <c r="AN61" s="345">
        <v>24193</v>
      </c>
      <c r="AO61" s="346">
        <v>-3.6</v>
      </c>
      <c r="AP61" s="347">
        <v>49338</v>
      </c>
      <c r="AQ61" s="348">
        <v>0.9</v>
      </c>
      <c r="AR61" s="334">
        <v>-4.5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7501541</v>
      </c>
      <c r="AN62" s="338">
        <v>18403</v>
      </c>
      <c r="AO62" s="339">
        <v>-8.4</v>
      </c>
      <c r="AP62" s="340">
        <v>25282</v>
      </c>
      <c r="AQ62" s="341">
        <v>-1.5</v>
      </c>
      <c r="AR62" s="342">
        <v>-6.9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6JSc6LfUtXCkjPn4YJtKvsLFacbZErHlCBdK01cFUSilvStsjaFdG9B4/wOQRZVc7SZmLK1Nn1xbWCr2Z9Tw2Q==" saltValue="Nvv3vy8IT3nAg6IvLrgO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1" spans="125:125" ht="13.5" hidden="1" customHeight="1" x14ac:dyDescent="0.15">
      <c r="DU121" s="255"/>
    </row>
  </sheetData>
  <sheetProtection algorithmName="SHA-512" hashValue="cX1qP4YsHBkbvsyKUeMcwxmaWFJUuwDskJ7WzjYUgfLLC7hZmj+8/p1KQk4ly+wtoVxHEMZOMll/FRcuGPY0AA==" saltValue="DzE9VOGm5KFJK9tuq9ST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kIoP3oozSbVO1q0T8JBmU41NFKfRYdq4enZNd+/6ynxqFiQgkKIeBt+wwA0PXFdxlPHknSmieXCCAIMXsIbdmw==" saltValue="9/0mURypFUYPkslIOdk64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4" t="s">
        <v>3</v>
      </c>
      <c r="D47" s="1204"/>
      <c r="E47" s="1205"/>
      <c r="F47" s="11">
        <v>4.76</v>
      </c>
      <c r="G47" s="12">
        <v>5.72</v>
      </c>
      <c r="H47" s="12">
        <v>7.15</v>
      </c>
      <c r="I47" s="12">
        <v>9.7799999999999994</v>
      </c>
      <c r="J47" s="13">
        <v>14.6</v>
      </c>
    </row>
    <row r="48" spans="2:10" ht="57.75" customHeight="1" x14ac:dyDescent="0.15">
      <c r="B48" s="14"/>
      <c r="C48" s="1206" t="s">
        <v>4</v>
      </c>
      <c r="D48" s="1206"/>
      <c r="E48" s="1207"/>
      <c r="F48" s="15">
        <v>1.55</v>
      </c>
      <c r="G48" s="16">
        <v>3.6</v>
      </c>
      <c r="H48" s="16">
        <v>5.76</v>
      </c>
      <c r="I48" s="16">
        <v>4.3899999999999997</v>
      </c>
      <c r="J48" s="17">
        <v>6.12</v>
      </c>
    </row>
    <row r="49" spans="2:10" ht="57.75" customHeight="1" thickBot="1" x14ac:dyDescent="0.2">
      <c r="B49" s="18"/>
      <c r="C49" s="1208" t="s">
        <v>5</v>
      </c>
      <c r="D49" s="1208"/>
      <c r="E49" s="1209"/>
      <c r="F49" s="19">
        <v>1.52</v>
      </c>
      <c r="G49" s="20">
        <v>3.2</v>
      </c>
      <c r="H49" s="20">
        <v>3.67</v>
      </c>
      <c r="I49" s="20">
        <v>1.6</v>
      </c>
      <c r="J49" s="21">
        <v>7.11</v>
      </c>
    </row>
    <row r="50" spans="2:10" x14ac:dyDescent="0.15"/>
  </sheetData>
  <sheetProtection algorithmName="SHA-512" hashValue="h8OPqGkMD7VdHgwaFRDiQ8GAcUM2EaeN3xIcnOxcxa4rjmTrhMVRiiu8qJnXDjc65LjN2nUEluzWBaYbvbVd/g==" saltValue="wYsiYFOjd//l0ihkM2bN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2023-03-13T07:37:43Z</cp:lastPrinted>
  <dcterms:created xsi:type="dcterms:W3CDTF">2023-02-20T06:02:46Z</dcterms:created>
  <dcterms:modified xsi:type="dcterms:W3CDTF">2023-10-24T07:21:29Z</dcterms:modified>
  <cp:category/>
</cp:coreProperties>
</file>