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1600" windowHeight="8985"/>
  </bookViews>
  <sheets>
    <sheet name="1.施設の基本情報" sheetId="2" r:id="rId1"/>
    <sheet name="2.その他" sheetId="7" r:id="rId2"/>
    <sheet name="リスト" sheetId="5" state="hidden" r:id="rId3"/>
    <sheet name="集計" sheetId="6" state="hidden" r:id="rId4"/>
  </sheets>
  <definedNames>
    <definedName name="_xlnm.Print_Area" localSheetId="0">'1.施設の基本情報'!$C$1:$F$34</definedName>
    <definedName name="ショート型">リスト!#REF!</definedName>
    <definedName name="ショート形態">リスト!#REF!</definedName>
    <definedName name="何を">リスト!$F$3:$F$5</definedName>
    <definedName name="介護施設等">リスト!$J$3:$J$10</definedName>
    <definedName name="希望有無">リスト!$C$3:$C$5</definedName>
    <definedName name="空き状況">リスト!$D$3:$D$11</definedName>
    <definedName name="退所理由">リスト!$H$3:$H$13</definedName>
    <definedName name="長期理由">リスト!$I$3:$I$8</definedName>
    <definedName name="内容">リスト!$E$3:$E$6</definedName>
    <definedName name="入所理由">リスト!$G$3:$G$9</definedName>
    <definedName name="夜間看護の体制">リスト!#REF!</definedName>
    <definedName name="有無">リスト!$B$3:$B$5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2" i="2" l="1"/>
  <c r="H67" i="2"/>
  <c r="H22" i="2"/>
  <c r="H46" i="2"/>
  <c r="E10" i="2"/>
  <c r="AH5" i="6"/>
  <c r="AP5" i="6"/>
  <c r="AX5" i="6"/>
  <c r="BF5" i="6"/>
  <c r="BN5" i="6"/>
  <c r="AG5" i="6"/>
  <c r="T5" i="6"/>
  <c r="AB5" i="6"/>
  <c r="F5" i="6"/>
  <c r="AC5" i="6"/>
  <c r="AD5" i="6"/>
  <c r="AS5" i="6"/>
  <c r="BI5" i="6"/>
  <c r="W5" i="6"/>
  <c r="AL5" i="6"/>
  <c r="P5" i="6"/>
  <c r="Q5" i="6"/>
  <c r="BL5" i="6"/>
  <c r="Z5" i="6"/>
  <c r="BU5" i="6"/>
  <c r="AI5" i="6"/>
  <c r="AQ5" i="6"/>
  <c r="AY5" i="6"/>
  <c r="BG5" i="6"/>
  <c r="BO5" i="6"/>
  <c r="M5" i="6"/>
  <c r="U5" i="6"/>
  <c r="B5" i="6"/>
  <c r="BA5" i="6"/>
  <c r="O5" i="6"/>
  <c r="BB5" i="6"/>
  <c r="BR5" i="6"/>
  <c r="L5" i="6"/>
  <c r="BK5" i="6"/>
  <c r="C5" i="6"/>
  <c r="R5" i="6"/>
  <c r="AW5" i="6"/>
  <c r="AA5" i="6"/>
  <c r="AJ5" i="6"/>
  <c r="AR5" i="6"/>
  <c r="AZ5" i="6"/>
  <c r="BH5" i="6"/>
  <c r="BP5" i="6"/>
  <c r="N5" i="6"/>
  <c r="V5" i="6"/>
  <c r="I5" i="6"/>
  <c r="BQ5" i="6"/>
  <c r="AT5" i="6"/>
  <c r="X5" i="6"/>
  <c r="AM5" i="6"/>
  <c r="BS5" i="6"/>
  <c r="BD5" i="6"/>
  <c r="BT5" i="6"/>
  <c r="D5" i="6"/>
  <c r="BM5" i="6"/>
  <c r="AK5" i="6"/>
  <c r="AE5" i="6"/>
  <c r="BJ5" i="6"/>
  <c r="BC5" i="6"/>
  <c r="Y5" i="6"/>
  <c r="AO5" i="6"/>
  <c r="BE5" i="6"/>
  <c r="S5" i="6"/>
  <c r="E5" i="6"/>
  <c r="AV5" i="6"/>
  <c r="AU5" i="6"/>
  <c r="AN5" i="6"/>
  <c r="AT8" i="6" l="1"/>
  <c r="J5" i="6"/>
  <c r="V8" i="6"/>
  <c r="AF5" i="6"/>
  <c r="BO8" i="6"/>
  <c r="BN8" i="6" s="1"/>
  <c r="H44" i="2"/>
  <c r="E11" i="2"/>
  <c r="H23" i="2"/>
  <c r="H66" i="2"/>
  <c r="W8" i="6" l="1"/>
  <c r="K5" i="6"/>
  <c r="AR8" i="6"/>
</calcChain>
</file>

<file path=xl/sharedStrings.xml><?xml version="1.0" encoding="utf-8"?>
<sst xmlns="http://schemas.openxmlformats.org/spreadsheetml/2006/main" count="365" uniqueCount="127">
  <si>
    <t>単位</t>
    <rPh sb="0" eb="2">
      <t>タンイ</t>
    </rPh>
    <phoneticPr fontId="1"/>
  </si>
  <si>
    <t>人</t>
    <rPh sb="0" eb="1">
      <t>ニン</t>
    </rPh>
    <phoneticPr fontId="1"/>
  </si>
  <si>
    <t>令和7年度における退所者数</t>
    <rPh sb="9" eb="12">
      <t>タイショシャ</t>
    </rPh>
    <rPh sb="12" eb="13">
      <t>スウ</t>
    </rPh>
    <phoneticPr fontId="1"/>
  </si>
  <si>
    <t>65歳未満</t>
    <rPh sb="2" eb="3">
      <t>サイ</t>
    </rPh>
    <rPh sb="3" eb="5">
      <t>ミマン</t>
    </rPh>
    <phoneticPr fontId="1"/>
  </si>
  <si>
    <t>65歳～70歳</t>
    <rPh sb="2" eb="3">
      <t>サイ</t>
    </rPh>
    <rPh sb="6" eb="7">
      <t>サイ</t>
    </rPh>
    <phoneticPr fontId="1"/>
  </si>
  <si>
    <t>71歳～75歳</t>
    <rPh sb="2" eb="3">
      <t>サイ</t>
    </rPh>
    <rPh sb="6" eb="7">
      <t>サイ</t>
    </rPh>
    <phoneticPr fontId="1"/>
  </si>
  <si>
    <t>76歳～80歳</t>
    <rPh sb="2" eb="3">
      <t>サイ</t>
    </rPh>
    <rPh sb="6" eb="7">
      <t>サイ</t>
    </rPh>
    <phoneticPr fontId="1"/>
  </si>
  <si>
    <t>81歳～85歳</t>
    <rPh sb="2" eb="3">
      <t>サイ</t>
    </rPh>
    <rPh sb="6" eb="7">
      <t>サイ</t>
    </rPh>
    <phoneticPr fontId="1"/>
  </si>
  <si>
    <t>86歳～90歳</t>
    <rPh sb="2" eb="3">
      <t>サイ</t>
    </rPh>
    <rPh sb="6" eb="7">
      <t>サイ</t>
    </rPh>
    <phoneticPr fontId="1"/>
  </si>
  <si>
    <t>91歳～95歳</t>
    <rPh sb="2" eb="3">
      <t>サイ</t>
    </rPh>
    <rPh sb="6" eb="7">
      <t>サイ</t>
    </rPh>
    <phoneticPr fontId="1"/>
  </si>
  <si>
    <t>96歳～100歳</t>
    <rPh sb="2" eb="3">
      <t>サイ</t>
    </rPh>
    <rPh sb="7" eb="8">
      <t>サイ</t>
    </rPh>
    <phoneticPr fontId="1"/>
  </si>
  <si>
    <t>101歳～</t>
    <rPh sb="3" eb="4">
      <t>サイ</t>
    </rPh>
    <phoneticPr fontId="1"/>
  </si>
  <si>
    <t>要介護1</t>
    <rPh sb="0" eb="1">
      <t>ヨウ</t>
    </rPh>
    <rPh sb="1" eb="3">
      <t>カイゴ</t>
    </rPh>
    <phoneticPr fontId="1"/>
  </si>
  <si>
    <t>要介護2</t>
    <rPh sb="0" eb="1">
      <t>ヨウ</t>
    </rPh>
    <rPh sb="1" eb="3">
      <t>カイゴ</t>
    </rPh>
    <phoneticPr fontId="1"/>
  </si>
  <si>
    <t>要介護3</t>
    <rPh sb="0" eb="1">
      <t>ヨウ</t>
    </rPh>
    <rPh sb="1" eb="3">
      <t>カイゴ</t>
    </rPh>
    <phoneticPr fontId="1"/>
  </si>
  <si>
    <t>要介護4</t>
    <rPh sb="0" eb="1">
      <t>ヨウ</t>
    </rPh>
    <rPh sb="1" eb="3">
      <t>カイゴ</t>
    </rPh>
    <phoneticPr fontId="1"/>
  </si>
  <si>
    <t>要介護5</t>
    <rPh sb="0" eb="1">
      <t>ヨウ</t>
    </rPh>
    <rPh sb="1" eb="3">
      <t>カイゴ</t>
    </rPh>
    <phoneticPr fontId="1"/>
  </si>
  <si>
    <t>平均要介護度</t>
    <rPh sb="0" eb="2">
      <t>ヘイキン</t>
    </rPh>
    <rPh sb="2" eb="6">
      <t>ヨウカイゴド</t>
    </rPh>
    <phoneticPr fontId="1"/>
  </si>
  <si>
    <t>入所率</t>
    <rPh sb="0" eb="2">
      <t>ニュウショ</t>
    </rPh>
    <rPh sb="2" eb="3">
      <t>リツ</t>
    </rPh>
    <phoneticPr fontId="1"/>
  </si>
  <si>
    <t>希望する</t>
    <rPh sb="0" eb="2">
      <t>キボウ</t>
    </rPh>
    <phoneticPr fontId="1"/>
  </si>
  <si>
    <t>希望しない</t>
    <rPh sb="0" eb="2">
      <t>キボウ</t>
    </rPh>
    <phoneticPr fontId="1"/>
  </si>
  <si>
    <t>有無</t>
    <rPh sb="0" eb="2">
      <t>ウム</t>
    </rPh>
    <phoneticPr fontId="1"/>
  </si>
  <si>
    <t>介護老人保健施設</t>
    <rPh sb="0" eb="2">
      <t>カイゴ</t>
    </rPh>
    <rPh sb="2" eb="4">
      <t>ロウジン</t>
    </rPh>
    <rPh sb="4" eb="8">
      <t>ホケンシセツ</t>
    </rPh>
    <phoneticPr fontId="1"/>
  </si>
  <si>
    <t>介護医療院</t>
    <rPh sb="0" eb="4">
      <t>カイゴイリョウ</t>
    </rPh>
    <rPh sb="4" eb="5">
      <t>イン</t>
    </rPh>
    <phoneticPr fontId="1"/>
  </si>
  <si>
    <t>在宅</t>
    <rPh sb="0" eb="2">
      <t>ザイタク</t>
    </rPh>
    <phoneticPr fontId="1"/>
  </si>
  <si>
    <t>医療機関</t>
    <rPh sb="0" eb="2">
      <t>イリョウ</t>
    </rPh>
    <rPh sb="2" eb="4">
      <t>キカン</t>
    </rPh>
    <phoneticPr fontId="1"/>
  </si>
  <si>
    <t>養護老人ホーム</t>
    <phoneticPr fontId="1"/>
  </si>
  <si>
    <t>軽費老人ホーム</t>
    <phoneticPr fontId="1"/>
  </si>
  <si>
    <t>介護付有料老人ホーム</t>
    <rPh sb="0" eb="2">
      <t>カイゴ</t>
    </rPh>
    <rPh sb="2" eb="3">
      <t>ツ</t>
    </rPh>
    <rPh sb="3" eb="7">
      <t>ユウリョウロウジン</t>
    </rPh>
    <phoneticPr fontId="1"/>
  </si>
  <si>
    <t>住宅型有料老人ホーム</t>
    <rPh sb="0" eb="3">
      <t>ジュウタクガタ</t>
    </rPh>
    <rPh sb="3" eb="5">
      <t>ユウリョウ</t>
    </rPh>
    <rPh sb="5" eb="7">
      <t>ロウジン</t>
    </rPh>
    <phoneticPr fontId="1"/>
  </si>
  <si>
    <t>認知症グループホーム</t>
    <rPh sb="0" eb="3">
      <t>ニンチショウ</t>
    </rPh>
    <phoneticPr fontId="1"/>
  </si>
  <si>
    <t>介護医療院</t>
    <rPh sb="0" eb="2">
      <t>カイゴ</t>
    </rPh>
    <rPh sb="2" eb="5">
      <t>イリョウイン</t>
    </rPh>
    <phoneticPr fontId="1"/>
  </si>
  <si>
    <t>死亡</t>
    <rPh sb="0" eb="2">
      <t>シボウ</t>
    </rPh>
    <phoneticPr fontId="1"/>
  </si>
  <si>
    <t>1.施設の基本情報</t>
    <phoneticPr fontId="1"/>
  </si>
  <si>
    <t>事業所番号</t>
    <rPh sb="0" eb="3">
      <t>ジギョウショ</t>
    </rPh>
    <rPh sb="3" eb="5">
      <t>バンゴウ</t>
    </rPh>
    <phoneticPr fontId="1"/>
  </si>
  <si>
    <t>事業所名</t>
    <rPh sb="0" eb="4">
      <t>ジギョウショメイ</t>
    </rPh>
    <phoneticPr fontId="1"/>
  </si>
  <si>
    <t>回答担当者名</t>
    <rPh sb="0" eb="2">
      <t>カイトウ</t>
    </rPh>
    <rPh sb="2" eb="6">
      <t>タントウシャメイ</t>
    </rPh>
    <phoneticPr fontId="1"/>
  </si>
  <si>
    <t>電話番号</t>
    <rPh sb="0" eb="4">
      <t>デンワバンゴウ</t>
    </rPh>
    <phoneticPr fontId="1"/>
  </si>
  <si>
    <t>内容</t>
    <rPh sb="0" eb="2">
      <t>ナイヨウ</t>
    </rPh>
    <phoneticPr fontId="1"/>
  </si>
  <si>
    <t>回答</t>
    <rPh sb="0" eb="2">
      <t>カイトウ</t>
    </rPh>
    <phoneticPr fontId="1"/>
  </si>
  <si>
    <t>令和8年4月１日時点での状況</t>
    <rPh sb="0" eb="2">
      <t>レイワ</t>
    </rPh>
    <rPh sb="3" eb="4">
      <t>ネン</t>
    </rPh>
    <rPh sb="5" eb="6">
      <t>ツキ</t>
    </rPh>
    <rPh sb="7" eb="8">
      <t>ニチ</t>
    </rPh>
    <rPh sb="8" eb="10">
      <t>ジテン</t>
    </rPh>
    <rPh sb="12" eb="14">
      <t>ジョウキョウ</t>
    </rPh>
    <phoneticPr fontId="1"/>
  </si>
  <si>
    <t>入所定員</t>
    <rPh sb="0" eb="2">
      <t>ニュウショ</t>
    </rPh>
    <rPh sb="2" eb="4">
      <t>テイイン</t>
    </rPh>
    <phoneticPr fontId="1"/>
  </si>
  <si>
    <t>入所者数</t>
    <rPh sb="0" eb="3">
      <t>ニュウショシャ</t>
    </rPh>
    <rPh sb="3" eb="4">
      <t>スウ</t>
    </rPh>
    <phoneticPr fontId="1"/>
  </si>
  <si>
    <t>年齢別人数</t>
    <rPh sb="0" eb="2">
      <t>ネンレイ</t>
    </rPh>
    <rPh sb="2" eb="3">
      <t>ベツ</t>
    </rPh>
    <rPh sb="3" eb="5">
      <t>ニンズウ</t>
    </rPh>
    <phoneticPr fontId="1"/>
  </si>
  <si>
    <t>要介護度別人数</t>
    <rPh sb="0" eb="3">
      <t>ヨウカイゴ</t>
    </rPh>
    <rPh sb="3" eb="4">
      <t>ド</t>
    </rPh>
    <rPh sb="4" eb="5">
      <t>ベツ</t>
    </rPh>
    <rPh sb="5" eb="7">
      <t>ニンズウ</t>
    </rPh>
    <phoneticPr fontId="1"/>
  </si>
  <si>
    <r>
      <t>入所者の、</t>
    </r>
    <r>
      <rPr>
        <b/>
        <sz val="11"/>
        <color rgb="FFFF0000"/>
        <rFont val="BIZ UDPゴシック"/>
        <family val="3"/>
        <charset val="128"/>
      </rPr>
      <t>貴施設前の居所</t>
    </r>
    <rPh sb="2" eb="3">
      <t>シャ</t>
    </rPh>
    <rPh sb="5" eb="6">
      <t>キ</t>
    </rPh>
    <rPh sb="6" eb="8">
      <t>シセツ</t>
    </rPh>
    <rPh sb="8" eb="9">
      <t>マエ</t>
    </rPh>
    <rPh sb="10" eb="12">
      <t>キョショ</t>
    </rPh>
    <phoneticPr fontId="1"/>
  </si>
  <si>
    <t>その他</t>
    <rPh sb="2" eb="3">
      <t>タ</t>
    </rPh>
    <phoneticPr fontId="1"/>
  </si>
  <si>
    <t>令和7年度の状況</t>
    <rPh sb="0" eb="2">
      <t>レイワ</t>
    </rPh>
    <rPh sb="3" eb="5">
      <t>ネンド</t>
    </rPh>
    <rPh sb="6" eb="8">
      <t>ジョウキョウ</t>
    </rPh>
    <phoneticPr fontId="1"/>
  </si>
  <si>
    <r>
      <t>令和7年度における</t>
    </r>
    <r>
      <rPr>
        <b/>
        <sz val="11"/>
        <color rgb="FFFF0000"/>
        <rFont val="BIZ UDPゴシック"/>
        <family val="3"/>
        <charset val="128"/>
      </rPr>
      <t>新規</t>
    </r>
    <r>
      <rPr>
        <sz val="11"/>
        <color theme="1"/>
        <rFont val="BIZ UDPゴシック"/>
        <family val="3"/>
        <charset val="128"/>
      </rPr>
      <t>入所者数　</t>
    </r>
    <rPh sb="9" eb="11">
      <t>シンキ</t>
    </rPh>
    <rPh sb="11" eb="14">
      <t>ニュウショシャ</t>
    </rPh>
    <rPh sb="14" eb="15">
      <t>スウ</t>
    </rPh>
    <phoneticPr fontId="1"/>
  </si>
  <si>
    <t>令和7年度入所者の看取り人数</t>
    <rPh sb="5" eb="8">
      <t>ニュウショシャ</t>
    </rPh>
    <rPh sb="9" eb="11">
      <t>ミト</t>
    </rPh>
    <rPh sb="12" eb="14">
      <t>ニンズウ</t>
    </rPh>
    <phoneticPr fontId="1"/>
  </si>
  <si>
    <t>令和7年度における退所者数・退所先</t>
    <rPh sb="0" eb="2">
      <t>レイワ</t>
    </rPh>
    <rPh sb="3" eb="5">
      <t>ネンド</t>
    </rPh>
    <rPh sb="9" eb="11">
      <t>タイショ</t>
    </rPh>
    <rPh sb="11" eb="12">
      <t>シャ</t>
    </rPh>
    <rPh sb="12" eb="13">
      <t>スウ</t>
    </rPh>
    <phoneticPr fontId="1"/>
  </si>
  <si>
    <t>4.その他</t>
    <rPh sb="4" eb="5">
      <t>タ</t>
    </rPh>
    <phoneticPr fontId="1"/>
  </si>
  <si>
    <t>希望有無</t>
    <rPh sb="0" eb="2">
      <t>キボウ</t>
    </rPh>
    <rPh sb="2" eb="4">
      <t>ウム</t>
    </rPh>
    <phoneticPr fontId="1"/>
  </si>
  <si>
    <t>空き状況</t>
    <rPh sb="0" eb="1">
      <t>ア</t>
    </rPh>
    <rPh sb="2" eb="4">
      <t>ジョウキョウ</t>
    </rPh>
    <phoneticPr fontId="1"/>
  </si>
  <si>
    <t>有</t>
    <rPh sb="0" eb="1">
      <t>アリ</t>
    </rPh>
    <phoneticPr fontId="1"/>
  </si>
  <si>
    <t>常に満室</t>
    <rPh sb="0" eb="1">
      <t>ツネ</t>
    </rPh>
    <rPh sb="2" eb="4">
      <t>マンシツ</t>
    </rPh>
    <phoneticPr fontId="1"/>
  </si>
  <si>
    <t>増床</t>
    <rPh sb="0" eb="2">
      <t>ゾウショウ</t>
    </rPh>
    <phoneticPr fontId="1"/>
  </si>
  <si>
    <t>無</t>
    <rPh sb="0" eb="1">
      <t>ナ</t>
    </rPh>
    <phoneticPr fontId="1"/>
  </si>
  <si>
    <t>空床型で特養常時利用のため空きなし</t>
    <rPh sb="0" eb="1">
      <t>ソラ</t>
    </rPh>
    <rPh sb="1" eb="2">
      <t>ユカ</t>
    </rPh>
    <rPh sb="2" eb="3">
      <t>カタ</t>
    </rPh>
    <rPh sb="4" eb="6">
      <t>トクヨウ</t>
    </rPh>
    <rPh sb="6" eb="8">
      <t>ジョウジ</t>
    </rPh>
    <rPh sb="8" eb="10">
      <t>リヨウ</t>
    </rPh>
    <rPh sb="13" eb="14">
      <t>ア</t>
    </rPh>
    <phoneticPr fontId="1"/>
  </si>
  <si>
    <t>減床</t>
    <rPh sb="0" eb="1">
      <t>ゲン</t>
    </rPh>
    <rPh sb="1" eb="2">
      <t>ユカ</t>
    </rPh>
    <phoneticPr fontId="1"/>
  </si>
  <si>
    <t>日によって異なるが、おおむね1～5床の空き</t>
    <rPh sb="0" eb="1">
      <t>ヒ</t>
    </rPh>
    <rPh sb="5" eb="6">
      <t>コト</t>
    </rPh>
    <rPh sb="17" eb="18">
      <t>ユカ</t>
    </rPh>
    <rPh sb="19" eb="20">
      <t>ア</t>
    </rPh>
    <phoneticPr fontId="1"/>
  </si>
  <si>
    <t>日によって異なるが、おおむね6～10床の空き</t>
    <rPh sb="0" eb="1">
      <t>ヒ</t>
    </rPh>
    <rPh sb="5" eb="6">
      <t>コト</t>
    </rPh>
    <rPh sb="18" eb="19">
      <t>ユカ</t>
    </rPh>
    <rPh sb="20" eb="21">
      <t>ア</t>
    </rPh>
    <phoneticPr fontId="1"/>
  </si>
  <si>
    <t>日によって異なるが、おおむね11～15床の空き</t>
    <rPh sb="0" eb="1">
      <t>ヒ</t>
    </rPh>
    <rPh sb="5" eb="6">
      <t>コト</t>
    </rPh>
    <rPh sb="19" eb="20">
      <t>ユカ</t>
    </rPh>
    <rPh sb="21" eb="22">
      <t>ア</t>
    </rPh>
    <phoneticPr fontId="1"/>
  </si>
  <si>
    <t>日によって異なるが、おおむね16～20床の空き</t>
    <rPh sb="0" eb="1">
      <t>ヒ</t>
    </rPh>
    <rPh sb="5" eb="6">
      <t>コト</t>
    </rPh>
    <rPh sb="19" eb="20">
      <t>ユカ</t>
    </rPh>
    <rPh sb="21" eb="22">
      <t>ア</t>
    </rPh>
    <phoneticPr fontId="1"/>
  </si>
  <si>
    <t>日によって異なるが、おおむね21～30床の空き</t>
    <rPh sb="0" eb="1">
      <t>ヒ</t>
    </rPh>
    <rPh sb="5" eb="6">
      <t>コト</t>
    </rPh>
    <rPh sb="19" eb="20">
      <t>ユカ</t>
    </rPh>
    <rPh sb="21" eb="22">
      <t>ア</t>
    </rPh>
    <phoneticPr fontId="1"/>
  </si>
  <si>
    <t>日によって異なるが、おおむね31床以上の空き</t>
    <rPh sb="0" eb="1">
      <t>ヒ</t>
    </rPh>
    <rPh sb="5" eb="6">
      <t>コト</t>
    </rPh>
    <rPh sb="16" eb="17">
      <t>ユカ</t>
    </rPh>
    <rPh sb="17" eb="19">
      <t>イジョウ</t>
    </rPh>
    <rPh sb="20" eb="21">
      <t>ア</t>
    </rPh>
    <phoneticPr fontId="1"/>
  </si>
  <si>
    <t>新設</t>
    <rPh sb="0" eb="2">
      <t>シンセツ</t>
    </rPh>
    <phoneticPr fontId="1"/>
  </si>
  <si>
    <t>ショートの</t>
    <phoneticPr fontId="1"/>
  </si>
  <si>
    <t>特養の</t>
    <rPh sb="0" eb="2">
      <t>トクヨウ</t>
    </rPh>
    <phoneticPr fontId="1"/>
  </si>
  <si>
    <t>何を</t>
    <rPh sb="0" eb="1">
      <t>ナニ</t>
    </rPh>
    <phoneticPr fontId="1"/>
  </si>
  <si>
    <t>施設·医療機関から退所·退院する必要があるため</t>
  </si>
  <si>
    <t>最期まで看てくれるため</t>
  </si>
  <si>
    <t>現在の居所での認知症への対応が困難なため</t>
  </si>
  <si>
    <t>入所理由</t>
    <rPh sb="0" eb="4">
      <t>ニュウショリユウ</t>
    </rPh>
    <phoneticPr fontId="1"/>
  </si>
  <si>
    <t>同居家族等による介護が困難となったため</t>
    <phoneticPr fontId="1"/>
  </si>
  <si>
    <t>介護する家族等がいないため</t>
    <phoneticPr fontId="1"/>
  </si>
  <si>
    <t>把握していない</t>
    <rPh sb="0" eb="2">
      <t>ハアク</t>
    </rPh>
    <phoneticPr fontId="1"/>
  </si>
  <si>
    <t>人</t>
    <rPh sb="0" eb="1">
      <t>ヒト</t>
    </rPh>
    <phoneticPr fontId="1"/>
  </si>
  <si>
    <t>退所理由</t>
    <rPh sb="0" eb="2">
      <t>タイショ</t>
    </rPh>
    <rPh sb="2" eb="4">
      <t>リユウ</t>
    </rPh>
    <phoneticPr fontId="1"/>
  </si>
  <si>
    <t>医療処置の頻度増加（喀痰吸引・経管栄養・点滴等）</t>
  </si>
  <si>
    <t>医師による継続的な医学管理が必要</t>
  </si>
  <si>
    <t>病状の不安定化（急変・入退院の頻回化）</t>
  </si>
  <si>
    <t>医療依存度が高く施設対応困難</t>
  </si>
  <si>
    <t>長期入院に伴う退所</t>
  </si>
  <si>
    <t>本人・家族の希望による転所</t>
  </si>
  <si>
    <t>経済的理由</t>
  </si>
  <si>
    <t>死亡</t>
  </si>
  <si>
    <t>退所の理由で多いもの（最大３つ）</t>
    <rPh sb="0" eb="2">
      <t>タイショ</t>
    </rPh>
    <rPh sb="3" eb="5">
      <t>リユウ</t>
    </rPh>
    <phoneticPr fontId="1"/>
  </si>
  <si>
    <t>在宅復帰困難</t>
    <phoneticPr fontId="1"/>
  </si>
  <si>
    <t>家族都合</t>
    <phoneticPr fontId="1"/>
  </si>
  <si>
    <t>医療的理由</t>
    <phoneticPr fontId="1"/>
  </si>
  <si>
    <t>長期理由</t>
    <rPh sb="0" eb="4">
      <t>チョウキリユウ</t>
    </rPh>
    <phoneticPr fontId="1"/>
  </si>
  <si>
    <t>選択肢</t>
    <rPh sb="0" eb="3">
      <t>センタクシ</t>
    </rPh>
    <phoneticPr fontId="1"/>
  </si>
  <si>
    <t>うち入所理由で多いもの（最大３つ）</t>
    <rPh sb="2" eb="4">
      <t>ニュウショ</t>
    </rPh>
    <rPh sb="4" eb="6">
      <t>リユウ</t>
    </rPh>
    <rPh sb="7" eb="8">
      <t>オオ</t>
    </rPh>
    <rPh sb="12" eb="14">
      <t>サイダイ</t>
    </rPh>
    <phoneticPr fontId="1"/>
  </si>
  <si>
    <t>特別養護老人ホーム</t>
    <rPh sb="0" eb="4">
      <t>トクベツヨウゴ</t>
    </rPh>
    <rPh sb="4" eb="6">
      <t>ロウジン</t>
    </rPh>
    <phoneticPr fontId="1"/>
  </si>
  <si>
    <t>備考</t>
    <rPh sb="0" eb="2">
      <t>ビコウ</t>
    </rPh>
    <phoneticPr fontId="1"/>
  </si>
  <si>
    <t>チェック</t>
    <phoneticPr fontId="1"/>
  </si>
  <si>
    <t>把握していない場合もこちらへ入力</t>
    <rPh sb="0" eb="2">
      <t>ハアク</t>
    </rPh>
    <rPh sb="7" eb="9">
      <t>バアイ</t>
    </rPh>
    <rPh sb="14" eb="16">
      <t>ニュウリョク</t>
    </rPh>
    <phoneticPr fontId="1"/>
  </si>
  <si>
    <t>わかる範囲で集計し、選択してください</t>
    <rPh sb="3" eb="5">
      <t>ハンイ</t>
    </rPh>
    <rPh sb="6" eb="8">
      <t>シュウケイ</t>
    </rPh>
    <rPh sb="10" eb="12">
      <t>センタク</t>
    </rPh>
    <phoneticPr fontId="1"/>
  </si>
  <si>
    <t>自立</t>
    <rPh sb="0" eb="2">
      <t>ジリツ</t>
    </rPh>
    <phoneticPr fontId="1"/>
  </si>
  <si>
    <t>要支援1</t>
    <rPh sb="0" eb="3">
      <t>ヨウシエン</t>
    </rPh>
    <phoneticPr fontId="1"/>
  </si>
  <si>
    <t>要支援2</t>
    <rPh sb="0" eb="3">
      <t>ヨウシエン</t>
    </rPh>
    <phoneticPr fontId="1"/>
  </si>
  <si>
    <t>入所待機者の平均待機月数</t>
    <rPh sb="0" eb="2">
      <t>ニュウショ</t>
    </rPh>
    <rPh sb="2" eb="5">
      <t>タイキシャ</t>
    </rPh>
    <rPh sb="10" eb="11">
      <t>ツキ</t>
    </rPh>
    <phoneticPr fontId="1"/>
  </si>
  <si>
    <t>平均待機月数</t>
    <rPh sb="0" eb="2">
      <t>ヘイキン</t>
    </rPh>
    <rPh sb="2" eb="4">
      <t>タイキ</t>
    </rPh>
    <rPh sb="4" eb="5">
      <t>ツキ</t>
    </rPh>
    <rPh sb="5" eb="6">
      <t>スウ</t>
    </rPh>
    <phoneticPr fontId="1"/>
  </si>
  <si>
    <t>入所待機者数</t>
    <rPh sb="0" eb="2">
      <t>ニュウショ</t>
    </rPh>
    <rPh sb="2" eb="5">
      <t>タイキシャ</t>
    </rPh>
    <phoneticPr fontId="1"/>
  </si>
  <si>
    <t>要介護１以上の入所者の平均要介護度</t>
    <rPh sb="0" eb="3">
      <t>ヨウカイゴ</t>
    </rPh>
    <rPh sb="4" eb="6">
      <t>イジョウ</t>
    </rPh>
    <rPh sb="7" eb="10">
      <t>ニュウショシャ</t>
    </rPh>
    <rPh sb="11" eb="13">
      <t>ヘイキン</t>
    </rPh>
    <rPh sb="13" eb="16">
      <t>ヨウカイゴ</t>
    </rPh>
    <rPh sb="16" eb="17">
      <t>ド</t>
    </rPh>
    <phoneticPr fontId="1"/>
  </si>
  <si>
    <t>介護型サービス付き高齢者向け住宅</t>
    <rPh sb="0" eb="3">
      <t>カイゴガタ</t>
    </rPh>
    <phoneticPr fontId="1"/>
  </si>
  <si>
    <t>一般型サービス付き高齢者向け住宅</t>
    <rPh sb="0" eb="2">
      <t>イッパン</t>
    </rPh>
    <rPh sb="2" eb="3">
      <t>ガタ</t>
    </rPh>
    <phoneticPr fontId="1"/>
  </si>
  <si>
    <t>令和7年度退所者の平均入所月数</t>
    <rPh sb="0" eb="2">
      <t>レイワ</t>
    </rPh>
    <rPh sb="3" eb="5">
      <t>ネンド</t>
    </rPh>
    <rPh sb="5" eb="8">
      <t>タイショシャ</t>
    </rPh>
    <rPh sb="11" eb="13">
      <t>ニュウショ</t>
    </rPh>
    <rPh sb="13" eb="14">
      <t>ツキ</t>
    </rPh>
    <phoneticPr fontId="1"/>
  </si>
  <si>
    <t>平均入所月数</t>
    <rPh sb="0" eb="2">
      <t>ヘイキン</t>
    </rPh>
    <rPh sb="2" eb="4">
      <t>ニュウショ</t>
    </rPh>
    <rPh sb="4" eb="5">
      <t>ツキ</t>
    </rPh>
    <rPh sb="5" eb="6">
      <t>スウ</t>
    </rPh>
    <phoneticPr fontId="1"/>
  </si>
  <si>
    <t>サービス種別</t>
    <rPh sb="4" eb="6">
      <t>シュベツ</t>
    </rPh>
    <phoneticPr fontId="1"/>
  </si>
  <si>
    <t>入所待機</t>
    <phoneticPr fontId="1"/>
  </si>
  <si>
    <t>介護施設等</t>
    <rPh sb="0" eb="2">
      <t>カイゴ</t>
    </rPh>
    <rPh sb="2" eb="4">
      <t>シセツ</t>
    </rPh>
    <rPh sb="4" eb="5">
      <t>トウ</t>
    </rPh>
    <phoneticPr fontId="1"/>
  </si>
  <si>
    <t>介護付有料老人ホーム</t>
    <rPh sb="0" eb="3">
      <t>カイゴツ</t>
    </rPh>
    <rPh sb="3" eb="5">
      <t>ユウリョウ</t>
    </rPh>
    <rPh sb="5" eb="7">
      <t>ロウジン</t>
    </rPh>
    <phoneticPr fontId="1"/>
  </si>
  <si>
    <t>介護型サービス付き高齢者向け住宅</t>
    <rPh sb="0" eb="3">
      <t>カイゴガタ</t>
    </rPh>
    <rPh sb="7" eb="8">
      <t>ツ</t>
    </rPh>
    <rPh sb="9" eb="12">
      <t>コウレイシャ</t>
    </rPh>
    <rPh sb="12" eb="13">
      <t>ム</t>
    </rPh>
    <rPh sb="14" eb="16">
      <t>ジュウタク</t>
    </rPh>
    <phoneticPr fontId="1"/>
  </si>
  <si>
    <t>一般型サービス付き高齢者向け住宅</t>
    <rPh sb="0" eb="2">
      <t>イッパン</t>
    </rPh>
    <rPh sb="2" eb="3">
      <t>ガタ</t>
    </rPh>
    <rPh sb="7" eb="8">
      <t>ツ</t>
    </rPh>
    <rPh sb="9" eb="12">
      <t>コウレイシャ</t>
    </rPh>
    <rPh sb="12" eb="13">
      <t>ム</t>
    </rPh>
    <rPh sb="14" eb="16">
      <t>ジュウタク</t>
    </rPh>
    <phoneticPr fontId="1"/>
  </si>
  <si>
    <t>特定型ケアハウス</t>
    <rPh sb="0" eb="2">
      <t>トクテイ</t>
    </rPh>
    <rPh sb="2" eb="3">
      <t>ガタ</t>
    </rPh>
    <phoneticPr fontId="1"/>
  </si>
  <si>
    <t>一般型ケアハウス</t>
    <rPh sb="0" eb="3">
      <t>イッパンガタ</t>
    </rPh>
    <phoneticPr fontId="1"/>
  </si>
  <si>
    <t>養護老人ホーム</t>
    <rPh sb="0" eb="2">
      <t>ヨウゴ</t>
    </rPh>
    <rPh sb="2" eb="4">
      <t>ロウジン</t>
    </rPh>
    <phoneticPr fontId="1"/>
  </si>
  <si>
    <t>入所者のうち、豊中市が被保険者である者</t>
    <rPh sb="0" eb="3">
      <t>ニュウショシャ</t>
    </rPh>
    <rPh sb="7" eb="10">
      <t>トヨナカシ</t>
    </rPh>
    <rPh sb="11" eb="15">
      <t>ヒホケンシャ</t>
    </rPh>
    <rPh sb="18" eb="19">
      <t>モノ</t>
    </rPh>
    <phoneticPr fontId="1"/>
  </si>
  <si>
    <t>入所者のうち、認知症である者</t>
    <rPh sb="0" eb="3">
      <t>ニュウショシャ</t>
    </rPh>
    <rPh sb="7" eb="10">
      <t>ニンチショウ</t>
    </rPh>
    <rPh sb="13" eb="14">
      <t>モノ</t>
    </rPh>
    <phoneticPr fontId="1"/>
  </si>
  <si>
    <t>入所者のうち、生活保護受給者</t>
    <rPh sb="0" eb="3">
      <t>ニュウショシャ</t>
    </rPh>
    <rPh sb="7" eb="9">
      <t>セイカツ</t>
    </rPh>
    <rPh sb="9" eb="11">
      <t>ホゴ</t>
    </rPh>
    <rPh sb="11" eb="14">
      <t>ジュキュウシャ</t>
    </rPh>
    <phoneticPr fontId="1"/>
  </si>
  <si>
    <r>
      <t>令和7年度における退所者のうち、</t>
    </r>
    <r>
      <rPr>
        <b/>
        <sz val="10"/>
        <color rgb="FFFF0000"/>
        <rFont val="BIZ UDPゴシック"/>
        <family val="3"/>
        <charset val="128"/>
      </rPr>
      <t>医療行為等</t>
    </r>
    <r>
      <rPr>
        <b/>
        <sz val="6"/>
        <color rgb="FFFF0000"/>
        <rFont val="BIZ UDPゴシック"/>
        <family val="3"/>
        <charset val="128"/>
      </rPr>
      <t>※1</t>
    </r>
    <r>
      <rPr>
        <b/>
        <sz val="10"/>
        <color rgb="FFFF0000"/>
        <rFont val="BIZ UDPゴシック"/>
        <family val="3"/>
        <charset val="128"/>
      </rPr>
      <t>が必要になったことが退所理由</t>
    </r>
    <r>
      <rPr>
        <sz val="10"/>
        <color theme="1"/>
        <rFont val="BIZ UDPゴシック"/>
        <family val="3"/>
        <charset val="128"/>
      </rPr>
      <t>である者の数</t>
    </r>
    <rPh sb="0" eb="2">
      <t>レイワ</t>
    </rPh>
    <rPh sb="3" eb="5">
      <t>ネンド</t>
    </rPh>
    <rPh sb="9" eb="12">
      <t>タイショシャ</t>
    </rPh>
    <rPh sb="16" eb="18">
      <t>イリョウ</t>
    </rPh>
    <rPh sb="18" eb="20">
      <t>コウイ</t>
    </rPh>
    <rPh sb="20" eb="21">
      <t>トウ</t>
    </rPh>
    <rPh sb="24" eb="26">
      <t>ヒツヨウ</t>
    </rPh>
    <rPh sb="33" eb="35">
      <t>タイショ</t>
    </rPh>
    <rPh sb="35" eb="37">
      <t>リユウ</t>
    </rPh>
    <rPh sb="40" eb="41">
      <t>モノ</t>
    </rPh>
    <rPh sb="42" eb="43">
      <t>カズ</t>
    </rPh>
    <phoneticPr fontId="1"/>
  </si>
  <si>
    <r>
      <t>令和7年度における退所者のうち、</t>
    </r>
    <r>
      <rPr>
        <b/>
        <sz val="10"/>
        <color rgb="FFFF0000"/>
        <rFont val="BIZ UDPゴシック"/>
        <family val="3"/>
        <charset val="128"/>
      </rPr>
      <t>退所先として介護医療院</t>
    </r>
    <r>
      <rPr>
        <b/>
        <sz val="6"/>
        <color rgb="FFFF0000"/>
        <rFont val="BIZ UDPゴシック"/>
        <family val="3"/>
        <charset val="128"/>
      </rPr>
      <t>※2</t>
    </r>
    <r>
      <rPr>
        <b/>
        <sz val="10"/>
        <color rgb="FFFF0000"/>
        <rFont val="BIZ UDPゴシック"/>
        <family val="3"/>
        <charset val="128"/>
      </rPr>
      <t>が適していたと判断する数</t>
    </r>
    <rPh sb="0" eb="2">
      <t>レイワ</t>
    </rPh>
    <rPh sb="3" eb="5">
      <t>ネンド</t>
    </rPh>
    <rPh sb="9" eb="12">
      <t>タイショシャ</t>
    </rPh>
    <rPh sb="16" eb="18">
      <t>タイショ</t>
    </rPh>
    <rPh sb="18" eb="19">
      <t>サキ</t>
    </rPh>
    <rPh sb="22" eb="27">
      <t>カイゴイリョウイン</t>
    </rPh>
    <rPh sb="30" eb="31">
      <t>テキ</t>
    </rPh>
    <rPh sb="36" eb="38">
      <t>ハンダン</t>
    </rPh>
    <rPh sb="40" eb="41">
      <t>カズ</t>
    </rPh>
    <phoneticPr fontId="1"/>
  </si>
  <si>
    <r>
      <rPr>
        <sz val="11"/>
        <color rgb="FFFF0000"/>
        <rFont val="BIZ UDPゴシック"/>
        <family val="3"/>
        <charset val="128"/>
      </rPr>
      <t>※1　（参考）医療行為や患者の状態の例</t>
    </r>
    <r>
      <rPr>
        <sz val="11"/>
        <color theme="1"/>
        <rFont val="BIZ UDPゴシック"/>
        <family val="3"/>
        <charset val="128"/>
      </rPr>
      <t xml:space="preserve">
喀痰吸引を実施している状態
呼吸障害等により人工呼吸器を使用している状態
中心静脈注射を実施している状態
人工腎臓を実施している状態
重篤な心機能障害、呼吸障害等により常時モニター測定を実施している状態
人工膀胱又は人工肛門の処置を実施している状態
経鼻胃管や胃瘻等の経腸栄養が行われている状態
褥瘡に対する治療を実施している状態
気管切開が行われている状態
認知症の周辺症状（著しい大声、暴言、不潔行為等）と身体疾患の合併 
</t>
    </r>
    <r>
      <rPr>
        <sz val="11"/>
        <color rgb="FFFF0000"/>
        <rFont val="BIZ UDPゴシック"/>
        <family val="3"/>
        <charset val="128"/>
      </rPr>
      <t>※2　介護医療院の整備</t>
    </r>
    <r>
      <rPr>
        <sz val="11"/>
        <color theme="1"/>
        <rFont val="BIZ UDPゴシック"/>
        <family val="3"/>
        <charset val="128"/>
      </rPr>
      <t xml:space="preserve">
豊中市では、第10期介護保険事業計画期間（令和9年度～令和11年度）において、介護医療院の整備を検討しているところです。
介護医療院は、長期にわたり療養が必要である要介護者に対し、医療・介護・生活支援を一体的に提供する施設であり、日常的な医学管理や看取り・ターミナルケア等に対応する機能を有しています。
本設問は、このような医療ニーズの高い方の受け皿としての必要量を把握することを目的としています。
つきましては、令和7年度中に退所された方のうち、心身の状態や医療的ケアの必要性、看取り対応の必要性等を踏まえ、退所先として介護医療院が適していたと考えられる方の人数について、現場の実態に基づきご回答ください。</t>
    </r>
    <rPh sb="238" eb="243">
      <t>カイゴイリョウイン</t>
    </rPh>
    <rPh sb="244" eb="246">
      <t>セイビ</t>
    </rPh>
    <phoneticPr fontId="1"/>
  </si>
  <si>
    <t>その他意見等　※
（特にない場合は記載不要です。）</t>
    <rPh sb="2" eb="3">
      <t>タ</t>
    </rPh>
    <rPh sb="3" eb="6">
      <t>イケントウ</t>
    </rPh>
    <rPh sb="8" eb="9">
      <t>トク</t>
    </rPh>
    <rPh sb="12" eb="14">
      <t>バアイ</t>
    </rPh>
    <rPh sb="15" eb="17">
      <t>キサイ</t>
    </rPh>
    <rPh sb="17" eb="19">
      <t>フヨウ</t>
    </rPh>
    <phoneticPr fontId="1"/>
  </si>
  <si>
    <t>サービス等種別</t>
    <rPh sb="4" eb="5">
      <t>トウ</t>
    </rPh>
    <rPh sb="5" eb="7">
      <t>シュベツ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</si>
</sst>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0.0%"/>
    <numFmt numFmtId="178" formatCode="0.000"/>
  </numFmts>
  <fonts count="14" x14ac:knownFonts="1">
    <font>
      <sz val="11"/>
      <color theme="1"/>
      <name val="游ゴシック"/>
      <family val="2"/>
      <scheme val="minor"/>
    </font>
    <font>
      <sz val="6"/>
      <name val="游ゴシック"/>
      <family val="3"/>
      <charset val="128"/>
      <scheme val="minor"/>
    </font>
    <font>
      <sz val="11"/>
      <color theme="1"/>
      <name val="Meiryo UI"/>
      <family val="3"/>
      <charset val="128"/>
    </font>
    <font>
      <sz val="11"/>
      <color theme="1"/>
      <name val="游ゴシック"/>
      <family val="2"/>
      <scheme val="minor"/>
    </font>
    <font>
      <sz val="11"/>
      <color theme="1"/>
      <name val="BIZ UDPゴシック"/>
      <family val="3"/>
      <charset val="128"/>
    </font>
    <font>
      <sz val="9"/>
      <color theme="1"/>
      <name val="BIZ UDPゴシック"/>
      <family val="3"/>
      <charset val="128"/>
    </font>
    <font>
      <b/>
      <sz val="11"/>
      <color rgb="FFFF0000"/>
      <name val="BIZ UDPゴシック"/>
      <family val="3"/>
      <charset val="128"/>
    </font>
    <font>
      <sz val="8"/>
      <color theme="1"/>
      <name val="BIZ UDPゴシック"/>
      <family val="3"/>
      <charset val="128"/>
    </font>
    <font>
      <sz val="10"/>
      <color theme="1"/>
      <name val="BIZ UDPゴシック"/>
      <family val="3"/>
      <charset val="128"/>
    </font>
    <font>
      <b/>
      <sz val="10"/>
      <color rgb="FFFF0000"/>
      <name val="BIZ UDPゴシック"/>
      <family val="3"/>
      <charset val="128"/>
    </font>
    <font>
      <sz val="11"/>
      <color theme="1"/>
      <name val="ＭＳ ゴシック"/>
      <family val="3"/>
      <charset val="128"/>
    </font>
    <font>
      <sz val="11"/>
      <color theme="1"/>
      <name val="ＭＳ Ｐゴシック"/>
      <family val="2"/>
      <charset val="128"/>
    </font>
    <font>
      <sz val="11"/>
      <color rgb="FFFF0000"/>
      <name val="BIZ UDPゴシック"/>
      <family val="3"/>
      <charset val="128"/>
    </font>
    <font>
      <b/>
      <sz val="6"/>
      <color rgb="FFFF0000"/>
      <name val="BIZ UDPゴシック"/>
      <family val="3"/>
      <charset val="128"/>
    </font>
  </fonts>
  <fills count="5">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theme="5" tint="0.79998168889431442"/>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style="thin">
        <color auto="1"/>
      </left>
      <right style="medium">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style="medium">
        <color auto="1"/>
      </left>
      <right/>
      <top style="medium">
        <color auto="1"/>
      </top>
      <bottom/>
      <diagonal/>
    </border>
    <border>
      <left style="medium">
        <color auto="1"/>
      </left>
      <right/>
      <top/>
      <bottom/>
      <diagonal/>
    </border>
    <border>
      <left style="medium">
        <color auto="1"/>
      </left>
      <right style="thin">
        <color auto="1"/>
      </right>
      <top style="medium">
        <color auto="1"/>
      </top>
      <bottom style="thin">
        <color auto="1"/>
      </bottom>
      <diagonal/>
    </border>
    <border>
      <left style="thin">
        <color auto="1"/>
      </left>
      <right style="thin">
        <color auto="1"/>
      </right>
      <top/>
      <bottom style="medium">
        <color auto="1"/>
      </bottom>
      <diagonal/>
    </border>
    <border>
      <left style="thin">
        <color auto="1"/>
      </left>
      <right style="medium">
        <color auto="1"/>
      </right>
      <top style="thin">
        <color auto="1"/>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top style="medium">
        <color auto="1"/>
      </top>
      <bottom/>
      <diagonal/>
    </border>
  </borders>
  <cellStyleXfs count="2">
    <xf numFmtId="0" fontId="0" fillId="0" borderId="0"/>
    <xf numFmtId="9" fontId="3" fillId="0" borderId="0" applyFont="0" applyFill="0" applyBorder="0" applyAlignment="0" applyProtection="0">
      <alignment vertical="center"/>
    </xf>
  </cellStyleXfs>
  <cellXfs count="83">
    <xf numFmtId="0" fontId="0" fillId="0" borderId="0" xfId="0"/>
    <xf numFmtId="0" fontId="0" fillId="0" borderId="0" xfId="0" applyAlignment="1">
      <alignment horizontal="left"/>
    </xf>
    <xf numFmtId="0" fontId="0" fillId="0" borderId="0" xfId="0" applyAlignment="1">
      <alignment horizontal="left" vertical="center"/>
    </xf>
    <xf numFmtId="0" fontId="2" fillId="0" borderId="2" xfId="0" applyFont="1" applyBorder="1" applyAlignment="1">
      <alignment vertical="center" wrapText="1"/>
    </xf>
    <xf numFmtId="0" fontId="4" fillId="0" borderId="0" xfId="0" applyFont="1"/>
    <xf numFmtId="0" fontId="4" fillId="0" borderId="0" xfId="0" applyFont="1" applyAlignment="1">
      <alignment vertical="center"/>
    </xf>
    <xf numFmtId="0" fontId="4" fillId="0" borderId="1" xfId="0" applyFont="1" applyBorder="1" applyAlignment="1">
      <alignment horizontal="center" vertical="center"/>
    </xf>
    <xf numFmtId="0" fontId="4" fillId="3" borderId="1" xfId="0" applyFont="1" applyFill="1" applyBorder="1" applyAlignment="1" applyProtection="1">
      <alignment vertical="center"/>
      <protection locked="0"/>
    </xf>
    <xf numFmtId="0" fontId="4" fillId="0" borderId="1" xfId="0" applyFont="1" applyBorder="1" applyAlignment="1">
      <alignment vertical="center"/>
    </xf>
    <xf numFmtId="0" fontId="4" fillId="0" borderId="1" xfId="0" applyFont="1" applyBorder="1" applyAlignment="1">
      <alignment horizontal="center" vertical="center" wrapText="1"/>
    </xf>
    <xf numFmtId="177" fontId="4" fillId="0" borderId="1" xfId="1" applyNumberFormat="1" applyFont="1" applyBorder="1" applyAlignment="1">
      <alignment vertical="center"/>
    </xf>
    <xf numFmtId="0" fontId="4" fillId="0" borderId="1" xfId="0" applyFont="1" applyBorder="1" applyAlignment="1">
      <alignment horizontal="left"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3" xfId="0" applyFont="1" applyBorder="1" applyAlignment="1">
      <alignment horizontal="center" vertical="center"/>
    </xf>
    <xf numFmtId="0" fontId="4" fillId="3" borderId="14" xfId="0" applyFont="1" applyFill="1" applyBorder="1" applyAlignment="1" applyProtection="1">
      <alignment vertical="center"/>
      <protection locked="0"/>
    </xf>
    <xf numFmtId="0" fontId="4" fillId="3" borderId="15" xfId="0" applyFont="1" applyFill="1" applyBorder="1" applyAlignment="1" applyProtection="1">
      <alignment vertical="center"/>
      <protection locked="0"/>
    </xf>
    <xf numFmtId="0" fontId="4" fillId="0" borderId="15" xfId="0" applyFont="1" applyBorder="1" applyAlignment="1">
      <alignment horizontal="center" vertical="center"/>
    </xf>
    <xf numFmtId="0" fontId="4" fillId="4" borderId="17" xfId="0" applyFont="1" applyFill="1" applyBorder="1" applyAlignment="1">
      <alignment horizontal="center" vertical="center"/>
    </xf>
    <xf numFmtId="0" fontId="4" fillId="4" borderId="18" xfId="0" applyFont="1" applyFill="1" applyBorder="1" applyAlignment="1">
      <alignment horizontal="center" vertical="center"/>
    </xf>
    <xf numFmtId="0" fontId="4" fillId="3" borderId="1" xfId="0" applyFont="1" applyFill="1" applyBorder="1" applyAlignment="1" applyProtection="1">
      <alignment horizontal="left"/>
      <protection locked="0"/>
    </xf>
    <xf numFmtId="0" fontId="4" fillId="3" borderId="1" xfId="0" applyFont="1" applyFill="1" applyBorder="1" applyProtection="1">
      <protection locked="0"/>
    </xf>
    <xf numFmtId="0" fontId="2" fillId="3" borderId="2" xfId="0" applyFont="1" applyFill="1" applyBorder="1" applyAlignment="1" applyProtection="1">
      <alignment horizontal="left" vertical="top"/>
      <protection locked="0"/>
    </xf>
    <xf numFmtId="0" fontId="4" fillId="0" borderId="1" xfId="0" applyFont="1" applyBorder="1" applyAlignment="1">
      <alignment horizontal="center" vertical="center" shrinkToFit="1"/>
    </xf>
    <xf numFmtId="0" fontId="4" fillId="3" borderId="6" xfId="0" applyFont="1" applyFill="1" applyBorder="1" applyAlignment="1" applyProtection="1">
      <alignment vertical="center"/>
      <protection locked="0"/>
    </xf>
    <xf numFmtId="0" fontId="4" fillId="0" borderId="19" xfId="0" applyFont="1" applyBorder="1" applyAlignment="1">
      <alignment horizontal="center" vertical="center"/>
    </xf>
    <xf numFmtId="0" fontId="4" fillId="3" borderId="4" xfId="0" applyFont="1" applyFill="1" applyBorder="1" applyAlignment="1" applyProtection="1">
      <alignment vertical="center"/>
      <protection locked="0"/>
    </xf>
    <xf numFmtId="0" fontId="4" fillId="0" borderId="24" xfId="0" applyFont="1" applyBorder="1" applyAlignment="1">
      <alignment horizontal="center" vertical="center"/>
    </xf>
    <xf numFmtId="0" fontId="10" fillId="0" borderId="0" xfId="0" applyFont="1" applyAlignment="1">
      <alignment vertical="center"/>
    </xf>
    <xf numFmtId="0" fontId="5" fillId="3" borderId="4" xfId="0" applyFont="1" applyFill="1" applyBorder="1" applyAlignment="1" applyProtection="1">
      <alignment horizontal="left" vertical="center" wrapText="1"/>
      <protection locked="0"/>
    </xf>
    <xf numFmtId="0" fontId="4" fillId="0" borderId="24" xfId="0" applyFont="1" applyBorder="1" applyAlignment="1" applyProtection="1">
      <alignment horizontal="center" vertical="center" wrapText="1"/>
      <protection locked="0"/>
    </xf>
    <xf numFmtId="0" fontId="7" fillId="3" borderId="1" xfId="0" applyFont="1" applyFill="1" applyBorder="1" applyAlignment="1" applyProtection="1">
      <alignment horizontal="left" vertical="center" wrapText="1"/>
      <protection locked="0"/>
    </xf>
    <xf numFmtId="0" fontId="4" fillId="0" borderId="11" xfId="0" applyFont="1" applyBorder="1" applyAlignment="1" applyProtection="1">
      <alignment horizontal="center" vertical="center" wrapText="1"/>
      <protection locked="0"/>
    </xf>
    <xf numFmtId="0" fontId="7" fillId="3" borderId="15" xfId="0" applyFont="1" applyFill="1" applyBorder="1" applyAlignment="1" applyProtection="1">
      <alignment horizontal="left" vertical="center" wrapText="1"/>
      <protection locked="0"/>
    </xf>
    <xf numFmtId="0" fontId="4" fillId="0" borderId="13" xfId="0" applyFont="1" applyBorder="1" applyAlignment="1" applyProtection="1">
      <alignment horizontal="center" vertical="center" wrapText="1"/>
      <protection locked="0"/>
    </xf>
    <xf numFmtId="14" fontId="0" fillId="0" borderId="0" xfId="0" applyNumberFormat="1"/>
    <xf numFmtId="0" fontId="11" fillId="0" borderId="0" xfId="0" applyFont="1"/>
    <xf numFmtId="178" fontId="4" fillId="0" borderId="1" xfId="0" applyNumberFormat="1" applyFont="1" applyBorder="1" applyAlignment="1">
      <alignment vertical="center"/>
    </xf>
    <xf numFmtId="0" fontId="4" fillId="0" borderId="1" xfId="0" applyFont="1" applyBorder="1" applyAlignment="1" applyProtection="1">
      <alignment horizontal="center" vertical="center" wrapText="1"/>
      <protection locked="0"/>
    </xf>
    <xf numFmtId="0" fontId="4" fillId="4" borderId="1" xfId="0" applyFont="1" applyFill="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shrinkToFit="1"/>
    </xf>
    <xf numFmtId="0" fontId="4" fillId="3" borderId="1" xfId="0" applyFont="1" applyFill="1" applyBorder="1" applyAlignment="1" applyProtection="1">
      <alignment vertical="center" wrapText="1"/>
      <protection locked="0"/>
    </xf>
    <xf numFmtId="177" fontId="4" fillId="0" borderId="1" xfId="1" applyNumberFormat="1" applyFont="1" applyBorder="1" applyAlignment="1">
      <alignment vertical="center" wrapText="1"/>
    </xf>
    <xf numFmtId="178" fontId="4" fillId="0" borderId="1" xfId="0" applyNumberFormat="1" applyFont="1" applyBorder="1" applyAlignment="1">
      <alignment vertical="center" wrapText="1"/>
    </xf>
    <xf numFmtId="176" fontId="4" fillId="3" borderId="1" xfId="0" applyNumberFormat="1" applyFont="1" applyFill="1" applyBorder="1" applyAlignment="1" applyProtection="1">
      <alignment vertical="center"/>
      <protection locked="0"/>
    </xf>
    <xf numFmtId="0" fontId="4" fillId="0" borderId="27" xfId="0" applyFont="1" applyBorder="1" applyAlignment="1">
      <alignment horizontal="left" vertical="top" wrapText="1"/>
    </xf>
    <xf numFmtId="0" fontId="4" fillId="0" borderId="0" xfId="0" applyFont="1" applyAlignment="1">
      <alignment horizontal="left" vertical="top"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vertical="center"/>
    </xf>
    <xf numFmtId="0" fontId="5" fillId="0" borderId="26" xfId="0" applyFont="1" applyBorder="1" applyAlignment="1">
      <alignment horizontal="center" vertical="center" wrapText="1"/>
    </xf>
    <xf numFmtId="0" fontId="5" fillId="0" borderId="15" xfId="0" applyFont="1" applyBorder="1" applyAlignment="1">
      <alignment horizontal="center" vertical="center" wrapText="1"/>
    </xf>
    <xf numFmtId="0" fontId="4" fillId="0" borderId="15" xfId="0" applyFont="1" applyBorder="1" applyAlignment="1">
      <alignment horizontal="center" vertical="center"/>
    </xf>
    <xf numFmtId="0" fontId="4" fillId="2" borderId="20" xfId="0" applyFont="1" applyFill="1" applyBorder="1" applyAlignment="1">
      <alignment horizontal="center" vertical="center" textRotation="255" wrapText="1"/>
    </xf>
    <xf numFmtId="0" fontId="4" fillId="2" borderId="21" xfId="0" applyFont="1" applyFill="1" applyBorder="1" applyAlignment="1">
      <alignment horizontal="center" vertical="center" textRotation="255" wrapText="1"/>
    </xf>
    <xf numFmtId="0" fontId="4" fillId="2" borderId="10" xfId="0" applyFont="1" applyFill="1" applyBorder="1" applyAlignment="1">
      <alignment horizontal="center" vertical="center" textRotation="255" wrapText="1"/>
    </xf>
    <xf numFmtId="0" fontId="4" fillId="2" borderId="12" xfId="0" applyFont="1" applyFill="1" applyBorder="1" applyAlignment="1">
      <alignment horizontal="center" vertical="center" textRotation="255" wrapText="1"/>
    </xf>
    <xf numFmtId="0" fontId="4" fillId="0" borderId="22" xfId="0" applyFont="1" applyBorder="1" applyAlignment="1">
      <alignment horizontal="center" vertical="center"/>
    </xf>
    <xf numFmtId="0" fontId="4" fillId="0" borderId="14" xfId="0" applyFont="1" applyBorder="1" applyAlignment="1">
      <alignment horizontal="center" vertical="center"/>
    </xf>
    <xf numFmtId="0" fontId="4" fillId="0" borderId="6" xfId="0" applyFont="1" applyBorder="1" applyAlignment="1">
      <alignment horizontal="center" vertical="center"/>
    </xf>
    <xf numFmtId="0" fontId="8" fillId="0" borderId="23" xfId="0" applyFont="1" applyBorder="1" applyAlignment="1">
      <alignment horizontal="center" vertical="center" wrapText="1"/>
    </xf>
    <xf numFmtId="0" fontId="8" fillId="0" borderId="1"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1" xfId="0" applyFont="1" applyBorder="1" applyAlignment="1">
      <alignment horizontal="center" vertical="center" wrapText="1"/>
    </xf>
    <xf numFmtId="0" fontId="4" fillId="4" borderId="8" xfId="0" applyFont="1" applyFill="1" applyBorder="1" applyAlignment="1">
      <alignment horizontal="center" vertical="center" textRotation="255"/>
    </xf>
    <xf numFmtId="0" fontId="4" fillId="4" borderId="10" xfId="0" applyFont="1" applyFill="1" applyBorder="1" applyAlignment="1">
      <alignment horizontal="center" vertical="center" textRotation="255"/>
    </xf>
    <xf numFmtId="0" fontId="4" fillId="4" borderId="12" xfId="0" applyFont="1" applyFill="1" applyBorder="1" applyAlignment="1">
      <alignment horizontal="center" vertical="center" textRotation="255"/>
    </xf>
    <xf numFmtId="0" fontId="4" fillId="0" borderId="1" xfId="0" applyFont="1" applyBorder="1" applyAlignment="1">
      <alignment horizont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2" fillId="0" borderId="7" xfId="0" applyFont="1" applyBorder="1" applyAlignment="1">
      <alignment horizontal="left" vertical="top"/>
    </xf>
    <xf numFmtId="0" fontId="4" fillId="0" borderId="1" xfId="0" applyFont="1" applyBorder="1" applyAlignment="1">
      <alignment vertical="center" wrapText="1"/>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textRotation="255" wrapText="1"/>
    </xf>
    <xf numFmtId="0" fontId="4" fillId="2" borderId="1" xfId="0" applyFont="1" applyFill="1" applyBorder="1" applyAlignment="1">
      <alignment horizontal="center" vertical="center" textRotation="255" wrapText="1"/>
    </xf>
    <xf numFmtId="0" fontId="4" fillId="0" borderId="1" xfId="0" applyFont="1" applyBorder="1" applyAlignment="1">
      <alignment horizontal="center" wrapText="1"/>
    </xf>
  </cellXfs>
  <cellStyles count="2">
    <cellStyle name="パーセント" xfId="1" builtinId="5"/>
    <cellStyle name="標準" xfId="0" builtinId="0"/>
  </cellStyles>
  <dxfs count="6">
    <dxf>
      <font>
        <color rgb="FFFF0000"/>
      </font>
      <fill>
        <patternFill>
          <bgColor rgb="FFFFCCFF"/>
        </patternFill>
      </fill>
    </dxf>
    <dxf>
      <font>
        <color rgb="FFFF0000"/>
      </font>
      <fill>
        <patternFill>
          <bgColor rgb="FFFFCCFF"/>
        </patternFill>
      </fill>
    </dxf>
    <dxf>
      <font>
        <color rgb="FF9C0006"/>
      </font>
      <fill>
        <patternFill>
          <bgColor rgb="FFFFC7CE"/>
        </patternFill>
      </fill>
    </dxf>
    <dxf>
      <font>
        <color rgb="FFFF0000"/>
      </font>
      <fill>
        <patternFill>
          <bgColor rgb="FFFFCCFF"/>
        </patternFill>
      </fill>
    </dxf>
    <dxf>
      <font>
        <color rgb="FFFF0000"/>
      </font>
      <fill>
        <patternFill>
          <bgColor rgb="FFFFCCFF"/>
        </patternFill>
      </fill>
    </dxf>
    <dxf>
      <font>
        <color rgb="FF9C0006"/>
      </font>
      <fill>
        <patternFill>
          <bgColor rgb="FFFFC7CE"/>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2"/>
  <sheetViews>
    <sheetView tabSelected="1" zoomScale="85" zoomScaleNormal="85" workbookViewId="0">
      <selection activeCell="E49" sqref="E49"/>
    </sheetView>
  </sheetViews>
  <sheetFormatPr defaultColWidth="11.125" defaultRowHeight="17.649999999999999" x14ac:dyDescent="0.7"/>
  <cols>
    <col min="1" max="1" width="5.5" style="4" bestFit="1" customWidth="1"/>
    <col min="2" max="2" width="11.125" style="4"/>
    <col min="3" max="3" width="12.4375" style="4" customWidth="1"/>
    <col min="4" max="4" width="25.1875" style="4" bestFit="1" customWidth="1"/>
    <col min="5" max="5" width="18.25" style="5" customWidth="1"/>
    <col min="6" max="6" width="12.25" style="4" bestFit="1" customWidth="1"/>
  </cols>
  <sheetData>
    <row r="1" spans="1:8" x14ac:dyDescent="0.7">
      <c r="C1" s="4" t="s">
        <v>33</v>
      </c>
    </row>
    <row r="2" spans="1:8" x14ac:dyDescent="0.7">
      <c r="A2" s="4">
        <v>1</v>
      </c>
      <c r="C2" s="74" t="s">
        <v>34</v>
      </c>
      <c r="D2" s="74"/>
      <c r="E2" s="20"/>
    </row>
    <row r="3" spans="1:8" x14ac:dyDescent="0.7">
      <c r="A3" s="4">
        <v>2</v>
      </c>
      <c r="C3" s="74" t="s">
        <v>35</v>
      </c>
      <c r="D3" s="74"/>
      <c r="E3" s="21"/>
    </row>
    <row r="4" spans="1:8" x14ac:dyDescent="0.7">
      <c r="A4" s="4">
        <v>3</v>
      </c>
      <c r="C4" s="74" t="s">
        <v>126</v>
      </c>
      <c r="D4" s="74"/>
      <c r="E4" s="21"/>
    </row>
    <row r="5" spans="1:8" x14ac:dyDescent="0.7">
      <c r="A5" s="4">
        <v>4</v>
      </c>
      <c r="C5" s="74" t="s">
        <v>36</v>
      </c>
      <c r="D5" s="74"/>
      <c r="E5" s="7"/>
    </row>
    <row r="6" spans="1:8" x14ac:dyDescent="0.7">
      <c r="A6" s="4">
        <v>5</v>
      </c>
      <c r="C6" s="74" t="s">
        <v>37</v>
      </c>
      <c r="D6" s="74"/>
      <c r="E6" s="7"/>
    </row>
    <row r="7" spans="1:8" ht="18" thickBot="1" x14ac:dyDescent="0.75"/>
    <row r="8" spans="1:8" ht="18" thickBot="1" x14ac:dyDescent="0.75">
      <c r="B8" s="75" t="s">
        <v>38</v>
      </c>
      <c r="C8" s="76"/>
      <c r="D8" s="76"/>
      <c r="E8" s="18" t="s">
        <v>39</v>
      </c>
      <c r="F8" s="19" t="s">
        <v>0</v>
      </c>
      <c r="G8" t="s">
        <v>95</v>
      </c>
      <c r="H8" s="36" t="s">
        <v>96</v>
      </c>
    </row>
    <row r="9" spans="1:8" ht="17.649999999999999" customHeight="1" x14ac:dyDescent="0.7">
      <c r="A9" s="4">
        <v>6</v>
      </c>
      <c r="B9" s="71" t="s">
        <v>40</v>
      </c>
      <c r="C9" s="65" t="s">
        <v>41</v>
      </c>
      <c r="D9" s="65"/>
      <c r="E9" s="15"/>
      <c r="F9" s="12" t="s">
        <v>1</v>
      </c>
    </row>
    <row r="10" spans="1:8" x14ac:dyDescent="0.7">
      <c r="A10" s="4">
        <v>7</v>
      </c>
      <c r="B10" s="72"/>
      <c r="C10" s="51" t="s">
        <v>42</v>
      </c>
      <c r="D10" s="51"/>
      <c r="E10" s="8">
        <f>SUM(E15:E23)</f>
        <v>0</v>
      </c>
      <c r="F10" s="13" t="s">
        <v>1</v>
      </c>
    </row>
    <row r="11" spans="1:8" x14ac:dyDescent="0.7">
      <c r="A11" s="4">
        <v>8</v>
      </c>
      <c r="B11" s="72"/>
      <c r="C11" s="52" t="s">
        <v>18</v>
      </c>
      <c r="D11" s="56"/>
      <c r="E11" s="10" t="e">
        <f>E10/E9</f>
        <v>#DIV/0!</v>
      </c>
      <c r="F11" s="13" t="s">
        <v>18</v>
      </c>
    </row>
    <row r="12" spans="1:8" x14ac:dyDescent="0.7">
      <c r="A12" s="4">
        <v>9</v>
      </c>
      <c r="B12" s="72"/>
      <c r="C12" s="51" t="s">
        <v>119</v>
      </c>
      <c r="D12" s="51"/>
      <c r="E12" s="7"/>
      <c r="F12" s="13" t="s">
        <v>1</v>
      </c>
    </row>
    <row r="13" spans="1:8" x14ac:dyDescent="0.7">
      <c r="A13" s="4">
        <v>10</v>
      </c>
      <c r="B13" s="72"/>
      <c r="C13" s="51" t="s">
        <v>120</v>
      </c>
      <c r="D13" s="51"/>
      <c r="E13" s="7"/>
      <c r="F13" s="13" t="s">
        <v>1</v>
      </c>
    </row>
    <row r="14" spans="1:8" x14ac:dyDescent="0.7">
      <c r="A14" s="4">
        <v>11</v>
      </c>
      <c r="B14" s="72"/>
      <c r="C14" s="51" t="s">
        <v>121</v>
      </c>
      <c r="D14" s="51"/>
      <c r="E14" s="7"/>
      <c r="F14" s="13" t="s">
        <v>1</v>
      </c>
    </row>
    <row r="15" spans="1:8" x14ac:dyDescent="0.7">
      <c r="A15" s="4">
        <v>12</v>
      </c>
      <c r="B15" s="72"/>
      <c r="C15" s="52" t="s">
        <v>43</v>
      </c>
      <c r="D15" s="11" t="s">
        <v>3</v>
      </c>
      <c r="E15" s="7"/>
      <c r="F15" s="13" t="s">
        <v>1</v>
      </c>
    </row>
    <row r="16" spans="1:8" x14ac:dyDescent="0.7">
      <c r="A16" s="4">
        <v>13</v>
      </c>
      <c r="B16" s="72"/>
      <c r="C16" s="52"/>
      <c r="D16" s="11" t="s">
        <v>4</v>
      </c>
      <c r="E16" s="7"/>
      <c r="F16" s="13" t="s">
        <v>1</v>
      </c>
    </row>
    <row r="17" spans="1:8" x14ac:dyDescent="0.7">
      <c r="A17" s="4">
        <v>14</v>
      </c>
      <c r="B17" s="72"/>
      <c r="C17" s="52"/>
      <c r="D17" s="11" t="s">
        <v>5</v>
      </c>
      <c r="E17" s="7"/>
      <c r="F17" s="13" t="s">
        <v>1</v>
      </c>
    </row>
    <row r="18" spans="1:8" x14ac:dyDescent="0.7">
      <c r="A18" s="4">
        <v>15</v>
      </c>
      <c r="B18" s="72"/>
      <c r="C18" s="52"/>
      <c r="D18" s="11" t="s">
        <v>6</v>
      </c>
      <c r="E18" s="7"/>
      <c r="F18" s="13" t="s">
        <v>1</v>
      </c>
    </row>
    <row r="19" spans="1:8" x14ac:dyDescent="0.7">
      <c r="A19" s="4">
        <v>16</v>
      </c>
      <c r="B19" s="72"/>
      <c r="C19" s="52"/>
      <c r="D19" s="11" t="s">
        <v>7</v>
      </c>
      <c r="E19" s="7"/>
      <c r="F19" s="13" t="s">
        <v>1</v>
      </c>
    </row>
    <row r="20" spans="1:8" x14ac:dyDescent="0.7">
      <c r="A20" s="4">
        <v>17</v>
      </c>
      <c r="B20" s="72"/>
      <c r="C20" s="52"/>
      <c r="D20" s="11" t="s">
        <v>8</v>
      </c>
      <c r="E20" s="7"/>
      <c r="F20" s="13" t="s">
        <v>1</v>
      </c>
    </row>
    <row r="21" spans="1:8" x14ac:dyDescent="0.7">
      <c r="A21" s="4">
        <v>18</v>
      </c>
      <c r="B21" s="72"/>
      <c r="C21" s="52"/>
      <c r="D21" s="11" t="s">
        <v>9</v>
      </c>
      <c r="E21" s="7"/>
      <c r="F21" s="13" t="s">
        <v>1</v>
      </c>
    </row>
    <row r="22" spans="1:8" x14ac:dyDescent="0.7">
      <c r="A22" s="4">
        <v>19</v>
      </c>
      <c r="B22" s="72"/>
      <c r="C22" s="52"/>
      <c r="D22" s="11" t="s">
        <v>10</v>
      </c>
      <c r="E22" s="7"/>
      <c r="F22" s="13" t="s">
        <v>1</v>
      </c>
      <c r="H22" s="2">
        <f>SUM(E24:E31)</f>
        <v>0</v>
      </c>
    </row>
    <row r="23" spans="1:8" x14ac:dyDescent="0.7">
      <c r="A23" s="4">
        <v>20</v>
      </c>
      <c r="B23" s="72"/>
      <c r="C23" s="52"/>
      <c r="D23" s="11" t="s">
        <v>11</v>
      </c>
      <c r="E23" s="7"/>
      <c r="F23" s="13" t="s">
        <v>1</v>
      </c>
      <c r="H23" s="2" t="str">
        <f>IF(H22=E10,"OK","NG")</f>
        <v>OK</v>
      </c>
    </row>
    <row r="24" spans="1:8" x14ac:dyDescent="0.7">
      <c r="A24" s="4">
        <v>21</v>
      </c>
      <c r="B24" s="72"/>
      <c r="C24" s="53" t="s">
        <v>44</v>
      </c>
      <c r="D24" s="11" t="s">
        <v>99</v>
      </c>
      <c r="E24" s="7"/>
      <c r="F24" s="13" t="s">
        <v>1</v>
      </c>
      <c r="H24" s="2"/>
    </row>
    <row r="25" spans="1:8" x14ac:dyDescent="0.7">
      <c r="A25" s="4">
        <v>22</v>
      </c>
      <c r="B25" s="72"/>
      <c r="C25" s="54"/>
      <c r="D25" s="11" t="s">
        <v>100</v>
      </c>
      <c r="E25" s="7"/>
      <c r="F25" s="13" t="s">
        <v>1</v>
      </c>
      <c r="H25" s="2"/>
    </row>
    <row r="26" spans="1:8" x14ac:dyDescent="0.7">
      <c r="A26" s="4">
        <v>23</v>
      </c>
      <c r="B26" s="72"/>
      <c r="C26" s="54"/>
      <c r="D26" s="11" t="s">
        <v>101</v>
      </c>
      <c r="E26" s="7"/>
      <c r="F26" s="13" t="s">
        <v>1</v>
      </c>
      <c r="H26" s="2"/>
    </row>
    <row r="27" spans="1:8" ht="17.649999999999999" customHeight="1" x14ac:dyDescent="0.7">
      <c r="A27" s="4">
        <v>24</v>
      </c>
      <c r="B27" s="72"/>
      <c r="C27" s="54"/>
      <c r="D27" s="11" t="s">
        <v>12</v>
      </c>
      <c r="E27" s="7"/>
      <c r="F27" s="13" t="s">
        <v>1</v>
      </c>
    </row>
    <row r="28" spans="1:8" x14ac:dyDescent="0.7">
      <c r="A28" s="4">
        <v>25</v>
      </c>
      <c r="B28" s="72"/>
      <c r="C28" s="54"/>
      <c r="D28" s="11" t="s">
        <v>13</v>
      </c>
      <c r="E28" s="7"/>
      <c r="F28" s="13" t="s">
        <v>1</v>
      </c>
    </row>
    <row r="29" spans="1:8" x14ac:dyDescent="0.7">
      <c r="A29" s="4">
        <v>26</v>
      </c>
      <c r="B29" s="72"/>
      <c r="C29" s="54"/>
      <c r="D29" s="11" t="s">
        <v>14</v>
      </c>
      <c r="E29" s="7"/>
      <c r="F29" s="13" t="s">
        <v>1</v>
      </c>
    </row>
    <row r="30" spans="1:8" x14ac:dyDescent="0.7">
      <c r="A30" s="4">
        <v>27</v>
      </c>
      <c r="B30" s="72"/>
      <c r="C30" s="54"/>
      <c r="D30" s="11" t="s">
        <v>15</v>
      </c>
      <c r="E30" s="7"/>
      <c r="F30" s="13" t="s">
        <v>1</v>
      </c>
    </row>
    <row r="31" spans="1:8" x14ac:dyDescent="0.7">
      <c r="A31" s="4">
        <v>28</v>
      </c>
      <c r="B31" s="72"/>
      <c r="C31" s="55"/>
      <c r="D31" s="11" t="s">
        <v>16</v>
      </c>
      <c r="E31" s="7"/>
      <c r="F31" s="13" t="s">
        <v>1</v>
      </c>
    </row>
    <row r="32" spans="1:8" x14ac:dyDescent="0.7">
      <c r="A32" s="4">
        <v>29</v>
      </c>
      <c r="B32" s="72"/>
      <c r="C32" s="52" t="s">
        <v>105</v>
      </c>
      <c r="D32" s="56"/>
      <c r="E32" s="37" t="e">
        <f>(E25*0.375+E26*0.375+E27*1+E28*2+E29*3+E30*4+E31*5)/SUM(E25:E31)</f>
        <v>#DIV/0!</v>
      </c>
      <c r="F32" s="13" t="s">
        <v>17</v>
      </c>
    </row>
    <row r="33" spans="1:8" x14ac:dyDescent="0.7">
      <c r="A33" s="4">
        <v>30</v>
      </c>
      <c r="B33" s="72"/>
      <c r="C33" s="52" t="s">
        <v>104</v>
      </c>
      <c r="D33" s="56"/>
      <c r="E33" s="46"/>
      <c r="F33" s="13" t="s">
        <v>77</v>
      </c>
    </row>
    <row r="34" spans="1:8" x14ac:dyDescent="0.7">
      <c r="A34" s="4">
        <v>31</v>
      </c>
      <c r="B34" s="72"/>
      <c r="C34" s="52" t="s">
        <v>102</v>
      </c>
      <c r="D34" s="56"/>
      <c r="E34" s="7"/>
      <c r="F34" s="13" t="s">
        <v>103</v>
      </c>
    </row>
    <row r="35" spans="1:8" ht="17.649999999999999" customHeight="1" x14ac:dyDescent="0.7">
      <c r="A35" s="4">
        <v>32</v>
      </c>
      <c r="B35" s="72"/>
      <c r="C35" s="52" t="s">
        <v>45</v>
      </c>
      <c r="D35" s="6" t="s">
        <v>94</v>
      </c>
      <c r="E35" s="7"/>
      <c r="F35" s="13" t="s">
        <v>1</v>
      </c>
    </row>
    <row r="36" spans="1:8" x14ac:dyDescent="0.7">
      <c r="A36" s="4">
        <v>33</v>
      </c>
      <c r="B36" s="72"/>
      <c r="C36" s="52"/>
      <c r="D36" s="6" t="s">
        <v>22</v>
      </c>
      <c r="E36" s="7"/>
      <c r="F36" s="13" t="s">
        <v>1</v>
      </c>
    </row>
    <row r="37" spans="1:8" x14ac:dyDescent="0.7">
      <c r="A37" s="4">
        <v>34</v>
      </c>
      <c r="B37" s="72"/>
      <c r="C37" s="52"/>
      <c r="D37" s="6" t="s">
        <v>23</v>
      </c>
      <c r="E37" s="7"/>
      <c r="F37" s="13" t="s">
        <v>1</v>
      </c>
    </row>
    <row r="38" spans="1:8" x14ac:dyDescent="0.7">
      <c r="A38" s="4">
        <v>35</v>
      </c>
      <c r="B38" s="72"/>
      <c r="C38" s="51"/>
      <c r="D38" s="6" t="s">
        <v>24</v>
      </c>
      <c r="E38" s="7"/>
      <c r="F38" s="13" t="s">
        <v>1</v>
      </c>
    </row>
    <row r="39" spans="1:8" x14ac:dyDescent="0.7">
      <c r="A39" s="4">
        <v>36</v>
      </c>
      <c r="B39" s="72"/>
      <c r="C39" s="51"/>
      <c r="D39" s="6" t="s">
        <v>25</v>
      </c>
      <c r="E39" s="7"/>
      <c r="F39" s="13" t="s">
        <v>1</v>
      </c>
    </row>
    <row r="40" spans="1:8" x14ac:dyDescent="0.7">
      <c r="A40" s="4">
        <v>37</v>
      </c>
      <c r="B40" s="72"/>
      <c r="C40" s="51"/>
      <c r="D40" s="6" t="s">
        <v>26</v>
      </c>
      <c r="E40" s="7"/>
      <c r="F40" s="13" t="s">
        <v>1</v>
      </c>
    </row>
    <row r="41" spans="1:8" x14ac:dyDescent="0.7">
      <c r="A41" s="4">
        <v>38</v>
      </c>
      <c r="B41" s="72"/>
      <c r="C41" s="51"/>
      <c r="D41" s="6" t="s">
        <v>27</v>
      </c>
      <c r="E41" s="7"/>
      <c r="F41" s="13" t="s">
        <v>1</v>
      </c>
    </row>
    <row r="42" spans="1:8" x14ac:dyDescent="0.7">
      <c r="A42" s="4">
        <v>39</v>
      </c>
      <c r="B42" s="72"/>
      <c r="C42" s="51"/>
      <c r="D42" s="6" t="s">
        <v>28</v>
      </c>
      <c r="E42" s="7"/>
      <c r="F42" s="13" t="s">
        <v>1</v>
      </c>
    </row>
    <row r="43" spans="1:8" x14ac:dyDescent="0.7">
      <c r="A43" s="4">
        <v>40</v>
      </c>
      <c r="B43" s="72"/>
      <c r="C43" s="51"/>
      <c r="D43" s="9" t="s">
        <v>29</v>
      </c>
      <c r="E43" s="7"/>
      <c r="F43" s="13" t="s">
        <v>1</v>
      </c>
    </row>
    <row r="44" spans="1:8" x14ac:dyDescent="0.7">
      <c r="A44" s="4">
        <v>41</v>
      </c>
      <c r="B44" s="72"/>
      <c r="C44" s="51"/>
      <c r="D44" s="23" t="s">
        <v>106</v>
      </c>
      <c r="E44" s="7"/>
      <c r="F44" s="13" t="s">
        <v>1</v>
      </c>
      <c r="H44" s="1" t="str">
        <f>IF(H46=E10,"OK","NG")</f>
        <v>OK</v>
      </c>
    </row>
    <row r="45" spans="1:8" x14ac:dyDescent="0.7">
      <c r="A45" s="4">
        <v>42</v>
      </c>
      <c r="B45" s="72"/>
      <c r="C45" s="51"/>
      <c r="D45" s="23" t="s">
        <v>107</v>
      </c>
      <c r="E45" s="7"/>
      <c r="F45" s="13" t="s">
        <v>1</v>
      </c>
      <c r="H45" s="1"/>
    </row>
    <row r="46" spans="1:8" x14ac:dyDescent="0.7">
      <c r="A46" s="4">
        <v>43</v>
      </c>
      <c r="B46" s="72"/>
      <c r="C46" s="51"/>
      <c r="D46" s="6" t="s">
        <v>30</v>
      </c>
      <c r="E46" s="7"/>
      <c r="F46" s="13" t="s">
        <v>1</v>
      </c>
      <c r="H46" s="1">
        <f>SUM(E35:E47)</f>
        <v>0</v>
      </c>
    </row>
    <row r="47" spans="1:8" ht="18" thickBot="1" x14ac:dyDescent="0.75">
      <c r="A47" s="4">
        <v>44</v>
      </c>
      <c r="B47" s="73"/>
      <c r="C47" s="59"/>
      <c r="D47" s="17" t="s">
        <v>46</v>
      </c>
      <c r="E47" s="16"/>
      <c r="F47" s="14" t="s">
        <v>1</v>
      </c>
      <c r="G47" t="s">
        <v>97</v>
      </c>
    </row>
    <row r="48" spans="1:8" x14ac:dyDescent="0.7">
      <c r="A48" s="4">
        <v>45</v>
      </c>
      <c r="B48" s="60" t="s">
        <v>47</v>
      </c>
      <c r="C48" s="64" t="s">
        <v>48</v>
      </c>
      <c r="D48" s="65"/>
      <c r="E48" s="15"/>
      <c r="F48" s="12" t="s">
        <v>1</v>
      </c>
    </row>
    <row r="49" spans="1:7" ht="21.85" customHeight="1" x14ac:dyDescent="0.7">
      <c r="A49" s="4">
        <v>46</v>
      </c>
      <c r="B49" s="61"/>
      <c r="C49" s="69" t="s">
        <v>93</v>
      </c>
      <c r="D49" s="70"/>
      <c r="E49" s="31"/>
      <c r="F49" s="32" t="s">
        <v>92</v>
      </c>
      <c r="G49" t="s">
        <v>98</v>
      </c>
    </row>
    <row r="50" spans="1:7" ht="21.85" customHeight="1" x14ac:dyDescent="0.7">
      <c r="A50" s="4">
        <v>47</v>
      </c>
      <c r="B50" s="61"/>
      <c r="C50" s="69" t="s">
        <v>93</v>
      </c>
      <c r="D50" s="70"/>
      <c r="E50" s="31"/>
      <c r="F50" s="32" t="s">
        <v>92</v>
      </c>
      <c r="G50" t="s">
        <v>98</v>
      </c>
    </row>
    <row r="51" spans="1:7" ht="21.85" customHeight="1" thickBot="1" x14ac:dyDescent="0.75">
      <c r="A51" s="4">
        <v>48</v>
      </c>
      <c r="B51" s="61"/>
      <c r="C51" s="57" t="s">
        <v>93</v>
      </c>
      <c r="D51" s="58"/>
      <c r="E51" s="33"/>
      <c r="F51" s="34" t="s">
        <v>92</v>
      </c>
      <c r="G51" t="s">
        <v>98</v>
      </c>
    </row>
    <row r="52" spans="1:7" x14ac:dyDescent="0.7">
      <c r="A52" s="4">
        <v>49</v>
      </c>
      <c r="B52" s="62"/>
      <c r="C52" s="66" t="s">
        <v>2</v>
      </c>
      <c r="D52" s="66"/>
      <c r="E52" s="24"/>
      <c r="F52" s="25" t="s">
        <v>1</v>
      </c>
    </row>
    <row r="53" spans="1:7" x14ac:dyDescent="0.7">
      <c r="A53" s="4">
        <v>50</v>
      </c>
      <c r="B53" s="62"/>
      <c r="C53" s="51" t="s">
        <v>108</v>
      </c>
      <c r="D53" s="56"/>
      <c r="E53" s="7"/>
      <c r="F53" s="13" t="s">
        <v>109</v>
      </c>
    </row>
    <row r="54" spans="1:7" x14ac:dyDescent="0.7">
      <c r="A54" s="4">
        <v>51</v>
      </c>
      <c r="B54" s="62"/>
      <c r="C54" s="51" t="s">
        <v>49</v>
      </c>
      <c r="D54" s="56"/>
      <c r="E54" s="7"/>
      <c r="F54" s="13" t="s">
        <v>1</v>
      </c>
    </row>
    <row r="55" spans="1:7" ht="17.649999999999999" customHeight="1" x14ac:dyDescent="0.7">
      <c r="A55" s="4">
        <v>52</v>
      </c>
      <c r="B55" s="62"/>
      <c r="C55" s="52" t="s">
        <v>50</v>
      </c>
      <c r="D55" s="6" t="s">
        <v>94</v>
      </c>
      <c r="E55" s="7"/>
      <c r="F55" s="13" t="s">
        <v>1</v>
      </c>
    </row>
    <row r="56" spans="1:7" x14ac:dyDescent="0.7">
      <c r="A56" s="4">
        <v>53</v>
      </c>
      <c r="B56" s="62"/>
      <c r="C56" s="52"/>
      <c r="D56" s="6" t="s">
        <v>22</v>
      </c>
      <c r="E56" s="7"/>
      <c r="F56" s="13" t="s">
        <v>1</v>
      </c>
    </row>
    <row r="57" spans="1:7" x14ac:dyDescent="0.7">
      <c r="A57" s="4">
        <v>54</v>
      </c>
      <c r="B57" s="62"/>
      <c r="C57" s="52"/>
      <c r="D57" s="6" t="s">
        <v>31</v>
      </c>
      <c r="E57" s="7"/>
      <c r="F57" s="13" t="s">
        <v>1</v>
      </c>
    </row>
    <row r="58" spans="1:7" x14ac:dyDescent="0.7">
      <c r="A58" s="4">
        <v>55</v>
      </c>
      <c r="B58" s="62"/>
      <c r="C58" s="52"/>
      <c r="D58" s="6" t="s">
        <v>24</v>
      </c>
      <c r="E58" s="7"/>
      <c r="F58" s="13" t="s">
        <v>1</v>
      </c>
    </row>
    <row r="59" spans="1:7" x14ac:dyDescent="0.7">
      <c r="A59" s="4">
        <v>56</v>
      </c>
      <c r="B59" s="62"/>
      <c r="C59" s="52"/>
      <c r="D59" s="6" t="s">
        <v>25</v>
      </c>
      <c r="E59" s="7"/>
      <c r="F59" s="13" t="s">
        <v>1</v>
      </c>
    </row>
    <row r="60" spans="1:7" x14ac:dyDescent="0.7">
      <c r="A60" s="4">
        <v>57</v>
      </c>
      <c r="B60" s="62"/>
      <c r="C60" s="52"/>
      <c r="D60" s="6" t="s">
        <v>26</v>
      </c>
      <c r="E60" s="7"/>
      <c r="F60" s="13" t="s">
        <v>1</v>
      </c>
    </row>
    <row r="61" spans="1:7" x14ac:dyDescent="0.7">
      <c r="A61" s="4">
        <v>58</v>
      </c>
      <c r="B61" s="62"/>
      <c r="C61" s="52"/>
      <c r="D61" s="6" t="s">
        <v>27</v>
      </c>
      <c r="E61" s="7"/>
      <c r="F61" s="13" t="s">
        <v>1</v>
      </c>
    </row>
    <row r="62" spans="1:7" x14ac:dyDescent="0.7">
      <c r="A62" s="4">
        <v>59</v>
      </c>
      <c r="B62" s="62"/>
      <c r="C62" s="52"/>
      <c r="D62" s="6" t="s">
        <v>28</v>
      </c>
      <c r="E62" s="7"/>
      <c r="F62" s="13" t="s">
        <v>1</v>
      </c>
    </row>
    <row r="63" spans="1:7" x14ac:dyDescent="0.7">
      <c r="A63" s="4">
        <v>60</v>
      </c>
      <c r="B63" s="62"/>
      <c r="C63" s="52"/>
      <c r="D63" s="9" t="s">
        <v>29</v>
      </c>
      <c r="E63" s="7"/>
      <c r="F63" s="13" t="s">
        <v>1</v>
      </c>
    </row>
    <row r="64" spans="1:7" x14ac:dyDescent="0.7">
      <c r="A64" s="4">
        <v>61</v>
      </c>
      <c r="B64" s="62"/>
      <c r="C64" s="52"/>
      <c r="D64" s="23" t="s">
        <v>106</v>
      </c>
      <c r="E64" s="7"/>
      <c r="F64" s="13" t="s">
        <v>1</v>
      </c>
    </row>
    <row r="65" spans="1:8" x14ac:dyDescent="0.7">
      <c r="A65" s="4">
        <v>62</v>
      </c>
      <c r="B65" s="62"/>
      <c r="C65" s="52"/>
      <c r="D65" s="23" t="s">
        <v>107</v>
      </c>
      <c r="E65" s="7"/>
      <c r="F65" s="13" t="s">
        <v>1</v>
      </c>
    </row>
    <row r="66" spans="1:8" x14ac:dyDescent="0.7">
      <c r="A66" s="4">
        <v>63</v>
      </c>
      <c r="B66" s="62"/>
      <c r="C66" s="52"/>
      <c r="D66" s="6" t="s">
        <v>30</v>
      </c>
      <c r="E66" s="7"/>
      <c r="F66" s="13" t="s">
        <v>1</v>
      </c>
      <c r="H66" t="str">
        <f>IF(H67=E52,"OK","NG")</f>
        <v>OK</v>
      </c>
    </row>
    <row r="67" spans="1:8" x14ac:dyDescent="0.7">
      <c r="A67" s="4">
        <v>64</v>
      </c>
      <c r="B67" s="62"/>
      <c r="C67" s="52"/>
      <c r="D67" s="6" t="s">
        <v>32</v>
      </c>
      <c r="E67" s="7"/>
      <c r="F67" s="13" t="s">
        <v>1</v>
      </c>
      <c r="H67" s="1">
        <f>SUM(E55:E68)</f>
        <v>0</v>
      </c>
    </row>
    <row r="68" spans="1:8" x14ac:dyDescent="0.7">
      <c r="A68" s="4">
        <v>65</v>
      </c>
      <c r="B68" s="62"/>
      <c r="C68" s="52"/>
      <c r="D68" s="6" t="s">
        <v>46</v>
      </c>
      <c r="E68" s="7"/>
      <c r="F68" s="13" t="s">
        <v>1</v>
      </c>
    </row>
    <row r="69" spans="1:8" ht="24" customHeight="1" x14ac:dyDescent="0.7">
      <c r="A69" s="4">
        <v>66</v>
      </c>
      <c r="B69" s="62"/>
      <c r="C69" s="49" t="s">
        <v>87</v>
      </c>
      <c r="D69" s="50"/>
      <c r="E69" s="29"/>
      <c r="F69" s="30" t="s">
        <v>92</v>
      </c>
      <c r="G69" t="s">
        <v>98</v>
      </c>
    </row>
    <row r="70" spans="1:8" ht="24" customHeight="1" x14ac:dyDescent="0.7">
      <c r="A70" s="4">
        <v>67</v>
      </c>
      <c r="B70" s="62"/>
      <c r="C70" s="49" t="s">
        <v>87</v>
      </c>
      <c r="D70" s="50"/>
      <c r="E70" s="29"/>
      <c r="F70" s="30" t="s">
        <v>92</v>
      </c>
      <c r="G70" t="s">
        <v>98</v>
      </c>
    </row>
    <row r="71" spans="1:8" ht="24" customHeight="1" x14ac:dyDescent="0.7">
      <c r="A71" s="4">
        <v>68</v>
      </c>
      <c r="B71" s="62"/>
      <c r="C71" s="49" t="s">
        <v>87</v>
      </c>
      <c r="D71" s="50"/>
      <c r="E71" s="29"/>
      <c r="F71" s="30" t="s">
        <v>92</v>
      </c>
      <c r="G71" t="s">
        <v>98</v>
      </c>
    </row>
    <row r="72" spans="1:8" ht="30.75" customHeight="1" x14ac:dyDescent="0.7">
      <c r="A72" s="4">
        <v>69</v>
      </c>
      <c r="B72" s="62"/>
      <c r="C72" s="68" t="s">
        <v>122</v>
      </c>
      <c r="D72" s="68"/>
      <c r="E72" s="26"/>
      <c r="F72" s="27" t="s">
        <v>77</v>
      </c>
      <c r="G72" s="1"/>
    </row>
    <row r="73" spans="1:8" ht="34.9" customHeight="1" thickBot="1" x14ac:dyDescent="0.75">
      <c r="A73" s="4">
        <v>70</v>
      </c>
      <c r="B73" s="63"/>
      <c r="C73" s="67" t="s">
        <v>123</v>
      </c>
      <c r="D73" s="67"/>
      <c r="E73" s="16"/>
      <c r="F73" s="14" t="s">
        <v>1</v>
      </c>
    </row>
    <row r="74" spans="1:8" ht="17.649999999999999" customHeight="1" x14ac:dyDescent="0.7">
      <c r="B74" s="47" t="s">
        <v>124</v>
      </c>
      <c r="C74" s="47"/>
      <c r="D74" s="47"/>
      <c r="E74" s="47"/>
      <c r="F74" s="47"/>
    </row>
    <row r="75" spans="1:8" x14ac:dyDescent="0.7">
      <c r="B75" s="48"/>
      <c r="C75" s="48"/>
      <c r="D75" s="48"/>
      <c r="E75" s="48"/>
      <c r="F75" s="48"/>
    </row>
    <row r="76" spans="1:8" x14ac:dyDescent="0.7">
      <c r="B76" s="48"/>
      <c r="C76" s="48"/>
      <c r="D76" s="48"/>
      <c r="E76" s="48"/>
      <c r="F76" s="48"/>
    </row>
    <row r="77" spans="1:8" x14ac:dyDescent="0.7">
      <c r="B77" s="48"/>
      <c r="C77" s="48"/>
      <c r="D77" s="48"/>
      <c r="E77" s="48"/>
      <c r="F77" s="48"/>
    </row>
    <row r="78" spans="1:8" x14ac:dyDescent="0.7">
      <c r="B78" s="48"/>
      <c r="C78" s="48"/>
      <c r="D78" s="48"/>
      <c r="E78" s="48"/>
      <c r="F78" s="48"/>
    </row>
    <row r="79" spans="1:8" x14ac:dyDescent="0.7">
      <c r="B79" s="48"/>
      <c r="C79" s="48"/>
      <c r="D79" s="48"/>
      <c r="E79" s="48"/>
      <c r="F79" s="48"/>
    </row>
    <row r="80" spans="1:8" x14ac:dyDescent="0.7">
      <c r="B80" s="48"/>
      <c r="C80" s="48"/>
      <c r="D80" s="48"/>
      <c r="E80" s="48"/>
      <c r="F80" s="48"/>
    </row>
    <row r="81" spans="2:6" x14ac:dyDescent="0.7">
      <c r="B81" s="48"/>
      <c r="C81" s="48"/>
      <c r="D81" s="48"/>
      <c r="E81" s="48"/>
      <c r="F81" s="48"/>
    </row>
    <row r="82" spans="2:6" x14ac:dyDescent="0.7">
      <c r="B82" s="48"/>
      <c r="C82" s="48"/>
      <c r="D82" s="48"/>
      <c r="E82" s="48"/>
      <c r="F82" s="48"/>
    </row>
    <row r="83" spans="2:6" x14ac:dyDescent="0.7">
      <c r="B83" s="48"/>
      <c r="C83" s="48"/>
      <c r="D83" s="48"/>
      <c r="E83" s="48"/>
      <c r="F83" s="48"/>
    </row>
    <row r="84" spans="2:6" ht="24.4" customHeight="1" x14ac:dyDescent="0.7">
      <c r="B84" s="48"/>
      <c r="C84" s="48"/>
      <c r="D84" s="48"/>
      <c r="E84" s="48"/>
      <c r="F84" s="48"/>
    </row>
    <row r="85" spans="2:6" x14ac:dyDescent="0.7">
      <c r="B85" s="48"/>
      <c r="C85" s="48"/>
      <c r="D85" s="48"/>
      <c r="E85" s="48"/>
      <c r="F85" s="48"/>
    </row>
    <row r="86" spans="2:6" x14ac:dyDescent="0.7">
      <c r="B86" s="48"/>
      <c r="C86" s="48"/>
      <c r="D86" s="48"/>
      <c r="E86" s="48"/>
      <c r="F86" s="48"/>
    </row>
    <row r="87" spans="2:6" x14ac:dyDescent="0.7">
      <c r="B87" s="48"/>
      <c r="C87" s="48"/>
      <c r="D87" s="48"/>
      <c r="E87" s="48"/>
      <c r="F87" s="48"/>
    </row>
    <row r="88" spans="2:6" x14ac:dyDescent="0.7">
      <c r="B88" s="48"/>
      <c r="C88" s="48"/>
      <c r="D88" s="48"/>
      <c r="E88" s="48"/>
      <c r="F88" s="48"/>
    </row>
    <row r="89" spans="2:6" x14ac:dyDescent="0.7">
      <c r="B89" s="48"/>
      <c r="C89" s="48"/>
      <c r="D89" s="48"/>
      <c r="E89" s="48"/>
      <c r="F89" s="48"/>
    </row>
    <row r="90" spans="2:6" x14ac:dyDescent="0.7">
      <c r="B90" s="48"/>
      <c r="C90" s="48"/>
      <c r="D90" s="48"/>
      <c r="E90" s="48"/>
      <c r="F90" s="48"/>
    </row>
    <row r="91" spans="2:6" x14ac:dyDescent="0.7">
      <c r="B91" s="48"/>
      <c r="C91" s="48"/>
      <c r="D91" s="48"/>
      <c r="E91" s="48"/>
      <c r="F91" s="48"/>
    </row>
    <row r="92" spans="2:6" x14ac:dyDescent="0.7">
      <c r="B92" s="48"/>
      <c r="C92" s="48"/>
      <c r="D92" s="48"/>
      <c r="E92" s="48"/>
      <c r="F92" s="48"/>
    </row>
  </sheetData>
  <sheetProtection sheet="1" selectLockedCells="1"/>
  <mergeCells count="34">
    <mergeCell ref="B9:B47"/>
    <mergeCell ref="C9:D9"/>
    <mergeCell ref="C2:D2"/>
    <mergeCell ref="C3:D3"/>
    <mergeCell ref="C5:D5"/>
    <mergeCell ref="C6:D6"/>
    <mergeCell ref="B8:D8"/>
    <mergeCell ref="C4:D4"/>
    <mergeCell ref="B48:B73"/>
    <mergeCell ref="C48:D48"/>
    <mergeCell ref="C52:D52"/>
    <mergeCell ref="C55:C68"/>
    <mergeCell ref="C73:D73"/>
    <mergeCell ref="C54:D54"/>
    <mergeCell ref="C72:D72"/>
    <mergeCell ref="C71:D71"/>
    <mergeCell ref="C49:D49"/>
    <mergeCell ref="C50:D50"/>
    <mergeCell ref="B74:F92"/>
    <mergeCell ref="C69:D69"/>
    <mergeCell ref="C70:D70"/>
    <mergeCell ref="C10:D10"/>
    <mergeCell ref="C15:C23"/>
    <mergeCell ref="C24:C31"/>
    <mergeCell ref="C33:D33"/>
    <mergeCell ref="C12:D12"/>
    <mergeCell ref="C32:D32"/>
    <mergeCell ref="C11:D11"/>
    <mergeCell ref="C34:D34"/>
    <mergeCell ref="C13:D13"/>
    <mergeCell ref="C14:D14"/>
    <mergeCell ref="C51:D51"/>
    <mergeCell ref="C35:C47"/>
    <mergeCell ref="C53:D53"/>
  </mergeCells>
  <phoneticPr fontId="1"/>
  <conditionalFormatting sqref="H23:H26">
    <cfRule type="cellIs" dxfId="5" priority="3" operator="equal">
      <formula>"NG"</formula>
    </cfRule>
  </conditionalFormatting>
  <conditionalFormatting sqref="H44:H45">
    <cfRule type="cellIs" dxfId="4" priority="2" operator="equal">
      <formula>"NG"</formula>
    </cfRule>
  </conditionalFormatting>
  <conditionalFormatting sqref="H66">
    <cfRule type="cellIs" dxfId="3" priority="1" operator="equal">
      <formula>"NG"</formula>
    </cfRule>
  </conditionalFormatting>
  <dataValidations count="5">
    <dataValidation imeMode="off" allowBlank="1" showInputMessage="1" showErrorMessage="1" sqref="E2 E6 E9 E52:E68 E34 E48 E72:E73 E12:E31"/>
    <dataValidation imeMode="hiragana" allowBlank="1" showInputMessage="1" showErrorMessage="1" sqref="E3 E5"/>
    <dataValidation type="list" imeMode="off" allowBlank="1" showInputMessage="1" showErrorMessage="1" sqref="E49:E51">
      <formula1>INDIRECT("入所理由")</formula1>
    </dataValidation>
    <dataValidation type="list" imeMode="off" allowBlank="1" showInputMessage="1" showErrorMessage="1" sqref="E69:E71">
      <formula1>INDIRECT("退所理由")</formula1>
    </dataValidation>
    <dataValidation type="list" imeMode="hiragana" allowBlank="1" showInputMessage="1" showErrorMessage="1" sqref="E4">
      <formula1>INDIRECT("介護施設等")</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activeCell="C2" sqref="C2"/>
    </sheetView>
  </sheetViews>
  <sheetFormatPr defaultRowHeight="17.649999999999999" x14ac:dyDescent="0.7"/>
  <cols>
    <col min="2" max="2" width="19.25" customWidth="1"/>
    <col min="3" max="3" width="111.5" customWidth="1"/>
  </cols>
  <sheetData>
    <row r="1" spans="1:3" x14ac:dyDescent="0.7">
      <c r="B1" t="s">
        <v>51</v>
      </c>
    </row>
    <row r="2" spans="1:3" ht="240.4" customHeight="1" x14ac:dyDescent="0.7">
      <c r="A2">
        <v>99</v>
      </c>
      <c r="B2" s="3" t="s">
        <v>125</v>
      </c>
      <c r="C2" s="22"/>
    </row>
    <row r="3" spans="1:3" x14ac:dyDescent="0.7">
      <c r="B3" s="77"/>
      <c r="C3" s="77"/>
    </row>
  </sheetData>
  <sheetProtection selectLockedCells="1"/>
  <mergeCells count="1">
    <mergeCell ref="B3:C3"/>
  </mergeCells>
  <phoneticPr fontId="1"/>
  <dataValidations count="1">
    <dataValidation imeMode="hiragana" allowBlank="1" showInputMessage="1" showErrorMessage="1" sqref="C2"/>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3"/>
  <sheetViews>
    <sheetView workbookViewId="0">
      <selection activeCell="E22" sqref="E22"/>
    </sheetView>
  </sheetViews>
  <sheetFormatPr defaultRowHeight="17.649999999999999" x14ac:dyDescent="0.7"/>
  <cols>
    <col min="4" max="4" width="9" style="1"/>
    <col min="6" max="6" width="10.0625" bestFit="1" customWidth="1"/>
    <col min="7" max="7" width="16.9375" customWidth="1"/>
    <col min="8" max="8" width="46.4375" bestFit="1" customWidth="1"/>
    <col min="9" max="9" width="12" bestFit="1" customWidth="1"/>
  </cols>
  <sheetData>
    <row r="2" spans="2:10" x14ac:dyDescent="0.7">
      <c r="B2" t="s">
        <v>21</v>
      </c>
      <c r="C2" t="s">
        <v>52</v>
      </c>
      <c r="D2" s="1" t="s">
        <v>53</v>
      </c>
      <c r="E2" t="s">
        <v>38</v>
      </c>
      <c r="F2" t="s">
        <v>69</v>
      </c>
      <c r="G2" t="s">
        <v>73</v>
      </c>
      <c r="H2" t="s">
        <v>78</v>
      </c>
      <c r="I2" t="s">
        <v>91</v>
      </c>
      <c r="J2" t="s">
        <v>112</v>
      </c>
    </row>
    <row r="4" spans="2:10" x14ac:dyDescent="0.7">
      <c r="B4" t="s">
        <v>54</v>
      </c>
      <c r="C4" t="s">
        <v>19</v>
      </c>
      <c r="D4" s="1" t="s">
        <v>55</v>
      </c>
      <c r="E4" t="s">
        <v>56</v>
      </c>
      <c r="F4" t="s">
        <v>67</v>
      </c>
      <c r="G4" t="s">
        <v>74</v>
      </c>
      <c r="H4" t="s">
        <v>79</v>
      </c>
      <c r="I4" s="28" t="s">
        <v>111</v>
      </c>
      <c r="J4" t="s">
        <v>113</v>
      </c>
    </row>
    <row r="5" spans="2:10" x14ac:dyDescent="0.7">
      <c r="B5" t="s">
        <v>57</v>
      </c>
      <c r="C5" t="s">
        <v>20</v>
      </c>
      <c r="D5" s="1" t="s">
        <v>58</v>
      </c>
      <c r="E5" t="s">
        <v>59</v>
      </c>
      <c r="F5" t="s">
        <v>68</v>
      </c>
      <c r="G5" t="s">
        <v>75</v>
      </c>
      <c r="H5" t="s">
        <v>80</v>
      </c>
      <c r="I5" t="s">
        <v>88</v>
      </c>
      <c r="J5" t="s">
        <v>29</v>
      </c>
    </row>
    <row r="6" spans="2:10" x14ac:dyDescent="0.7">
      <c r="D6" s="1" t="s">
        <v>60</v>
      </c>
      <c r="E6" t="s">
        <v>66</v>
      </c>
      <c r="G6" t="s">
        <v>70</v>
      </c>
      <c r="H6" t="s">
        <v>82</v>
      </c>
      <c r="I6" t="s">
        <v>89</v>
      </c>
      <c r="J6" t="s">
        <v>114</v>
      </c>
    </row>
    <row r="7" spans="2:10" x14ac:dyDescent="0.7">
      <c r="D7" s="1" t="s">
        <v>61</v>
      </c>
      <c r="G7" t="s">
        <v>71</v>
      </c>
      <c r="H7" t="s">
        <v>81</v>
      </c>
      <c r="I7" t="s">
        <v>90</v>
      </c>
      <c r="J7" t="s">
        <v>115</v>
      </c>
    </row>
    <row r="8" spans="2:10" x14ac:dyDescent="0.7">
      <c r="D8" s="1" t="s">
        <v>62</v>
      </c>
      <c r="G8" t="s">
        <v>72</v>
      </c>
      <c r="H8" t="s">
        <v>83</v>
      </c>
      <c r="I8" t="s">
        <v>46</v>
      </c>
      <c r="J8" t="s">
        <v>116</v>
      </c>
    </row>
    <row r="9" spans="2:10" x14ac:dyDescent="0.7">
      <c r="D9" s="1" t="s">
        <v>63</v>
      </c>
      <c r="G9" t="s">
        <v>76</v>
      </c>
      <c r="H9" t="s">
        <v>84</v>
      </c>
      <c r="J9" t="s">
        <v>117</v>
      </c>
    </row>
    <row r="10" spans="2:10" x14ac:dyDescent="0.7">
      <c r="D10" s="1" t="s">
        <v>64</v>
      </c>
      <c r="H10" t="s">
        <v>85</v>
      </c>
      <c r="J10" t="s">
        <v>118</v>
      </c>
    </row>
    <row r="11" spans="2:10" x14ac:dyDescent="0.7">
      <c r="D11" s="1" t="s">
        <v>65</v>
      </c>
      <c r="H11" t="s">
        <v>86</v>
      </c>
    </row>
    <row r="12" spans="2:10" x14ac:dyDescent="0.7">
      <c r="H12" t="s">
        <v>46</v>
      </c>
    </row>
    <row r="13" spans="2:10" x14ac:dyDescent="0.7">
      <c r="H13" t="s">
        <v>76</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U107"/>
  <sheetViews>
    <sheetView workbookViewId="0">
      <selection activeCell="F5" sqref="F5"/>
    </sheetView>
  </sheetViews>
  <sheetFormatPr defaultRowHeight="17.649999999999999" x14ac:dyDescent="0.7"/>
  <cols>
    <col min="8" max="8" width="16.3125" bestFit="1" customWidth="1"/>
    <col min="11" max="11" width="10.1875" bestFit="1" customWidth="1"/>
    <col min="32" max="32" width="13.3125" customWidth="1"/>
  </cols>
  <sheetData>
    <row r="1" spans="1:73" x14ac:dyDescent="0.7">
      <c r="A1" s="4"/>
      <c r="B1" s="4">
        <v>1</v>
      </c>
      <c r="C1" s="4">
        <v>2</v>
      </c>
      <c r="D1" s="4">
        <v>3</v>
      </c>
      <c r="E1" s="4">
        <v>4</v>
      </c>
      <c r="F1" s="4">
        <v>5</v>
      </c>
      <c r="G1" s="4"/>
      <c r="H1" s="4"/>
      <c r="I1" s="4">
        <v>6</v>
      </c>
      <c r="J1" s="4">
        <v>7</v>
      </c>
      <c r="K1" s="4">
        <v>8</v>
      </c>
      <c r="L1" s="4">
        <v>9</v>
      </c>
      <c r="M1" s="4">
        <v>10</v>
      </c>
      <c r="N1" s="4">
        <v>11</v>
      </c>
      <c r="O1" s="4">
        <v>12</v>
      </c>
      <c r="P1" s="4">
        <v>13</v>
      </c>
      <c r="Q1" s="4">
        <v>14</v>
      </c>
      <c r="R1" s="4">
        <v>15</v>
      </c>
      <c r="S1" s="4">
        <v>16</v>
      </c>
      <c r="T1" s="4">
        <v>17</v>
      </c>
      <c r="U1" s="4">
        <v>18</v>
      </c>
      <c r="V1" s="4">
        <v>19</v>
      </c>
      <c r="W1" s="4">
        <v>20</v>
      </c>
      <c r="X1" s="4">
        <v>21</v>
      </c>
      <c r="Y1" s="4">
        <v>22</v>
      </c>
      <c r="Z1" s="4">
        <v>23</v>
      </c>
      <c r="AA1" s="4">
        <v>24</v>
      </c>
      <c r="AB1" s="4">
        <v>25</v>
      </c>
      <c r="AC1" s="4">
        <v>26</v>
      </c>
      <c r="AD1" s="4">
        <v>27</v>
      </c>
      <c r="AE1" s="4">
        <v>28</v>
      </c>
      <c r="AF1" s="4">
        <v>29</v>
      </c>
      <c r="AG1" s="4">
        <v>30</v>
      </c>
      <c r="AH1" s="4">
        <v>31</v>
      </c>
      <c r="AI1" s="4">
        <v>32</v>
      </c>
      <c r="AJ1" s="4">
        <v>33</v>
      </c>
      <c r="AK1" s="4">
        <v>34</v>
      </c>
      <c r="AL1" s="4">
        <v>35</v>
      </c>
      <c r="AM1" s="4">
        <v>36</v>
      </c>
      <c r="AN1" s="4">
        <v>37</v>
      </c>
      <c r="AO1" s="4">
        <v>38</v>
      </c>
      <c r="AP1" s="4">
        <v>39</v>
      </c>
      <c r="AQ1" s="4">
        <v>40</v>
      </c>
      <c r="AR1" s="4">
        <v>41</v>
      </c>
      <c r="AS1" s="4">
        <v>42</v>
      </c>
      <c r="AT1" s="4">
        <v>43</v>
      </c>
      <c r="AU1" s="4">
        <v>44</v>
      </c>
      <c r="AV1" s="4">
        <v>45</v>
      </c>
      <c r="AW1" s="4">
        <v>46</v>
      </c>
      <c r="AX1" s="4">
        <v>47</v>
      </c>
      <c r="AY1" s="4">
        <v>48</v>
      </c>
      <c r="AZ1" s="4">
        <v>49</v>
      </c>
      <c r="BA1" s="4">
        <v>50</v>
      </c>
      <c r="BB1" s="4">
        <v>51</v>
      </c>
      <c r="BC1" s="4">
        <v>52</v>
      </c>
      <c r="BD1" s="4">
        <v>53</v>
      </c>
      <c r="BE1" s="4">
        <v>54</v>
      </c>
      <c r="BF1" s="4">
        <v>55</v>
      </c>
      <c r="BG1" s="4">
        <v>56</v>
      </c>
      <c r="BH1" s="4">
        <v>57</v>
      </c>
      <c r="BI1" s="4">
        <v>58</v>
      </c>
      <c r="BJ1" s="4">
        <v>59</v>
      </c>
      <c r="BK1" s="4">
        <v>60</v>
      </c>
      <c r="BL1" s="4">
        <v>61</v>
      </c>
      <c r="BM1" s="4">
        <v>62</v>
      </c>
      <c r="BN1" s="4">
        <v>63</v>
      </c>
      <c r="BO1" s="4">
        <v>64</v>
      </c>
      <c r="BP1" s="4">
        <v>65</v>
      </c>
      <c r="BQ1" s="4">
        <v>66</v>
      </c>
      <c r="BR1" s="4">
        <v>67</v>
      </c>
      <c r="BS1" s="4">
        <v>68</v>
      </c>
      <c r="BT1" s="4">
        <v>69</v>
      </c>
      <c r="BU1" s="4">
        <v>70</v>
      </c>
    </row>
    <row r="2" spans="1:73" x14ac:dyDescent="0.7">
      <c r="A2" s="4"/>
      <c r="B2" s="4"/>
      <c r="C2" s="4"/>
      <c r="D2" s="4"/>
      <c r="E2" s="4"/>
      <c r="F2" s="4"/>
      <c r="G2" s="4"/>
      <c r="H2" s="79" t="s">
        <v>38</v>
      </c>
      <c r="I2" s="80" t="s">
        <v>40</v>
      </c>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1" t="s">
        <v>47</v>
      </c>
      <c r="AW2" s="81"/>
      <c r="AX2" s="81"/>
      <c r="AY2" s="81"/>
      <c r="AZ2" s="81"/>
      <c r="BA2" s="81"/>
      <c r="BB2" s="81"/>
      <c r="BC2" s="81"/>
      <c r="BD2" s="81"/>
      <c r="BE2" s="81"/>
      <c r="BF2" s="81"/>
      <c r="BG2" s="81"/>
      <c r="BH2" s="81"/>
      <c r="BI2" s="81"/>
      <c r="BJ2" s="81"/>
      <c r="BK2" s="81"/>
      <c r="BL2" s="81"/>
      <c r="BM2" s="81"/>
      <c r="BN2" s="81"/>
      <c r="BO2" s="81"/>
      <c r="BP2" s="81"/>
      <c r="BQ2" s="81"/>
      <c r="BR2" s="81"/>
      <c r="BS2" s="81"/>
      <c r="BT2" s="81"/>
      <c r="BU2" s="81"/>
    </row>
    <row r="3" spans="1:73" x14ac:dyDescent="0.7">
      <c r="A3" s="4" t="s">
        <v>33</v>
      </c>
      <c r="B3" s="82" t="s">
        <v>34</v>
      </c>
      <c r="C3" s="82" t="s">
        <v>35</v>
      </c>
      <c r="D3" s="82" t="s">
        <v>110</v>
      </c>
      <c r="E3" s="82" t="s">
        <v>36</v>
      </c>
      <c r="F3" s="82" t="s">
        <v>37</v>
      </c>
      <c r="G3" s="4"/>
      <c r="H3" s="79"/>
      <c r="I3" s="52" t="s">
        <v>41</v>
      </c>
      <c r="J3" s="52" t="s">
        <v>42</v>
      </c>
      <c r="K3" s="52" t="s">
        <v>18</v>
      </c>
      <c r="L3" s="52" t="s">
        <v>119</v>
      </c>
      <c r="M3" s="52" t="s">
        <v>120</v>
      </c>
      <c r="N3" s="52" t="s">
        <v>121</v>
      </c>
      <c r="O3" s="52" t="s">
        <v>43</v>
      </c>
      <c r="P3" s="52"/>
      <c r="Q3" s="52"/>
      <c r="R3" s="52"/>
      <c r="S3" s="52"/>
      <c r="T3" s="52"/>
      <c r="U3" s="52"/>
      <c r="V3" s="52"/>
      <c r="W3" s="52"/>
      <c r="X3" s="52" t="s">
        <v>44</v>
      </c>
      <c r="Y3" s="52"/>
      <c r="Z3" s="52"/>
      <c r="AA3" s="52"/>
      <c r="AB3" s="52"/>
      <c r="AC3" s="52"/>
      <c r="AD3" s="52"/>
      <c r="AE3" s="52"/>
      <c r="AF3" s="52" t="s">
        <v>105</v>
      </c>
      <c r="AG3" s="52" t="s">
        <v>104</v>
      </c>
      <c r="AH3" s="52" t="s">
        <v>102</v>
      </c>
      <c r="AI3" s="52" t="s">
        <v>45</v>
      </c>
      <c r="AJ3" s="52"/>
      <c r="AK3" s="52"/>
      <c r="AL3" s="52"/>
      <c r="AM3" s="52"/>
      <c r="AN3" s="52"/>
      <c r="AO3" s="52"/>
      <c r="AP3" s="52"/>
      <c r="AQ3" s="52"/>
      <c r="AR3" s="52"/>
      <c r="AS3" s="52"/>
      <c r="AT3" s="52"/>
      <c r="AU3" s="52"/>
      <c r="AV3" s="52" t="s">
        <v>48</v>
      </c>
      <c r="AW3" s="70" t="s">
        <v>93</v>
      </c>
      <c r="AX3" s="70" t="s">
        <v>93</v>
      </c>
      <c r="AY3" s="70" t="s">
        <v>93</v>
      </c>
      <c r="AZ3" s="52" t="s">
        <v>2</v>
      </c>
      <c r="BA3" s="52" t="s">
        <v>108</v>
      </c>
      <c r="BB3" s="52" t="s">
        <v>49</v>
      </c>
      <c r="BC3" s="52" t="s">
        <v>50</v>
      </c>
      <c r="BD3" s="52"/>
      <c r="BE3" s="52"/>
      <c r="BF3" s="52"/>
      <c r="BG3" s="52"/>
      <c r="BH3" s="52"/>
      <c r="BI3" s="52"/>
      <c r="BJ3" s="52"/>
      <c r="BK3" s="52"/>
      <c r="BL3" s="52"/>
      <c r="BM3" s="52"/>
      <c r="BN3" s="52"/>
      <c r="BO3" s="52"/>
      <c r="BP3" s="52"/>
      <c r="BQ3" s="52" t="s">
        <v>87</v>
      </c>
      <c r="BR3" s="52" t="s">
        <v>87</v>
      </c>
      <c r="BS3" s="52" t="s">
        <v>87</v>
      </c>
      <c r="BT3" s="68" t="s">
        <v>122</v>
      </c>
      <c r="BU3" s="68" t="s">
        <v>123</v>
      </c>
    </row>
    <row r="4" spans="1:73" ht="61.9" x14ac:dyDescent="0.7">
      <c r="A4" s="4"/>
      <c r="B4" s="82"/>
      <c r="C4" s="82"/>
      <c r="D4" s="82"/>
      <c r="E4" s="82"/>
      <c r="F4" s="82"/>
      <c r="G4" s="4"/>
      <c r="H4" s="79"/>
      <c r="I4" s="52"/>
      <c r="J4" s="52"/>
      <c r="K4" s="78"/>
      <c r="L4" s="52"/>
      <c r="M4" s="52"/>
      <c r="N4" s="52"/>
      <c r="O4" s="41" t="s">
        <v>3</v>
      </c>
      <c r="P4" s="41" t="s">
        <v>4</v>
      </c>
      <c r="Q4" s="41" t="s">
        <v>5</v>
      </c>
      <c r="R4" s="41" t="s">
        <v>6</v>
      </c>
      <c r="S4" s="41" t="s">
        <v>7</v>
      </c>
      <c r="T4" s="41" t="s">
        <v>8</v>
      </c>
      <c r="U4" s="41" t="s">
        <v>9</v>
      </c>
      <c r="V4" s="41" t="s">
        <v>10</v>
      </c>
      <c r="W4" s="41" t="s">
        <v>11</v>
      </c>
      <c r="X4" s="41" t="s">
        <v>99</v>
      </c>
      <c r="Y4" s="41" t="s">
        <v>100</v>
      </c>
      <c r="Z4" s="41" t="s">
        <v>101</v>
      </c>
      <c r="AA4" s="41" t="s">
        <v>12</v>
      </c>
      <c r="AB4" s="41" t="s">
        <v>13</v>
      </c>
      <c r="AC4" s="41" t="s">
        <v>14</v>
      </c>
      <c r="AD4" s="41" t="s">
        <v>15</v>
      </c>
      <c r="AE4" s="41" t="s">
        <v>16</v>
      </c>
      <c r="AF4" s="78"/>
      <c r="AG4" s="78"/>
      <c r="AH4" s="78"/>
      <c r="AI4" s="9" t="s">
        <v>94</v>
      </c>
      <c r="AJ4" s="9" t="s">
        <v>22</v>
      </c>
      <c r="AK4" s="9" t="s">
        <v>23</v>
      </c>
      <c r="AL4" s="9" t="s">
        <v>24</v>
      </c>
      <c r="AM4" s="9" t="s">
        <v>25</v>
      </c>
      <c r="AN4" s="9" t="s">
        <v>26</v>
      </c>
      <c r="AO4" s="9" t="s">
        <v>27</v>
      </c>
      <c r="AP4" s="9" t="s">
        <v>28</v>
      </c>
      <c r="AQ4" s="9" t="s">
        <v>29</v>
      </c>
      <c r="AR4" s="42" t="s">
        <v>106</v>
      </c>
      <c r="AS4" s="42" t="s">
        <v>107</v>
      </c>
      <c r="AT4" s="9" t="s">
        <v>30</v>
      </c>
      <c r="AU4" s="9" t="s">
        <v>46</v>
      </c>
      <c r="AV4" s="52"/>
      <c r="AW4" s="70"/>
      <c r="AX4" s="70"/>
      <c r="AY4" s="70"/>
      <c r="AZ4" s="52"/>
      <c r="BA4" s="78"/>
      <c r="BB4" s="78"/>
      <c r="BC4" s="9" t="s">
        <v>94</v>
      </c>
      <c r="BD4" s="9" t="s">
        <v>22</v>
      </c>
      <c r="BE4" s="9" t="s">
        <v>31</v>
      </c>
      <c r="BF4" s="9" t="s">
        <v>24</v>
      </c>
      <c r="BG4" s="9" t="s">
        <v>25</v>
      </c>
      <c r="BH4" s="9" t="s">
        <v>26</v>
      </c>
      <c r="BI4" s="9" t="s">
        <v>27</v>
      </c>
      <c r="BJ4" s="9" t="s">
        <v>28</v>
      </c>
      <c r="BK4" s="9" t="s">
        <v>29</v>
      </c>
      <c r="BL4" s="42" t="s">
        <v>106</v>
      </c>
      <c r="BM4" s="42" t="s">
        <v>107</v>
      </c>
      <c r="BN4" s="9" t="s">
        <v>30</v>
      </c>
      <c r="BO4" s="9" t="s">
        <v>32</v>
      </c>
      <c r="BP4" s="9" t="s">
        <v>46</v>
      </c>
      <c r="BQ4" s="52"/>
      <c r="BR4" s="52"/>
      <c r="BS4" s="52"/>
      <c r="BT4" s="68"/>
      <c r="BU4" s="68"/>
    </row>
    <row r="5" spans="1:73" x14ac:dyDescent="0.7">
      <c r="A5" s="5"/>
      <c r="B5" s="43" t="e">
        <f ca="1">_xlfn.XLOOKUP(B1,'1.施設の基本情報'!$A:$A,'1.施設の基本情報'!$E:$E)</f>
        <v>#NAME?</v>
      </c>
      <c r="C5" s="43" t="e">
        <f ca="1">_xlfn.XLOOKUP(C1,'1.施設の基本情報'!$A:$A,'1.施設の基本情報'!$E:$E)</f>
        <v>#NAME?</v>
      </c>
      <c r="D5" s="43" t="e">
        <f ca="1">_xlfn.XLOOKUP(D1,'1.施設の基本情報'!$A:$A,'1.施設の基本情報'!$E:$E)</f>
        <v>#NAME?</v>
      </c>
      <c r="E5" s="43" t="e">
        <f ca="1">_xlfn.XLOOKUP(E1,'1.施設の基本情報'!$A:$A,'1.施設の基本情報'!$E:$E)</f>
        <v>#NAME?</v>
      </c>
      <c r="F5" s="43" t="e">
        <f ca="1">_xlfn.XLOOKUP(F1,'1.施設の基本情報'!$A:$A,'1.施設の基本情報'!$E:$E)</f>
        <v>#NAME?</v>
      </c>
      <c r="G5" s="5"/>
      <c r="H5" s="39" t="s">
        <v>39</v>
      </c>
      <c r="I5" s="43" t="e">
        <f ca="1">_xlfn.XLOOKUP(I1,'1.施設の基本情報'!$A:$A,'1.施設の基本情報'!$E:$E)</f>
        <v>#NAME?</v>
      </c>
      <c r="J5" s="40" t="e">
        <f ca="1">SUM(O5:W5)</f>
        <v>#NAME?</v>
      </c>
      <c r="K5" s="44" t="e">
        <f ca="1">J5/I5</f>
        <v>#NAME?</v>
      </c>
      <c r="L5" s="43" t="e">
        <f ca="1">_xlfn.XLOOKUP(L1,'1.施設の基本情報'!$A:$A,'1.施設の基本情報'!$E:$E)</f>
        <v>#NAME?</v>
      </c>
      <c r="M5" s="43" t="e">
        <f ca="1">_xlfn.XLOOKUP(M1,'1.施設の基本情報'!$A:$A,'1.施設の基本情報'!$E:$E)</f>
        <v>#NAME?</v>
      </c>
      <c r="N5" s="43" t="e">
        <f ca="1">_xlfn.XLOOKUP(N1,'1.施設の基本情報'!$A:$A,'1.施設の基本情報'!$E:$E)</f>
        <v>#NAME?</v>
      </c>
      <c r="O5" s="43" t="e">
        <f ca="1">_xlfn.XLOOKUP(O1,'1.施設の基本情報'!$A:$A,'1.施設の基本情報'!$E:$E)</f>
        <v>#NAME?</v>
      </c>
      <c r="P5" s="43" t="e">
        <f ca="1">_xlfn.XLOOKUP(P1,'1.施設の基本情報'!$A:$A,'1.施設の基本情報'!$E:$E)</f>
        <v>#NAME?</v>
      </c>
      <c r="Q5" s="43" t="e">
        <f ca="1">_xlfn.XLOOKUP(Q1,'1.施設の基本情報'!$A:$A,'1.施設の基本情報'!$E:$E)</f>
        <v>#NAME?</v>
      </c>
      <c r="R5" s="43" t="e">
        <f ca="1">_xlfn.XLOOKUP(R1,'1.施設の基本情報'!$A:$A,'1.施設の基本情報'!$E:$E)</f>
        <v>#NAME?</v>
      </c>
      <c r="S5" s="43" t="e">
        <f ca="1">_xlfn.XLOOKUP(S1,'1.施設の基本情報'!$A:$A,'1.施設の基本情報'!$E:$E)</f>
        <v>#NAME?</v>
      </c>
      <c r="T5" s="43" t="e">
        <f ca="1">_xlfn.XLOOKUP(T1,'1.施設の基本情報'!$A:$A,'1.施設の基本情報'!$E:$E)</f>
        <v>#NAME?</v>
      </c>
      <c r="U5" s="43" t="e">
        <f ca="1">_xlfn.XLOOKUP(U1,'1.施設の基本情報'!$A:$A,'1.施設の基本情報'!$E:$E)</f>
        <v>#NAME?</v>
      </c>
      <c r="V5" s="43" t="e">
        <f ca="1">_xlfn.XLOOKUP(V1,'1.施設の基本情報'!$A:$A,'1.施設の基本情報'!$E:$E)</f>
        <v>#NAME?</v>
      </c>
      <c r="W5" s="43" t="e">
        <f ca="1">_xlfn.XLOOKUP(W1,'1.施設の基本情報'!$A:$A,'1.施設の基本情報'!$E:$E)</f>
        <v>#NAME?</v>
      </c>
      <c r="X5" s="43" t="e">
        <f ca="1">_xlfn.XLOOKUP(X1,'1.施設の基本情報'!$A:$A,'1.施設の基本情報'!$E:$E)</f>
        <v>#NAME?</v>
      </c>
      <c r="Y5" s="43" t="e">
        <f ca="1">_xlfn.XLOOKUP(Y1,'1.施設の基本情報'!$A:$A,'1.施設の基本情報'!$E:$E)</f>
        <v>#NAME?</v>
      </c>
      <c r="Z5" s="43" t="e">
        <f ca="1">_xlfn.XLOOKUP(Z1,'1.施設の基本情報'!$A:$A,'1.施設の基本情報'!$E:$E)</f>
        <v>#NAME?</v>
      </c>
      <c r="AA5" s="43" t="e">
        <f ca="1">_xlfn.XLOOKUP(AA1,'1.施設の基本情報'!$A:$A,'1.施設の基本情報'!$E:$E)</f>
        <v>#NAME?</v>
      </c>
      <c r="AB5" s="43" t="e">
        <f ca="1">_xlfn.XLOOKUP(AB1,'1.施設の基本情報'!$A:$A,'1.施設の基本情報'!$E:$E)</f>
        <v>#NAME?</v>
      </c>
      <c r="AC5" s="43" t="e">
        <f ca="1">_xlfn.XLOOKUP(AC1,'1.施設の基本情報'!$A:$A,'1.施設の基本情報'!$E:$E)</f>
        <v>#NAME?</v>
      </c>
      <c r="AD5" s="43" t="e">
        <f ca="1">_xlfn.XLOOKUP(AD1,'1.施設の基本情報'!$A:$A,'1.施設の基本情報'!$E:$E)</f>
        <v>#NAME?</v>
      </c>
      <c r="AE5" s="43" t="e">
        <f ca="1">_xlfn.XLOOKUP(AE1,'1.施設の基本情報'!$A:$A,'1.施設の基本情報'!$E:$E)</f>
        <v>#NAME?</v>
      </c>
      <c r="AF5" s="45" t="e">
        <f ca="1">(Y5*0.375+Z5*0.375+AA5*1+AB5*2+AC5*3+AD5*4+AE5*5)/SUM(Y5:AE5)</f>
        <v>#NAME?</v>
      </c>
      <c r="AG5" s="43" t="e">
        <f ca="1">_xlfn.XLOOKUP(AG1,'1.施設の基本情報'!$A:$A,'1.施設の基本情報'!$E:$E)</f>
        <v>#NAME?</v>
      </c>
      <c r="AH5" s="43" t="e">
        <f ca="1">_xlfn.XLOOKUP(AH1,'1.施設の基本情報'!$A:$A,'1.施設の基本情報'!$E:$E)</f>
        <v>#NAME?</v>
      </c>
      <c r="AI5" s="43" t="e">
        <f ca="1">_xlfn.XLOOKUP(AI1,'1.施設の基本情報'!$A:$A,'1.施設の基本情報'!$E:$E)</f>
        <v>#NAME?</v>
      </c>
      <c r="AJ5" s="43" t="e">
        <f ca="1">_xlfn.XLOOKUP(AJ1,'1.施設の基本情報'!$A:$A,'1.施設の基本情報'!$E:$E)</f>
        <v>#NAME?</v>
      </c>
      <c r="AK5" s="43" t="e">
        <f ca="1">_xlfn.XLOOKUP(AK1,'1.施設の基本情報'!$A:$A,'1.施設の基本情報'!$E:$E)</f>
        <v>#NAME?</v>
      </c>
      <c r="AL5" s="43" t="e">
        <f ca="1">_xlfn.XLOOKUP(AL1,'1.施設の基本情報'!$A:$A,'1.施設の基本情報'!$E:$E)</f>
        <v>#NAME?</v>
      </c>
      <c r="AM5" s="43" t="e">
        <f ca="1">_xlfn.XLOOKUP(AM1,'1.施設の基本情報'!$A:$A,'1.施設の基本情報'!$E:$E)</f>
        <v>#NAME?</v>
      </c>
      <c r="AN5" s="43" t="e">
        <f ca="1">_xlfn.XLOOKUP(AN1,'1.施設の基本情報'!$A:$A,'1.施設の基本情報'!$E:$E)</f>
        <v>#NAME?</v>
      </c>
      <c r="AO5" s="43" t="e">
        <f ca="1">_xlfn.XLOOKUP(AO1,'1.施設の基本情報'!$A:$A,'1.施設の基本情報'!$E:$E)</f>
        <v>#NAME?</v>
      </c>
      <c r="AP5" s="43" t="e">
        <f ca="1">_xlfn.XLOOKUP(AP1,'1.施設の基本情報'!$A:$A,'1.施設の基本情報'!$E:$E)</f>
        <v>#NAME?</v>
      </c>
      <c r="AQ5" s="43" t="e">
        <f ca="1">_xlfn.XLOOKUP(AQ1,'1.施設の基本情報'!$A:$A,'1.施設の基本情報'!$E:$E)</f>
        <v>#NAME?</v>
      </c>
      <c r="AR5" s="43" t="e">
        <f ca="1">_xlfn.XLOOKUP(AR1,'1.施設の基本情報'!$A:$A,'1.施設の基本情報'!$E:$E)</f>
        <v>#NAME?</v>
      </c>
      <c r="AS5" s="43" t="e">
        <f ca="1">_xlfn.XLOOKUP(AS1,'1.施設の基本情報'!$A:$A,'1.施設の基本情報'!$E:$E)</f>
        <v>#NAME?</v>
      </c>
      <c r="AT5" s="43" t="e">
        <f ca="1">_xlfn.XLOOKUP(AT1,'1.施設の基本情報'!$A:$A,'1.施設の基本情報'!$E:$E)</f>
        <v>#NAME?</v>
      </c>
      <c r="AU5" s="43" t="e">
        <f ca="1">_xlfn.XLOOKUP(AU1,'1.施設の基本情報'!$A:$A,'1.施設の基本情報'!$E:$E)</f>
        <v>#NAME?</v>
      </c>
      <c r="AV5" s="43" t="e">
        <f ca="1">_xlfn.XLOOKUP(AV1,'1.施設の基本情報'!$A:$A,'1.施設の基本情報'!$E:$E)</f>
        <v>#NAME?</v>
      </c>
      <c r="AW5" s="43" t="e">
        <f ca="1">_xlfn.XLOOKUP(AW1,'1.施設の基本情報'!$A:$A,'1.施設の基本情報'!$E:$E)</f>
        <v>#NAME?</v>
      </c>
      <c r="AX5" s="43" t="e">
        <f ca="1">_xlfn.XLOOKUP(AX1,'1.施設の基本情報'!$A:$A,'1.施設の基本情報'!$E:$E)</f>
        <v>#NAME?</v>
      </c>
      <c r="AY5" s="43" t="e">
        <f ca="1">_xlfn.XLOOKUP(AY1,'1.施設の基本情報'!$A:$A,'1.施設の基本情報'!$E:$E)</f>
        <v>#NAME?</v>
      </c>
      <c r="AZ5" s="43" t="e">
        <f ca="1">_xlfn.XLOOKUP(AZ1,'1.施設の基本情報'!$A:$A,'1.施設の基本情報'!$E:$E)</f>
        <v>#NAME?</v>
      </c>
      <c r="BA5" s="43" t="e">
        <f ca="1">_xlfn.XLOOKUP(BA1,'1.施設の基本情報'!$A:$A,'1.施設の基本情報'!$E:$E)</f>
        <v>#NAME?</v>
      </c>
      <c r="BB5" s="43" t="e">
        <f ca="1">_xlfn.XLOOKUP(BB1,'1.施設の基本情報'!$A:$A,'1.施設の基本情報'!$E:$E)</f>
        <v>#NAME?</v>
      </c>
      <c r="BC5" s="43" t="e">
        <f ca="1">_xlfn.XLOOKUP(BC1,'1.施設の基本情報'!$A:$A,'1.施設の基本情報'!$E:$E)</f>
        <v>#NAME?</v>
      </c>
      <c r="BD5" s="43" t="e">
        <f ca="1">_xlfn.XLOOKUP(BD1,'1.施設の基本情報'!$A:$A,'1.施設の基本情報'!$E:$E)</f>
        <v>#NAME?</v>
      </c>
      <c r="BE5" s="43" t="e">
        <f ca="1">_xlfn.XLOOKUP(BE1,'1.施設の基本情報'!$A:$A,'1.施設の基本情報'!$E:$E)</f>
        <v>#NAME?</v>
      </c>
      <c r="BF5" s="43" t="e">
        <f ca="1">_xlfn.XLOOKUP(BF1,'1.施設の基本情報'!$A:$A,'1.施設の基本情報'!$E:$E)</f>
        <v>#NAME?</v>
      </c>
      <c r="BG5" s="43" t="e">
        <f ca="1">_xlfn.XLOOKUP(BG1,'1.施設の基本情報'!$A:$A,'1.施設の基本情報'!$E:$E)</f>
        <v>#NAME?</v>
      </c>
      <c r="BH5" s="43" t="e">
        <f ca="1">_xlfn.XLOOKUP(BH1,'1.施設の基本情報'!$A:$A,'1.施設の基本情報'!$E:$E)</f>
        <v>#NAME?</v>
      </c>
      <c r="BI5" s="43" t="e">
        <f ca="1">_xlfn.XLOOKUP(BI1,'1.施設の基本情報'!$A:$A,'1.施設の基本情報'!$E:$E)</f>
        <v>#NAME?</v>
      </c>
      <c r="BJ5" s="43" t="e">
        <f ca="1">_xlfn.XLOOKUP(BJ1,'1.施設の基本情報'!$A:$A,'1.施設の基本情報'!$E:$E)</f>
        <v>#NAME?</v>
      </c>
      <c r="BK5" s="43" t="e">
        <f ca="1">_xlfn.XLOOKUP(BK1,'1.施設の基本情報'!$A:$A,'1.施設の基本情報'!$E:$E)</f>
        <v>#NAME?</v>
      </c>
      <c r="BL5" s="43" t="e">
        <f ca="1">_xlfn.XLOOKUP(BL1,'1.施設の基本情報'!$A:$A,'1.施設の基本情報'!$E:$E)</f>
        <v>#NAME?</v>
      </c>
      <c r="BM5" s="43" t="e">
        <f ca="1">_xlfn.XLOOKUP(BM1,'1.施設の基本情報'!$A:$A,'1.施設の基本情報'!$E:$E)</f>
        <v>#NAME?</v>
      </c>
      <c r="BN5" s="43" t="e">
        <f ca="1">_xlfn.XLOOKUP(BN1,'1.施設の基本情報'!$A:$A,'1.施設の基本情報'!$E:$E)</f>
        <v>#NAME?</v>
      </c>
      <c r="BO5" s="43" t="e">
        <f ca="1">_xlfn.XLOOKUP(BO1,'1.施設の基本情報'!$A:$A,'1.施設の基本情報'!$E:$E)</f>
        <v>#NAME?</v>
      </c>
      <c r="BP5" s="43" t="e">
        <f ca="1">_xlfn.XLOOKUP(BP1,'1.施設の基本情報'!$A:$A,'1.施設の基本情報'!$E:$E)</f>
        <v>#NAME?</v>
      </c>
      <c r="BQ5" s="43" t="e">
        <f ca="1">_xlfn.XLOOKUP(BQ1,'1.施設の基本情報'!$A:$A,'1.施設の基本情報'!$E:$E)</f>
        <v>#NAME?</v>
      </c>
      <c r="BR5" s="43" t="e">
        <f ca="1">_xlfn.XLOOKUP(BR1,'1.施設の基本情報'!$A:$A,'1.施設の基本情報'!$E:$E)</f>
        <v>#NAME?</v>
      </c>
      <c r="BS5" s="43" t="e">
        <f ca="1">_xlfn.XLOOKUP(BS1,'1.施設の基本情報'!$A:$A,'1.施設の基本情報'!$E:$E)</f>
        <v>#NAME?</v>
      </c>
      <c r="BT5" s="43" t="e">
        <f ca="1">_xlfn.XLOOKUP(BT1,'1.施設の基本情報'!$A:$A,'1.施設の基本情報'!$E:$E)</f>
        <v>#NAME?</v>
      </c>
      <c r="BU5" s="43" t="e">
        <f ca="1">_xlfn.XLOOKUP(BU1,'1.施設の基本情報'!$A:$A,'1.施設の基本情報'!$E:$E)</f>
        <v>#NAME?</v>
      </c>
    </row>
    <row r="6" spans="1:73" ht="24.75" x14ac:dyDescent="0.7">
      <c r="A6" s="4"/>
      <c r="B6" s="4"/>
      <c r="C6" s="4"/>
      <c r="D6" s="4"/>
      <c r="E6" s="4"/>
      <c r="F6" s="4"/>
      <c r="G6" s="4"/>
      <c r="H6" s="39" t="s">
        <v>0</v>
      </c>
      <c r="I6" s="9" t="s">
        <v>1</v>
      </c>
      <c r="J6" s="9" t="s">
        <v>1</v>
      </c>
      <c r="K6" s="9" t="s">
        <v>18</v>
      </c>
      <c r="L6" s="9" t="s">
        <v>1</v>
      </c>
      <c r="M6" s="9" t="s">
        <v>1</v>
      </c>
      <c r="N6" s="9" t="s">
        <v>1</v>
      </c>
      <c r="O6" s="9" t="s">
        <v>1</v>
      </c>
      <c r="P6" s="9" t="s">
        <v>1</v>
      </c>
      <c r="Q6" s="9" t="s">
        <v>1</v>
      </c>
      <c r="R6" s="9" t="s">
        <v>1</v>
      </c>
      <c r="S6" s="9" t="s">
        <v>1</v>
      </c>
      <c r="T6" s="9" t="s">
        <v>1</v>
      </c>
      <c r="U6" s="9" t="s">
        <v>1</v>
      </c>
      <c r="V6" s="9" t="s">
        <v>1</v>
      </c>
      <c r="W6" s="9" t="s">
        <v>1</v>
      </c>
      <c r="X6" s="9" t="s">
        <v>1</v>
      </c>
      <c r="Y6" s="9" t="s">
        <v>1</v>
      </c>
      <c r="Z6" s="9" t="s">
        <v>1</v>
      </c>
      <c r="AA6" s="9" t="s">
        <v>1</v>
      </c>
      <c r="AB6" s="9" t="s">
        <v>1</v>
      </c>
      <c r="AC6" s="9" t="s">
        <v>1</v>
      </c>
      <c r="AD6" s="9" t="s">
        <v>1</v>
      </c>
      <c r="AE6" s="9" t="s">
        <v>1</v>
      </c>
      <c r="AF6" s="9" t="s">
        <v>17</v>
      </c>
      <c r="AG6" s="9" t="s">
        <v>77</v>
      </c>
      <c r="AH6" s="9" t="s">
        <v>103</v>
      </c>
      <c r="AI6" s="9" t="s">
        <v>1</v>
      </c>
      <c r="AJ6" s="9" t="s">
        <v>1</v>
      </c>
      <c r="AK6" s="9" t="s">
        <v>1</v>
      </c>
      <c r="AL6" s="9" t="s">
        <v>1</v>
      </c>
      <c r="AM6" s="9" t="s">
        <v>1</v>
      </c>
      <c r="AN6" s="9" t="s">
        <v>1</v>
      </c>
      <c r="AO6" s="9" t="s">
        <v>1</v>
      </c>
      <c r="AP6" s="9" t="s">
        <v>1</v>
      </c>
      <c r="AQ6" s="9" t="s">
        <v>1</v>
      </c>
      <c r="AR6" s="9" t="s">
        <v>1</v>
      </c>
      <c r="AS6" s="9" t="s">
        <v>1</v>
      </c>
      <c r="AT6" s="9" t="s">
        <v>1</v>
      </c>
      <c r="AU6" s="9" t="s">
        <v>1</v>
      </c>
      <c r="AV6" s="9" t="s">
        <v>1</v>
      </c>
      <c r="AW6" s="38" t="s">
        <v>92</v>
      </c>
      <c r="AX6" s="38" t="s">
        <v>92</v>
      </c>
      <c r="AY6" s="38" t="s">
        <v>92</v>
      </c>
      <c r="AZ6" s="9" t="s">
        <v>1</v>
      </c>
      <c r="BA6" s="9" t="s">
        <v>109</v>
      </c>
      <c r="BB6" s="9" t="s">
        <v>1</v>
      </c>
      <c r="BC6" s="9" t="s">
        <v>1</v>
      </c>
      <c r="BD6" s="9" t="s">
        <v>1</v>
      </c>
      <c r="BE6" s="9" t="s">
        <v>1</v>
      </c>
      <c r="BF6" s="9" t="s">
        <v>1</v>
      </c>
      <c r="BG6" s="9" t="s">
        <v>1</v>
      </c>
      <c r="BH6" s="9" t="s">
        <v>1</v>
      </c>
      <c r="BI6" s="9" t="s">
        <v>1</v>
      </c>
      <c r="BJ6" s="9" t="s">
        <v>1</v>
      </c>
      <c r="BK6" s="9" t="s">
        <v>1</v>
      </c>
      <c r="BL6" s="9" t="s">
        <v>1</v>
      </c>
      <c r="BM6" s="9" t="s">
        <v>1</v>
      </c>
      <c r="BN6" s="9" t="s">
        <v>1</v>
      </c>
      <c r="BO6" s="9" t="s">
        <v>1</v>
      </c>
      <c r="BP6" s="9" t="s">
        <v>1</v>
      </c>
      <c r="BQ6" s="38" t="s">
        <v>92</v>
      </c>
      <c r="BR6" s="38" t="s">
        <v>92</v>
      </c>
      <c r="BS6" s="38" t="s">
        <v>92</v>
      </c>
      <c r="BT6" s="9" t="s">
        <v>77</v>
      </c>
      <c r="BU6" s="9" t="s">
        <v>1</v>
      </c>
    </row>
    <row r="7" spans="1:73" x14ac:dyDescent="0.7">
      <c r="H7" t="s">
        <v>95</v>
      </c>
      <c r="AU7" t="s">
        <v>97</v>
      </c>
      <c r="AW7" t="s">
        <v>98</v>
      </c>
      <c r="AX7" t="s">
        <v>98</v>
      </c>
      <c r="AY7" t="s">
        <v>98</v>
      </c>
      <c r="BQ7" t="s">
        <v>98</v>
      </c>
      <c r="BR7" t="s">
        <v>98</v>
      </c>
      <c r="BS7" t="s">
        <v>98</v>
      </c>
      <c r="BT7" s="1"/>
    </row>
    <row r="8" spans="1:73" x14ac:dyDescent="0.7">
      <c r="H8" s="36" t="s">
        <v>96</v>
      </c>
      <c r="V8" s="2" t="e">
        <f ca="1">SUM(X5:AE5)</f>
        <v>#NAME?</v>
      </c>
      <c r="W8" s="2" t="e">
        <f ca="1">IF(V8=J5,"OK","NG")</f>
        <v>#NAME?</v>
      </c>
      <c r="X8" s="2"/>
      <c r="Y8" s="2"/>
      <c r="Z8" s="2"/>
      <c r="AR8" s="1" t="e">
        <f ca="1">IF(AT8=J5,"OK","NG")</f>
        <v>#NAME?</v>
      </c>
      <c r="AS8" s="1"/>
      <c r="AT8" s="1" t="e">
        <f ca="1">SUM(AI5:AU5)</f>
        <v>#NAME?</v>
      </c>
      <c r="BN8" t="e">
        <f ca="1">IF(BO8=AZ5,"OK","NG")</f>
        <v>#NAME?</v>
      </c>
      <c r="BO8" s="1" t="e">
        <f ca="1">SUM(BC5:BP5)</f>
        <v>#NAME?</v>
      </c>
    </row>
    <row r="9" spans="1:73" x14ac:dyDescent="0.7">
      <c r="H9" s="35"/>
    </row>
    <row r="10" spans="1:73" x14ac:dyDescent="0.7">
      <c r="H10" s="35"/>
    </row>
    <row r="11" spans="1:73" x14ac:dyDescent="0.7">
      <c r="H11" s="35"/>
    </row>
    <row r="12" spans="1:73" x14ac:dyDescent="0.7">
      <c r="H12" s="35"/>
    </row>
    <row r="13" spans="1:73" x14ac:dyDescent="0.7">
      <c r="H13" s="35"/>
    </row>
    <row r="14" spans="1:73" x14ac:dyDescent="0.7">
      <c r="H14" s="35"/>
    </row>
    <row r="15" spans="1:73" x14ac:dyDescent="0.7">
      <c r="H15" s="35"/>
    </row>
    <row r="16" spans="1:73" x14ac:dyDescent="0.7">
      <c r="H16" s="35"/>
    </row>
    <row r="17" spans="8:8" x14ac:dyDescent="0.7">
      <c r="H17" s="35"/>
    </row>
    <row r="18" spans="8:8" x14ac:dyDescent="0.7">
      <c r="H18" s="35"/>
    </row>
    <row r="19" spans="8:8" x14ac:dyDescent="0.7">
      <c r="H19" s="35"/>
    </row>
    <row r="20" spans="8:8" x14ac:dyDescent="0.7">
      <c r="H20" s="35"/>
    </row>
    <row r="21" spans="8:8" x14ac:dyDescent="0.7">
      <c r="H21" s="35"/>
    </row>
    <row r="22" spans="8:8" x14ac:dyDescent="0.7">
      <c r="H22" s="35"/>
    </row>
    <row r="23" spans="8:8" x14ac:dyDescent="0.7">
      <c r="H23" s="35"/>
    </row>
    <row r="24" spans="8:8" x14ac:dyDescent="0.7">
      <c r="H24" s="35"/>
    </row>
    <row r="25" spans="8:8" x14ac:dyDescent="0.7">
      <c r="H25" s="35"/>
    </row>
    <row r="26" spans="8:8" x14ac:dyDescent="0.7">
      <c r="H26" s="35"/>
    </row>
    <row r="27" spans="8:8" x14ac:dyDescent="0.7">
      <c r="H27" s="35"/>
    </row>
    <row r="28" spans="8:8" x14ac:dyDescent="0.7">
      <c r="H28" s="35"/>
    </row>
    <row r="29" spans="8:8" x14ac:dyDescent="0.7">
      <c r="H29" s="35"/>
    </row>
    <row r="30" spans="8:8" x14ac:dyDescent="0.7">
      <c r="H30" s="35"/>
    </row>
    <row r="31" spans="8:8" x14ac:dyDescent="0.7">
      <c r="H31" s="35"/>
    </row>
    <row r="32" spans="8:8" x14ac:dyDescent="0.7">
      <c r="H32" s="35"/>
    </row>
    <row r="33" spans="8:8" x14ac:dyDescent="0.7">
      <c r="H33" s="35"/>
    </row>
    <row r="34" spans="8:8" x14ac:dyDescent="0.7">
      <c r="H34" s="35"/>
    </row>
    <row r="35" spans="8:8" x14ac:dyDescent="0.7">
      <c r="H35" s="35"/>
    </row>
    <row r="36" spans="8:8" x14ac:dyDescent="0.7">
      <c r="H36" s="35"/>
    </row>
    <row r="37" spans="8:8" x14ac:dyDescent="0.7">
      <c r="H37" s="35"/>
    </row>
    <row r="38" spans="8:8" x14ac:dyDescent="0.7">
      <c r="H38" s="35"/>
    </row>
    <row r="39" spans="8:8" x14ac:dyDescent="0.7">
      <c r="H39" s="35"/>
    </row>
    <row r="40" spans="8:8" x14ac:dyDescent="0.7">
      <c r="H40" s="35"/>
    </row>
    <row r="41" spans="8:8" x14ac:dyDescent="0.7">
      <c r="H41" s="35"/>
    </row>
    <row r="42" spans="8:8" x14ac:dyDescent="0.7">
      <c r="H42" s="35"/>
    </row>
    <row r="43" spans="8:8" x14ac:dyDescent="0.7">
      <c r="H43" s="35"/>
    </row>
    <row r="44" spans="8:8" x14ac:dyDescent="0.7">
      <c r="H44" s="35"/>
    </row>
    <row r="45" spans="8:8" x14ac:dyDescent="0.7">
      <c r="H45" s="35"/>
    </row>
    <row r="46" spans="8:8" x14ac:dyDescent="0.7">
      <c r="H46" s="35"/>
    </row>
    <row r="47" spans="8:8" x14ac:dyDescent="0.7">
      <c r="H47" s="35"/>
    </row>
    <row r="48" spans="8:8" x14ac:dyDescent="0.7">
      <c r="H48" s="35"/>
    </row>
    <row r="49" spans="8:8" x14ac:dyDescent="0.7">
      <c r="H49" s="35"/>
    </row>
    <row r="50" spans="8:8" x14ac:dyDescent="0.7">
      <c r="H50" s="35"/>
    </row>
    <row r="51" spans="8:8" x14ac:dyDescent="0.7">
      <c r="H51" s="35"/>
    </row>
    <row r="52" spans="8:8" x14ac:dyDescent="0.7">
      <c r="H52" s="35"/>
    </row>
    <row r="53" spans="8:8" x14ac:dyDescent="0.7">
      <c r="H53" s="35"/>
    </row>
    <row r="54" spans="8:8" x14ac:dyDescent="0.7">
      <c r="H54" s="35"/>
    </row>
    <row r="55" spans="8:8" x14ac:dyDescent="0.7">
      <c r="H55" s="35"/>
    </row>
    <row r="56" spans="8:8" x14ac:dyDescent="0.7">
      <c r="H56" s="35"/>
    </row>
    <row r="57" spans="8:8" x14ac:dyDescent="0.7">
      <c r="H57" s="35"/>
    </row>
    <row r="58" spans="8:8" x14ac:dyDescent="0.7">
      <c r="H58" s="35"/>
    </row>
    <row r="59" spans="8:8" x14ac:dyDescent="0.7">
      <c r="H59" s="35"/>
    </row>
    <row r="60" spans="8:8" x14ac:dyDescent="0.7">
      <c r="H60" s="35"/>
    </row>
    <row r="61" spans="8:8" x14ac:dyDescent="0.7">
      <c r="H61" s="35"/>
    </row>
    <row r="62" spans="8:8" x14ac:dyDescent="0.7">
      <c r="H62" s="35"/>
    </row>
    <row r="63" spans="8:8" x14ac:dyDescent="0.7">
      <c r="H63" s="35"/>
    </row>
    <row r="64" spans="8:8" x14ac:dyDescent="0.7">
      <c r="H64" s="35"/>
    </row>
    <row r="65" spans="8:8" x14ac:dyDescent="0.7">
      <c r="H65" s="35"/>
    </row>
    <row r="66" spans="8:8" x14ac:dyDescent="0.7">
      <c r="H66" s="35"/>
    </row>
    <row r="67" spans="8:8" x14ac:dyDescent="0.7">
      <c r="H67" s="35"/>
    </row>
    <row r="68" spans="8:8" x14ac:dyDescent="0.7">
      <c r="H68" s="35"/>
    </row>
    <row r="69" spans="8:8" x14ac:dyDescent="0.7">
      <c r="H69" s="35"/>
    </row>
    <row r="70" spans="8:8" x14ac:dyDescent="0.7">
      <c r="H70" s="35"/>
    </row>
    <row r="71" spans="8:8" x14ac:dyDescent="0.7">
      <c r="H71" s="35"/>
    </row>
    <row r="72" spans="8:8" x14ac:dyDescent="0.7">
      <c r="H72" s="35"/>
    </row>
    <row r="73" spans="8:8" x14ac:dyDescent="0.7">
      <c r="H73" s="35"/>
    </row>
    <row r="74" spans="8:8" x14ac:dyDescent="0.7">
      <c r="H74" s="35"/>
    </row>
    <row r="75" spans="8:8" x14ac:dyDescent="0.7">
      <c r="H75" s="35"/>
    </row>
    <row r="76" spans="8:8" x14ac:dyDescent="0.7">
      <c r="H76" s="35"/>
    </row>
    <row r="77" spans="8:8" x14ac:dyDescent="0.7">
      <c r="H77" s="35"/>
    </row>
    <row r="78" spans="8:8" x14ac:dyDescent="0.7">
      <c r="H78" s="35"/>
    </row>
    <row r="79" spans="8:8" x14ac:dyDescent="0.7">
      <c r="H79" s="35"/>
    </row>
    <row r="80" spans="8:8" x14ac:dyDescent="0.7">
      <c r="H80" s="35"/>
    </row>
    <row r="81" spans="8:8" x14ac:dyDescent="0.7">
      <c r="H81" s="35"/>
    </row>
    <row r="82" spans="8:8" x14ac:dyDescent="0.7">
      <c r="H82" s="35"/>
    </row>
    <row r="83" spans="8:8" x14ac:dyDescent="0.7">
      <c r="H83" s="35"/>
    </row>
    <row r="84" spans="8:8" x14ac:dyDescent="0.7">
      <c r="H84" s="35"/>
    </row>
    <row r="85" spans="8:8" x14ac:dyDescent="0.7">
      <c r="H85" s="35"/>
    </row>
    <row r="86" spans="8:8" x14ac:dyDescent="0.7">
      <c r="H86" s="35"/>
    </row>
    <row r="87" spans="8:8" x14ac:dyDescent="0.7">
      <c r="H87" s="35"/>
    </row>
    <row r="88" spans="8:8" x14ac:dyDescent="0.7">
      <c r="H88" s="35"/>
    </row>
    <row r="89" spans="8:8" x14ac:dyDescent="0.7">
      <c r="H89" s="35"/>
    </row>
    <row r="90" spans="8:8" x14ac:dyDescent="0.7">
      <c r="H90" s="35"/>
    </row>
    <row r="91" spans="8:8" x14ac:dyDescent="0.7">
      <c r="H91" s="35"/>
    </row>
    <row r="92" spans="8:8" x14ac:dyDescent="0.7">
      <c r="H92" s="35"/>
    </row>
    <row r="93" spans="8:8" x14ac:dyDescent="0.7">
      <c r="H93" s="35"/>
    </row>
    <row r="94" spans="8:8" x14ac:dyDescent="0.7">
      <c r="H94" s="35"/>
    </row>
    <row r="95" spans="8:8" x14ac:dyDescent="0.7">
      <c r="H95" s="35"/>
    </row>
    <row r="96" spans="8:8" x14ac:dyDescent="0.7">
      <c r="H96" s="35"/>
    </row>
    <row r="97" spans="8:8" x14ac:dyDescent="0.7">
      <c r="H97" s="35"/>
    </row>
    <row r="98" spans="8:8" x14ac:dyDescent="0.7">
      <c r="H98" s="35"/>
    </row>
    <row r="99" spans="8:8" x14ac:dyDescent="0.7">
      <c r="H99" s="35"/>
    </row>
    <row r="100" spans="8:8" x14ac:dyDescent="0.7">
      <c r="H100" s="35"/>
    </row>
    <row r="101" spans="8:8" x14ac:dyDescent="0.7">
      <c r="H101" s="35"/>
    </row>
    <row r="102" spans="8:8" x14ac:dyDescent="0.7">
      <c r="H102" s="35"/>
    </row>
    <row r="103" spans="8:8" x14ac:dyDescent="0.7">
      <c r="H103" s="35"/>
    </row>
    <row r="104" spans="8:8" x14ac:dyDescent="0.7">
      <c r="H104" s="35"/>
    </row>
    <row r="105" spans="8:8" x14ac:dyDescent="0.7">
      <c r="H105" s="35"/>
    </row>
    <row r="106" spans="8:8" x14ac:dyDescent="0.7">
      <c r="H106" s="35"/>
    </row>
    <row r="107" spans="8:8" x14ac:dyDescent="0.7">
      <c r="H107" s="35"/>
    </row>
  </sheetData>
  <sheetProtection sheet="1" objects="1" scenarios="1" selectLockedCells="1" selectUnlockedCells="1"/>
  <mergeCells count="33">
    <mergeCell ref="H2:H4"/>
    <mergeCell ref="I2:AU2"/>
    <mergeCell ref="AV2:BU2"/>
    <mergeCell ref="B3:B4"/>
    <mergeCell ref="C3:C4"/>
    <mergeCell ref="D3:D4"/>
    <mergeCell ref="E3:E4"/>
    <mergeCell ref="F3:F4"/>
    <mergeCell ref="I3:I4"/>
    <mergeCell ref="J3:J4"/>
    <mergeCell ref="K3:K4"/>
    <mergeCell ref="L3:L4"/>
    <mergeCell ref="M3:M4"/>
    <mergeCell ref="N3:N4"/>
    <mergeCell ref="O3:W3"/>
    <mergeCell ref="X3:AE3"/>
    <mergeCell ref="AF3:AF4"/>
    <mergeCell ref="AG3:AG4"/>
    <mergeCell ref="AH3:AH4"/>
    <mergeCell ref="AI3:AU3"/>
    <mergeCell ref="AV3:AV4"/>
    <mergeCell ref="AW3:AW4"/>
    <mergeCell ref="AX3:AX4"/>
    <mergeCell ref="AY3:AY4"/>
    <mergeCell ref="AZ3:AZ4"/>
    <mergeCell ref="BA3:BA4"/>
    <mergeCell ref="BT3:BT4"/>
    <mergeCell ref="BU3:BU4"/>
    <mergeCell ref="BB3:BB4"/>
    <mergeCell ref="BC3:BP3"/>
    <mergeCell ref="BQ3:BQ4"/>
    <mergeCell ref="BR3:BR4"/>
    <mergeCell ref="BS3:BS4"/>
  </mergeCells>
  <phoneticPr fontId="1"/>
  <conditionalFormatting sqref="W8:Z8">
    <cfRule type="cellIs" dxfId="2" priority="3" operator="equal">
      <formula>"NG"</formula>
    </cfRule>
  </conditionalFormatting>
  <conditionalFormatting sqref="AR8:AS8">
    <cfRule type="cellIs" dxfId="1" priority="2" operator="equal">
      <formula>"NG"</formula>
    </cfRule>
  </conditionalFormatting>
  <conditionalFormatting sqref="BN8">
    <cfRule type="cellIs" dxfId="0" priority="1" operator="equal">
      <formula>"NG"</formula>
    </cfRule>
  </conditionalFormatting>
  <dataValidations count="1">
    <dataValidation imeMode="off" allowBlank="1" showInputMessage="1" showErrorMessage="1" sqref="L5:AE5 B5:F5 I5 AG5:BU5"/>
  </dataValidation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10</vt:i4>
      </vt:variant>
    </vt:vector>
  </HeadingPairs>
  <TitlesOfParts>
    <vt:vector size="14" baseType="lpstr">
      <vt:lpstr>1.施設の基本情報</vt:lpstr>
      <vt:lpstr>2.その他</vt:lpstr>
      <vt:lpstr>リスト</vt:lpstr>
      <vt:lpstr>集計</vt:lpstr>
      <vt:lpstr>'1.施設の基本情報'!Print_Area</vt:lpstr>
      <vt:lpstr>何を</vt:lpstr>
      <vt:lpstr>介護施設等</vt:lpstr>
      <vt:lpstr>希望有無</vt:lpstr>
      <vt:lpstr>空き状況</vt:lpstr>
      <vt:lpstr>退所理由</vt:lpstr>
      <vt:lpstr>長期理由</vt:lpstr>
      <vt:lpstr>内容</vt:lpstr>
      <vt:lpstr>入所理由</vt:lpstr>
      <vt:lpstr>有無</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2026-08-20T04:47:38Z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2026-06-12T02:15:07Z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b2780992-d269-476d-aabc-6006d8220b75</vt:lpwstr>
  </property>
  <property fmtid="{D5CDD505-2E9C-101B-9397-08002B2CF9AE}" pid="7" name="MSIP_Label_defa4170-0d19-0005-0004-bc88714345d2_ActionId">
    <vt:lpwstr>07f4a54d-6a2d-4380-a25f-b9848e9e619b</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