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600" windowHeight="8985"/>
  </bookViews>
  <sheets>
    <sheet name="介護医療院" sheetId="2" r:id="rId1"/>
    <sheet name="リスト" sheetId="5" state="hidden" r:id="rId2"/>
    <sheet name="集計" sheetId="6" state="hidden" r:id="rId3"/>
  </sheets>
  <definedNames>
    <definedName name="_xlnm.Print_Area" localSheetId="0">介護医療院!$C$1:$F$44</definedName>
    <definedName name="ショート型">リスト!#REF!</definedName>
    <definedName name="ショート形態">リスト!#REF!</definedName>
    <definedName name="まる">リスト!$A$3:$A$4</definedName>
    <definedName name="何を">リスト!$F$3:$F$5</definedName>
    <definedName name="介護施設等">リスト!$J$3:$J$10</definedName>
    <definedName name="希望有無">リスト!$C$3:$C$5</definedName>
    <definedName name="空き状況">リスト!$D$3:$D$11</definedName>
    <definedName name="退所理由">リスト!$H$3:$H$13</definedName>
    <definedName name="長期理由">リスト!$I$3:$I$8</definedName>
    <definedName name="内容">リスト!$E$3:$E$6</definedName>
    <definedName name="入所理由">リスト!$G$3:$G$9</definedName>
    <definedName name="必要性">リスト!$K$3:$K$8</definedName>
    <definedName name="夜間看護の体制">リスト!#REF!</definedName>
    <definedName name="有無">リスト!$B$3:$B$5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2" l="1"/>
  <c r="G39" i="2"/>
  <c r="G40" i="2"/>
  <c r="G37" i="2"/>
  <c r="G15" i="2"/>
  <c r="G16" i="2"/>
  <c r="G17" i="2"/>
  <c r="G18" i="2"/>
  <c r="G19" i="2"/>
  <c r="G20" i="2"/>
  <c r="G21" i="2"/>
  <c r="G22" i="2"/>
  <c r="G23" i="2"/>
  <c r="G24" i="2"/>
  <c r="G14" i="2"/>
  <c r="AB5" i="6" l="1"/>
  <c r="R5" i="6"/>
  <c r="T5" i="6"/>
  <c r="U5" i="6"/>
  <c r="V5" i="6"/>
  <c r="W5" i="6"/>
  <c r="S5" i="6"/>
  <c r="E5" i="6"/>
  <c r="F5" i="6"/>
  <c r="C5" i="6"/>
  <c r="D5" i="6"/>
  <c r="B5" i="6"/>
  <c r="L3" i="6"/>
  <c r="M3" i="6"/>
  <c r="Y3" i="6"/>
  <c r="N3" i="6"/>
  <c r="O3" i="6"/>
  <c r="G3" i="6"/>
  <c r="Z3" i="6"/>
  <c r="AA3" i="6"/>
  <c r="H3" i="6"/>
  <c r="P3" i="6"/>
  <c r="I3" i="6"/>
  <c r="Q3" i="6"/>
  <c r="X3" i="6"/>
  <c r="J3" i="6"/>
  <c r="K3" i="6"/>
  <c r="K6" i="6" l="1"/>
  <c r="K5" i="6" s="1"/>
  <c r="J6" i="6"/>
  <c r="J5" i="6" s="1"/>
  <c r="X6" i="6"/>
  <c r="X5" i="6" s="1"/>
  <c r="Q6" i="6"/>
  <c r="Q5" i="6" s="1"/>
  <c r="I6" i="6"/>
  <c r="I5" i="6" s="1"/>
  <c r="P6" i="6"/>
  <c r="P5" i="6" s="1"/>
  <c r="H6" i="6"/>
  <c r="H5" i="6" s="1"/>
  <c r="AA6" i="6"/>
  <c r="AA5" i="6" s="1"/>
  <c r="Z6" i="6"/>
  <c r="Z5" i="6" s="1"/>
  <c r="G6" i="6"/>
  <c r="G5" i="6" s="1"/>
  <c r="O6" i="6"/>
  <c r="O5" i="6" s="1"/>
  <c r="N6" i="6"/>
  <c r="N5" i="6" s="1"/>
  <c r="Y6" i="6"/>
  <c r="Y5" i="6" s="1"/>
  <c r="M6" i="6"/>
  <c r="M5" i="6" s="1"/>
  <c r="L6" i="6"/>
  <c r="L5" i="6" s="1"/>
</calcChain>
</file>

<file path=xl/sharedStrings.xml><?xml version="1.0" encoding="utf-8"?>
<sst xmlns="http://schemas.openxmlformats.org/spreadsheetml/2006/main" count="135" uniqueCount="105">
  <si>
    <t>人</t>
    <rPh sb="0" eb="1">
      <t>ニン</t>
    </rPh>
    <phoneticPr fontId="1"/>
  </si>
  <si>
    <t>希望する</t>
    <rPh sb="0" eb="2">
      <t>キボウ</t>
    </rPh>
    <phoneticPr fontId="1"/>
  </si>
  <si>
    <t>希望しない</t>
    <rPh sb="0" eb="2">
      <t>キボウ</t>
    </rPh>
    <phoneticPr fontId="1"/>
  </si>
  <si>
    <t>有無</t>
    <rPh sb="0" eb="2">
      <t>ウム</t>
    </rPh>
    <phoneticPr fontId="1"/>
  </si>
  <si>
    <t>住宅型有料老人ホーム</t>
    <rPh sb="0" eb="3">
      <t>ジュウタクガタ</t>
    </rPh>
    <rPh sb="3" eb="5">
      <t>ユウリョウ</t>
    </rPh>
    <rPh sb="5" eb="7">
      <t>ロウジン</t>
    </rPh>
    <phoneticPr fontId="1"/>
  </si>
  <si>
    <t>回答担当者名</t>
    <rPh sb="0" eb="2">
      <t>カイトウ</t>
    </rPh>
    <rPh sb="2" eb="6">
      <t>タントウシャメイ</t>
    </rPh>
    <phoneticPr fontId="1"/>
  </si>
  <si>
    <t>電話番号</t>
    <rPh sb="0" eb="4">
      <t>デンワバンゴウ</t>
    </rPh>
    <phoneticPr fontId="1"/>
  </si>
  <si>
    <t>内容</t>
    <rPh sb="0" eb="2">
      <t>ナイヨウ</t>
    </rPh>
    <phoneticPr fontId="1"/>
  </si>
  <si>
    <t>その他</t>
    <rPh sb="2" eb="3">
      <t>タ</t>
    </rPh>
    <phoneticPr fontId="1"/>
  </si>
  <si>
    <t>希望有無</t>
    <rPh sb="0" eb="2">
      <t>キボウ</t>
    </rPh>
    <rPh sb="2" eb="4">
      <t>ウム</t>
    </rPh>
    <phoneticPr fontId="1"/>
  </si>
  <si>
    <t>空き状況</t>
    <rPh sb="0" eb="1">
      <t>ア</t>
    </rPh>
    <rPh sb="2" eb="4">
      <t>ジョウキョウ</t>
    </rPh>
    <phoneticPr fontId="1"/>
  </si>
  <si>
    <t>有</t>
    <rPh sb="0" eb="1">
      <t>アリ</t>
    </rPh>
    <phoneticPr fontId="1"/>
  </si>
  <si>
    <t>常に満室</t>
    <rPh sb="0" eb="1">
      <t>ツネ</t>
    </rPh>
    <rPh sb="2" eb="4">
      <t>マンシツ</t>
    </rPh>
    <phoneticPr fontId="1"/>
  </si>
  <si>
    <t>増床</t>
    <rPh sb="0" eb="2">
      <t>ゾウショウ</t>
    </rPh>
    <phoneticPr fontId="1"/>
  </si>
  <si>
    <t>無</t>
    <rPh sb="0" eb="1">
      <t>ナ</t>
    </rPh>
    <phoneticPr fontId="1"/>
  </si>
  <si>
    <t>空床型で特養常時利用のため空きなし</t>
    <rPh sb="0" eb="1">
      <t>ソラ</t>
    </rPh>
    <rPh sb="1" eb="2">
      <t>ユカ</t>
    </rPh>
    <rPh sb="2" eb="3">
      <t>カタ</t>
    </rPh>
    <rPh sb="4" eb="6">
      <t>トクヨウ</t>
    </rPh>
    <rPh sb="6" eb="8">
      <t>ジョウジ</t>
    </rPh>
    <rPh sb="8" eb="10">
      <t>リヨウ</t>
    </rPh>
    <rPh sb="13" eb="14">
      <t>ア</t>
    </rPh>
    <phoneticPr fontId="1"/>
  </si>
  <si>
    <t>減床</t>
    <rPh sb="0" eb="1">
      <t>ゲン</t>
    </rPh>
    <rPh sb="1" eb="2">
      <t>ユカ</t>
    </rPh>
    <phoneticPr fontId="1"/>
  </si>
  <si>
    <t>日によって異なるが、おおむね1～5床の空き</t>
    <rPh sb="0" eb="1">
      <t>ヒ</t>
    </rPh>
    <rPh sb="5" eb="6">
      <t>コト</t>
    </rPh>
    <rPh sb="17" eb="18">
      <t>ユカ</t>
    </rPh>
    <rPh sb="19" eb="20">
      <t>ア</t>
    </rPh>
    <phoneticPr fontId="1"/>
  </si>
  <si>
    <t>日によって異なるが、おおむね6～10床の空き</t>
    <rPh sb="0" eb="1">
      <t>ヒ</t>
    </rPh>
    <rPh sb="5" eb="6">
      <t>コト</t>
    </rPh>
    <rPh sb="18" eb="19">
      <t>ユカ</t>
    </rPh>
    <rPh sb="20" eb="21">
      <t>ア</t>
    </rPh>
    <phoneticPr fontId="1"/>
  </si>
  <si>
    <t>日によって異なるが、おおむね11～15床の空き</t>
    <rPh sb="0" eb="1">
      <t>ヒ</t>
    </rPh>
    <rPh sb="5" eb="6">
      <t>コト</t>
    </rPh>
    <rPh sb="19" eb="20">
      <t>ユカ</t>
    </rPh>
    <rPh sb="21" eb="22">
      <t>ア</t>
    </rPh>
    <phoneticPr fontId="1"/>
  </si>
  <si>
    <t>日によって異なるが、おおむね16～20床の空き</t>
    <rPh sb="0" eb="1">
      <t>ヒ</t>
    </rPh>
    <rPh sb="5" eb="6">
      <t>コト</t>
    </rPh>
    <rPh sb="19" eb="20">
      <t>ユカ</t>
    </rPh>
    <rPh sb="21" eb="22">
      <t>ア</t>
    </rPh>
    <phoneticPr fontId="1"/>
  </si>
  <si>
    <t>日によって異なるが、おおむね21～30床の空き</t>
    <rPh sb="0" eb="1">
      <t>ヒ</t>
    </rPh>
    <rPh sb="5" eb="6">
      <t>コト</t>
    </rPh>
    <rPh sb="19" eb="20">
      <t>ユカ</t>
    </rPh>
    <rPh sb="21" eb="22">
      <t>ア</t>
    </rPh>
    <phoneticPr fontId="1"/>
  </si>
  <si>
    <t>日によって異なるが、おおむね31床以上の空き</t>
    <rPh sb="0" eb="1">
      <t>ヒ</t>
    </rPh>
    <rPh sb="5" eb="6">
      <t>コト</t>
    </rPh>
    <rPh sb="16" eb="17">
      <t>ユカ</t>
    </rPh>
    <rPh sb="17" eb="19">
      <t>イジョウ</t>
    </rPh>
    <rPh sb="20" eb="21">
      <t>ア</t>
    </rPh>
    <phoneticPr fontId="1"/>
  </si>
  <si>
    <t>新設</t>
    <rPh sb="0" eb="2">
      <t>シンセツ</t>
    </rPh>
    <phoneticPr fontId="1"/>
  </si>
  <si>
    <t>ショートの</t>
    <phoneticPr fontId="1"/>
  </si>
  <si>
    <t>特養の</t>
    <rPh sb="0" eb="2">
      <t>トクヨウ</t>
    </rPh>
    <phoneticPr fontId="1"/>
  </si>
  <si>
    <t>何を</t>
    <rPh sb="0" eb="1">
      <t>ナニ</t>
    </rPh>
    <phoneticPr fontId="1"/>
  </si>
  <si>
    <t>施設·医療機関から退所·退院する必要があるため</t>
  </si>
  <si>
    <t>最期まで看てくれるため</t>
  </si>
  <si>
    <t>現在の居所での認知症への対応が困難なため</t>
  </si>
  <si>
    <t>入所理由</t>
    <rPh sb="0" eb="4">
      <t>ニュウショリユウ</t>
    </rPh>
    <phoneticPr fontId="1"/>
  </si>
  <si>
    <t>同居家族等による介護が困難となったため</t>
    <phoneticPr fontId="1"/>
  </si>
  <si>
    <t>介護する家族等がいないため</t>
    <phoneticPr fontId="1"/>
  </si>
  <si>
    <t>把握していない</t>
    <rPh sb="0" eb="2">
      <t>ハアク</t>
    </rPh>
    <phoneticPr fontId="1"/>
  </si>
  <si>
    <t>退所理由</t>
    <rPh sb="0" eb="2">
      <t>タイショ</t>
    </rPh>
    <rPh sb="2" eb="4">
      <t>リユウ</t>
    </rPh>
    <phoneticPr fontId="1"/>
  </si>
  <si>
    <t>医療処置の頻度増加（喀痰吸引・経管栄養・点滴等）</t>
  </si>
  <si>
    <t>医師による継続的な医学管理が必要</t>
  </si>
  <si>
    <t>病状の不安定化（急変・入退院の頻回化）</t>
  </si>
  <si>
    <t>医療依存度が高く施設対応困難</t>
  </si>
  <si>
    <t>長期入院に伴う退所</t>
  </si>
  <si>
    <t>本人・家族の希望による転所</t>
  </si>
  <si>
    <t>経済的理由</t>
  </si>
  <si>
    <t>死亡</t>
  </si>
  <si>
    <t>在宅復帰困難</t>
    <phoneticPr fontId="1"/>
  </si>
  <si>
    <t>家族都合</t>
    <phoneticPr fontId="1"/>
  </si>
  <si>
    <t>医療的理由</t>
    <phoneticPr fontId="1"/>
  </si>
  <si>
    <t>長期理由</t>
    <rPh sb="0" eb="4">
      <t>チョウキリユウ</t>
    </rPh>
    <phoneticPr fontId="1"/>
  </si>
  <si>
    <t>チェック</t>
    <phoneticPr fontId="1"/>
  </si>
  <si>
    <t>入所待機</t>
    <phoneticPr fontId="1"/>
  </si>
  <si>
    <t>介護施設等</t>
    <rPh sb="0" eb="2">
      <t>カイゴ</t>
    </rPh>
    <rPh sb="2" eb="4">
      <t>シセツ</t>
    </rPh>
    <rPh sb="4" eb="5">
      <t>トウ</t>
    </rPh>
    <phoneticPr fontId="1"/>
  </si>
  <si>
    <t>介護付有料老人ホーム</t>
    <rPh sb="0" eb="3">
      <t>カイゴツ</t>
    </rPh>
    <rPh sb="3" eb="5">
      <t>ユウリョウ</t>
    </rPh>
    <rPh sb="5" eb="7">
      <t>ロウジン</t>
    </rPh>
    <phoneticPr fontId="1"/>
  </si>
  <si>
    <t>介護型サービス付き高齢者向け住宅</t>
    <rPh sb="0" eb="3">
      <t>カイゴガタ</t>
    </rPh>
    <rPh sb="7" eb="8">
      <t>ツ</t>
    </rPh>
    <rPh sb="9" eb="12">
      <t>コウレイシャ</t>
    </rPh>
    <rPh sb="12" eb="13">
      <t>ム</t>
    </rPh>
    <rPh sb="14" eb="16">
      <t>ジュウタク</t>
    </rPh>
    <phoneticPr fontId="1"/>
  </si>
  <si>
    <t>一般型サービス付き高齢者向け住宅</t>
    <rPh sb="0" eb="2">
      <t>イッパン</t>
    </rPh>
    <rPh sb="2" eb="3">
      <t>ガタ</t>
    </rPh>
    <rPh sb="7" eb="8">
      <t>ツ</t>
    </rPh>
    <rPh sb="9" eb="12">
      <t>コウレイシャ</t>
    </rPh>
    <rPh sb="12" eb="13">
      <t>ム</t>
    </rPh>
    <rPh sb="14" eb="16">
      <t>ジュウタク</t>
    </rPh>
    <phoneticPr fontId="1"/>
  </si>
  <si>
    <t>特定型ケアハウス</t>
    <rPh sb="0" eb="2">
      <t>トクテイ</t>
    </rPh>
    <rPh sb="2" eb="3">
      <t>ガタ</t>
    </rPh>
    <phoneticPr fontId="1"/>
  </si>
  <si>
    <t>一般型ケアハウス</t>
    <rPh sb="0" eb="3">
      <t>イッパンガタ</t>
    </rPh>
    <phoneticPr fontId="1"/>
  </si>
  <si>
    <t>養護老人ホーム</t>
    <rPh sb="0" eb="2">
      <t>ヨウゴ</t>
    </rPh>
    <rPh sb="2" eb="4">
      <t>ロウジン</t>
    </rPh>
    <phoneticPr fontId="1"/>
  </si>
  <si>
    <t>施設名</t>
    <rPh sb="0" eb="3">
      <t>シセツメイ</t>
    </rPh>
    <phoneticPr fontId="1"/>
  </si>
  <si>
    <t>メールアドレス</t>
    <phoneticPr fontId="1"/>
  </si>
  <si>
    <t>認知症の周辺症状（著しい大声、暴言、不潔行為等）と身体疾患の合併 </t>
  </si>
  <si>
    <r>
      <rPr>
        <sz val="11"/>
        <color theme="1"/>
        <rFont val="BIZ UDPゴシック"/>
        <family val="1"/>
        <charset val="128"/>
      </rPr>
      <t>​</t>
    </r>
    <r>
      <rPr>
        <sz val="11"/>
        <color theme="1"/>
        <rFont val="BIZ UDPゴシック"/>
        <family val="3"/>
        <charset val="128"/>
      </rPr>
      <t>その他（以下にご記入ください。） </t>
    </r>
    <phoneticPr fontId="1"/>
  </si>
  <si>
    <t>非常に必要</t>
  </si>
  <si>
    <t>やや必要</t>
  </si>
  <si>
    <t>あまり必要ない</t>
  </si>
  <si>
    <t>必要ない</t>
  </si>
  <si>
    <t>どちらともいえない</t>
    <phoneticPr fontId="1"/>
  </si>
  <si>
    <t>必要性</t>
    <rPh sb="0" eb="3">
      <t>ヒツヨウセイ</t>
    </rPh>
    <phoneticPr fontId="1"/>
  </si>
  <si>
    <t>①在宅療養が困難となった患者の受け皿</t>
  </si>
  <si>
    <t>②医療依存度が高い高齢者の長期療養の場</t>
  </si>
  <si>
    <t>③在宅と病院の中間的機能</t>
  </si>
  <si>
    <t>④看取り・終末期医療の場</t>
  </si>
  <si>
    <t>⑤家族介護負担の軽減</t>
  </si>
  <si>
    <t>患者の状態等</t>
    <rPh sb="0" eb="2">
      <t>カンジャ</t>
    </rPh>
    <rPh sb="3" eb="5">
      <t>ジョウタイ</t>
    </rPh>
    <rPh sb="5" eb="6">
      <t>トウ</t>
    </rPh>
    <phoneticPr fontId="1"/>
  </si>
  <si>
    <t>項目</t>
    <rPh sb="0" eb="2">
      <t>コウモク</t>
    </rPh>
    <phoneticPr fontId="1"/>
  </si>
  <si>
    <t>豊中市では、第10期介護保険事業計画期間（令和9年度～令和11年度）において、介護医療院の整備を検討しているところです。
介護医療院は、長期にわたり療養が必要である要介護者に対し、医療・介護・生活支援を一体的に提供する施設であり、日常的な医学管理や看取り・ターミナルケア等に対応する機能を有しています。
本調査は、このような医療ニーズの高い方の受け皿としての必要量を把握することを目的としています。</t>
    <rPh sb="153" eb="155">
      <t>チョウサ</t>
    </rPh>
    <phoneticPr fontId="1"/>
  </si>
  <si>
    <r>
      <rPr>
        <b/>
        <sz val="11"/>
        <color theme="1"/>
        <rFont val="BIZ UDPゴシック"/>
        <family val="3"/>
        <charset val="128"/>
      </rPr>
      <t>問3　介護医療院の必要性</t>
    </r>
    <r>
      <rPr>
        <sz val="11"/>
        <color theme="1"/>
        <rFont val="BIZ UDPゴシック"/>
        <family val="3"/>
        <charset val="128"/>
      </rPr>
      <t xml:space="preserve">
下記役割について、介護医療院の必要性をどの程度感じますか。
項目ごとに選択してください。</t>
    </r>
    <rPh sb="0" eb="1">
      <t>トイ</t>
    </rPh>
    <rPh sb="3" eb="8">
      <t>カイゴイリョウイン</t>
    </rPh>
    <rPh sb="9" eb="12">
      <t>ヒツヨウセイ</t>
    </rPh>
    <rPh sb="14" eb="16">
      <t>カキ</t>
    </rPh>
    <rPh sb="16" eb="18">
      <t>ヤクワリ</t>
    </rPh>
    <rPh sb="23" eb="28">
      <t>カイゴイリョウイン</t>
    </rPh>
    <rPh sb="29" eb="32">
      <t>ヒツヨウセイ</t>
    </rPh>
    <rPh sb="35" eb="37">
      <t>テイド</t>
    </rPh>
    <rPh sb="37" eb="38">
      <t>カン</t>
    </rPh>
    <rPh sb="44" eb="46">
      <t>コウモク</t>
    </rPh>
    <rPh sb="49" eb="51">
      <t>センタク</t>
    </rPh>
    <phoneticPr fontId="1"/>
  </si>
  <si>
    <t>期待度</t>
    <rPh sb="0" eb="3">
      <t>キタイド</t>
    </rPh>
    <phoneticPr fontId="1"/>
  </si>
  <si>
    <t xml:space="preserve">非常に活用できる（退院困難事例の多くが解消され、病床の回転率向上につながるため、強く設置を望む） </t>
    <phoneticPr fontId="1"/>
  </si>
  <si>
    <t xml:space="preserve">ある程度活用できる（条件や医療対応の範囲が合えば、転院先として検討できる） </t>
    <phoneticPr fontId="1"/>
  </si>
  <si>
    <t xml:space="preserve">あまり活用できない（自院の既存の連携先で足りる） </t>
    <phoneticPr fontId="1"/>
  </si>
  <si>
    <t>わからない / どちらともいえない</t>
    <phoneticPr fontId="1"/>
  </si>
  <si>
    <r>
      <rPr>
        <b/>
        <sz val="11"/>
        <color theme="1"/>
        <rFont val="BIZ UDPゴシック"/>
        <family val="3"/>
        <charset val="128"/>
      </rPr>
      <t>問4　介護医療院設置に対する期待</t>
    </r>
    <r>
      <rPr>
        <sz val="11"/>
        <color theme="1"/>
        <rFont val="BIZ UDPゴシック"/>
        <family val="3"/>
        <charset val="128"/>
      </rPr>
      <t xml:space="preserve">
今後、市内に介護医療院が新設された場合、貴院の退院支援（後方連携）においてどの程度活用できると考えますか。（いずれか一つ選択してください）</t>
    </r>
    <rPh sb="0" eb="1">
      <t>トイ</t>
    </rPh>
    <rPh sb="3" eb="5">
      <t>カイゴ</t>
    </rPh>
    <rPh sb="7" eb="8">
      <t>イン</t>
    </rPh>
    <rPh sb="8" eb="10">
      <t>セッチ</t>
    </rPh>
    <rPh sb="11" eb="12">
      <t>タイ</t>
    </rPh>
    <rPh sb="14" eb="16">
      <t>キタイ</t>
    </rPh>
    <rPh sb="76" eb="77">
      <t>ヒト</t>
    </rPh>
    <rPh sb="78" eb="80">
      <t>センタク</t>
    </rPh>
    <phoneticPr fontId="1"/>
  </si>
  <si>
    <r>
      <rPr>
        <b/>
        <sz val="11"/>
        <color theme="1"/>
        <rFont val="BIZ UDPゴシック"/>
        <family val="3"/>
        <charset val="128"/>
      </rPr>
      <t xml:space="preserve">問2　退院先として介護医療院が適していると判断する理由
</t>
    </r>
    <r>
      <rPr>
        <sz val="11"/>
        <color theme="1"/>
        <rFont val="BIZ UDPゴシック"/>
        <family val="3"/>
        <charset val="128"/>
      </rPr>
      <t xml:space="preserve">
問1の患者について、介護老人福祉施設、介護老人保健施設、認知症対応型共同生活介護、有料老人ホーム等では対応が難しく、介護医療院が適していると判断した理由を選択してください。（複数選択可）</t>
    </r>
    <rPh sb="0" eb="1">
      <t>トイ</t>
    </rPh>
    <rPh sb="9" eb="14">
      <t>カイゴイリョウイン</t>
    </rPh>
    <rPh sb="15" eb="16">
      <t>テキ</t>
    </rPh>
    <rPh sb="21" eb="23">
      <t>ハンダン</t>
    </rPh>
    <rPh sb="25" eb="27">
      <t>リユウ</t>
    </rPh>
    <rPh sb="116" eb="120">
      <t>フクスウセンタク</t>
    </rPh>
    <rPh sb="120" eb="121">
      <t>カ</t>
    </rPh>
    <phoneticPr fontId="1"/>
  </si>
  <si>
    <r>
      <rPr>
        <b/>
        <sz val="11"/>
        <color theme="1"/>
        <rFont val="BIZ UDPゴシック"/>
        <family val="3"/>
        <charset val="128"/>
      </rPr>
      <t xml:space="preserve">問5　介護医療院に期待する役割
</t>
    </r>
    <r>
      <rPr>
        <sz val="11"/>
        <color theme="1"/>
        <rFont val="BIZ UDPゴシック"/>
        <family val="3"/>
        <charset val="128"/>
      </rPr>
      <t xml:space="preserve">
在宅医療連携の観点から、介護医療院に期待する役割や整備・活用についてのご意見、ご提案があればご記入ください。（自由記述）</t>
    </r>
    <rPh sb="0" eb="1">
      <t>トイ</t>
    </rPh>
    <rPh sb="3" eb="8">
      <t>カイゴイリョウイン</t>
    </rPh>
    <rPh sb="9" eb="11">
      <t>キタイ</t>
    </rPh>
    <rPh sb="13" eb="15">
      <t>ヤクワリ</t>
    </rPh>
    <rPh sb="17" eb="19">
      <t>ザイタク</t>
    </rPh>
    <rPh sb="19" eb="21">
      <t>イリョウ</t>
    </rPh>
    <rPh sb="21" eb="23">
      <t>レンケイ</t>
    </rPh>
    <rPh sb="24" eb="26">
      <t>カンテン</t>
    </rPh>
    <rPh sb="29" eb="31">
      <t>カイゴ</t>
    </rPh>
    <rPh sb="31" eb="33">
      <t>イリョウ</t>
    </rPh>
    <rPh sb="33" eb="34">
      <t>イン</t>
    </rPh>
    <rPh sb="35" eb="37">
      <t>キタイ</t>
    </rPh>
    <rPh sb="39" eb="41">
      <t>ヤクワリ</t>
    </rPh>
    <rPh sb="42" eb="44">
      <t>セイビ</t>
    </rPh>
    <rPh sb="45" eb="47">
      <t>カツヨウ</t>
    </rPh>
    <rPh sb="53" eb="55">
      <t>イケン</t>
    </rPh>
    <rPh sb="57" eb="59">
      <t>テイアン</t>
    </rPh>
    <rPh sb="64" eb="66">
      <t>キニュウ</t>
    </rPh>
    <rPh sb="72" eb="74">
      <t>ジユウ</t>
    </rPh>
    <rPh sb="74" eb="76">
      <t>キジュツ</t>
    </rPh>
    <phoneticPr fontId="1"/>
  </si>
  <si>
    <t>施設の基本情報</t>
    <phoneticPr fontId="1"/>
  </si>
  <si>
    <t>左記項目は、介護医療院が日常的な医学管理や看取り・ターミナルケア等を担う施設であること、またⅠ型介護医療院が重篤な身体疾患を有する方及び身体合併症を有する認知症高齢者等を主な対象としていることを踏まえ、退院後に他の介護保険施設等では対応が難しいと考えられる状態像として設定しています。</t>
    <rPh sb="0" eb="1">
      <t>ヒダリ</t>
    </rPh>
    <phoneticPr fontId="1"/>
  </si>
  <si>
    <r>
      <rPr>
        <b/>
        <sz val="11"/>
        <color theme="1"/>
        <rFont val="BIZ UDPゴシック"/>
        <family val="3"/>
        <charset val="128"/>
      </rPr>
      <t>問１　退院先として介護医療院が適していると判断する患者数</t>
    </r>
    <r>
      <rPr>
        <sz val="11"/>
        <color theme="1"/>
        <rFont val="BIZ UDPゴシック"/>
        <family val="3"/>
        <charset val="128"/>
      </rPr>
      <t xml:space="preserve">
</t>
    </r>
    <r>
      <rPr>
        <sz val="11"/>
        <color theme="1"/>
        <rFont val="BIZ UDゴシック"/>
        <family val="3"/>
        <charset val="128"/>
      </rPr>
      <t xml:space="preserve">
貴院において、令和7年度に急性期治療又は回復期リハビリテーション等が終了した豊中市民の患者のうち、退院後も長期的な医学的管理、看護、医療的ケア、看取り対応等を必要とし、在宅、特別養護老人ホーム、介護老人保健施設、有料老人ホーム等では対応が難しく、介護医療院が適していたと考えられる患者数をご記入ください。</t>
    </r>
    <rPh sb="0" eb="1">
      <t>トイ</t>
    </rPh>
    <rPh sb="9" eb="14">
      <t>カイゴイリョウイン</t>
    </rPh>
    <rPh sb="15" eb="16">
      <t>テキ</t>
    </rPh>
    <rPh sb="21" eb="23">
      <t>ハンダン</t>
    </rPh>
    <rPh sb="25" eb="28">
      <t>カンジャスウ</t>
    </rPh>
    <phoneticPr fontId="1"/>
  </si>
  <si>
    <r>
      <t>令和7年度における退院者のうち、退院後の療養先</t>
    </r>
    <r>
      <rPr>
        <b/>
        <sz val="10"/>
        <color theme="1"/>
        <rFont val="BIZ UDPゴシック"/>
        <family val="3"/>
        <charset val="128"/>
      </rPr>
      <t>として介護医療院が適していたと判断する数</t>
    </r>
    <rPh sb="0" eb="2">
      <t>レイワ</t>
    </rPh>
    <rPh sb="3" eb="5">
      <t>ネンド</t>
    </rPh>
    <rPh sb="9" eb="12">
      <t>タイインシャ</t>
    </rPh>
    <rPh sb="16" eb="19">
      <t>タイインゴ</t>
    </rPh>
    <rPh sb="20" eb="23">
      <t>リョウヨウサキ</t>
    </rPh>
    <rPh sb="26" eb="31">
      <t>カイゴイリョウイン</t>
    </rPh>
    <rPh sb="32" eb="33">
      <t>テキ</t>
    </rPh>
    <rPh sb="38" eb="40">
      <t>ハンダン</t>
    </rPh>
    <rPh sb="42" eb="43">
      <t>カズ</t>
    </rPh>
    <phoneticPr fontId="1"/>
  </si>
  <si>
    <t>呼吸障害等により人工呼吸器を使用している状態</t>
  </si>
  <si>
    <t>中心静脈注射を実施している状態</t>
  </si>
  <si>
    <t>人工腎臓を実施している状態</t>
  </si>
  <si>
    <t>重篤な心機能障害、呼吸障害等により常時モニター測定を実施している状態</t>
  </si>
  <si>
    <t>気管切開が行われている状態</t>
  </si>
  <si>
    <t>喀痰吸引を実施している状態</t>
    <phoneticPr fontId="1"/>
  </si>
  <si>
    <t>人工膀胱又は人工肛門の処置を実施している状態</t>
    <phoneticPr fontId="1"/>
  </si>
  <si>
    <t>褥瘡に対する治療を実施している状態</t>
    <phoneticPr fontId="1"/>
  </si>
  <si>
    <t>経鼻胃管や胃瘻等の経腸栄養が行われている状態</t>
    <phoneticPr fontId="1"/>
  </si>
  <si>
    <t>令和7年度中に退院された方のうち、心身の状態や医療的ケアの必要性、看取り対応の必要性等を踏まえ、退院後の療養先として介護医療院が適していたと考えられる方の人数について、現場の実態に基づきご回答ください。</t>
    <rPh sb="7" eb="9">
      <t>タイイン</t>
    </rPh>
    <rPh sb="48" eb="51">
      <t>タイインゴ</t>
    </rPh>
    <rPh sb="52" eb="54">
      <t>リョウヨウ</t>
    </rPh>
    <phoneticPr fontId="1"/>
  </si>
  <si>
    <t>人</t>
    <rPh sb="0" eb="1">
      <t>ヒト</t>
    </rPh>
    <phoneticPr fontId="1"/>
  </si>
  <si>
    <t>問１　退院先として介護医療院が適していると判断する患者数</t>
    <rPh sb="0" eb="1">
      <t>トイ</t>
    </rPh>
    <rPh sb="3" eb="5">
      <t>タイイン</t>
    </rPh>
    <rPh sb="5" eb="6">
      <t>サキ</t>
    </rPh>
    <rPh sb="9" eb="11">
      <t>カイゴ</t>
    </rPh>
    <rPh sb="11" eb="13">
      <t>イリョウ</t>
    </rPh>
    <rPh sb="13" eb="14">
      <t>イン</t>
    </rPh>
    <rPh sb="15" eb="16">
      <t>テキ</t>
    </rPh>
    <rPh sb="21" eb="23">
      <t>ハンダン</t>
    </rPh>
    <rPh sb="25" eb="28">
      <t>カンジャスウ</t>
    </rPh>
    <phoneticPr fontId="1"/>
  </si>
  <si>
    <t>問2　退院先として介護医療院が適していると判断する理由</t>
    <phoneticPr fontId="1"/>
  </si>
  <si>
    <t>問3　介護医療院の必要性</t>
    <phoneticPr fontId="1"/>
  </si>
  <si>
    <t>問4　介護医療院設置に対する期待</t>
    <phoneticPr fontId="1"/>
  </si>
  <si>
    <t>問5　介護医療院に期待する役割</t>
    <phoneticPr fontId="1"/>
  </si>
  <si>
    <t>○</t>
    <phoneticPr fontId="1"/>
  </si>
  <si>
    <t>まる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</si>
</sst>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6"/>
      <name val="游ゴシック"/>
      <family val="3"/>
      <charset val="128"/>
      <scheme val="minor"/>
    </font>
    <font>
      <sz val="11"/>
      <color theme="1"/>
      <name val="BIZ UDPゴシック"/>
      <family val="3"/>
      <charset val="128"/>
    </font>
    <font>
      <sz val="10"/>
      <color theme="1"/>
      <name val="BIZ UDPゴシック"/>
      <family val="3"/>
      <charset val="128"/>
    </font>
    <font>
      <sz val="11"/>
      <color theme="1"/>
      <name val="ＭＳ ゴシック"/>
      <family val="3"/>
      <charset val="128"/>
    </font>
    <font>
      <sz val="10.5"/>
      <name val="Times New Roman"/>
      <family val="1"/>
    </font>
    <font>
      <sz val="11"/>
      <color theme="1"/>
      <name val="BIZ UDPゴシック"/>
      <family val="1"/>
      <charset val="128"/>
    </font>
    <font>
      <b/>
      <sz val="11"/>
      <color theme="1"/>
      <name val="BIZ UDPゴシック"/>
      <family val="3"/>
      <charset val="128"/>
    </font>
    <font>
      <sz val="11"/>
      <color theme="1"/>
      <name val="BIZ UDゴシック"/>
      <family val="3"/>
      <charset val="128"/>
    </font>
    <font>
      <b/>
      <sz val="10"/>
      <color theme="1"/>
      <name val="BIZ UDP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style="thin">
        <color auto="1"/>
      </bottom>
      <diagonal/>
    </border>
  </borders>
  <cellStyleXfs count="1">
    <xf numFmtId="0" fontId="0" fillId="0" borderId="0"/>
  </cellStyleXfs>
  <cellXfs count="48">
    <xf numFmtId="0" fontId="0" fillId="0" borderId="0" xfId="0"/>
    <xf numFmtId="0" fontId="0" fillId="0" borderId="0" xfId="0" applyAlignment="1">
      <alignment horizontal="left"/>
    </xf>
    <xf numFmtId="0" fontId="2" fillId="0" borderId="0" xfId="0" applyFont="1"/>
    <xf numFmtId="0" fontId="2" fillId="0" borderId="0" xfId="0" applyFont="1" applyAlignment="1">
      <alignment vertical="center"/>
    </xf>
    <xf numFmtId="0" fontId="2" fillId="0" borderId="1" xfId="0" applyFont="1" applyBorder="1" applyAlignment="1">
      <alignment horizontal="center" vertical="center"/>
    </xf>
    <xf numFmtId="0" fontId="2" fillId="3" borderId="1" xfId="0" applyFont="1" applyFill="1" applyBorder="1" applyAlignment="1" applyProtection="1">
      <alignment vertical="center"/>
      <protection locked="0"/>
    </xf>
    <xf numFmtId="0" fontId="4" fillId="0" borderId="0" xfId="0" applyFont="1" applyAlignment="1">
      <alignment vertical="center"/>
    </xf>
    <xf numFmtId="14" fontId="0" fillId="0" borderId="0" xfId="0" applyNumberFormat="1"/>
    <xf numFmtId="0" fontId="6" fillId="0" borderId="0" xfId="0" applyFont="1"/>
    <xf numFmtId="0" fontId="2" fillId="0" borderId="1" xfId="0" applyFont="1" applyBorder="1"/>
    <xf numFmtId="0" fontId="2" fillId="0" borderId="0" xfId="0" applyFont="1" applyAlignment="1">
      <alignment horizontal="left" vertical="top" wrapText="1"/>
    </xf>
    <xf numFmtId="0" fontId="2" fillId="4" borderId="0" xfId="0" applyFont="1" applyFill="1" applyAlignment="1">
      <alignment horizontal="left" vertical="center" wrapText="1"/>
    </xf>
    <xf numFmtId="0" fontId="2" fillId="4" borderId="1" xfId="0" applyFont="1" applyFill="1" applyBorder="1" applyAlignment="1">
      <alignment horizontal="center" vertical="center" wrapText="1"/>
    </xf>
    <xf numFmtId="0" fontId="2" fillId="3" borderId="1" xfId="0" applyFont="1" applyFill="1" applyBorder="1"/>
    <xf numFmtId="0" fontId="2" fillId="3" borderId="1" xfId="0" applyFont="1" applyFill="1" applyBorder="1" applyProtection="1">
      <protection locked="0"/>
    </xf>
    <xf numFmtId="0" fontId="5" fillId="3" borderId="1" xfId="0" applyFont="1" applyFill="1" applyBorder="1" applyAlignment="1">
      <alignment horizontal="justify" vertical="center" wrapText="1"/>
      <extLst>
        <ext xmlns:xfpb="http://schemas.microsoft.com/office/spreadsheetml/2022/featurepropertybag" uri="{C7286773-470A-42A8-94C5-96B5CB345126}">
          <xfpb:xfComplement i="0"/>
        </ext>
      </extLst>
    </xf>
    <xf numFmtId="0" fontId="6" fillId="0" borderId="1" xfId="0" applyFont="1" applyBorder="1"/>
    <xf numFmtId="0" fontId="2" fillId="0" borderId="1" xfId="0" applyFont="1" applyBorder="1" applyAlignment="1">
      <alignment vertical="top"/>
    </xf>
    <xf numFmtId="0" fontId="2" fillId="0" borderId="1" xfId="0" applyFont="1" applyBorder="1" applyAlignment="1">
      <alignment vertical="center" wrapText="1"/>
    </xf>
    <xf numFmtId="0" fontId="2" fillId="3" borderId="1" xfId="0" applyFont="1" applyFill="1" applyBorder="1" applyAlignment="1">
      <alignment vertical="top"/>
    </xf>
    <xf numFmtId="0" fontId="2" fillId="0" borderId="1" xfId="0" applyFont="1" applyBorder="1" applyProtection="1">
      <protection locked="0"/>
    </xf>
    <xf numFmtId="0" fontId="3" fillId="0" borderId="1" xfId="0" applyFont="1" applyBorder="1" applyAlignment="1">
      <alignment vertical="center" wrapText="1"/>
    </xf>
    <xf numFmtId="0" fontId="2" fillId="4" borderId="1" xfId="0" applyFont="1" applyFill="1" applyBorder="1" applyAlignment="1">
      <alignment vertical="center"/>
    </xf>
    <xf numFmtId="0" fontId="5" fillId="3" borderId="0" xfId="0" applyFont="1" applyFill="1" applyAlignment="1" applyProtection="1">
      <alignment horizontal="justify" vertical="center" wrapText="1"/>
      <protection locked="0"/>
      <extLst>
        <ext xmlns:xfpb="http://schemas.microsoft.com/office/spreadsheetml/2022/featurepropertybag" uri="{C7286773-470A-42A8-94C5-96B5CB345126}">
          <xfpb:xfComplement i="0"/>
        </ext>
      </extLst>
    </xf>
    <xf numFmtId="0" fontId="2" fillId="0" borderId="0" xfId="0" applyFont="1" applyAlignment="1">
      <alignment horizontal="center"/>
    </xf>
    <xf numFmtId="0" fontId="2" fillId="3" borderId="2" xfId="0" applyFont="1" applyFill="1" applyBorder="1" applyAlignment="1" applyProtection="1">
      <alignment horizontal="center"/>
      <protection locked="0"/>
    </xf>
    <xf numFmtId="0" fontId="2" fillId="3" borderId="3" xfId="0" applyFont="1" applyFill="1" applyBorder="1" applyAlignment="1" applyProtection="1">
      <alignment horizontal="center"/>
      <protection locked="0"/>
    </xf>
    <xf numFmtId="0" fontId="2" fillId="0" borderId="0" xfId="0" applyFont="1" applyAlignment="1">
      <alignment horizontal="left" vertical="top" wrapText="1"/>
    </xf>
    <xf numFmtId="0" fontId="2" fillId="4" borderId="0" xfId="0" applyFont="1" applyFill="1" applyAlignment="1">
      <alignment horizontal="center" vertical="center" wrapText="1"/>
    </xf>
    <xf numFmtId="0" fontId="2" fillId="0" borderId="0" xfId="0" applyFont="1" applyAlignment="1">
      <alignment horizontal="left" vertical="center" wrapText="1"/>
    </xf>
    <xf numFmtId="0" fontId="2" fillId="2" borderId="0" xfId="0" applyFont="1" applyFill="1" applyAlignment="1">
      <alignment horizontal="left" vertical="top" wrapText="1"/>
    </xf>
    <xf numFmtId="0" fontId="2" fillId="4" borderId="1" xfId="0" applyFont="1" applyFill="1" applyBorder="1" applyAlignment="1">
      <alignment horizontal="center" vertical="center" wrapText="1"/>
    </xf>
    <xf numFmtId="0" fontId="2" fillId="0" borderId="1" xfId="0" applyFont="1" applyBorder="1" applyAlignment="1">
      <alignment horizontal="left"/>
    </xf>
    <xf numFmtId="0" fontId="2" fillId="3" borderId="8" xfId="0" applyFont="1" applyFill="1" applyBorder="1" applyAlignment="1" applyProtection="1">
      <alignment horizontal="center"/>
      <protection locked="0"/>
    </xf>
    <xf numFmtId="0" fontId="3" fillId="0" borderId="1" xfId="0" applyFont="1" applyBorder="1" applyAlignment="1">
      <alignment horizontal="left" vertical="center" wrapText="1"/>
    </xf>
    <xf numFmtId="0" fontId="2" fillId="3" borderId="2" xfId="0" applyFont="1" applyFill="1" applyBorder="1" applyAlignment="1" applyProtection="1">
      <alignment horizontal="left" vertical="top"/>
      <protection locked="0"/>
    </xf>
    <xf numFmtId="0" fontId="2" fillId="3" borderId="8" xfId="0" applyFont="1" applyFill="1" applyBorder="1" applyAlignment="1" applyProtection="1">
      <alignment horizontal="left" vertical="top"/>
      <protection locked="0"/>
    </xf>
    <xf numFmtId="0" fontId="2" fillId="3" borderId="3" xfId="0" applyFont="1" applyFill="1" applyBorder="1" applyAlignment="1" applyProtection="1">
      <alignment horizontal="left" vertical="top"/>
      <protection locked="0"/>
    </xf>
    <xf numFmtId="0" fontId="2" fillId="4" borderId="2" xfId="0" applyFont="1" applyFill="1" applyBorder="1" applyAlignment="1">
      <alignment horizontal="left" vertical="center"/>
    </xf>
    <xf numFmtId="0" fontId="2" fillId="4" borderId="8" xfId="0" applyFont="1" applyFill="1" applyBorder="1" applyAlignment="1">
      <alignment horizontal="left" vertical="center"/>
    </xf>
    <xf numFmtId="0" fontId="2" fillId="4" borderId="3" xfId="0" applyFont="1" applyFill="1" applyBorder="1" applyAlignment="1">
      <alignment horizontal="left" vertical="center"/>
    </xf>
    <xf numFmtId="0" fontId="2" fillId="4" borderId="5"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7" xfId="0" applyFont="1" applyFill="1" applyBorder="1" applyAlignment="1">
      <alignment horizontal="center" vertical="center"/>
    </xf>
    <xf numFmtId="0" fontId="2" fillId="0" borderId="1" xfId="0" applyFont="1" applyBorder="1" applyAlignment="1">
      <alignment horizontal="left" wrapText="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tabSelected="1" topLeftCell="B1" zoomScale="85" zoomScaleNormal="85" workbookViewId="0">
      <selection activeCell="C39" sqref="C39"/>
    </sheetView>
  </sheetViews>
  <sheetFormatPr defaultColWidth="10.8125" defaultRowHeight="17.649999999999999" x14ac:dyDescent="0.7"/>
  <cols>
    <col min="1" max="1" width="10.8125" style="3" hidden="1" customWidth="1"/>
    <col min="2" max="2" width="5.6875" style="3" customWidth="1"/>
    <col min="3" max="3" width="8.5" style="2" customWidth="1"/>
    <col min="4" max="4" width="30.5625" style="2" customWidth="1"/>
    <col min="5" max="5" width="30.6875" style="2" customWidth="1"/>
    <col min="6" max="6" width="10.8125" style="3"/>
    <col min="7" max="7" width="10.8125" style="2"/>
  </cols>
  <sheetData>
    <row r="1" spans="1:13" x14ac:dyDescent="0.7">
      <c r="C1" s="24" t="s">
        <v>83</v>
      </c>
      <c r="D1" s="24"/>
    </row>
    <row r="2" spans="1:13" x14ac:dyDescent="0.7">
      <c r="A2" s="3">
        <v>1</v>
      </c>
      <c r="D2" s="9" t="s">
        <v>56</v>
      </c>
      <c r="E2" s="25"/>
      <c r="F2" s="26"/>
    </row>
    <row r="3" spans="1:13" ht="16.149999999999999" customHeight="1" x14ac:dyDescent="0.7">
      <c r="A3" s="3">
        <v>2</v>
      </c>
      <c r="D3" s="9" t="s">
        <v>5</v>
      </c>
      <c r="E3" s="25"/>
      <c r="F3" s="26"/>
    </row>
    <row r="4" spans="1:13" x14ac:dyDescent="0.7">
      <c r="A4" s="3">
        <v>3</v>
      </c>
      <c r="D4" s="9" t="s">
        <v>6</v>
      </c>
      <c r="E4" s="25"/>
      <c r="F4" s="26"/>
    </row>
    <row r="5" spans="1:13" x14ac:dyDescent="0.7">
      <c r="A5" s="3">
        <v>4</v>
      </c>
      <c r="D5" s="9" t="s">
        <v>57</v>
      </c>
      <c r="E5" s="25"/>
      <c r="F5" s="26"/>
    </row>
    <row r="7" spans="1:13" ht="84.75" customHeight="1" x14ac:dyDescent="0.7">
      <c r="C7" s="27" t="s">
        <v>73</v>
      </c>
      <c r="D7" s="27"/>
      <c r="E7" s="27"/>
      <c r="F7" s="27"/>
    </row>
    <row r="8" spans="1:13" ht="14.65" customHeight="1" x14ac:dyDescent="0.7">
      <c r="C8" s="10"/>
      <c r="D8" s="10"/>
      <c r="E8" s="10"/>
      <c r="F8" s="10"/>
    </row>
    <row r="9" spans="1:13" ht="82.9" customHeight="1" x14ac:dyDescent="0.7">
      <c r="C9" s="30" t="s">
        <v>85</v>
      </c>
      <c r="D9" s="30"/>
      <c r="E9" s="30"/>
      <c r="F9" s="30"/>
      <c r="G9" s="27" t="s">
        <v>96</v>
      </c>
      <c r="H9" s="27"/>
      <c r="I9" s="27"/>
      <c r="J9" s="27"/>
      <c r="K9" s="27"/>
      <c r="L9" s="27"/>
      <c r="M9" s="27"/>
    </row>
    <row r="10" spans="1:13" ht="46.5" customHeight="1" x14ac:dyDescent="0.7">
      <c r="A10" s="3">
        <v>5</v>
      </c>
      <c r="C10" s="34" t="s">
        <v>86</v>
      </c>
      <c r="D10" s="34"/>
      <c r="E10" s="5"/>
      <c r="F10" s="4" t="s">
        <v>0</v>
      </c>
    </row>
    <row r="11" spans="1:13" ht="37.5" customHeight="1" x14ac:dyDescent="0.7"/>
    <row r="12" spans="1:13" ht="73.5" customHeight="1" x14ac:dyDescent="0.7">
      <c r="C12" s="30" t="s">
        <v>81</v>
      </c>
      <c r="D12" s="30"/>
      <c r="E12" s="30"/>
      <c r="F12" s="30"/>
      <c r="G12" s="27" t="s">
        <v>84</v>
      </c>
      <c r="H12" s="27"/>
      <c r="I12" s="27"/>
      <c r="J12" s="27"/>
      <c r="K12" s="27"/>
      <c r="L12" s="27"/>
      <c r="M12" s="27"/>
    </row>
    <row r="13" spans="1:13" ht="21.75" customHeight="1" x14ac:dyDescent="0.7">
      <c r="C13" s="11" t="s">
        <v>47</v>
      </c>
      <c r="D13" s="28" t="s">
        <v>71</v>
      </c>
      <c r="E13" s="28"/>
      <c r="F13" s="28"/>
    </row>
    <row r="14" spans="1:13" x14ac:dyDescent="0.7">
      <c r="A14" s="3">
        <v>6</v>
      </c>
      <c r="C14" s="23"/>
      <c r="D14" s="2" t="s">
        <v>92</v>
      </c>
      <c r="G14" s="2" t="str">
        <f>IF(C14="○","TRUE","FALSE")</f>
        <v>FALSE</v>
      </c>
    </row>
    <row r="15" spans="1:13" x14ac:dyDescent="0.7">
      <c r="A15" s="3">
        <v>7</v>
      </c>
      <c r="C15" s="23"/>
      <c r="D15" s="2" t="s">
        <v>87</v>
      </c>
      <c r="G15" s="2" t="str">
        <f t="shared" ref="G15:G24" si="0">IF(C15="○","TRUE","FALSE")</f>
        <v>FALSE</v>
      </c>
    </row>
    <row r="16" spans="1:13" x14ac:dyDescent="0.7">
      <c r="A16" s="3">
        <v>8</v>
      </c>
      <c r="C16" s="23"/>
      <c r="D16" s="2" t="s">
        <v>88</v>
      </c>
      <c r="G16" s="2" t="str">
        <f t="shared" si="0"/>
        <v>FALSE</v>
      </c>
    </row>
    <row r="17" spans="1:7" x14ac:dyDescent="0.7">
      <c r="A17" s="3">
        <v>9</v>
      </c>
      <c r="C17" s="23"/>
      <c r="D17" s="2" t="s">
        <v>89</v>
      </c>
      <c r="G17" s="2" t="str">
        <f t="shared" si="0"/>
        <v>FALSE</v>
      </c>
    </row>
    <row r="18" spans="1:7" x14ac:dyDescent="0.7">
      <c r="A18" s="3">
        <v>10</v>
      </c>
      <c r="C18" s="23"/>
      <c r="D18" s="2" t="s">
        <v>90</v>
      </c>
      <c r="G18" s="2" t="str">
        <f t="shared" si="0"/>
        <v>FALSE</v>
      </c>
    </row>
    <row r="19" spans="1:7" x14ac:dyDescent="0.7">
      <c r="A19" s="3">
        <v>11</v>
      </c>
      <c r="C19" s="23"/>
      <c r="D19" s="2" t="s">
        <v>93</v>
      </c>
      <c r="G19" s="2" t="str">
        <f t="shared" si="0"/>
        <v>FALSE</v>
      </c>
    </row>
    <row r="20" spans="1:7" x14ac:dyDescent="0.7">
      <c r="A20" s="3">
        <v>12</v>
      </c>
      <c r="C20" s="23"/>
      <c r="D20" s="2" t="s">
        <v>95</v>
      </c>
      <c r="G20" s="2" t="str">
        <f t="shared" si="0"/>
        <v>FALSE</v>
      </c>
    </row>
    <row r="21" spans="1:7" x14ac:dyDescent="0.7">
      <c r="A21" s="3">
        <v>13</v>
      </c>
      <c r="C21" s="23"/>
      <c r="D21" s="2" t="s">
        <v>94</v>
      </c>
      <c r="G21" s="2" t="str">
        <f t="shared" si="0"/>
        <v>FALSE</v>
      </c>
    </row>
    <row r="22" spans="1:7" x14ac:dyDescent="0.7">
      <c r="A22" s="3">
        <v>14</v>
      </c>
      <c r="C22" s="23"/>
      <c r="D22" s="2" t="s">
        <v>91</v>
      </c>
      <c r="G22" s="2" t="str">
        <f t="shared" si="0"/>
        <v>FALSE</v>
      </c>
    </row>
    <row r="23" spans="1:7" x14ac:dyDescent="0.7">
      <c r="A23" s="3">
        <v>15</v>
      </c>
      <c r="C23" s="23"/>
      <c r="D23" s="2" t="s">
        <v>58</v>
      </c>
      <c r="G23" s="2" t="str">
        <f t="shared" si="0"/>
        <v>FALSE</v>
      </c>
    </row>
    <row r="24" spans="1:7" x14ac:dyDescent="0.7">
      <c r="A24" s="3">
        <v>16</v>
      </c>
      <c r="C24" s="23"/>
      <c r="D24" s="8" t="s">
        <v>59</v>
      </c>
      <c r="G24" s="2" t="str">
        <f t="shared" si="0"/>
        <v>FALSE</v>
      </c>
    </row>
    <row r="25" spans="1:7" ht="97.15" customHeight="1" x14ac:dyDescent="0.7">
      <c r="A25" s="3">
        <v>17</v>
      </c>
      <c r="D25" s="35"/>
      <c r="E25" s="36"/>
      <c r="F25" s="37"/>
    </row>
    <row r="27" spans="1:7" ht="55.5" customHeight="1" x14ac:dyDescent="0.7">
      <c r="C27" s="30" t="s">
        <v>74</v>
      </c>
      <c r="D27" s="30"/>
      <c r="E27" s="30"/>
      <c r="F27" s="30"/>
    </row>
    <row r="28" spans="1:7" ht="13.9" customHeight="1" x14ac:dyDescent="0.7">
      <c r="C28" s="31" t="s">
        <v>72</v>
      </c>
      <c r="D28" s="31"/>
      <c r="E28" s="12" t="s">
        <v>65</v>
      </c>
      <c r="F28" s="10"/>
    </row>
    <row r="29" spans="1:7" x14ac:dyDescent="0.7">
      <c r="A29" s="3">
        <v>18</v>
      </c>
      <c r="C29" s="32" t="s">
        <v>66</v>
      </c>
      <c r="D29" s="32"/>
      <c r="E29" s="14"/>
    </row>
    <row r="30" spans="1:7" x14ac:dyDescent="0.7">
      <c r="A30" s="3">
        <v>19</v>
      </c>
      <c r="C30" s="32" t="s">
        <v>67</v>
      </c>
      <c r="D30" s="32"/>
      <c r="E30" s="14"/>
    </row>
    <row r="31" spans="1:7" x14ac:dyDescent="0.7">
      <c r="A31" s="3">
        <v>20</v>
      </c>
      <c r="C31" s="32" t="s">
        <v>68</v>
      </c>
      <c r="D31" s="32"/>
      <c r="E31" s="14"/>
    </row>
    <row r="32" spans="1:7" x14ac:dyDescent="0.7">
      <c r="A32" s="3">
        <v>21</v>
      </c>
      <c r="C32" s="32" t="s">
        <v>69</v>
      </c>
      <c r="D32" s="32"/>
      <c r="E32" s="14"/>
    </row>
    <row r="33" spans="1:7" x14ac:dyDescent="0.7">
      <c r="A33" s="3">
        <v>22</v>
      </c>
      <c r="C33" s="32" t="s">
        <v>70</v>
      </c>
      <c r="D33" s="32"/>
      <c r="E33" s="14"/>
    </row>
    <row r="34" spans="1:7" ht="21" customHeight="1" x14ac:dyDescent="0.7"/>
    <row r="35" spans="1:7" ht="60.75" customHeight="1" x14ac:dyDescent="0.7">
      <c r="C35" s="30" t="s">
        <v>80</v>
      </c>
      <c r="D35" s="30"/>
      <c r="E35" s="30"/>
      <c r="F35" s="30"/>
    </row>
    <row r="36" spans="1:7" x14ac:dyDescent="0.7">
      <c r="C36" s="11" t="s">
        <v>47</v>
      </c>
      <c r="D36" s="28" t="s">
        <v>75</v>
      </c>
      <c r="E36" s="28"/>
      <c r="F36" s="28"/>
    </row>
    <row r="37" spans="1:7" ht="37.5" customHeight="1" x14ac:dyDescent="0.7">
      <c r="A37" s="3">
        <v>23</v>
      </c>
      <c r="C37" s="23"/>
      <c r="D37" s="29" t="s">
        <v>76</v>
      </c>
      <c r="E37" s="29"/>
      <c r="F37" s="29"/>
      <c r="G37" s="2" t="str">
        <f>IF(C37="○","TRUE","FALSE")</f>
        <v>FALSE</v>
      </c>
    </row>
    <row r="38" spans="1:7" ht="37.5" customHeight="1" x14ac:dyDescent="0.7">
      <c r="A38" s="3">
        <v>24</v>
      </c>
      <c r="C38" s="23"/>
      <c r="D38" s="29" t="s">
        <v>77</v>
      </c>
      <c r="E38" s="29"/>
      <c r="F38" s="29"/>
      <c r="G38" s="2" t="str">
        <f t="shared" ref="G38:G40" si="1">IF(C38="○","TRUE","FALSE")</f>
        <v>FALSE</v>
      </c>
    </row>
    <row r="39" spans="1:7" ht="37.5" customHeight="1" x14ac:dyDescent="0.7">
      <c r="A39" s="3">
        <v>25</v>
      </c>
      <c r="C39" s="23"/>
      <c r="D39" s="29" t="s">
        <v>78</v>
      </c>
      <c r="E39" s="29"/>
      <c r="F39" s="29"/>
      <c r="G39" s="2" t="str">
        <f t="shared" si="1"/>
        <v>FALSE</v>
      </c>
    </row>
    <row r="40" spans="1:7" ht="37.5" customHeight="1" x14ac:dyDescent="0.7">
      <c r="A40" s="3">
        <v>26</v>
      </c>
      <c r="C40" s="23"/>
      <c r="D40" s="29" t="s">
        <v>79</v>
      </c>
      <c r="E40" s="29"/>
      <c r="F40" s="29"/>
      <c r="G40" s="2" t="str">
        <f t="shared" si="1"/>
        <v>FALSE</v>
      </c>
    </row>
    <row r="43" spans="1:7" ht="61.15" customHeight="1" x14ac:dyDescent="0.7">
      <c r="C43" s="30" t="s">
        <v>82</v>
      </c>
      <c r="D43" s="30"/>
      <c r="E43" s="30"/>
      <c r="F43" s="30"/>
    </row>
    <row r="44" spans="1:7" ht="110.65" customHeight="1" x14ac:dyDescent="0.7">
      <c r="A44" s="3">
        <v>27</v>
      </c>
      <c r="D44" s="25"/>
      <c r="E44" s="33"/>
      <c r="F44" s="26"/>
    </row>
  </sheetData>
  <sheetProtection selectLockedCells="1"/>
  <mergeCells count="28">
    <mergeCell ref="D44:F44"/>
    <mergeCell ref="G12:M12"/>
    <mergeCell ref="G9:M9"/>
    <mergeCell ref="C10:D10"/>
    <mergeCell ref="C9:F9"/>
    <mergeCell ref="C12:F12"/>
    <mergeCell ref="D25:F25"/>
    <mergeCell ref="C27:F27"/>
    <mergeCell ref="C7:F7"/>
    <mergeCell ref="D36:F36"/>
    <mergeCell ref="D37:F37"/>
    <mergeCell ref="C43:F43"/>
    <mergeCell ref="D13:F13"/>
    <mergeCell ref="C28:D28"/>
    <mergeCell ref="C29:D29"/>
    <mergeCell ref="C30:D30"/>
    <mergeCell ref="C31:D31"/>
    <mergeCell ref="C32:D32"/>
    <mergeCell ref="C33:D33"/>
    <mergeCell ref="C35:F35"/>
    <mergeCell ref="D38:F38"/>
    <mergeCell ref="D39:F39"/>
    <mergeCell ref="D40:F40"/>
    <mergeCell ref="C1:D1"/>
    <mergeCell ref="E2:F2"/>
    <mergeCell ref="E3:F3"/>
    <mergeCell ref="E4:F4"/>
    <mergeCell ref="E5:F5"/>
  </mergeCells>
  <phoneticPr fontId="1"/>
  <dataValidations count="4">
    <dataValidation imeMode="off" allowBlank="1" showInputMessage="1" showErrorMessage="1" sqref="E10"/>
    <dataValidation imeMode="hiragana" allowBlank="1" showInputMessage="1" showErrorMessage="1" sqref="E2:E5"/>
    <dataValidation type="list" allowBlank="1" showInputMessage="1" showErrorMessage="1" sqref="E29:E33">
      <formula1>INDIRECT("必要性")</formula1>
    </dataValidation>
    <dataValidation type="list" allowBlank="1" showInputMessage="1" showErrorMessage="1" sqref="C14:C24 C37:C40">
      <formula1>INDIRECT("まる")</formula1>
    </dataValidation>
  </dataValidations>
  <pageMargins left="0.7" right="0.7" top="0.75" bottom="0.75" header="0.3" footer="0.3"/>
  <pageSetup paperSize="9"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3"/>
  <sheetViews>
    <sheetView workbookViewId="0">
      <selection activeCell="C15" sqref="C15"/>
    </sheetView>
  </sheetViews>
  <sheetFormatPr defaultRowHeight="17.649999999999999" x14ac:dyDescent="0.7"/>
  <cols>
    <col min="4" max="4" width="9" style="1"/>
    <col min="6" max="6" width="10.0625" bestFit="1" customWidth="1"/>
    <col min="7" max="7" width="16.9375" customWidth="1"/>
    <col min="8" max="8" width="46.4375" bestFit="1" customWidth="1"/>
    <col min="9" max="9" width="12" bestFit="1" customWidth="1"/>
    <col min="10" max="10" width="31.125" bestFit="1" customWidth="1"/>
  </cols>
  <sheetData>
    <row r="2" spans="1:11" x14ac:dyDescent="0.7">
      <c r="A2" t="s">
        <v>104</v>
      </c>
      <c r="B2" t="s">
        <v>3</v>
      </c>
      <c r="C2" t="s">
        <v>9</v>
      </c>
      <c r="D2" s="1" t="s">
        <v>10</v>
      </c>
      <c r="E2" t="s">
        <v>7</v>
      </c>
      <c r="F2" t="s">
        <v>26</v>
      </c>
      <c r="G2" t="s">
        <v>30</v>
      </c>
      <c r="H2" t="s">
        <v>34</v>
      </c>
      <c r="I2" t="s">
        <v>46</v>
      </c>
      <c r="J2" t="s">
        <v>49</v>
      </c>
      <c r="K2" t="s">
        <v>65</v>
      </c>
    </row>
    <row r="4" spans="1:11" x14ac:dyDescent="0.7">
      <c r="A4" t="s">
        <v>103</v>
      </c>
      <c r="B4" t="s">
        <v>11</v>
      </c>
      <c r="C4" t="s">
        <v>1</v>
      </c>
      <c r="D4" s="1" t="s">
        <v>12</v>
      </c>
      <c r="E4" t="s">
        <v>13</v>
      </c>
      <c r="F4" t="s">
        <v>24</v>
      </c>
      <c r="G4" t="s">
        <v>31</v>
      </c>
      <c r="H4" t="s">
        <v>35</v>
      </c>
      <c r="I4" s="6" t="s">
        <v>48</v>
      </c>
      <c r="J4" t="s">
        <v>50</v>
      </c>
      <c r="K4" t="s">
        <v>60</v>
      </c>
    </row>
    <row r="5" spans="1:11" x14ac:dyDescent="0.7">
      <c r="B5" t="s">
        <v>14</v>
      </c>
      <c r="C5" t="s">
        <v>2</v>
      </c>
      <c r="D5" s="1" t="s">
        <v>15</v>
      </c>
      <c r="E5" t="s">
        <v>16</v>
      </c>
      <c r="F5" t="s">
        <v>25</v>
      </c>
      <c r="G5" t="s">
        <v>32</v>
      </c>
      <c r="H5" t="s">
        <v>36</v>
      </c>
      <c r="I5" t="s">
        <v>43</v>
      </c>
      <c r="J5" t="s">
        <v>4</v>
      </c>
      <c r="K5" t="s">
        <v>61</v>
      </c>
    </row>
    <row r="6" spans="1:11" x14ac:dyDescent="0.7">
      <c r="D6" s="1" t="s">
        <v>17</v>
      </c>
      <c r="E6" t="s">
        <v>23</v>
      </c>
      <c r="G6" t="s">
        <v>27</v>
      </c>
      <c r="H6" t="s">
        <v>38</v>
      </c>
      <c r="I6" t="s">
        <v>44</v>
      </c>
      <c r="J6" t="s">
        <v>51</v>
      </c>
      <c r="K6" t="s">
        <v>64</v>
      </c>
    </row>
    <row r="7" spans="1:11" x14ac:dyDescent="0.7">
      <c r="D7" s="1" t="s">
        <v>18</v>
      </c>
      <c r="G7" t="s">
        <v>28</v>
      </c>
      <c r="H7" t="s">
        <v>37</v>
      </c>
      <c r="I7" t="s">
        <v>45</v>
      </c>
      <c r="J7" t="s">
        <v>52</v>
      </c>
      <c r="K7" t="s">
        <v>62</v>
      </c>
    </row>
    <row r="8" spans="1:11" x14ac:dyDescent="0.7">
      <c r="D8" s="1" t="s">
        <v>19</v>
      </c>
      <c r="G8" t="s">
        <v>29</v>
      </c>
      <c r="H8" t="s">
        <v>39</v>
      </c>
      <c r="I8" t="s">
        <v>8</v>
      </c>
      <c r="J8" t="s">
        <v>53</v>
      </c>
      <c r="K8" t="s">
        <v>63</v>
      </c>
    </row>
    <row r="9" spans="1:11" x14ac:dyDescent="0.7">
      <c r="D9" s="1" t="s">
        <v>20</v>
      </c>
      <c r="G9" t="s">
        <v>33</v>
      </c>
      <c r="H9" t="s">
        <v>40</v>
      </c>
      <c r="J9" t="s">
        <v>54</v>
      </c>
    </row>
    <row r="10" spans="1:11" x14ac:dyDescent="0.7">
      <c r="D10" s="1" t="s">
        <v>21</v>
      </c>
      <c r="H10" t="s">
        <v>41</v>
      </c>
      <c r="J10" t="s">
        <v>55</v>
      </c>
    </row>
    <row r="11" spans="1:11" x14ac:dyDescent="0.7">
      <c r="D11" s="1" t="s">
        <v>22</v>
      </c>
      <c r="H11" t="s">
        <v>42</v>
      </c>
    </row>
    <row r="12" spans="1:11" x14ac:dyDescent="0.7">
      <c r="H12" t="s">
        <v>8</v>
      </c>
    </row>
    <row r="13" spans="1:11" x14ac:dyDescent="0.7">
      <c r="H13" t="s">
        <v>33</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B107"/>
  <sheetViews>
    <sheetView workbookViewId="0">
      <selection activeCell="C15" sqref="C15"/>
    </sheetView>
  </sheetViews>
  <sheetFormatPr defaultRowHeight="17.649999999999999" x14ac:dyDescent="0.7"/>
  <cols>
    <col min="8" max="8" width="16.3125" bestFit="1" customWidth="1"/>
  </cols>
  <sheetData>
    <row r="1" spans="1:28" x14ac:dyDescent="0.7">
      <c r="A1" s="3"/>
      <c r="B1" s="3">
        <v>1</v>
      </c>
      <c r="C1" s="3">
        <v>2</v>
      </c>
      <c r="D1" s="3">
        <v>3</v>
      </c>
      <c r="E1" s="3">
        <v>4</v>
      </c>
      <c r="F1" s="3">
        <v>5</v>
      </c>
      <c r="G1" s="3">
        <v>6</v>
      </c>
      <c r="H1" s="3">
        <v>7</v>
      </c>
      <c r="I1" s="3">
        <v>8</v>
      </c>
      <c r="J1" s="3">
        <v>9</v>
      </c>
      <c r="K1" s="3">
        <v>10</v>
      </c>
      <c r="L1" s="3">
        <v>11</v>
      </c>
      <c r="M1" s="3">
        <v>12</v>
      </c>
      <c r="N1" s="3">
        <v>13</v>
      </c>
      <c r="O1" s="3">
        <v>14</v>
      </c>
      <c r="P1" s="3">
        <v>15</v>
      </c>
      <c r="Q1" s="3">
        <v>16</v>
      </c>
      <c r="R1" s="3">
        <v>17</v>
      </c>
      <c r="S1" s="3">
        <v>18</v>
      </c>
      <c r="T1" s="3">
        <v>19</v>
      </c>
      <c r="U1" s="3">
        <v>20</v>
      </c>
      <c r="V1" s="3">
        <v>21</v>
      </c>
      <c r="W1" s="3">
        <v>22</v>
      </c>
      <c r="X1" s="3">
        <v>23</v>
      </c>
      <c r="Y1" s="3">
        <v>24</v>
      </c>
      <c r="Z1" s="3">
        <v>25</v>
      </c>
      <c r="AA1" s="3">
        <v>26</v>
      </c>
      <c r="AB1" s="3">
        <v>27</v>
      </c>
    </row>
    <row r="2" spans="1:28" ht="17.649999999999999" customHeight="1" x14ac:dyDescent="0.7">
      <c r="A2" s="3"/>
      <c r="B2" s="41" t="s">
        <v>83</v>
      </c>
      <c r="C2" s="42"/>
      <c r="D2" s="42"/>
      <c r="E2" s="43"/>
      <c r="F2" s="22" t="s">
        <v>98</v>
      </c>
      <c r="G2" s="38" t="s">
        <v>99</v>
      </c>
      <c r="H2" s="39"/>
      <c r="I2" s="39"/>
      <c r="J2" s="39"/>
      <c r="K2" s="39"/>
      <c r="L2" s="39"/>
      <c r="M2" s="39"/>
      <c r="N2" s="39"/>
      <c r="O2" s="39"/>
      <c r="P2" s="39"/>
      <c r="Q2" s="39"/>
      <c r="R2" s="40"/>
      <c r="S2" s="38" t="s">
        <v>100</v>
      </c>
      <c r="T2" s="39"/>
      <c r="U2" s="39"/>
      <c r="V2" s="39"/>
      <c r="W2" s="40"/>
      <c r="X2" s="38" t="s">
        <v>101</v>
      </c>
      <c r="Y2" s="39"/>
      <c r="Z2" s="39"/>
      <c r="AA2" s="40"/>
      <c r="AB2" s="22" t="s">
        <v>102</v>
      </c>
    </row>
    <row r="3" spans="1:28" ht="24.75" customHeight="1" x14ac:dyDescent="0.7">
      <c r="B3" s="44"/>
      <c r="C3" s="45"/>
      <c r="D3" s="45"/>
      <c r="E3" s="46"/>
      <c r="F3" s="21" t="s">
        <v>86</v>
      </c>
      <c r="G3" s="15" t="e">
        <f ca="1">_xlfn.XLOOKUP(G1,介護医療院!$A:$A,介護医療院!$C:$C)</f>
        <v>#NAME?</v>
      </c>
      <c r="H3" s="15" t="e">
        <f ca="1">_xlfn.XLOOKUP(H1,介護医療院!$A:$A,介護医療院!$C:$C)</f>
        <v>#NAME?</v>
      </c>
      <c r="I3" s="15" t="e">
        <f ca="1">_xlfn.XLOOKUP(I1,介護医療院!$A:$A,介護医療院!$C:$C)</f>
        <v>#NAME?</v>
      </c>
      <c r="J3" s="15" t="e">
        <f ca="1">_xlfn.XLOOKUP(J1,介護医療院!$A:$A,介護医療院!$C:$C)</f>
        <v>#NAME?</v>
      </c>
      <c r="K3" s="15" t="e">
        <f ca="1">_xlfn.XLOOKUP(K1,介護医療院!$A:$A,介護医療院!$C:$C)</f>
        <v>#NAME?</v>
      </c>
      <c r="L3" s="15" t="e">
        <f ca="1">_xlfn.XLOOKUP(L1,介護医療院!$A:$A,介護医療院!$C:$C)</f>
        <v>#NAME?</v>
      </c>
      <c r="M3" s="15" t="e">
        <f ca="1">_xlfn.XLOOKUP(M1,介護医療院!$A:$A,介護医療院!$C:$C)</f>
        <v>#NAME?</v>
      </c>
      <c r="N3" s="15" t="e">
        <f ca="1">_xlfn.XLOOKUP(N1,介護医療院!$A:$A,介護医療院!$C:$C)</f>
        <v>#NAME?</v>
      </c>
      <c r="O3" s="15" t="e">
        <f ca="1">_xlfn.XLOOKUP(O1,介護医療院!$A:$A,介護医療院!$C:$C)</f>
        <v>#NAME?</v>
      </c>
      <c r="P3" s="15" t="e">
        <f ca="1">_xlfn.XLOOKUP(P1,介護医療院!$A:$A,介護医療院!$C:$C)</f>
        <v>#NAME?</v>
      </c>
      <c r="Q3" s="15" t="e">
        <f ca="1">_xlfn.XLOOKUP(Q1,介護医療院!$A:$A,介護医療院!$C:$C)</f>
        <v>#NAME?</v>
      </c>
      <c r="R3" s="9"/>
      <c r="S3" s="47" t="s">
        <v>66</v>
      </c>
      <c r="T3" s="47" t="s">
        <v>67</v>
      </c>
      <c r="U3" s="47" t="s">
        <v>68</v>
      </c>
      <c r="V3" s="47" t="s">
        <v>69</v>
      </c>
      <c r="W3" s="47" t="s">
        <v>70</v>
      </c>
      <c r="X3" s="15" t="e">
        <f ca="1">_xlfn.XLOOKUP(X1,介護医療院!$A:$A,介護医療院!$C:$C)</f>
        <v>#NAME?</v>
      </c>
      <c r="Y3" s="15" t="e">
        <f ca="1">_xlfn.XLOOKUP(Y1,介護医療院!$A:$A,介護医療院!$C:$C)</f>
        <v>#NAME?</v>
      </c>
      <c r="Z3" s="15" t="e">
        <f ca="1">_xlfn.XLOOKUP(Z1,介護医療院!$A:$A,介護医療院!$C:$C)</f>
        <v>#NAME?</v>
      </c>
      <c r="AA3" s="15" t="e">
        <f ca="1">_xlfn.XLOOKUP(AA1,介護医療院!$A:$A,介護医療院!$C:$C)</f>
        <v>#NAME?</v>
      </c>
      <c r="AB3" s="9"/>
    </row>
    <row r="4" spans="1:28" ht="17.649999999999999" customHeight="1" x14ac:dyDescent="0.7">
      <c r="B4" s="9" t="s">
        <v>56</v>
      </c>
      <c r="C4" s="9" t="s">
        <v>5</v>
      </c>
      <c r="D4" s="9" t="s">
        <v>6</v>
      </c>
      <c r="E4" s="9" t="s">
        <v>57</v>
      </c>
      <c r="F4" s="21"/>
      <c r="G4" s="9" t="s">
        <v>92</v>
      </c>
      <c r="H4" s="9" t="s">
        <v>87</v>
      </c>
      <c r="I4" s="9" t="s">
        <v>88</v>
      </c>
      <c r="J4" s="9" t="s">
        <v>89</v>
      </c>
      <c r="K4" s="9" t="s">
        <v>90</v>
      </c>
      <c r="L4" s="9" t="s">
        <v>93</v>
      </c>
      <c r="M4" s="9" t="s">
        <v>95</v>
      </c>
      <c r="N4" s="9" t="s">
        <v>94</v>
      </c>
      <c r="O4" s="9" t="s">
        <v>91</v>
      </c>
      <c r="P4" s="9" t="s">
        <v>58</v>
      </c>
      <c r="Q4" s="16" t="s">
        <v>59</v>
      </c>
      <c r="R4" s="17"/>
      <c r="S4" s="47"/>
      <c r="T4" s="47"/>
      <c r="U4" s="47"/>
      <c r="V4" s="47"/>
      <c r="W4" s="47"/>
      <c r="X4" s="18" t="s">
        <v>76</v>
      </c>
      <c r="Y4" s="18" t="s">
        <v>77</v>
      </c>
      <c r="Z4" s="18" t="s">
        <v>78</v>
      </c>
      <c r="AA4" s="18" t="s">
        <v>79</v>
      </c>
      <c r="AB4" s="9"/>
    </row>
    <row r="5" spans="1:28" x14ac:dyDescent="0.7">
      <c r="A5" s="2"/>
      <c r="B5" s="14">
        <f>_xlfn.XLOOKUP(B1,介護医療院!$A:$A,介護医療院!$E:$E)</f>
        <v>0</v>
      </c>
      <c r="C5" s="14">
        <f>_xlfn.XLOOKUP(C1,介護医療院!$A:$A,介護医療院!$E:$E)</f>
        <v>0</v>
      </c>
      <c r="D5" s="14">
        <f>_xlfn.XLOOKUP(D1,介護医療院!$A:$A,介護医療院!$E:$E)</f>
        <v>0</v>
      </c>
      <c r="E5" s="14">
        <f>_xlfn.XLOOKUP(E1,介護医療院!$A:$A,介護医療院!$E:$E)</f>
        <v>0</v>
      </c>
      <c r="F5" s="14">
        <f>_xlfn.XLOOKUP(F1,介護医療院!$A:$A,介護医療院!$E:$E)</f>
        <v>0</v>
      </c>
      <c r="G5" s="13" t="e">
        <f ca="1">IF(G6="TRUE",1,0)</f>
        <v>#NAME?</v>
      </c>
      <c r="H5" s="13" t="e">
        <f t="shared" ref="H5:Q5" ca="1" si="0">IF(H6="TRUE",1,0)</f>
        <v>#NAME?</v>
      </c>
      <c r="I5" s="13" t="e">
        <f t="shared" ca="1" si="0"/>
        <v>#NAME?</v>
      </c>
      <c r="J5" s="13" t="e">
        <f t="shared" ca="1" si="0"/>
        <v>#NAME?</v>
      </c>
      <c r="K5" s="13" t="e">
        <f t="shared" ca="1" si="0"/>
        <v>#NAME?</v>
      </c>
      <c r="L5" s="13" t="e">
        <f t="shared" ca="1" si="0"/>
        <v>#NAME?</v>
      </c>
      <c r="M5" s="13" t="e">
        <f t="shared" ca="1" si="0"/>
        <v>#NAME?</v>
      </c>
      <c r="N5" s="13" t="e">
        <f t="shared" ca="1" si="0"/>
        <v>#NAME?</v>
      </c>
      <c r="O5" s="13" t="e">
        <f t="shared" ca="1" si="0"/>
        <v>#NAME?</v>
      </c>
      <c r="P5" s="13" t="e">
        <f t="shared" ca="1" si="0"/>
        <v>#NAME?</v>
      </c>
      <c r="Q5" s="13" t="e">
        <f t="shared" ca="1" si="0"/>
        <v>#NAME?</v>
      </c>
      <c r="R5" s="19">
        <f>_xlfn.XLOOKUP(R1,介護医療院!$A:$A,介護医療院!$D:$D)</f>
        <v>0</v>
      </c>
      <c r="S5" s="13">
        <f>_xlfn.XLOOKUP(S1,介護医療院!$A:$A,介護医療院!$E:$E)</f>
        <v>0</v>
      </c>
      <c r="T5" s="13">
        <f>_xlfn.XLOOKUP(T1,介護医療院!$A:$A,介護医療院!$E:$E)</f>
        <v>0</v>
      </c>
      <c r="U5" s="13">
        <f>_xlfn.XLOOKUP(U1,介護医療院!$A:$A,介護医療院!$E:$E)</f>
        <v>0</v>
      </c>
      <c r="V5" s="13">
        <f>_xlfn.XLOOKUP(V1,介護医療院!$A:$A,介護医療院!$E:$E)</f>
        <v>0</v>
      </c>
      <c r="W5" s="13">
        <f>_xlfn.XLOOKUP(W1,介護医療院!$A:$A,介護医療院!$E:$E)</f>
        <v>0</v>
      </c>
      <c r="X5" s="13" t="e">
        <f ca="1">IF(X6="TRUE",1,0)</f>
        <v>#NAME?</v>
      </c>
      <c r="Y5" s="13" t="e">
        <f ca="1">IF(Y6="TRUE",1,0)</f>
        <v>#NAME?</v>
      </c>
      <c r="Z5" s="13" t="e">
        <f ca="1">IF(Z6="TRUE",1,0)</f>
        <v>#NAME?</v>
      </c>
      <c r="AA5" s="13" t="e">
        <f ca="1">IF(AA6="TRUE",1,0)</f>
        <v>#NAME?</v>
      </c>
      <c r="AB5" s="19">
        <f>_xlfn.XLOOKUP(AB1,介護医療院!$A:$A,介護医療院!$D:$D)</f>
        <v>0</v>
      </c>
    </row>
    <row r="6" spans="1:28" x14ac:dyDescent="0.7">
      <c r="A6" s="3"/>
      <c r="B6" s="20"/>
      <c r="C6" s="20"/>
      <c r="D6" s="20"/>
      <c r="E6" s="20"/>
      <c r="F6" s="20" t="s">
        <v>97</v>
      </c>
      <c r="G6" s="9" t="e">
        <f t="shared" ref="G6:Q6" ca="1" si="1">IF(G3=TRUE,"TRUE","FALSE")</f>
        <v>#NAME?</v>
      </c>
      <c r="H6" s="9" t="e">
        <f t="shared" ca="1" si="1"/>
        <v>#NAME?</v>
      </c>
      <c r="I6" s="9" t="e">
        <f t="shared" ca="1" si="1"/>
        <v>#NAME?</v>
      </c>
      <c r="J6" s="9" t="e">
        <f t="shared" ca="1" si="1"/>
        <v>#NAME?</v>
      </c>
      <c r="K6" s="9" t="e">
        <f t="shared" ca="1" si="1"/>
        <v>#NAME?</v>
      </c>
      <c r="L6" s="9" t="e">
        <f t="shared" ca="1" si="1"/>
        <v>#NAME?</v>
      </c>
      <c r="M6" s="9" t="e">
        <f t="shared" ca="1" si="1"/>
        <v>#NAME?</v>
      </c>
      <c r="N6" s="9" t="e">
        <f t="shared" ca="1" si="1"/>
        <v>#NAME?</v>
      </c>
      <c r="O6" s="9" t="e">
        <f t="shared" ca="1" si="1"/>
        <v>#NAME?</v>
      </c>
      <c r="P6" s="9" t="e">
        <f t="shared" ca="1" si="1"/>
        <v>#NAME?</v>
      </c>
      <c r="Q6" s="9" t="e">
        <f t="shared" ca="1" si="1"/>
        <v>#NAME?</v>
      </c>
      <c r="R6" s="9"/>
      <c r="S6" s="9"/>
      <c r="T6" s="9"/>
      <c r="U6" s="9"/>
      <c r="V6" s="9"/>
      <c r="W6" s="9"/>
      <c r="X6" s="9" t="e">
        <f ca="1">IF(X3=TRUE,"TRUE","FALSE")</f>
        <v>#NAME?</v>
      </c>
      <c r="Y6" s="9" t="e">
        <f ca="1">IF(Y3=TRUE,"TRUE","FALSE")</f>
        <v>#NAME?</v>
      </c>
      <c r="Z6" s="9" t="e">
        <f ca="1">IF(Z3=TRUE,"TRUE","FALSE")</f>
        <v>#NAME?</v>
      </c>
      <c r="AA6" s="9" t="e">
        <f ca="1">IF(AA3=TRUE,"TRUE","FALSE")</f>
        <v>#NAME?</v>
      </c>
      <c r="AB6" s="9"/>
    </row>
    <row r="7" spans="1:28" x14ac:dyDescent="0.7">
      <c r="A7" s="2"/>
      <c r="B7" s="2"/>
      <c r="C7" s="2"/>
      <c r="D7" s="2"/>
      <c r="E7" s="2"/>
      <c r="F7" s="2"/>
    </row>
    <row r="14" spans="1:28" x14ac:dyDescent="0.7">
      <c r="H14" s="7"/>
    </row>
    <row r="15" spans="1:28" x14ac:dyDescent="0.7">
      <c r="H15" s="7"/>
    </row>
    <row r="16" spans="1:28" x14ac:dyDescent="0.7">
      <c r="H16" s="7"/>
    </row>
    <row r="17" spans="8:8" x14ac:dyDescent="0.7">
      <c r="H17" s="7"/>
    </row>
    <row r="18" spans="8:8" x14ac:dyDescent="0.7">
      <c r="H18" s="7"/>
    </row>
    <row r="19" spans="8:8" x14ac:dyDescent="0.7">
      <c r="H19" s="7"/>
    </row>
    <row r="20" spans="8:8" x14ac:dyDescent="0.7">
      <c r="H20" s="7"/>
    </row>
    <row r="21" spans="8:8" x14ac:dyDescent="0.7">
      <c r="H21" s="7"/>
    </row>
    <row r="22" spans="8:8" x14ac:dyDescent="0.7">
      <c r="H22" s="7"/>
    </row>
    <row r="23" spans="8:8" x14ac:dyDescent="0.7">
      <c r="H23" s="7"/>
    </row>
    <row r="24" spans="8:8" x14ac:dyDescent="0.7">
      <c r="H24" s="7"/>
    </row>
    <row r="25" spans="8:8" x14ac:dyDescent="0.7">
      <c r="H25" s="7"/>
    </row>
    <row r="26" spans="8:8" x14ac:dyDescent="0.7">
      <c r="H26" s="7"/>
    </row>
    <row r="27" spans="8:8" x14ac:dyDescent="0.7">
      <c r="H27" s="7"/>
    </row>
    <row r="28" spans="8:8" x14ac:dyDescent="0.7">
      <c r="H28" s="7"/>
    </row>
    <row r="29" spans="8:8" x14ac:dyDescent="0.7">
      <c r="H29" s="7"/>
    </row>
    <row r="30" spans="8:8" x14ac:dyDescent="0.7">
      <c r="H30" s="7"/>
    </row>
    <row r="31" spans="8:8" x14ac:dyDescent="0.7">
      <c r="H31" s="7"/>
    </row>
    <row r="32" spans="8:8" x14ac:dyDescent="0.7">
      <c r="H32" s="7"/>
    </row>
    <row r="33" spans="8:8" x14ac:dyDescent="0.7">
      <c r="H33" s="7"/>
    </row>
    <row r="34" spans="8:8" x14ac:dyDescent="0.7">
      <c r="H34" s="7"/>
    </row>
    <row r="35" spans="8:8" x14ac:dyDescent="0.7">
      <c r="H35" s="7"/>
    </row>
    <row r="36" spans="8:8" x14ac:dyDescent="0.7">
      <c r="H36" s="7"/>
    </row>
    <row r="37" spans="8:8" x14ac:dyDescent="0.7">
      <c r="H37" s="7"/>
    </row>
    <row r="38" spans="8:8" x14ac:dyDescent="0.7">
      <c r="H38" s="7"/>
    </row>
    <row r="39" spans="8:8" x14ac:dyDescent="0.7">
      <c r="H39" s="7"/>
    </row>
    <row r="40" spans="8:8" x14ac:dyDescent="0.7">
      <c r="H40" s="7"/>
    </row>
    <row r="41" spans="8:8" x14ac:dyDescent="0.7">
      <c r="H41" s="7"/>
    </row>
    <row r="42" spans="8:8" x14ac:dyDescent="0.7">
      <c r="H42" s="7"/>
    </row>
    <row r="43" spans="8:8" x14ac:dyDescent="0.7">
      <c r="H43" s="7"/>
    </row>
    <row r="44" spans="8:8" x14ac:dyDescent="0.7">
      <c r="H44" s="7"/>
    </row>
    <row r="45" spans="8:8" x14ac:dyDescent="0.7">
      <c r="H45" s="7"/>
    </row>
    <row r="46" spans="8:8" x14ac:dyDescent="0.7">
      <c r="H46" s="7"/>
    </row>
    <row r="47" spans="8:8" x14ac:dyDescent="0.7">
      <c r="H47" s="7"/>
    </row>
    <row r="48" spans="8:8" x14ac:dyDescent="0.7">
      <c r="H48" s="7"/>
    </row>
    <row r="49" spans="8:8" x14ac:dyDescent="0.7">
      <c r="H49" s="7"/>
    </row>
    <row r="50" spans="8:8" x14ac:dyDescent="0.7">
      <c r="H50" s="7"/>
    </row>
    <row r="51" spans="8:8" x14ac:dyDescent="0.7">
      <c r="H51" s="7"/>
    </row>
    <row r="52" spans="8:8" x14ac:dyDescent="0.7">
      <c r="H52" s="7"/>
    </row>
    <row r="53" spans="8:8" x14ac:dyDescent="0.7">
      <c r="H53" s="7"/>
    </row>
    <row r="54" spans="8:8" x14ac:dyDescent="0.7">
      <c r="H54" s="7"/>
    </row>
    <row r="55" spans="8:8" x14ac:dyDescent="0.7">
      <c r="H55" s="7"/>
    </row>
    <row r="56" spans="8:8" x14ac:dyDescent="0.7">
      <c r="H56" s="7"/>
    </row>
    <row r="57" spans="8:8" x14ac:dyDescent="0.7">
      <c r="H57" s="7"/>
    </row>
    <row r="58" spans="8:8" x14ac:dyDescent="0.7">
      <c r="H58" s="7"/>
    </row>
    <row r="59" spans="8:8" x14ac:dyDescent="0.7">
      <c r="H59" s="7"/>
    </row>
    <row r="60" spans="8:8" x14ac:dyDescent="0.7">
      <c r="H60" s="7"/>
    </row>
    <row r="61" spans="8:8" x14ac:dyDescent="0.7">
      <c r="H61" s="7"/>
    </row>
    <row r="62" spans="8:8" x14ac:dyDescent="0.7">
      <c r="H62" s="7"/>
    </row>
    <row r="63" spans="8:8" x14ac:dyDescent="0.7">
      <c r="H63" s="7"/>
    </row>
    <row r="64" spans="8:8" x14ac:dyDescent="0.7">
      <c r="H64" s="7"/>
    </row>
    <row r="65" spans="8:8" x14ac:dyDescent="0.7">
      <c r="H65" s="7"/>
    </row>
    <row r="66" spans="8:8" x14ac:dyDescent="0.7">
      <c r="H66" s="7"/>
    </row>
    <row r="67" spans="8:8" x14ac:dyDescent="0.7">
      <c r="H67" s="7"/>
    </row>
    <row r="68" spans="8:8" x14ac:dyDescent="0.7">
      <c r="H68" s="7"/>
    </row>
    <row r="69" spans="8:8" x14ac:dyDescent="0.7">
      <c r="H69" s="7"/>
    </row>
    <row r="70" spans="8:8" x14ac:dyDescent="0.7">
      <c r="H70" s="7"/>
    </row>
    <row r="71" spans="8:8" x14ac:dyDescent="0.7">
      <c r="H71" s="7"/>
    </row>
    <row r="72" spans="8:8" x14ac:dyDescent="0.7">
      <c r="H72" s="7"/>
    </row>
    <row r="73" spans="8:8" x14ac:dyDescent="0.7">
      <c r="H73" s="7"/>
    </row>
    <row r="74" spans="8:8" x14ac:dyDescent="0.7">
      <c r="H74" s="7"/>
    </row>
    <row r="75" spans="8:8" x14ac:dyDescent="0.7">
      <c r="H75" s="7"/>
    </row>
    <row r="76" spans="8:8" x14ac:dyDescent="0.7">
      <c r="H76" s="7"/>
    </row>
    <row r="77" spans="8:8" x14ac:dyDescent="0.7">
      <c r="H77" s="7"/>
    </row>
    <row r="78" spans="8:8" x14ac:dyDescent="0.7">
      <c r="H78" s="7"/>
    </row>
    <row r="79" spans="8:8" x14ac:dyDescent="0.7">
      <c r="H79" s="7"/>
    </row>
    <row r="80" spans="8:8" x14ac:dyDescent="0.7">
      <c r="H80" s="7"/>
    </row>
    <row r="81" spans="8:8" x14ac:dyDescent="0.7">
      <c r="H81" s="7"/>
    </row>
    <row r="82" spans="8:8" x14ac:dyDescent="0.7">
      <c r="H82" s="7"/>
    </row>
    <row r="83" spans="8:8" x14ac:dyDescent="0.7">
      <c r="H83" s="7"/>
    </row>
    <row r="84" spans="8:8" x14ac:dyDescent="0.7">
      <c r="H84" s="7"/>
    </row>
    <row r="85" spans="8:8" x14ac:dyDescent="0.7">
      <c r="H85" s="7"/>
    </row>
    <row r="86" spans="8:8" x14ac:dyDescent="0.7">
      <c r="H86" s="7"/>
    </row>
    <row r="87" spans="8:8" x14ac:dyDescent="0.7">
      <c r="H87" s="7"/>
    </row>
    <row r="88" spans="8:8" x14ac:dyDescent="0.7">
      <c r="H88" s="7"/>
    </row>
    <row r="89" spans="8:8" x14ac:dyDescent="0.7">
      <c r="H89" s="7"/>
    </row>
    <row r="90" spans="8:8" x14ac:dyDescent="0.7">
      <c r="H90" s="7"/>
    </row>
    <row r="91" spans="8:8" x14ac:dyDescent="0.7">
      <c r="H91" s="7"/>
    </row>
    <row r="92" spans="8:8" x14ac:dyDescent="0.7">
      <c r="H92" s="7"/>
    </row>
    <row r="93" spans="8:8" x14ac:dyDescent="0.7">
      <c r="H93" s="7"/>
    </row>
    <row r="94" spans="8:8" x14ac:dyDescent="0.7">
      <c r="H94" s="7"/>
    </row>
    <row r="95" spans="8:8" x14ac:dyDescent="0.7">
      <c r="H95" s="7"/>
    </row>
    <row r="96" spans="8:8" x14ac:dyDescent="0.7">
      <c r="H96" s="7"/>
    </row>
    <row r="97" spans="8:8" x14ac:dyDescent="0.7">
      <c r="H97" s="7"/>
    </row>
    <row r="98" spans="8:8" x14ac:dyDescent="0.7">
      <c r="H98" s="7"/>
    </row>
    <row r="99" spans="8:8" x14ac:dyDescent="0.7">
      <c r="H99" s="7"/>
    </row>
    <row r="100" spans="8:8" x14ac:dyDescent="0.7">
      <c r="H100" s="7"/>
    </row>
    <row r="101" spans="8:8" x14ac:dyDescent="0.7">
      <c r="H101" s="7"/>
    </row>
    <row r="102" spans="8:8" x14ac:dyDescent="0.7">
      <c r="H102" s="7"/>
    </row>
    <row r="103" spans="8:8" x14ac:dyDescent="0.7">
      <c r="H103" s="7"/>
    </row>
    <row r="104" spans="8:8" x14ac:dyDescent="0.7">
      <c r="H104" s="7"/>
    </row>
    <row r="105" spans="8:8" x14ac:dyDescent="0.7">
      <c r="H105" s="7"/>
    </row>
    <row r="106" spans="8:8" x14ac:dyDescent="0.7">
      <c r="H106" s="7"/>
    </row>
    <row r="107" spans="8:8" x14ac:dyDescent="0.7">
      <c r="H107" s="7"/>
    </row>
  </sheetData>
  <sheetProtection sheet="1" objects="1" scenarios="1" selectLockedCells="1" selectUnlockedCells="1"/>
  <mergeCells count="9">
    <mergeCell ref="S2:W2"/>
    <mergeCell ref="X2:AA2"/>
    <mergeCell ref="B2:E3"/>
    <mergeCell ref="G2:R2"/>
    <mergeCell ref="V3:V4"/>
    <mergeCell ref="W3:W4"/>
    <mergeCell ref="S3:S4"/>
    <mergeCell ref="T3:T4"/>
    <mergeCell ref="U3:U4"/>
  </mergeCells>
  <phoneticPr fontId="1"/>
  <dataValidations count="1">
    <dataValidation imeMode="hiragana" allowBlank="1" showInputMessage="1" showErrorMessage="1" sqref="B5:F5"/>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12</vt:i4>
      </vt:variant>
    </vt:vector>
  </HeadingPairs>
  <TitlesOfParts>
    <vt:vector size="15" baseType="lpstr">
      <vt:lpstr>介護医療院</vt:lpstr>
      <vt:lpstr>リスト</vt:lpstr>
      <vt:lpstr>集計</vt:lpstr>
      <vt:lpstr>介護医療院!Print_Area</vt:lpstr>
      <vt:lpstr>まる</vt:lpstr>
      <vt:lpstr>何を</vt:lpstr>
      <vt:lpstr>介護施設等</vt:lpstr>
      <vt:lpstr>希望有無</vt:lpstr>
      <vt:lpstr>空き状況</vt:lpstr>
      <vt:lpstr>退所理由</vt:lpstr>
      <vt:lpstr>長期理由</vt:lpstr>
      <vt:lpstr>内容</vt:lpstr>
      <vt:lpstr>入所理由</vt:lpstr>
      <vt:lpstr>必要性</vt:lpstr>
      <vt:lpstr>有無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2026-08-20T04:51:15Z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2026-06-12T02:15:07Z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07f4a54d-6a2d-4380-a25f-b9848e9e619b</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