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２　居宅サービス\００．様式管理\43 居宅介護支援\"/>
    </mc:Choice>
  </mc:AlternateContent>
  <bookViews>
    <workbookView xWindow="600" yWindow="180" windowWidth="19392" windowHeight="7512"/>
  </bookViews>
  <sheets>
    <sheet name="別紙様式1" sheetId="1" r:id="rId1"/>
  </sheets>
  <definedNames>
    <definedName name="_xlnm.Print_Area" localSheetId="0">別紙様式1!$A$1:$V$120</definedName>
  </definedNames>
  <calcPr calcId="162913"/>
</workbook>
</file>

<file path=xl/calcChain.xml><?xml version="1.0" encoding="utf-8"?>
<calcChain xmlns="http://schemas.openxmlformats.org/spreadsheetml/2006/main">
  <c r="AN98" i="1" l="1"/>
  <c r="AL98" i="1"/>
  <c r="AJ98" i="1"/>
  <c r="AI98" i="1"/>
  <c r="AH98" i="1"/>
  <c r="AG98" i="1"/>
  <c r="AN95" i="1"/>
  <c r="AL95" i="1"/>
  <c r="AJ95" i="1"/>
  <c r="AI95" i="1"/>
  <c r="AH95" i="1"/>
  <c r="AG95" i="1"/>
  <c r="AN79" i="1"/>
  <c r="AL79" i="1"/>
  <c r="AJ79" i="1"/>
  <c r="AI79" i="1"/>
  <c r="AH79" i="1"/>
  <c r="AG79" i="1"/>
  <c r="AN76" i="1"/>
  <c r="AL76" i="1"/>
  <c r="AJ76" i="1"/>
  <c r="AI76" i="1"/>
  <c r="AH76" i="1"/>
  <c r="AG76" i="1"/>
  <c r="AN60" i="1"/>
  <c r="AL60" i="1"/>
  <c r="AJ60" i="1"/>
  <c r="AI60" i="1"/>
  <c r="AH60" i="1"/>
  <c r="AG60" i="1"/>
  <c r="AN57" i="1"/>
  <c r="AL57" i="1"/>
  <c r="AJ57" i="1"/>
  <c r="AI57" i="1"/>
  <c r="AH57" i="1"/>
  <c r="AG57" i="1"/>
  <c r="AN42" i="1"/>
  <c r="AL42" i="1"/>
  <c r="AJ42" i="1"/>
  <c r="AI42" i="1"/>
  <c r="AH42" i="1"/>
  <c r="AG42" i="1"/>
  <c r="AN39" i="1"/>
  <c r="AL39" i="1"/>
  <c r="AJ39" i="1"/>
  <c r="AI39" i="1"/>
  <c r="AH39" i="1"/>
  <c r="AG39" i="1"/>
  <c r="AN23" i="1"/>
  <c r="AL23" i="1"/>
  <c r="AJ23" i="1"/>
  <c r="AI23" i="1"/>
  <c r="AH23" i="1"/>
  <c r="AG23" i="1"/>
  <c r="AN20" i="1"/>
  <c r="AL20" i="1"/>
  <c r="AJ20" i="1"/>
  <c r="AI20" i="1"/>
  <c r="AH20" i="1"/>
  <c r="AG20" i="1"/>
  <c r="AP18" i="1"/>
  <c r="AN17" i="1"/>
  <c r="AL17" i="1"/>
  <c r="AJ17" i="1"/>
  <c r="AI17" i="1"/>
  <c r="AH17" i="1"/>
  <c r="AG17" i="1"/>
  <c r="AP16" i="1"/>
  <c r="AN14" i="1"/>
  <c r="AL14" i="1"/>
  <c r="AJ14" i="1"/>
  <c r="AI14" i="1"/>
  <c r="AH14" i="1"/>
  <c r="AG14" i="1"/>
  <c r="Q98" i="1" l="1"/>
  <c r="O98" i="1"/>
  <c r="M98" i="1"/>
  <c r="L98" i="1"/>
  <c r="K98" i="1"/>
  <c r="J98" i="1"/>
  <c r="Q95" i="1"/>
  <c r="O95" i="1"/>
  <c r="M95" i="1"/>
  <c r="L95" i="1"/>
  <c r="K95" i="1"/>
  <c r="J95" i="1"/>
  <c r="Q79" i="1"/>
  <c r="O79" i="1"/>
  <c r="M79" i="1"/>
  <c r="L79" i="1"/>
  <c r="K79" i="1"/>
  <c r="J79" i="1"/>
  <c r="Q76" i="1"/>
  <c r="O76" i="1"/>
  <c r="M76" i="1"/>
  <c r="L76" i="1"/>
  <c r="K76" i="1"/>
  <c r="J76" i="1"/>
  <c r="Q60" i="1"/>
  <c r="O60" i="1"/>
  <c r="M60" i="1"/>
  <c r="L60" i="1"/>
  <c r="K60" i="1"/>
  <c r="J60" i="1"/>
  <c r="Q57" i="1"/>
  <c r="O57" i="1"/>
  <c r="M57" i="1"/>
  <c r="L57" i="1"/>
  <c r="K57" i="1"/>
  <c r="J57" i="1"/>
  <c r="Q42" i="1"/>
  <c r="O42" i="1"/>
  <c r="M42" i="1"/>
  <c r="L42" i="1"/>
  <c r="K42" i="1"/>
  <c r="J42" i="1"/>
  <c r="Q39" i="1"/>
  <c r="O39" i="1"/>
  <c r="M39" i="1"/>
  <c r="L39" i="1"/>
  <c r="K39" i="1"/>
  <c r="J39" i="1"/>
  <c r="Q23" i="1"/>
  <c r="O23" i="1"/>
  <c r="M23" i="1"/>
  <c r="L23" i="1"/>
  <c r="K23" i="1"/>
  <c r="J23" i="1"/>
  <c r="Q20" i="1" l="1"/>
  <c r="O20" i="1"/>
  <c r="M20" i="1"/>
  <c r="L20" i="1"/>
  <c r="K20" i="1"/>
  <c r="J20" i="1"/>
  <c r="Q17" i="1" l="1"/>
  <c r="O17" i="1"/>
  <c r="M17" i="1"/>
  <c r="L17" i="1"/>
  <c r="M14" i="1"/>
  <c r="L14" i="1"/>
  <c r="K14" i="1"/>
  <c r="J17" i="1"/>
  <c r="K17" i="1"/>
  <c r="J14" i="1"/>
  <c r="O14" i="1"/>
  <c r="Q14" i="1" l="1"/>
</calcChain>
</file>

<file path=xl/sharedStrings.xml><?xml version="1.0" encoding="utf-8"?>
<sst xmlns="http://schemas.openxmlformats.org/spreadsheetml/2006/main" count="292" uniqueCount="75">
  <si>
    <t>（別紙様式1）</t>
    <rPh sb="1" eb="3">
      <t>ベッシ</t>
    </rPh>
    <rPh sb="3" eb="5">
      <t>ヨウシキ</t>
    </rPh>
    <phoneticPr fontId="2"/>
  </si>
  <si>
    <t>居宅介護支援における特定事業所集中減算チェックシート（提出用　兼　保存用）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7" eb="29">
      <t>テイシュツ</t>
    </rPh>
    <rPh sb="29" eb="30">
      <t>ヨウ</t>
    </rPh>
    <rPh sb="31" eb="32">
      <t>ケン</t>
    </rPh>
    <rPh sb="33" eb="36">
      <t>ホゾンヨウ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</si>
  <si>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</si>
  <si>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</si>
  <si>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豊中市長　　様</t>
    <rPh sb="0" eb="3">
      <t>トヨナカシ</t>
    </rPh>
    <rPh sb="3" eb="4">
      <t>チョウ</t>
    </rPh>
    <rPh sb="6" eb="7">
      <t>サマ</t>
    </rPh>
    <phoneticPr fontId="2"/>
  </si>
  <si>
    <t>　法人名</t>
    <rPh sb="1" eb="3">
      <t>ホウジン</t>
    </rPh>
    <rPh sb="3" eb="4">
      <t>メイ</t>
    </rPh>
    <phoneticPr fontId="2"/>
  </si>
  <si>
    <t>　代表者の職・氏名</t>
    <rPh sb="1" eb="4">
      <t>ダイヒョウシャ</t>
    </rPh>
    <rPh sb="5" eb="6">
      <t>ショク</t>
    </rPh>
    <rPh sb="7" eb="9">
      <t>シメイ</t>
    </rPh>
    <phoneticPr fontId="2"/>
  </si>
  <si>
    <t>　記入者名・電話番号</t>
    <rPh sb="1" eb="4">
      <t>キニュウシャ</t>
    </rPh>
    <rPh sb="4" eb="5">
      <t>メイ</t>
    </rPh>
    <rPh sb="6" eb="8">
      <t>デンワ</t>
    </rPh>
    <rPh sb="8" eb="10">
      <t>バンゴウ</t>
    </rPh>
    <phoneticPr fontId="2"/>
  </si>
  <si>
    <t>　判定期間</t>
    <rPh sb="1" eb="3">
      <t>ハンテイ</t>
    </rPh>
    <rPh sb="3" eb="5">
      <t>キカン</t>
    </rPh>
    <phoneticPr fontId="2"/>
  </si>
  <si>
    <t>合計</t>
    <rPh sb="0" eb="2">
      <t>ゴウケイ</t>
    </rPh>
    <phoneticPr fontId="2"/>
  </si>
  <si>
    <t>訪問介護</t>
    <rPh sb="0" eb="2">
      <t>ホウモン</t>
    </rPh>
    <rPh sb="2" eb="4">
      <t>カイゴ</t>
    </rPh>
    <phoneticPr fontId="2"/>
  </si>
  <si>
    <t>平均</t>
    <rPh sb="0" eb="2">
      <t>ヘイキン</t>
    </rPh>
    <phoneticPr fontId="2"/>
  </si>
  <si>
    <t>　指定居宅介護支援事業所番号</t>
    <rPh sb="1" eb="3">
      <t>シテイ</t>
    </rPh>
    <rPh sb="3" eb="5">
      <t>キョタク</t>
    </rPh>
    <rPh sb="5" eb="7">
      <t>カイゴ</t>
    </rPh>
    <rPh sb="7" eb="9">
      <t>シエン</t>
    </rPh>
    <rPh sb="9" eb="12">
      <t>ジギョウショ</t>
    </rPh>
    <rPh sb="12" eb="14">
      <t>バンゴウ</t>
    </rPh>
    <phoneticPr fontId="2"/>
  </si>
  <si>
    <t>　指定居宅介護支援事業所名</t>
    <rPh sb="1" eb="3">
      <t>シテイ</t>
    </rPh>
    <rPh sb="3" eb="5">
      <t>キョタク</t>
    </rPh>
    <rPh sb="5" eb="7">
      <t>カイゴ</t>
    </rPh>
    <rPh sb="7" eb="9">
      <t>シエン</t>
    </rPh>
    <rPh sb="9" eb="12">
      <t>ジギョウショ</t>
    </rPh>
    <rPh sb="12" eb="13">
      <t>メイ</t>
    </rPh>
    <phoneticPr fontId="2"/>
  </si>
  <si>
    <t>年度</t>
    <phoneticPr fontId="2"/>
  </si>
  <si>
    <t>における</t>
    <phoneticPr fontId="2"/>
  </si>
  <si>
    <t>　居宅サービス計画数</t>
    <rPh sb="1" eb="3">
      <t>キョタク</t>
    </rPh>
    <rPh sb="7" eb="9">
      <t>ケイカク</t>
    </rPh>
    <rPh sb="9" eb="10">
      <t>スウ</t>
    </rPh>
    <phoneticPr fontId="2"/>
  </si>
  <si>
    <t>紹介率
最高法人</t>
    <rPh sb="0" eb="2">
      <t>ショウカイ</t>
    </rPh>
    <rPh sb="2" eb="3">
      <t>リツ</t>
    </rPh>
    <rPh sb="4" eb="6">
      <t>サイコウ</t>
    </rPh>
    <rPh sb="6" eb="8">
      <t>ホウジン</t>
    </rPh>
    <phoneticPr fontId="2"/>
  </si>
  <si>
    <t>　80％を超えた場合の正当な理由</t>
    <rPh sb="5" eb="6">
      <t>コ</t>
    </rPh>
    <rPh sb="8" eb="10">
      <t>バアイ</t>
    </rPh>
    <rPh sb="11" eb="13">
      <t>セイトウ</t>
    </rPh>
    <rPh sb="14" eb="16">
      <t>リユウ</t>
    </rPh>
    <phoneticPr fontId="2"/>
  </si>
  <si>
    <t>（　　　）</t>
    <phoneticPr fontId="2"/>
  </si>
  <si>
    <t>　割合　（Bの合計÷Aの合計×100）【単位：％】　</t>
    <rPh sb="1" eb="3">
      <t>ワリアイ</t>
    </rPh>
    <rPh sb="7" eb="9">
      <t>ゴウケイ</t>
    </rPh>
    <rPh sb="12" eb="14">
      <t>ゴウケイ</t>
    </rPh>
    <rPh sb="20" eb="22">
      <t>タンイ</t>
    </rPh>
    <phoneticPr fontId="2"/>
  </si>
  <si>
    <t>別紙様式２の①～⑦より選択してください。
80％を超えない場合は⑧を選択してください。</t>
    <rPh sb="0" eb="2">
      <t>ベッシ</t>
    </rPh>
    <rPh sb="2" eb="4">
      <t>ヨウシキ</t>
    </rPh>
    <rPh sb="11" eb="13">
      <t>センタク</t>
    </rPh>
    <rPh sb="25" eb="26">
      <t>コ</t>
    </rPh>
    <rPh sb="29" eb="31">
      <t>バアイ</t>
    </rPh>
    <rPh sb="34" eb="36">
      <t>センタク</t>
    </rPh>
    <phoneticPr fontId="2"/>
  </si>
  <si>
    <t>　判定期間の1月当たりの
　平均居宅サービス計画数</t>
    <phoneticPr fontId="2"/>
  </si>
  <si>
    <t>B  下記法人の事業所が位置付けられた　　
　  居宅サービス計画数</t>
    <rPh sb="3" eb="5">
      <t>カキ</t>
    </rPh>
    <rPh sb="5" eb="7">
      <t>ホウジン</t>
    </rPh>
    <rPh sb="8" eb="10">
      <t>ジギョウ</t>
    </rPh>
    <rPh sb="10" eb="11">
      <t>ショ</t>
    </rPh>
    <rPh sb="12" eb="14">
      <t>イチ</t>
    </rPh>
    <rPh sb="14" eb="15">
      <t>ヅ</t>
    </rPh>
    <rPh sb="25" eb="27">
      <t>キョタク</t>
    </rPh>
    <rPh sb="31" eb="33">
      <t>ケイカク</t>
    </rPh>
    <rPh sb="33" eb="34">
      <t>スウ</t>
    </rPh>
    <phoneticPr fontId="2"/>
  </si>
  <si>
    <t>日</t>
    <rPh sb="0" eb="1">
      <t>ニチ</t>
    </rPh>
    <phoneticPr fontId="2"/>
  </si>
  <si>
    <t>A  地域密着型通所介護を位置付けた
　  居宅サービス計画数</t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イチ</t>
    </rPh>
    <rPh sb="15" eb="16">
      <t>ヅ</t>
    </rPh>
    <rPh sb="22" eb="24">
      <t>キョタク</t>
    </rPh>
    <rPh sb="28" eb="30">
      <t>ケイカク</t>
    </rPh>
    <rPh sb="30" eb="31">
      <t>スウ</t>
    </rPh>
    <phoneticPr fontId="2"/>
  </si>
  <si>
    <t>A  通所介護及び地域密着型通所介護を
　  位置付けた居宅サービス計画数</t>
    <rPh sb="3" eb="5">
      <t>ツウショ</t>
    </rPh>
    <rPh sb="5" eb="7">
      <t>カイゴ</t>
    </rPh>
    <rPh sb="7" eb="8">
      <t>オヨ</t>
    </rPh>
    <rPh sb="9" eb="11">
      <t>チイキ</t>
    </rPh>
    <rPh sb="11" eb="14">
      <t>ミッチャクガタ</t>
    </rPh>
    <rPh sb="14" eb="16">
      <t>ツウショ</t>
    </rPh>
    <rPh sb="16" eb="18">
      <t>カイゴ</t>
    </rPh>
    <rPh sb="23" eb="25">
      <t>イチ</t>
    </rPh>
    <rPh sb="25" eb="26">
      <t>ヅ</t>
    </rPh>
    <rPh sb="28" eb="30">
      <t>キョタク</t>
    </rPh>
    <rPh sb="34" eb="36">
      <t>ケイカク</t>
    </rPh>
    <rPh sb="36" eb="37">
      <t>スウ</t>
    </rPh>
    <phoneticPr fontId="2"/>
  </si>
  <si>
    <t>事業所
番号</t>
    <rPh sb="0" eb="3">
      <t>ジギョウショ</t>
    </rPh>
    <rPh sb="4" eb="6">
      <t>バンゴウ</t>
    </rPh>
    <phoneticPr fontId="2"/>
  </si>
  <si>
    <t>法人</t>
    <rPh sb="0" eb="2">
      <t>ホウジン</t>
    </rPh>
    <phoneticPr fontId="2"/>
  </si>
  <si>
    <t>名称</t>
    <rPh sb="0" eb="2">
      <t>メイショウ</t>
    </rPh>
    <phoneticPr fontId="2"/>
  </si>
  <si>
    <t>上記法人の事業所</t>
    <rPh sb="0" eb="2">
      <t>ジョウキ</t>
    </rPh>
    <rPh sb="2" eb="4">
      <t>ホウジン</t>
    </rPh>
    <rPh sb="5" eb="8">
      <t>ジギョウショ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</si>
  <si>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</si>
  <si>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</si>
  <si>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名称1（番号）</t>
    <rPh sb="0" eb="2">
      <t>メイショウ</t>
    </rPh>
    <rPh sb="4" eb="6">
      <t>バンゴウ</t>
    </rPh>
    <phoneticPr fontId="2"/>
  </si>
  <si>
    <t>名称2（番号）</t>
    <rPh sb="0" eb="2">
      <t>メイショウ</t>
    </rPh>
    <phoneticPr fontId="2"/>
  </si>
  <si>
    <t>名称3（番号）</t>
    <rPh sb="0" eb="2">
      <t>メイショウ</t>
    </rPh>
    <phoneticPr fontId="2"/>
  </si>
  <si>
    <t>通所介護</t>
    <phoneticPr fontId="2"/>
  </si>
  <si>
    <t>地域密着型通所介護</t>
    <phoneticPr fontId="2"/>
  </si>
  <si>
    <t>通所介護
及び地域密着型通所介護</t>
    <phoneticPr fontId="2"/>
  </si>
  <si>
    <t>福祉用具貸与</t>
    <phoneticPr fontId="2"/>
  </si>
  <si>
    <t>A  福祉用具貸与を位置付けた
　  居宅サービス計画数</t>
    <rPh sb="10" eb="12">
      <t>イチ</t>
    </rPh>
    <rPh sb="12" eb="13">
      <t>ヅ</t>
    </rPh>
    <rPh sb="19" eb="21">
      <t>キョタク</t>
    </rPh>
    <rPh sb="25" eb="27">
      <t>ケイカク</t>
    </rPh>
    <rPh sb="27" eb="28">
      <t>スウ</t>
    </rPh>
    <phoneticPr fontId="2"/>
  </si>
  <si>
    <t>A  訪問介護を位置付けた
    居宅サービス計画数</t>
    <rPh sb="3" eb="5">
      <t>ホウモン</t>
    </rPh>
    <rPh sb="5" eb="7">
      <t>カイゴ</t>
    </rPh>
    <rPh sb="8" eb="10">
      <t>イチ</t>
    </rPh>
    <rPh sb="10" eb="11">
      <t>ヅ</t>
    </rPh>
    <rPh sb="18" eb="20">
      <t>キョタク</t>
    </rPh>
    <rPh sb="24" eb="25">
      <t>ケイ</t>
    </rPh>
    <rPh sb="25" eb="27">
      <t>カクスウ</t>
    </rPh>
    <rPh sb="26" eb="27">
      <t>スウ</t>
    </rPh>
    <phoneticPr fontId="2"/>
  </si>
  <si>
    <t>A  通所介護を位置付けた
    居宅サービス計画数</t>
    <rPh sb="8" eb="10">
      <t>イチ</t>
    </rPh>
    <rPh sb="10" eb="11">
      <t>ヅ</t>
    </rPh>
    <rPh sb="18" eb="20">
      <t>キョタク</t>
    </rPh>
    <rPh sb="24" eb="25">
      <t>ケイ</t>
    </rPh>
    <rPh sb="25" eb="27">
      <t>カクスウ</t>
    </rPh>
    <rPh sb="26" eb="27">
      <t>スウ</t>
    </rPh>
    <phoneticPr fontId="2"/>
  </si>
  <si>
    <t>「通所介護」と「地域密着通所介護」を別々に計算する場合は、「通所介護」と「地域密着型通所介護」の欄にそれぞれ記載してください。「通所介護」と「地域密着型通所介護」を合算して計算する場合は、「通所介護及び地域密着型通所介護」の欄に記載してください。</t>
    <rPh sb="1" eb="5">
      <t>ツウショカイゴ</t>
    </rPh>
    <rPh sb="8" eb="10">
      <t>チイキ</t>
    </rPh>
    <rPh sb="10" eb="12">
      <t>ミッチャク</t>
    </rPh>
    <rPh sb="12" eb="14">
      <t>ツウショ</t>
    </rPh>
    <rPh sb="14" eb="16">
      <t>カイゴ</t>
    </rPh>
    <rPh sb="18" eb="20">
      <t>ベツベツ</t>
    </rPh>
    <rPh sb="21" eb="23">
      <t>ケイサン</t>
    </rPh>
    <rPh sb="25" eb="27">
      <t>バアイ</t>
    </rPh>
    <rPh sb="30" eb="34">
      <t>ツウショカイゴ</t>
    </rPh>
    <rPh sb="37" eb="39">
      <t>チイキ</t>
    </rPh>
    <rPh sb="39" eb="41">
      <t>ミッチャク</t>
    </rPh>
    <rPh sb="41" eb="42">
      <t>ガタ</t>
    </rPh>
    <rPh sb="42" eb="46">
      <t>ツウショカイゴ</t>
    </rPh>
    <rPh sb="48" eb="49">
      <t>ラン</t>
    </rPh>
    <rPh sb="54" eb="56">
      <t>キサイ</t>
    </rPh>
    <rPh sb="64" eb="68">
      <t>ツウショカイゴ</t>
    </rPh>
    <rPh sb="82" eb="84">
      <t>ガッサン</t>
    </rPh>
    <rPh sb="86" eb="88">
      <t>ケイサン</t>
    </rPh>
    <rPh sb="90" eb="92">
      <t>バアイ</t>
    </rPh>
    <rPh sb="95" eb="99">
      <t>ツウショカイゴ</t>
    </rPh>
    <rPh sb="99" eb="100">
      <t>オヨ</t>
    </rPh>
    <rPh sb="112" eb="113">
      <t>ラン</t>
    </rPh>
    <rPh sb="114" eb="116">
      <t>キサイ</t>
    </rPh>
    <phoneticPr fontId="2"/>
  </si>
  <si>
    <t>注1　判定期間の「前期」とは、３月１日から８月末日までとなり、提出期限は、９月１５日です。</t>
    <rPh sb="0" eb="1">
      <t>チュウ</t>
    </rPh>
    <rPh sb="3" eb="5">
      <t>ハンテイ</t>
    </rPh>
    <rPh sb="5" eb="7">
      <t>キカン</t>
    </rPh>
    <rPh sb="9" eb="11">
      <t>ゼンキ</t>
    </rPh>
    <rPh sb="16" eb="17">
      <t>ガツ</t>
    </rPh>
    <rPh sb="18" eb="19">
      <t>ニチ</t>
    </rPh>
    <rPh sb="22" eb="23">
      <t>ガツ</t>
    </rPh>
    <rPh sb="23" eb="25">
      <t>マツジツ</t>
    </rPh>
    <rPh sb="31" eb="33">
      <t>テイシュツ</t>
    </rPh>
    <rPh sb="33" eb="35">
      <t>キゲン</t>
    </rPh>
    <rPh sb="38" eb="39">
      <t>ガツ</t>
    </rPh>
    <rPh sb="41" eb="42">
      <t>ニチ</t>
    </rPh>
    <phoneticPr fontId="2"/>
  </si>
  <si>
    <t>注2　判定期間の「後期」とは、９月１日から２月末日までとなり、提出期限は、３月１５日です。</t>
    <rPh sb="0" eb="1">
      <t>チュウ</t>
    </rPh>
    <rPh sb="3" eb="5">
      <t>ハンテイ</t>
    </rPh>
    <rPh sb="5" eb="7">
      <t>キカン</t>
    </rPh>
    <rPh sb="9" eb="11">
      <t>コウキ</t>
    </rPh>
    <rPh sb="16" eb="17">
      <t>ガツ</t>
    </rPh>
    <rPh sb="18" eb="19">
      <t>ニチ</t>
    </rPh>
    <rPh sb="22" eb="23">
      <t>ガツ</t>
    </rPh>
    <rPh sb="23" eb="25">
      <t>マツジツ</t>
    </rPh>
    <rPh sb="31" eb="33">
      <t>テイシュツ</t>
    </rPh>
    <rPh sb="33" eb="35">
      <t>キゲン</t>
    </rPh>
    <rPh sb="38" eb="39">
      <t>ガツ</t>
    </rPh>
    <rPh sb="41" eb="42">
      <t>ニチ</t>
    </rPh>
    <phoneticPr fontId="2"/>
  </si>
  <si>
    <t>注3　このチェックシートは2年間保存する必要があります。</t>
    <rPh sb="0" eb="1">
      <t>チュウ</t>
    </rPh>
    <rPh sb="14" eb="16">
      <t>ネンカン</t>
    </rPh>
    <rPh sb="16" eb="18">
      <t>ホゾン</t>
    </rPh>
    <rPh sb="20" eb="22">
      <t>ヒツヨウ</t>
    </rPh>
    <phoneticPr fontId="2"/>
  </si>
  <si>
    <t>注4　欄内に記入しきれない場合は、別紙にて記入してください。</t>
    <rPh sb="0" eb="1">
      <t>チュウ</t>
    </rPh>
    <rPh sb="3" eb="4">
      <t>ラン</t>
    </rPh>
    <rPh sb="4" eb="5">
      <t>ナイ</t>
    </rPh>
    <rPh sb="6" eb="8">
      <t>キニュウ</t>
    </rPh>
    <rPh sb="13" eb="15">
      <t>バアイ</t>
    </rPh>
    <rPh sb="17" eb="19">
      <t>ベッシ</t>
    </rPh>
    <rPh sb="21" eb="23">
      <t>キニュウ</t>
    </rPh>
    <phoneticPr fontId="2"/>
  </si>
  <si>
    <t>注5　当該チェックシートは、法人単位ではなく、指定居宅介護支援事業所ごとに作成してください。</t>
    <rPh sb="0" eb="1">
      <t>チュウ</t>
    </rPh>
    <rPh sb="3" eb="5">
      <t>トウガイ</t>
    </rPh>
    <rPh sb="14" eb="16">
      <t>ホウジン</t>
    </rPh>
    <rPh sb="16" eb="18">
      <t>タンイ</t>
    </rPh>
    <rPh sb="23" eb="25">
      <t>シテイ</t>
    </rPh>
    <rPh sb="25" eb="27">
      <t>キョタク</t>
    </rPh>
    <rPh sb="27" eb="29">
      <t>カイゴ</t>
    </rPh>
    <rPh sb="29" eb="31">
      <t>シエン</t>
    </rPh>
    <rPh sb="31" eb="34">
      <t>ジギョウショ</t>
    </rPh>
    <rPh sb="37" eb="39">
      <t>サクセイ</t>
    </rPh>
    <phoneticPr fontId="2"/>
  </si>
  <si>
    <t>注6　居宅サービス計画数には、予防の利用者及びみなし２号の利用者は含まれません。</t>
    <rPh sb="0" eb="1">
      <t>チュウ</t>
    </rPh>
    <rPh sb="3" eb="5">
      <t>キョタク</t>
    </rPh>
    <rPh sb="9" eb="11">
      <t>ケイカク</t>
    </rPh>
    <rPh sb="11" eb="12">
      <t>スウ</t>
    </rPh>
    <rPh sb="15" eb="17">
      <t>ヨボウ</t>
    </rPh>
    <rPh sb="18" eb="21">
      <t>リヨウシャ</t>
    </rPh>
    <rPh sb="21" eb="22">
      <t>オヨ</t>
    </rPh>
    <rPh sb="27" eb="28">
      <t>ゴウ</t>
    </rPh>
    <rPh sb="29" eb="32">
      <t>リヨウシャ</t>
    </rPh>
    <rPh sb="33" eb="34">
      <t>フク</t>
    </rPh>
    <phoneticPr fontId="2"/>
  </si>
  <si>
    <t>％</t>
    <phoneticPr fontId="2"/>
  </si>
  <si>
    <t>④</t>
  </si>
  <si>
    <t>27××××××××</t>
    <phoneticPr fontId="2"/>
  </si>
  <si>
    <t>福祉用具まちかね事業所</t>
    <rPh sb="0" eb="2">
      <t>フクシ</t>
    </rPh>
    <rPh sb="2" eb="4">
      <t>ヨウグ</t>
    </rPh>
    <rPh sb="8" eb="11">
      <t>ジギョウショ</t>
    </rPh>
    <phoneticPr fontId="2"/>
  </si>
  <si>
    <t>とよなか福祉用具センター</t>
    <rPh sb="4" eb="6">
      <t>フクシ</t>
    </rPh>
    <rPh sb="6" eb="8">
      <t>ヨウグ</t>
    </rPh>
    <phoneticPr fontId="2"/>
  </si>
  <si>
    <t>豊中市〇〇町3丁目×番×号</t>
    <phoneticPr fontId="2"/>
  </si>
  <si>
    <t>代表社員　△△△△</t>
    <rPh sb="0" eb="2">
      <t>ダイヒョウ</t>
    </rPh>
    <rPh sb="2" eb="4">
      <t>シャイン</t>
    </rPh>
    <phoneticPr fontId="2"/>
  </si>
  <si>
    <t>合同会社まちかね</t>
    <rPh sb="0" eb="4">
      <t>ゴウドウ</t>
    </rPh>
    <phoneticPr fontId="2"/>
  </si>
  <si>
    <t>94.7</t>
    <phoneticPr fontId="2"/>
  </si>
  <si>
    <t>　割合　（Bの合計÷Aの合計×　　）【単位：％】　</t>
    <rPh sb="1" eb="3">
      <t>ワリアイ</t>
    </rPh>
    <rPh sb="7" eb="9">
      <t>ゴウケイ</t>
    </rPh>
    <rPh sb="12" eb="14">
      <t>ゴウケイ</t>
    </rPh>
    <rPh sb="19" eb="21">
      <t>タンイ</t>
    </rPh>
    <phoneticPr fontId="2"/>
  </si>
  <si>
    <t>⑥</t>
  </si>
  <si>
    <t>訪問介護toyonaka</t>
    <phoneticPr fontId="2"/>
  </si>
  <si>
    <t>とよなか訪問介護センター</t>
    <phoneticPr fontId="2"/>
  </si>
  <si>
    <t>豊中市〇〇町２丁目×番××号</t>
    <phoneticPr fontId="2"/>
  </si>
  <si>
    <t>代表取締役　〇〇〇〇</t>
    <phoneticPr fontId="2"/>
  </si>
  <si>
    <t>株式会社TYNK</t>
    <phoneticPr fontId="2"/>
  </si>
  <si>
    <t>83.3</t>
    <phoneticPr fontId="2"/>
  </si>
  <si>
    <t>後期</t>
  </si>
  <si>
    <t>06（△△△△）××××</t>
    <phoneticPr fontId="2"/>
  </si>
  <si>
    <t>豊中花子</t>
    <phoneticPr fontId="2"/>
  </si>
  <si>
    <t>△〇ケアプランセンター</t>
    <phoneticPr fontId="2"/>
  </si>
  <si>
    <t>×</t>
    <phoneticPr fontId="2"/>
  </si>
  <si>
    <t>代表取締役　豊中太郎</t>
    <phoneticPr fontId="2"/>
  </si>
  <si>
    <t>株式会社とよなか</t>
    <phoneticPr fontId="2"/>
  </si>
  <si>
    <t>記入例</t>
    <rPh sb="0" eb="2">
      <t>キニュウ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</si>
</sst>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明朝"/>
      <family val="1"/>
      <charset val="128"/>
    </font>
    <font>
      <b/>
      <i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top"/>
    </xf>
    <xf numFmtId="0" fontId="1" fillId="0" borderId="0" xfId="0" applyFont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right" vertical="top"/>
    </xf>
    <xf numFmtId="0" fontId="4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5" fillId="2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 shrinkToFit="1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left" vertical="center" wrapText="1" shrinkToFit="1"/>
    </xf>
    <xf numFmtId="0" fontId="11" fillId="2" borderId="0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49" fontId="11" fillId="4" borderId="10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 shrinkToFit="1"/>
    </xf>
    <xf numFmtId="0" fontId="12" fillId="4" borderId="19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2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8" fillId="3" borderId="15" xfId="0" applyFont="1" applyFill="1" applyBorder="1" applyAlignment="1">
      <alignment horizontal="center" vertical="center" textRotation="255" wrapText="1"/>
    </xf>
    <xf numFmtId="0" fontId="8" fillId="3" borderId="16" xfId="0" applyFont="1" applyFill="1" applyBorder="1" applyAlignment="1">
      <alignment horizontal="center" vertical="center" textRotation="255"/>
    </xf>
    <xf numFmtId="0" fontId="8" fillId="3" borderId="17" xfId="0" applyFont="1" applyFill="1" applyBorder="1" applyAlignment="1">
      <alignment horizontal="center" vertical="center" textRotation="255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textRotation="255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2" xfId="0" applyNumberFormat="1" applyFont="1" applyFill="1" applyBorder="1" applyAlignment="1">
      <alignment horizontal="center" vertical="center"/>
    </xf>
    <xf numFmtId="0" fontId="8" fillId="4" borderId="2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176" fontId="8" fillId="4" borderId="18" xfId="0" applyNumberFormat="1" applyFont="1" applyFill="1" applyBorder="1" applyAlignment="1">
      <alignment horizontal="center" vertical="center" wrapText="1"/>
    </xf>
    <xf numFmtId="176" fontId="8" fillId="4" borderId="19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66FFCC"/>
      <color rgb="FFCCFFCC"/>
      <color rgb="FF99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15</xdr:row>
      <xdr:rowOff>60960</xdr:rowOff>
    </xdr:from>
    <xdr:to>
      <xdr:col>31</xdr:col>
      <xdr:colOff>281940</xdr:colOff>
      <xdr:row>19</xdr:row>
      <xdr:rowOff>0</xdr:rowOff>
    </xdr:to>
    <xdr:sp macro="" textlink="">
      <xdr:nvSpPr>
        <xdr:cNvPr id="5" name="角丸四角形吹き出し 4"/>
        <xdr:cNvSpPr/>
      </xdr:nvSpPr>
      <xdr:spPr>
        <a:xfrm>
          <a:off x="746760" y="2895600"/>
          <a:ext cx="2087880" cy="739140"/>
        </a:xfrm>
        <a:prstGeom prst="wedgeRoundRectCallout">
          <a:avLst>
            <a:gd name="adj1" fmla="val 51337"/>
            <a:gd name="adj2" fmla="val -7514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判定期間をプルダウンでお選びいただくと、自動的に月が反映されます。</a:t>
          </a:r>
        </a:p>
      </xdr:txBody>
    </xdr:sp>
    <xdr:clientData/>
  </xdr:twoCellAnchor>
  <xdr:twoCellAnchor>
    <xdr:from>
      <xdr:col>26</xdr:col>
      <xdr:colOff>53340</xdr:colOff>
      <xdr:row>35</xdr:row>
      <xdr:rowOff>129540</xdr:rowOff>
    </xdr:from>
    <xdr:to>
      <xdr:col>32</xdr:col>
      <xdr:colOff>320040</xdr:colOff>
      <xdr:row>43</xdr:row>
      <xdr:rowOff>30480</xdr:rowOff>
    </xdr:to>
    <xdr:sp macro="" textlink="">
      <xdr:nvSpPr>
        <xdr:cNvPr id="6" name="角丸四角形吹き出し 5"/>
        <xdr:cNvSpPr/>
      </xdr:nvSpPr>
      <xdr:spPr>
        <a:xfrm>
          <a:off x="1043940" y="6697980"/>
          <a:ext cx="2179320" cy="1043940"/>
        </a:xfrm>
        <a:prstGeom prst="wedgeRoundRectCallout">
          <a:avLst>
            <a:gd name="adj1" fmla="val -37175"/>
            <a:gd name="adj2" fmla="val -8421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紹介率最高法人が運営している事業所の内、貴居宅介護支援事業所が居宅サービスに位置付けた事業所をすべてご記入ください。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198120</xdr:colOff>
      <xdr:row>22</xdr:row>
      <xdr:rowOff>106680</xdr:rowOff>
    </xdr:from>
    <xdr:to>
      <xdr:col>31</xdr:col>
      <xdr:colOff>236220</xdr:colOff>
      <xdr:row>28</xdr:row>
      <xdr:rowOff>30480</xdr:rowOff>
    </xdr:to>
    <xdr:sp macro="" textlink="">
      <xdr:nvSpPr>
        <xdr:cNvPr id="7" name="角丸四角形吹き出し 6"/>
        <xdr:cNvSpPr/>
      </xdr:nvSpPr>
      <xdr:spPr>
        <a:xfrm>
          <a:off x="1188720" y="4168140"/>
          <a:ext cx="1600200" cy="723900"/>
        </a:xfrm>
        <a:prstGeom prst="wedgeRoundRectCallout">
          <a:avLst>
            <a:gd name="adj1" fmla="val 2501"/>
            <a:gd name="adj2" fmla="val 9407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事業所の管理者名ではなく、法人の代表者名ですので、ご注意ください。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1"/>
  <sheetViews>
    <sheetView showGridLines="0" tabSelected="1" view="pageBreakPreview" zoomScaleNormal="100" zoomScaleSheetLayoutView="100" workbookViewId="0">
      <selection activeCell="H12" sqref="H12:L12"/>
    </sheetView>
  </sheetViews>
  <sheetFormatPr defaultColWidth="9" defaultRowHeight="21.9" customHeight="1"/>
  <cols>
    <col min="1" max="1" width="5.6640625" style="17" customWidth="1"/>
    <col min="2" max="2" width="4.109375" style="17" customWidth="1"/>
    <col min="3" max="3" width="4.6640625" style="35" customWidth="1"/>
    <col min="4" max="6" width="4.6640625" style="17" customWidth="1"/>
    <col min="7" max="7" width="3.6640625" style="17" customWidth="1"/>
    <col min="8" max="12" width="5.109375" style="17" customWidth="1"/>
    <col min="13" max="22" width="2.88671875" style="17" customWidth="1"/>
    <col min="23" max="23" width="6" style="17" customWidth="1"/>
    <col min="24" max="24" width="5.6640625" style="17" customWidth="1"/>
    <col min="25" max="25" width="4.109375" style="17" customWidth="1"/>
    <col min="26" max="26" width="4.6640625" style="49" customWidth="1"/>
    <col min="27" max="29" width="4.6640625" style="17" customWidth="1"/>
    <col min="30" max="30" width="3.6640625" style="17" customWidth="1"/>
    <col min="31" max="35" width="5.109375" style="17" customWidth="1"/>
    <col min="36" max="45" width="2.88671875" style="17" customWidth="1"/>
    <col min="46" max="16384" width="9" style="17"/>
  </cols>
  <sheetData>
    <row r="1" spans="1:47" s="3" customFormat="1" ht="12" customHeight="1" thickBot="1">
      <c r="A1" s="1"/>
      <c r="B1" s="1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s">
        <v>0</v>
      </c>
      <c r="V1" s="2"/>
      <c r="X1" s="136" t="s">
        <v>74</v>
      </c>
      <c r="Y1" s="137"/>
      <c r="Z1" s="13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 t="s">
        <v>0</v>
      </c>
      <c r="AS1" s="2"/>
    </row>
    <row r="2" spans="1:47" s="6" customFormat="1" ht="5.0999999999999996" customHeight="1">
      <c r="A2" s="4"/>
      <c r="B2" s="4"/>
      <c r="C2" s="2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X2" s="4"/>
      <c r="Y2" s="4"/>
      <c r="Z2" s="23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5"/>
    </row>
    <row r="3" spans="1:47" s="6" customFormat="1" ht="20.100000000000001" customHeight="1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7"/>
      <c r="X3" s="139" t="s">
        <v>1</v>
      </c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7"/>
    </row>
    <row r="4" spans="1:47" s="6" customFormat="1" ht="5.0999999999999996" customHeight="1">
      <c r="A4" s="7"/>
      <c r="B4" s="7"/>
      <c r="C4" s="2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X4" s="7"/>
      <c r="Y4" s="7"/>
      <c r="Z4" s="2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7" s="9" customFormat="1" ht="12" customHeight="1">
      <c r="A5" s="8"/>
      <c r="B5" s="8"/>
      <c r="C5" s="20"/>
      <c r="D5" s="8"/>
      <c r="E5" s="8"/>
      <c r="F5" s="8"/>
      <c r="G5" s="8"/>
      <c r="H5" s="8"/>
      <c r="I5" s="140"/>
      <c r="J5" s="141"/>
      <c r="K5" s="8" t="s">
        <v>2</v>
      </c>
      <c r="L5" s="41"/>
      <c r="M5" s="8" t="s">
        <v>3</v>
      </c>
      <c r="N5" s="8"/>
      <c r="O5" s="142"/>
      <c r="P5" s="143"/>
      <c r="Q5" s="8" t="s">
        <v>24</v>
      </c>
      <c r="R5" s="8"/>
      <c r="S5" s="38"/>
      <c r="T5" s="8"/>
      <c r="U5" s="8"/>
      <c r="V5" s="8"/>
      <c r="X5" s="8"/>
      <c r="Y5" s="8"/>
      <c r="Z5" s="20"/>
      <c r="AA5" s="8"/>
      <c r="AB5" s="8"/>
      <c r="AC5" s="8"/>
      <c r="AD5" s="8"/>
      <c r="AE5" s="8"/>
      <c r="AF5" s="140"/>
      <c r="AG5" s="141"/>
      <c r="AH5" s="8" t="s">
        <v>2</v>
      </c>
      <c r="AI5" s="41"/>
      <c r="AJ5" s="8" t="s">
        <v>3</v>
      </c>
      <c r="AK5" s="8"/>
      <c r="AL5" s="142"/>
      <c r="AM5" s="143"/>
      <c r="AN5" s="8" t="s">
        <v>24</v>
      </c>
      <c r="AO5" s="8"/>
      <c r="AP5" s="38"/>
      <c r="AQ5" s="8"/>
      <c r="AR5" s="8"/>
      <c r="AS5" s="8"/>
    </row>
    <row r="6" spans="1:47" s="9" customFormat="1" ht="15" customHeight="1">
      <c r="A6" s="8"/>
      <c r="B6" s="8" t="s">
        <v>4</v>
      </c>
      <c r="C6" s="20"/>
      <c r="D6" s="8"/>
      <c r="E6" s="8"/>
      <c r="F6" s="8"/>
      <c r="G6" s="8"/>
      <c r="H6" s="144"/>
      <c r="I6" s="144"/>
      <c r="J6" s="144"/>
      <c r="K6" s="14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X6" s="8"/>
      <c r="Y6" s="8" t="s">
        <v>4</v>
      </c>
      <c r="Z6" s="20"/>
      <c r="AA6" s="8"/>
      <c r="AB6" s="8"/>
      <c r="AC6" s="8"/>
      <c r="AD6" s="8"/>
      <c r="AE6" s="144"/>
      <c r="AF6" s="144"/>
      <c r="AG6" s="144"/>
      <c r="AH6" s="144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7" s="9" customFormat="1" ht="9.9" customHeight="1">
      <c r="A7" s="8"/>
      <c r="B7" s="8"/>
      <c r="C7" s="2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X7" s="8"/>
      <c r="Y7" s="8"/>
      <c r="Z7" s="2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47" s="9" customFormat="1" ht="21.9" customHeight="1">
      <c r="A8" s="145" t="s">
        <v>5</v>
      </c>
      <c r="B8" s="146"/>
      <c r="C8" s="146"/>
      <c r="D8" s="146"/>
      <c r="E8" s="146"/>
      <c r="F8" s="146"/>
      <c r="G8" s="147"/>
      <c r="H8" s="59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1"/>
      <c r="X8" s="145" t="s">
        <v>5</v>
      </c>
      <c r="Y8" s="146"/>
      <c r="Z8" s="146"/>
      <c r="AA8" s="146"/>
      <c r="AB8" s="146"/>
      <c r="AC8" s="146"/>
      <c r="AD8" s="147"/>
      <c r="AE8" s="59" t="s">
        <v>73</v>
      </c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1"/>
    </row>
    <row r="9" spans="1:47" s="9" customFormat="1" ht="21.9" customHeight="1">
      <c r="A9" s="145" t="s">
        <v>6</v>
      </c>
      <c r="B9" s="146"/>
      <c r="C9" s="146"/>
      <c r="D9" s="146"/>
      <c r="E9" s="146"/>
      <c r="F9" s="146"/>
      <c r="G9" s="147"/>
      <c r="H9" s="5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1"/>
      <c r="X9" s="145" t="s">
        <v>6</v>
      </c>
      <c r="Y9" s="146"/>
      <c r="Z9" s="146"/>
      <c r="AA9" s="146"/>
      <c r="AB9" s="146"/>
      <c r="AC9" s="146"/>
      <c r="AD9" s="147"/>
      <c r="AE9" s="59" t="s">
        <v>72</v>
      </c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1"/>
      <c r="AU9" s="3"/>
    </row>
    <row r="10" spans="1:47" s="9" customFormat="1" ht="21.9" customHeight="1">
      <c r="A10" s="145" t="s">
        <v>12</v>
      </c>
      <c r="B10" s="146"/>
      <c r="C10" s="146"/>
      <c r="D10" s="146"/>
      <c r="E10" s="146"/>
      <c r="F10" s="146"/>
      <c r="G10" s="147"/>
      <c r="H10" s="42"/>
      <c r="I10" s="42"/>
      <c r="J10" s="42"/>
      <c r="K10" s="42"/>
      <c r="L10" s="42"/>
      <c r="M10" s="73"/>
      <c r="N10" s="75"/>
      <c r="O10" s="73"/>
      <c r="P10" s="75"/>
      <c r="Q10" s="73"/>
      <c r="R10" s="75"/>
      <c r="S10" s="73"/>
      <c r="T10" s="75"/>
      <c r="U10" s="73"/>
      <c r="V10" s="75"/>
      <c r="X10" s="145" t="s">
        <v>12</v>
      </c>
      <c r="Y10" s="146"/>
      <c r="Z10" s="146"/>
      <c r="AA10" s="146"/>
      <c r="AB10" s="146"/>
      <c r="AC10" s="146"/>
      <c r="AD10" s="147"/>
      <c r="AE10" s="44">
        <v>2</v>
      </c>
      <c r="AF10" s="44">
        <v>7</v>
      </c>
      <c r="AG10" s="44">
        <v>7</v>
      </c>
      <c r="AH10" s="44">
        <v>4</v>
      </c>
      <c r="AI10" s="44" t="s">
        <v>71</v>
      </c>
      <c r="AJ10" s="73" t="s">
        <v>71</v>
      </c>
      <c r="AK10" s="75"/>
      <c r="AL10" s="73" t="s">
        <v>71</v>
      </c>
      <c r="AM10" s="75"/>
      <c r="AN10" s="73" t="s">
        <v>71</v>
      </c>
      <c r="AO10" s="75"/>
      <c r="AP10" s="73" t="s">
        <v>71</v>
      </c>
      <c r="AQ10" s="75"/>
      <c r="AR10" s="73" t="s">
        <v>71</v>
      </c>
      <c r="AS10" s="75"/>
    </row>
    <row r="11" spans="1:47" s="9" customFormat="1" ht="21.9" customHeight="1">
      <c r="A11" s="145" t="s">
        <v>13</v>
      </c>
      <c r="B11" s="146"/>
      <c r="C11" s="146"/>
      <c r="D11" s="146"/>
      <c r="E11" s="146"/>
      <c r="F11" s="146"/>
      <c r="G11" s="147"/>
      <c r="H11" s="59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  <c r="X11" s="145" t="s">
        <v>13</v>
      </c>
      <c r="Y11" s="146"/>
      <c r="Z11" s="146"/>
      <c r="AA11" s="146"/>
      <c r="AB11" s="146"/>
      <c r="AC11" s="146"/>
      <c r="AD11" s="147"/>
      <c r="AE11" s="59" t="s">
        <v>70</v>
      </c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1"/>
    </row>
    <row r="12" spans="1:47" s="9" customFormat="1" ht="21.9" customHeight="1">
      <c r="A12" s="145" t="s">
        <v>7</v>
      </c>
      <c r="B12" s="146"/>
      <c r="C12" s="146"/>
      <c r="D12" s="146"/>
      <c r="E12" s="146"/>
      <c r="F12" s="146"/>
      <c r="G12" s="147"/>
      <c r="H12" s="59"/>
      <c r="I12" s="60"/>
      <c r="J12" s="60"/>
      <c r="K12" s="60"/>
      <c r="L12" s="61"/>
      <c r="M12" s="73" t="s">
        <v>19</v>
      </c>
      <c r="N12" s="74"/>
      <c r="O12" s="74"/>
      <c r="P12" s="74"/>
      <c r="Q12" s="74"/>
      <c r="R12" s="74"/>
      <c r="S12" s="74"/>
      <c r="T12" s="74"/>
      <c r="U12" s="74"/>
      <c r="V12" s="75"/>
      <c r="X12" s="145" t="s">
        <v>7</v>
      </c>
      <c r="Y12" s="146"/>
      <c r="Z12" s="146"/>
      <c r="AA12" s="146"/>
      <c r="AB12" s="146"/>
      <c r="AC12" s="146"/>
      <c r="AD12" s="147"/>
      <c r="AE12" s="59" t="s">
        <v>69</v>
      </c>
      <c r="AF12" s="60"/>
      <c r="AG12" s="60"/>
      <c r="AH12" s="60"/>
      <c r="AI12" s="61"/>
      <c r="AJ12" s="73" t="s">
        <v>68</v>
      </c>
      <c r="AK12" s="74"/>
      <c r="AL12" s="74"/>
      <c r="AM12" s="74"/>
      <c r="AN12" s="74"/>
      <c r="AO12" s="74"/>
      <c r="AP12" s="74"/>
      <c r="AQ12" s="74"/>
      <c r="AR12" s="74"/>
      <c r="AS12" s="75"/>
    </row>
    <row r="13" spans="1:47" s="6" customFormat="1" ht="9.9" customHeight="1">
      <c r="A13" s="10"/>
      <c r="B13" s="10"/>
      <c r="C13" s="2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X13" s="10"/>
      <c r="Y13" s="10"/>
      <c r="Z13" s="2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7" s="6" customFormat="1" ht="3" customHeight="1" thickBot="1">
      <c r="A14" s="11"/>
      <c r="B14" s="12"/>
      <c r="C14" s="26"/>
      <c r="D14" s="12"/>
      <c r="E14" s="12"/>
      <c r="F14" s="12"/>
      <c r="G14" s="12"/>
      <c r="H14" s="12"/>
      <c r="I14" s="152"/>
      <c r="J14" s="155" t="str">
        <f>IF($F$15="前期","3月","9月")</f>
        <v>9月</v>
      </c>
      <c r="K14" s="155" t="str">
        <f>IF($F$15="前期","4月","10月")</f>
        <v>10月</v>
      </c>
      <c r="L14" s="155" t="str">
        <f>IF($F$15="前期","5月","11月")</f>
        <v>11月</v>
      </c>
      <c r="M14" s="157" t="str">
        <f>IF($F$15="前期","6月","12月")</f>
        <v>12月</v>
      </c>
      <c r="N14" s="152"/>
      <c r="O14" s="157" t="str">
        <f>IF($F$15="前期","7月","1月")</f>
        <v>1月</v>
      </c>
      <c r="P14" s="152"/>
      <c r="Q14" s="159" t="str">
        <f>IF($F$15="前期","8月","2月")</f>
        <v>2月</v>
      </c>
      <c r="R14" s="152"/>
      <c r="S14" s="159" t="s">
        <v>9</v>
      </c>
      <c r="T14" s="159"/>
      <c r="U14" s="159"/>
      <c r="V14" s="152"/>
      <c r="X14" s="11"/>
      <c r="Y14" s="12"/>
      <c r="Z14" s="26"/>
      <c r="AA14" s="12"/>
      <c r="AB14" s="12"/>
      <c r="AC14" s="12"/>
      <c r="AD14" s="12"/>
      <c r="AE14" s="12"/>
      <c r="AF14" s="152"/>
      <c r="AG14" s="155" t="str">
        <f>IF($F$15="前期","3月","9月")</f>
        <v>9月</v>
      </c>
      <c r="AH14" s="155" t="str">
        <f>IF($F$15="前期","4月","10月")</f>
        <v>10月</v>
      </c>
      <c r="AI14" s="155" t="str">
        <f>IF($F$15="前期","5月","11月")</f>
        <v>11月</v>
      </c>
      <c r="AJ14" s="157" t="str">
        <f>IF($F$15="前期","6月","12月")</f>
        <v>12月</v>
      </c>
      <c r="AK14" s="152"/>
      <c r="AL14" s="157" t="str">
        <f>IF($F$15="前期","7月","1月")</f>
        <v>1月</v>
      </c>
      <c r="AM14" s="152"/>
      <c r="AN14" s="159" t="str">
        <f>IF($F$15="前期","8月","2月")</f>
        <v>2月</v>
      </c>
      <c r="AO14" s="152"/>
      <c r="AP14" s="159" t="s">
        <v>9</v>
      </c>
      <c r="AQ14" s="159"/>
      <c r="AR14" s="159"/>
      <c r="AS14" s="152"/>
    </row>
    <row r="15" spans="1:47" s="6" customFormat="1" ht="12" customHeight="1" thickBot="1">
      <c r="A15" s="21" t="s">
        <v>8</v>
      </c>
      <c r="B15" s="14"/>
      <c r="C15" s="165"/>
      <c r="D15" s="166"/>
      <c r="E15" s="36" t="s">
        <v>14</v>
      </c>
      <c r="F15" s="43"/>
      <c r="G15" s="163" t="s">
        <v>15</v>
      </c>
      <c r="H15" s="164"/>
      <c r="I15" s="154"/>
      <c r="J15" s="156"/>
      <c r="K15" s="156"/>
      <c r="L15" s="156"/>
      <c r="M15" s="158"/>
      <c r="N15" s="153"/>
      <c r="O15" s="158"/>
      <c r="P15" s="153"/>
      <c r="Q15" s="160"/>
      <c r="R15" s="153"/>
      <c r="S15" s="160"/>
      <c r="T15" s="160"/>
      <c r="U15" s="160"/>
      <c r="V15" s="153"/>
      <c r="X15" s="21" t="s">
        <v>8</v>
      </c>
      <c r="Y15" s="14"/>
      <c r="Z15" s="161">
        <v>2019</v>
      </c>
      <c r="AA15" s="162"/>
      <c r="AB15" s="36" t="s">
        <v>14</v>
      </c>
      <c r="AC15" s="43" t="s">
        <v>67</v>
      </c>
      <c r="AD15" s="163" t="s">
        <v>15</v>
      </c>
      <c r="AE15" s="164"/>
      <c r="AF15" s="154"/>
      <c r="AG15" s="156"/>
      <c r="AH15" s="156"/>
      <c r="AI15" s="156"/>
      <c r="AJ15" s="158"/>
      <c r="AK15" s="153"/>
      <c r="AL15" s="158"/>
      <c r="AM15" s="153"/>
      <c r="AN15" s="160"/>
      <c r="AO15" s="153"/>
      <c r="AP15" s="160"/>
      <c r="AQ15" s="160"/>
      <c r="AR15" s="160"/>
      <c r="AS15" s="153"/>
    </row>
    <row r="16" spans="1:47" s="6" customFormat="1" ht="21.9" customHeight="1">
      <c r="A16" s="150" t="s">
        <v>16</v>
      </c>
      <c r="B16" s="151"/>
      <c r="C16" s="151"/>
      <c r="D16" s="151"/>
      <c r="E16" s="151"/>
      <c r="F16" s="151"/>
      <c r="G16" s="151"/>
      <c r="H16" s="151"/>
      <c r="I16" s="34"/>
      <c r="J16" s="44"/>
      <c r="K16" s="44"/>
      <c r="L16" s="44"/>
      <c r="M16" s="73"/>
      <c r="N16" s="75"/>
      <c r="O16" s="73"/>
      <c r="P16" s="75"/>
      <c r="Q16" s="73"/>
      <c r="R16" s="75"/>
      <c r="S16" s="73"/>
      <c r="T16" s="74"/>
      <c r="U16" s="74"/>
      <c r="V16" s="75"/>
      <c r="X16" s="150" t="s">
        <v>16</v>
      </c>
      <c r="Y16" s="151"/>
      <c r="Z16" s="151"/>
      <c r="AA16" s="151"/>
      <c r="AB16" s="151"/>
      <c r="AC16" s="151"/>
      <c r="AD16" s="151"/>
      <c r="AE16" s="151"/>
      <c r="AF16" s="34"/>
      <c r="AG16" s="44">
        <v>30</v>
      </c>
      <c r="AH16" s="44">
        <v>35</v>
      </c>
      <c r="AI16" s="44">
        <v>40</v>
      </c>
      <c r="AJ16" s="73">
        <v>45</v>
      </c>
      <c r="AK16" s="75"/>
      <c r="AL16" s="73">
        <v>50</v>
      </c>
      <c r="AM16" s="75"/>
      <c r="AN16" s="73">
        <v>55</v>
      </c>
      <c r="AO16" s="75"/>
      <c r="AP16" s="73">
        <f>IF(SUM(AG16:AO16)=0,"",SUM(AG16:AO16))</f>
        <v>255</v>
      </c>
      <c r="AQ16" s="74"/>
      <c r="AR16" s="74"/>
      <c r="AS16" s="75"/>
    </row>
    <row r="17" spans="1:45" s="6" customFormat="1" ht="12" customHeight="1">
      <c r="A17" s="94" t="s">
        <v>22</v>
      </c>
      <c r="B17" s="95"/>
      <c r="C17" s="95"/>
      <c r="D17" s="95"/>
      <c r="E17" s="95"/>
      <c r="F17" s="95"/>
      <c r="G17" s="95"/>
      <c r="H17" s="95"/>
      <c r="I17" s="152"/>
      <c r="J17" s="32" t="str">
        <f>IF($F$15="前期","3月","9月")</f>
        <v>9月</v>
      </c>
      <c r="K17" s="37" t="str">
        <f>IF($F$15="前期","4月","10月")</f>
        <v>10月</v>
      </c>
      <c r="L17" s="37" t="str">
        <f>IF($F$15="前期","5月","11月")</f>
        <v>11月</v>
      </c>
      <c r="M17" s="103" t="str">
        <f>IF($F$15="前期","6月","12月")</f>
        <v>12月</v>
      </c>
      <c r="N17" s="104"/>
      <c r="O17" s="103" t="str">
        <f>IF($F$15="前期","7月","１月")</f>
        <v>１月</v>
      </c>
      <c r="P17" s="104"/>
      <c r="Q17" s="103" t="str">
        <f>IF($F$15="前期","8月","2月")</f>
        <v>2月</v>
      </c>
      <c r="R17" s="104"/>
      <c r="S17" s="103" t="s">
        <v>11</v>
      </c>
      <c r="T17" s="105"/>
      <c r="U17" s="105"/>
      <c r="V17" s="104"/>
      <c r="X17" s="94" t="s">
        <v>22</v>
      </c>
      <c r="Y17" s="95"/>
      <c r="Z17" s="95"/>
      <c r="AA17" s="95"/>
      <c r="AB17" s="95"/>
      <c r="AC17" s="95"/>
      <c r="AD17" s="95"/>
      <c r="AE17" s="95"/>
      <c r="AF17" s="152"/>
      <c r="AG17" s="32" t="str">
        <f>IF($F$15="前期","3月","9月")</f>
        <v>9月</v>
      </c>
      <c r="AH17" s="32" t="str">
        <f>IF($F$15="前期","4月","10月")</f>
        <v>10月</v>
      </c>
      <c r="AI17" s="37" t="str">
        <f>IF($F$15="前期","5月","11月")</f>
        <v>11月</v>
      </c>
      <c r="AJ17" s="103" t="str">
        <f>IF($F$15="前期","6月","12月")</f>
        <v>12月</v>
      </c>
      <c r="AK17" s="104"/>
      <c r="AL17" s="103" t="str">
        <f>IF($F$15="前期","7月","１月")</f>
        <v>１月</v>
      </c>
      <c r="AM17" s="104"/>
      <c r="AN17" s="103" t="str">
        <f>IF($F$15="前期","8月","2月")</f>
        <v>2月</v>
      </c>
      <c r="AO17" s="104"/>
      <c r="AP17" s="103" t="s">
        <v>11</v>
      </c>
      <c r="AQ17" s="105"/>
      <c r="AR17" s="105"/>
      <c r="AS17" s="104"/>
    </row>
    <row r="18" spans="1:45" s="6" customFormat="1" ht="21.9" customHeight="1">
      <c r="A18" s="100"/>
      <c r="B18" s="101"/>
      <c r="C18" s="101"/>
      <c r="D18" s="101"/>
      <c r="E18" s="101"/>
      <c r="F18" s="101"/>
      <c r="G18" s="101"/>
      <c r="H18" s="101"/>
      <c r="I18" s="153"/>
      <c r="J18" s="44"/>
      <c r="K18" s="45"/>
      <c r="L18" s="45"/>
      <c r="M18" s="73"/>
      <c r="N18" s="75"/>
      <c r="O18" s="73"/>
      <c r="P18" s="75"/>
      <c r="Q18" s="73"/>
      <c r="R18" s="75"/>
      <c r="S18" s="73"/>
      <c r="T18" s="74"/>
      <c r="U18" s="74"/>
      <c r="V18" s="75"/>
      <c r="X18" s="100"/>
      <c r="Y18" s="101"/>
      <c r="Z18" s="101"/>
      <c r="AA18" s="101"/>
      <c r="AB18" s="101"/>
      <c r="AC18" s="101"/>
      <c r="AD18" s="101"/>
      <c r="AE18" s="101"/>
      <c r="AF18" s="153"/>
      <c r="AG18" s="44">
        <v>30</v>
      </c>
      <c r="AH18" s="45">
        <v>35</v>
      </c>
      <c r="AI18" s="45">
        <v>40</v>
      </c>
      <c r="AJ18" s="73">
        <v>45</v>
      </c>
      <c r="AK18" s="75"/>
      <c r="AL18" s="73">
        <v>50</v>
      </c>
      <c r="AM18" s="75"/>
      <c r="AN18" s="73">
        <v>55</v>
      </c>
      <c r="AO18" s="75"/>
      <c r="AP18" s="73">
        <f>IFERROR(AVERAGE(AG18:AO18),"")</f>
        <v>42.5</v>
      </c>
      <c r="AQ18" s="74"/>
      <c r="AR18" s="74"/>
      <c r="AS18" s="75"/>
    </row>
    <row r="19" spans="1:45" s="6" customFormat="1" ht="8.1" customHeight="1">
      <c r="A19" s="15"/>
      <c r="B19" s="15"/>
      <c r="C19" s="15"/>
      <c r="D19" s="15"/>
      <c r="E19" s="15"/>
      <c r="F19" s="15"/>
      <c r="G19" s="15"/>
      <c r="H19" s="15"/>
      <c r="I19" s="3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  <c r="U19" s="19"/>
      <c r="V19" s="19"/>
      <c r="X19" s="15"/>
      <c r="Y19" s="15"/>
      <c r="Z19" s="15"/>
      <c r="AA19" s="15"/>
      <c r="AB19" s="15"/>
      <c r="AC19" s="15"/>
      <c r="AD19" s="15"/>
      <c r="AE19" s="15"/>
      <c r="AF19" s="34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9"/>
      <c r="AR19" s="19"/>
      <c r="AS19" s="19"/>
    </row>
    <row r="20" spans="1:45" s="6" customFormat="1" ht="12" customHeight="1">
      <c r="A20" s="114" t="s">
        <v>10</v>
      </c>
      <c r="B20" s="94" t="s">
        <v>41</v>
      </c>
      <c r="C20" s="95"/>
      <c r="D20" s="95"/>
      <c r="E20" s="95"/>
      <c r="F20" s="95"/>
      <c r="G20" s="95"/>
      <c r="H20" s="95"/>
      <c r="I20" s="96"/>
      <c r="J20" s="32" t="str">
        <f>IF($F$15="前期","3月","9月")</f>
        <v>9月</v>
      </c>
      <c r="K20" s="37" t="str">
        <f>IF($F$15="前期","4月","10月")</f>
        <v>10月</v>
      </c>
      <c r="L20" s="37" t="str">
        <f>IF($F$15="前期","5月","11月")</f>
        <v>11月</v>
      </c>
      <c r="M20" s="103" t="str">
        <f>IF($F$15="前期","6月","12月")</f>
        <v>12月</v>
      </c>
      <c r="N20" s="104"/>
      <c r="O20" s="103" t="str">
        <f>IF($F$15="前期","7月","１月")</f>
        <v>１月</v>
      </c>
      <c r="P20" s="104"/>
      <c r="Q20" s="103" t="str">
        <f>IF($F$15="前期","8月","2月")</f>
        <v>2月</v>
      </c>
      <c r="R20" s="104"/>
      <c r="S20" s="103" t="s">
        <v>9</v>
      </c>
      <c r="T20" s="105"/>
      <c r="U20" s="105"/>
      <c r="V20" s="104"/>
      <c r="X20" s="114" t="s">
        <v>10</v>
      </c>
      <c r="Y20" s="94" t="s">
        <v>41</v>
      </c>
      <c r="Z20" s="95"/>
      <c r="AA20" s="95"/>
      <c r="AB20" s="95"/>
      <c r="AC20" s="95"/>
      <c r="AD20" s="95"/>
      <c r="AE20" s="95"/>
      <c r="AF20" s="96"/>
      <c r="AG20" s="32" t="str">
        <f>IF($F$15="前期","3月","9月")</f>
        <v>9月</v>
      </c>
      <c r="AH20" s="37" t="str">
        <f>IF($F$15="前期","4月","10月")</f>
        <v>10月</v>
      </c>
      <c r="AI20" s="37" t="str">
        <f>IF($F$15="前期","5月","11月")</f>
        <v>11月</v>
      </c>
      <c r="AJ20" s="103" t="str">
        <f>IF($F$15="前期","6月","12月")</f>
        <v>12月</v>
      </c>
      <c r="AK20" s="104"/>
      <c r="AL20" s="103" t="str">
        <f>IF($F$15="前期","7月","１月")</f>
        <v>１月</v>
      </c>
      <c r="AM20" s="104"/>
      <c r="AN20" s="103" t="str">
        <f>IF($F$15="前期","8月","2月")</f>
        <v>2月</v>
      </c>
      <c r="AO20" s="104"/>
      <c r="AP20" s="103" t="s">
        <v>9</v>
      </c>
      <c r="AQ20" s="105"/>
      <c r="AR20" s="105"/>
      <c r="AS20" s="104"/>
    </row>
    <row r="21" spans="1:45" s="6" customFormat="1" ht="11.1" customHeight="1">
      <c r="A21" s="92"/>
      <c r="B21" s="97"/>
      <c r="C21" s="98"/>
      <c r="D21" s="98"/>
      <c r="E21" s="98"/>
      <c r="F21" s="98"/>
      <c r="G21" s="98"/>
      <c r="H21" s="98"/>
      <c r="I21" s="99"/>
      <c r="J21" s="106"/>
      <c r="K21" s="106"/>
      <c r="L21" s="106"/>
      <c r="M21" s="108"/>
      <c r="N21" s="109"/>
      <c r="O21" s="108"/>
      <c r="P21" s="109"/>
      <c r="Q21" s="108"/>
      <c r="R21" s="109"/>
      <c r="S21" s="108"/>
      <c r="T21" s="112"/>
      <c r="U21" s="112"/>
      <c r="V21" s="109"/>
      <c r="X21" s="92"/>
      <c r="Y21" s="97"/>
      <c r="Z21" s="98"/>
      <c r="AA21" s="98"/>
      <c r="AB21" s="98"/>
      <c r="AC21" s="98"/>
      <c r="AD21" s="98"/>
      <c r="AE21" s="98"/>
      <c r="AF21" s="99"/>
      <c r="AG21" s="106">
        <v>25</v>
      </c>
      <c r="AH21" s="106">
        <v>30</v>
      </c>
      <c r="AI21" s="106">
        <v>35</v>
      </c>
      <c r="AJ21" s="108">
        <v>35</v>
      </c>
      <c r="AK21" s="109"/>
      <c r="AL21" s="108">
        <v>40</v>
      </c>
      <c r="AM21" s="109"/>
      <c r="AN21" s="108">
        <v>45</v>
      </c>
      <c r="AO21" s="109"/>
      <c r="AP21" s="108">
        <v>210</v>
      </c>
      <c r="AQ21" s="112"/>
      <c r="AR21" s="112"/>
      <c r="AS21" s="109"/>
    </row>
    <row r="22" spans="1:45" s="6" customFormat="1" ht="11.1" customHeight="1">
      <c r="A22" s="92"/>
      <c r="B22" s="100"/>
      <c r="C22" s="101"/>
      <c r="D22" s="101"/>
      <c r="E22" s="101"/>
      <c r="F22" s="101"/>
      <c r="G22" s="101"/>
      <c r="H22" s="101"/>
      <c r="I22" s="102"/>
      <c r="J22" s="107"/>
      <c r="K22" s="107"/>
      <c r="L22" s="107"/>
      <c r="M22" s="110"/>
      <c r="N22" s="111"/>
      <c r="O22" s="110"/>
      <c r="P22" s="111"/>
      <c r="Q22" s="110"/>
      <c r="R22" s="111"/>
      <c r="S22" s="110"/>
      <c r="T22" s="113"/>
      <c r="U22" s="113"/>
      <c r="V22" s="111"/>
      <c r="X22" s="92"/>
      <c r="Y22" s="100"/>
      <c r="Z22" s="101"/>
      <c r="AA22" s="101"/>
      <c r="AB22" s="101"/>
      <c r="AC22" s="101"/>
      <c r="AD22" s="101"/>
      <c r="AE22" s="101"/>
      <c r="AF22" s="102"/>
      <c r="AG22" s="107"/>
      <c r="AH22" s="107"/>
      <c r="AI22" s="107"/>
      <c r="AJ22" s="110"/>
      <c r="AK22" s="111"/>
      <c r="AL22" s="110"/>
      <c r="AM22" s="111"/>
      <c r="AN22" s="110"/>
      <c r="AO22" s="111"/>
      <c r="AP22" s="110"/>
      <c r="AQ22" s="113"/>
      <c r="AR22" s="113"/>
      <c r="AS22" s="111"/>
    </row>
    <row r="23" spans="1:45" s="6" customFormat="1" ht="12" customHeight="1">
      <c r="A23" s="92"/>
      <c r="B23" s="94" t="s">
        <v>23</v>
      </c>
      <c r="C23" s="95"/>
      <c r="D23" s="95"/>
      <c r="E23" s="95"/>
      <c r="F23" s="95"/>
      <c r="G23" s="95"/>
      <c r="H23" s="95"/>
      <c r="I23" s="96"/>
      <c r="J23" s="32" t="str">
        <f>IF($F$15="前期","3月","9月")</f>
        <v>9月</v>
      </c>
      <c r="K23" s="37" t="str">
        <f>IF($F$15="前期","4月","10月")</f>
        <v>10月</v>
      </c>
      <c r="L23" s="37" t="str">
        <f>IF($F$15="前期","5月","11月")</f>
        <v>11月</v>
      </c>
      <c r="M23" s="103" t="str">
        <f>IF($F$15="前期","6月","12月")</f>
        <v>12月</v>
      </c>
      <c r="N23" s="104"/>
      <c r="O23" s="103" t="str">
        <f>IF($F$15="前期","7月","１月")</f>
        <v>１月</v>
      </c>
      <c r="P23" s="104"/>
      <c r="Q23" s="103" t="str">
        <f>IF($F$15="前期","8月","2月")</f>
        <v>2月</v>
      </c>
      <c r="R23" s="104"/>
      <c r="S23" s="103" t="s">
        <v>9</v>
      </c>
      <c r="T23" s="105"/>
      <c r="U23" s="105"/>
      <c r="V23" s="104"/>
      <c r="X23" s="92"/>
      <c r="Y23" s="94" t="s">
        <v>23</v>
      </c>
      <c r="Z23" s="95"/>
      <c r="AA23" s="95"/>
      <c r="AB23" s="95"/>
      <c r="AC23" s="95"/>
      <c r="AD23" s="95"/>
      <c r="AE23" s="95"/>
      <c r="AF23" s="96"/>
      <c r="AG23" s="32" t="str">
        <f>IF($F$15="前期","3月","9月")</f>
        <v>9月</v>
      </c>
      <c r="AH23" s="37" t="str">
        <f>IF($F$15="前期","4月","10月")</f>
        <v>10月</v>
      </c>
      <c r="AI23" s="37" t="str">
        <f>IF($F$15="前期","5月","11月")</f>
        <v>11月</v>
      </c>
      <c r="AJ23" s="103" t="str">
        <f>IF($F$15="前期","6月","12月")</f>
        <v>12月</v>
      </c>
      <c r="AK23" s="104"/>
      <c r="AL23" s="103" t="str">
        <f>IF($F$15="前期","7月","１月")</f>
        <v>１月</v>
      </c>
      <c r="AM23" s="104"/>
      <c r="AN23" s="103" t="str">
        <f>IF($F$15="前期","8月","2月")</f>
        <v>2月</v>
      </c>
      <c r="AO23" s="104"/>
      <c r="AP23" s="103" t="s">
        <v>9</v>
      </c>
      <c r="AQ23" s="105"/>
      <c r="AR23" s="105"/>
      <c r="AS23" s="104"/>
    </row>
    <row r="24" spans="1:45" s="6" customFormat="1" ht="11.1" customHeight="1">
      <c r="A24" s="92"/>
      <c r="B24" s="97"/>
      <c r="C24" s="98"/>
      <c r="D24" s="98"/>
      <c r="E24" s="98"/>
      <c r="F24" s="98"/>
      <c r="G24" s="98"/>
      <c r="H24" s="98"/>
      <c r="I24" s="99"/>
      <c r="J24" s="106"/>
      <c r="K24" s="106"/>
      <c r="L24" s="106"/>
      <c r="M24" s="108"/>
      <c r="N24" s="109"/>
      <c r="O24" s="108"/>
      <c r="P24" s="109"/>
      <c r="Q24" s="108"/>
      <c r="R24" s="109"/>
      <c r="S24" s="108"/>
      <c r="T24" s="112"/>
      <c r="U24" s="112"/>
      <c r="V24" s="109"/>
      <c r="X24" s="92"/>
      <c r="Y24" s="97"/>
      <c r="Z24" s="98"/>
      <c r="AA24" s="98"/>
      <c r="AB24" s="98"/>
      <c r="AC24" s="98"/>
      <c r="AD24" s="98"/>
      <c r="AE24" s="98"/>
      <c r="AF24" s="99"/>
      <c r="AG24" s="106">
        <v>20</v>
      </c>
      <c r="AH24" s="106">
        <v>25</v>
      </c>
      <c r="AI24" s="106">
        <v>25</v>
      </c>
      <c r="AJ24" s="108">
        <v>30</v>
      </c>
      <c r="AK24" s="109"/>
      <c r="AL24" s="108">
        <v>35</v>
      </c>
      <c r="AM24" s="109"/>
      <c r="AN24" s="108">
        <v>40</v>
      </c>
      <c r="AO24" s="109"/>
      <c r="AP24" s="108">
        <v>175</v>
      </c>
      <c r="AQ24" s="112"/>
      <c r="AR24" s="112"/>
      <c r="AS24" s="109"/>
    </row>
    <row r="25" spans="1:45" s="6" customFormat="1" ht="11.1" customHeight="1">
      <c r="A25" s="92"/>
      <c r="B25" s="100"/>
      <c r="C25" s="101"/>
      <c r="D25" s="101"/>
      <c r="E25" s="101"/>
      <c r="F25" s="101"/>
      <c r="G25" s="101"/>
      <c r="H25" s="101"/>
      <c r="I25" s="102"/>
      <c r="J25" s="107"/>
      <c r="K25" s="107"/>
      <c r="L25" s="107"/>
      <c r="M25" s="110"/>
      <c r="N25" s="111"/>
      <c r="O25" s="110"/>
      <c r="P25" s="111"/>
      <c r="Q25" s="110"/>
      <c r="R25" s="111"/>
      <c r="S25" s="110"/>
      <c r="T25" s="113"/>
      <c r="U25" s="113"/>
      <c r="V25" s="111"/>
      <c r="X25" s="92"/>
      <c r="Y25" s="100"/>
      <c r="Z25" s="101"/>
      <c r="AA25" s="101"/>
      <c r="AB25" s="101"/>
      <c r="AC25" s="101"/>
      <c r="AD25" s="101"/>
      <c r="AE25" s="101"/>
      <c r="AF25" s="102"/>
      <c r="AG25" s="107"/>
      <c r="AH25" s="107"/>
      <c r="AI25" s="107"/>
      <c r="AJ25" s="110"/>
      <c r="AK25" s="111"/>
      <c r="AL25" s="110"/>
      <c r="AM25" s="111"/>
      <c r="AN25" s="110"/>
      <c r="AO25" s="111"/>
      <c r="AP25" s="110"/>
      <c r="AQ25" s="113"/>
      <c r="AR25" s="113"/>
      <c r="AS25" s="111"/>
    </row>
    <row r="26" spans="1:45" s="6" customFormat="1" ht="5.0999999999999996" customHeight="1" thickBot="1">
      <c r="A26" s="92"/>
      <c r="B26" s="94" t="s">
        <v>20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130"/>
      <c r="U26" s="130"/>
      <c r="V26" s="131"/>
      <c r="X26" s="92"/>
      <c r="Y26" s="94" t="s">
        <v>20</v>
      </c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130"/>
      <c r="AR26" s="130"/>
      <c r="AS26" s="131"/>
    </row>
    <row r="27" spans="1:45" s="6" customFormat="1" ht="20.100000000000001" customHeight="1" thickBot="1">
      <c r="A27" s="92"/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48"/>
      <c r="U27" s="149"/>
      <c r="V27" s="40" t="s">
        <v>50</v>
      </c>
      <c r="X27" s="92"/>
      <c r="Y27" s="97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132" t="s">
        <v>66</v>
      </c>
      <c r="AR27" s="133"/>
      <c r="AS27" s="40" t="s">
        <v>50</v>
      </c>
    </row>
    <row r="28" spans="1:45" s="6" customFormat="1" ht="5.0999999999999996" customHeight="1">
      <c r="A28" s="92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34"/>
      <c r="U28" s="134"/>
      <c r="V28" s="135"/>
      <c r="X28" s="92"/>
      <c r="Y28" s="100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34"/>
      <c r="AR28" s="134"/>
      <c r="AS28" s="135"/>
    </row>
    <row r="29" spans="1:45" s="6" customFormat="1" ht="21.9" customHeight="1">
      <c r="A29" s="92"/>
      <c r="B29" s="118" t="s">
        <v>17</v>
      </c>
      <c r="C29" s="119"/>
      <c r="D29" s="124" t="s">
        <v>28</v>
      </c>
      <c r="E29" s="125"/>
      <c r="F29" s="62" t="s">
        <v>29</v>
      </c>
      <c r="G29" s="63"/>
      <c r="H29" s="64"/>
      <c r="I29" s="59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1"/>
      <c r="X29" s="92"/>
      <c r="Y29" s="118" t="s">
        <v>17</v>
      </c>
      <c r="Z29" s="119"/>
      <c r="AA29" s="124" t="s">
        <v>28</v>
      </c>
      <c r="AB29" s="125"/>
      <c r="AC29" s="62" t="s">
        <v>29</v>
      </c>
      <c r="AD29" s="63"/>
      <c r="AE29" s="64"/>
      <c r="AF29" s="59" t="s">
        <v>65</v>
      </c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1"/>
    </row>
    <row r="30" spans="1:45" s="6" customFormat="1" ht="21.9" customHeight="1">
      <c r="A30" s="92"/>
      <c r="B30" s="120"/>
      <c r="C30" s="121"/>
      <c r="D30" s="126"/>
      <c r="E30" s="127"/>
      <c r="F30" s="62" t="s">
        <v>31</v>
      </c>
      <c r="G30" s="63"/>
      <c r="H30" s="64"/>
      <c r="I30" s="59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1"/>
      <c r="X30" s="92"/>
      <c r="Y30" s="120"/>
      <c r="Z30" s="121"/>
      <c r="AA30" s="126"/>
      <c r="AB30" s="127"/>
      <c r="AC30" s="62" t="s">
        <v>31</v>
      </c>
      <c r="AD30" s="63"/>
      <c r="AE30" s="64"/>
      <c r="AF30" s="59" t="s">
        <v>64</v>
      </c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1"/>
    </row>
    <row r="31" spans="1:45" s="6" customFormat="1" ht="21.9" customHeight="1">
      <c r="A31" s="92"/>
      <c r="B31" s="120"/>
      <c r="C31" s="121"/>
      <c r="D31" s="128"/>
      <c r="E31" s="129"/>
      <c r="F31" s="62" t="s">
        <v>32</v>
      </c>
      <c r="G31" s="63"/>
      <c r="H31" s="64"/>
      <c r="I31" s="59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1"/>
      <c r="X31" s="92"/>
      <c r="Y31" s="120"/>
      <c r="Z31" s="121"/>
      <c r="AA31" s="128"/>
      <c r="AB31" s="129"/>
      <c r="AC31" s="62" t="s">
        <v>32</v>
      </c>
      <c r="AD31" s="63"/>
      <c r="AE31" s="64"/>
      <c r="AF31" s="59" t="s">
        <v>63</v>
      </c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1"/>
    </row>
    <row r="32" spans="1:45" s="6" customFormat="1" ht="21.9" customHeight="1">
      <c r="A32" s="92"/>
      <c r="B32" s="120"/>
      <c r="C32" s="121"/>
      <c r="D32" s="65" t="s">
        <v>30</v>
      </c>
      <c r="E32" s="66"/>
      <c r="F32" s="62" t="s">
        <v>33</v>
      </c>
      <c r="G32" s="63"/>
      <c r="H32" s="64"/>
      <c r="I32" s="59"/>
      <c r="J32" s="60"/>
      <c r="K32" s="60"/>
      <c r="L32" s="60"/>
      <c r="M32" s="61"/>
      <c r="N32" s="71" t="s">
        <v>27</v>
      </c>
      <c r="O32" s="72"/>
      <c r="P32" s="73"/>
      <c r="Q32" s="74"/>
      <c r="R32" s="74"/>
      <c r="S32" s="74"/>
      <c r="T32" s="74"/>
      <c r="U32" s="74"/>
      <c r="V32" s="75"/>
      <c r="X32" s="92"/>
      <c r="Y32" s="120"/>
      <c r="Z32" s="121"/>
      <c r="AA32" s="65" t="s">
        <v>30</v>
      </c>
      <c r="AB32" s="66"/>
      <c r="AC32" s="62" t="s">
        <v>33</v>
      </c>
      <c r="AD32" s="63"/>
      <c r="AE32" s="64"/>
      <c r="AF32" s="59" t="s">
        <v>62</v>
      </c>
      <c r="AG32" s="60"/>
      <c r="AH32" s="60"/>
      <c r="AI32" s="60"/>
      <c r="AJ32" s="61"/>
      <c r="AK32" s="71" t="s">
        <v>27</v>
      </c>
      <c r="AL32" s="72"/>
      <c r="AM32" s="73" t="s">
        <v>52</v>
      </c>
      <c r="AN32" s="74"/>
      <c r="AO32" s="74"/>
      <c r="AP32" s="74"/>
      <c r="AQ32" s="74"/>
      <c r="AR32" s="74"/>
      <c r="AS32" s="75"/>
    </row>
    <row r="33" spans="1:45" s="6" customFormat="1" ht="21.9" customHeight="1">
      <c r="A33" s="92"/>
      <c r="B33" s="120"/>
      <c r="C33" s="121"/>
      <c r="D33" s="67"/>
      <c r="E33" s="68"/>
      <c r="F33" s="62" t="s">
        <v>34</v>
      </c>
      <c r="G33" s="63"/>
      <c r="H33" s="64"/>
      <c r="I33" s="59"/>
      <c r="J33" s="60"/>
      <c r="K33" s="60"/>
      <c r="L33" s="60"/>
      <c r="M33" s="61"/>
      <c r="N33" s="71" t="s">
        <v>27</v>
      </c>
      <c r="O33" s="72"/>
      <c r="P33" s="73"/>
      <c r="Q33" s="74"/>
      <c r="R33" s="74"/>
      <c r="S33" s="74"/>
      <c r="T33" s="74"/>
      <c r="U33" s="74"/>
      <c r="V33" s="75"/>
      <c r="X33" s="92"/>
      <c r="Y33" s="120"/>
      <c r="Z33" s="121"/>
      <c r="AA33" s="67"/>
      <c r="AB33" s="68"/>
      <c r="AC33" s="62" t="s">
        <v>34</v>
      </c>
      <c r="AD33" s="63"/>
      <c r="AE33" s="64"/>
      <c r="AF33" s="59" t="s">
        <v>61</v>
      </c>
      <c r="AG33" s="60"/>
      <c r="AH33" s="60"/>
      <c r="AI33" s="60"/>
      <c r="AJ33" s="61"/>
      <c r="AK33" s="71" t="s">
        <v>27</v>
      </c>
      <c r="AL33" s="72"/>
      <c r="AM33" s="73" t="s">
        <v>52</v>
      </c>
      <c r="AN33" s="74"/>
      <c r="AO33" s="74"/>
      <c r="AP33" s="74"/>
      <c r="AQ33" s="74"/>
      <c r="AR33" s="74"/>
      <c r="AS33" s="75"/>
    </row>
    <row r="34" spans="1:45" s="6" customFormat="1" ht="21.9" customHeight="1">
      <c r="A34" s="92"/>
      <c r="B34" s="122"/>
      <c r="C34" s="123"/>
      <c r="D34" s="69"/>
      <c r="E34" s="70"/>
      <c r="F34" s="62" t="s">
        <v>35</v>
      </c>
      <c r="G34" s="63"/>
      <c r="H34" s="64"/>
      <c r="I34" s="59"/>
      <c r="J34" s="60"/>
      <c r="K34" s="60"/>
      <c r="L34" s="60"/>
      <c r="M34" s="61"/>
      <c r="N34" s="71" t="s">
        <v>27</v>
      </c>
      <c r="O34" s="72"/>
      <c r="P34" s="73"/>
      <c r="Q34" s="74"/>
      <c r="R34" s="74"/>
      <c r="S34" s="74"/>
      <c r="T34" s="74"/>
      <c r="U34" s="74"/>
      <c r="V34" s="75"/>
      <c r="X34" s="92"/>
      <c r="Y34" s="122"/>
      <c r="Z34" s="123"/>
      <c r="AA34" s="69"/>
      <c r="AB34" s="70"/>
      <c r="AC34" s="62" t="s">
        <v>35</v>
      </c>
      <c r="AD34" s="63"/>
      <c r="AE34" s="64"/>
      <c r="AF34" s="59"/>
      <c r="AG34" s="60"/>
      <c r="AH34" s="60"/>
      <c r="AI34" s="60"/>
      <c r="AJ34" s="61"/>
      <c r="AK34" s="71" t="s">
        <v>27</v>
      </c>
      <c r="AL34" s="72"/>
      <c r="AM34" s="73"/>
      <c r="AN34" s="74"/>
      <c r="AO34" s="74"/>
      <c r="AP34" s="74"/>
      <c r="AQ34" s="74"/>
      <c r="AR34" s="74"/>
      <c r="AS34" s="75"/>
    </row>
    <row r="35" spans="1:45" s="6" customFormat="1" ht="5.0999999999999996" customHeight="1" thickBot="1">
      <c r="A35" s="92"/>
      <c r="B35" s="76" t="s">
        <v>18</v>
      </c>
      <c r="C35" s="77"/>
      <c r="D35" s="77"/>
      <c r="E35" s="77"/>
      <c r="F35" s="77"/>
      <c r="G35" s="77"/>
      <c r="H35" s="78"/>
      <c r="I35" s="85" t="s">
        <v>21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10"/>
      <c r="U35" s="13"/>
      <c r="V35" s="52"/>
      <c r="X35" s="92"/>
      <c r="Y35" s="76" t="s">
        <v>18</v>
      </c>
      <c r="Z35" s="77"/>
      <c r="AA35" s="77"/>
      <c r="AB35" s="77"/>
      <c r="AC35" s="77"/>
      <c r="AD35" s="77"/>
      <c r="AE35" s="78"/>
      <c r="AF35" s="85" t="s">
        <v>21</v>
      </c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10"/>
      <c r="AR35" s="13"/>
      <c r="AS35" s="52"/>
    </row>
    <row r="36" spans="1:45" s="6" customFormat="1" ht="20.100000000000001" customHeight="1" thickBot="1">
      <c r="A36" s="92"/>
      <c r="B36" s="79"/>
      <c r="C36" s="80"/>
      <c r="D36" s="80"/>
      <c r="E36" s="80"/>
      <c r="F36" s="80"/>
      <c r="G36" s="80"/>
      <c r="H36" s="81"/>
      <c r="I36" s="87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54"/>
      <c r="U36" s="55"/>
      <c r="V36" s="53"/>
      <c r="X36" s="92"/>
      <c r="Y36" s="79"/>
      <c r="Z36" s="80"/>
      <c r="AA36" s="80"/>
      <c r="AB36" s="80"/>
      <c r="AC36" s="80"/>
      <c r="AD36" s="80"/>
      <c r="AE36" s="81"/>
      <c r="AF36" s="87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54" t="s">
        <v>60</v>
      </c>
      <c r="AR36" s="55"/>
      <c r="AS36" s="53"/>
    </row>
    <row r="37" spans="1:45" s="6" customFormat="1" ht="5.0999999999999996" customHeight="1">
      <c r="A37" s="93"/>
      <c r="B37" s="82"/>
      <c r="C37" s="83"/>
      <c r="D37" s="83"/>
      <c r="E37" s="83"/>
      <c r="F37" s="83"/>
      <c r="G37" s="83"/>
      <c r="H37" s="84"/>
      <c r="I37" s="89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33"/>
      <c r="U37" s="56"/>
      <c r="V37" s="57"/>
      <c r="X37" s="93"/>
      <c r="Y37" s="82"/>
      <c r="Z37" s="83"/>
      <c r="AA37" s="83"/>
      <c r="AB37" s="83"/>
      <c r="AC37" s="83"/>
      <c r="AD37" s="83"/>
      <c r="AE37" s="84"/>
      <c r="AF37" s="89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48"/>
      <c r="AR37" s="56"/>
      <c r="AS37" s="57"/>
    </row>
    <row r="38" spans="1:45" customFormat="1" ht="9" customHeight="1">
      <c r="A38" s="16"/>
      <c r="B38" s="16"/>
      <c r="C38" s="2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X38" s="16"/>
      <c r="Y38" s="16"/>
      <c r="Z38" s="27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s="6" customFormat="1" ht="12" customHeight="1">
      <c r="A39" s="114" t="s">
        <v>39</v>
      </c>
      <c r="B39" s="94" t="s">
        <v>40</v>
      </c>
      <c r="C39" s="95"/>
      <c r="D39" s="95"/>
      <c r="E39" s="95"/>
      <c r="F39" s="95"/>
      <c r="G39" s="95"/>
      <c r="H39" s="95"/>
      <c r="I39" s="96"/>
      <c r="J39" s="32" t="str">
        <f>IF($F$15="前期","3月","9月")</f>
        <v>9月</v>
      </c>
      <c r="K39" s="37" t="str">
        <f>IF($F$15="前期","4月","10月")</f>
        <v>10月</v>
      </c>
      <c r="L39" s="37" t="str">
        <f>IF($F$15="前期","5月","11月")</f>
        <v>11月</v>
      </c>
      <c r="M39" s="103" t="str">
        <f>IF($F$15="前期","6月","12月")</f>
        <v>12月</v>
      </c>
      <c r="N39" s="104"/>
      <c r="O39" s="103" t="str">
        <f>IF($F$15="前期","7月","１月")</f>
        <v>１月</v>
      </c>
      <c r="P39" s="104"/>
      <c r="Q39" s="103" t="str">
        <f>IF($F$15="前期","8月","2月")</f>
        <v>2月</v>
      </c>
      <c r="R39" s="104"/>
      <c r="S39" s="103" t="s">
        <v>9</v>
      </c>
      <c r="T39" s="105"/>
      <c r="U39" s="105"/>
      <c r="V39" s="104"/>
      <c r="X39" s="114" t="s">
        <v>39</v>
      </c>
      <c r="Y39" s="94" t="s">
        <v>40</v>
      </c>
      <c r="Z39" s="95"/>
      <c r="AA39" s="95"/>
      <c r="AB39" s="95"/>
      <c r="AC39" s="95"/>
      <c r="AD39" s="95"/>
      <c r="AE39" s="95"/>
      <c r="AF39" s="96"/>
      <c r="AG39" s="32" t="str">
        <f>IF($F$15="前期","3月","9月")</f>
        <v>9月</v>
      </c>
      <c r="AH39" s="37" t="str">
        <f>IF($F$15="前期","4月","10月")</f>
        <v>10月</v>
      </c>
      <c r="AI39" s="37" t="str">
        <f>IF($F$15="前期","5月","11月")</f>
        <v>11月</v>
      </c>
      <c r="AJ39" s="103" t="str">
        <f>IF($F$15="前期","6月","12月")</f>
        <v>12月</v>
      </c>
      <c r="AK39" s="104"/>
      <c r="AL39" s="103" t="str">
        <f>IF($F$15="前期","7月","１月")</f>
        <v>１月</v>
      </c>
      <c r="AM39" s="104"/>
      <c r="AN39" s="103" t="str">
        <f>IF($F$15="前期","8月","2月")</f>
        <v>2月</v>
      </c>
      <c r="AO39" s="104"/>
      <c r="AP39" s="103" t="s">
        <v>9</v>
      </c>
      <c r="AQ39" s="105"/>
      <c r="AR39" s="105"/>
      <c r="AS39" s="104"/>
    </row>
    <row r="40" spans="1:45" s="6" customFormat="1" ht="11.1" customHeight="1">
      <c r="A40" s="92"/>
      <c r="B40" s="97"/>
      <c r="C40" s="98"/>
      <c r="D40" s="98"/>
      <c r="E40" s="98"/>
      <c r="F40" s="98"/>
      <c r="G40" s="98"/>
      <c r="H40" s="98"/>
      <c r="I40" s="99"/>
      <c r="J40" s="106"/>
      <c r="K40" s="106"/>
      <c r="L40" s="106"/>
      <c r="M40" s="108"/>
      <c r="N40" s="109"/>
      <c r="O40" s="108"/>
      <c r="P40" s="109"/>
      <c r="Q40" s="108"/>
      <c r="R40" s="109"/>
      <c r="S40" s="108"/>
      <c r="T40" s="112"/>
      <c r="U40" s="112"/>
      <c r="V40" s="109"/>
      <c r="X40" s="92"/>
      <c r="Y40" s="97"/>
      <c r="Z40" s="98"/>
      <c r="AA40" s="98"/>
      <c r="AB40" s="98"/>
      <c r="AC40" s="98"/>
      <c r="AD40" s="98"/>
      <c r="AE40" s="98"/>
      <c r="AF40" s="99"/>
      <c r="AG40" s="106">
        <v>10</v>
      </c>
      <c r="AH40" s="106">
        <v>9</v>
      </c>
      <c r="AI40" s="106">
        <v>10</v>
      </c>
      <c r="AJ40" s="108">
        <v>10</v>
      </c>
      <c r="AK40" s="109"/>
      <c r="AL40" s="108">
        <v>8</v>
      </c>
      <c r="AM40" s="109"/>
      <c r="AN40" s="108">
        <v>10</v>
      </c>
      <c r="AO40" s="109"/>
      <c r="AP40" s="108">
        <v>57</v>
      </c>
      <c r="AQ40" s="112"/>
      <c r="AR40" s="112"/>
      <c r="AS40" s="109"/>
    </row>
    <row r="41" spans="1:45" s="6" customFormat="1" ht="11.1" customHeight="1">
      <c r="A41" s="92"/>
      <c r="B41" s="100"/>
      <c r="C41" s="101"/>
      <c r="D41" s="101"/>
      <c r="E41" s="101"/>
      <c r="F41" s="101"/>
      <c r="G41" s="101"/>
      <c r="H41" s="101"/>
      <c r="I41" s="102"/>
      <c r="J41" s="107"/>
      <c r="K41" s="107"/>
      <c r="L41" s="107"/>
      <c r="M41" s="110"/>
      <c r="N41" s="111"/>
      <c r="O41" s="110"/>
      <c r="P41" s="111"/>
      <c r="Q41" s="110"/>
      <c r="R41" s="111"/>
      <c r="S41" s="110"/>
      <c r="T41" s="113"/>
      <c r="U41" s="113"/>
      <c r="V41" s="111"/>
      <c r="X41" s="92"/>
      <c r="Y41" s="100"/>
      <c r="Z41" s="101"/>
      <c r="AA41" s="101"/>
      <c r="AB41" s="101"/>
      <c r="AC41" s="101"/>
      <c r="AD41" s="101"/>
      <c r="AE41" s="101"/>
      <c r="AF41" s="102"/>
      <c r="AG41" s="107"/>
      <c r="AH41" s="107"/>
      <c r="AI41" s="107"/>
      <c r="AJ41" s="110"/>
      <c r="AK41" s="111"/>
      <c r="AL41" s="110"/>
      <c r="AM41" s="111"/>
      <c r="AN41" s="110"/>
      <c r="AO41" s="111"/>
      <c r="AP41" s="110"/>
      <c r="AQ41" s="113"/>
      <c r="AR41" s="113"/>
      <c r="AS41" s="111"/>
    </row>
    <row r="42" spans="1:45" s="6" customFormat="1" ht="12" customHeight="1">
      <c r="A42" s="92"/>
      <c r="B42" s="94" t="s">
        <v>23</v>
      </c>
      <c r="C42" s="95"/>
      <c r="D42" s="95"/>
      <c r="E42" s="95"/>
      <c r="F42" s="95"/>
      <c r="G42" s="95"/>
      <c r="H42" s="95"/>
      <c r="I42" s="96"/>
      <c r="J42" s="32" t="str">
        <f>IF($F$15="前期","3月","9月")</f>
        <v>9月</v>
      </c>
      <c r="K42" s="37" t="str">
        <f>IF($F$15="前期","4月","10月")</f>
        <v>10月</v>
      </c>
      <c r="L42" s="37" t="str">
        <f>IF($F$15="前期","5月","11月")</f>
        <v>11月</v>
      </c>
      <c r="M42" s="103" t="str">
        <f>IF($F$15="前期","6月","12月")</f>
        <v>12月</v>
      </c>
      <c r="N42" s="104"/>
      <c r="O42" s="103" t="str">
        <f>IF($F$15="前期","7月","１月")</f>
        <v>１月</v>
      </c>
      <c r="P42" s="104"/>
      <c r="Q42" s="103" t="str">
        <f>IF($F$15="前期","8月","2月")</f>
        <v>2月</v>
      </c>
      <c r="R42" s="104"/>
      <c r="S42" s="103" t="s">
        <v>9</v>
      </c>
      <c r="T42" s="105"/>
      <c r="U42" s="105"/>
      <c r="V42" s="104"/>
      <c r="X42" s="92"/>
      <c r="Y42" s="94" t="s">
        <v>23</v>
      </c>
      <c r="Z42" s="95"/>
      <c r="AA42" s="95"/>
      <c r="AB42" s="95"/>
      <c r="AC42" s="95"/>
      <c r="AD42" s="95"/>
      <c r="AE42" s="95"/>
      <c r="AF42" s="96"/>
      <c r="AG42" s="32" t="str">
        <f>IF($F$15="前期","3月","9月")</f>
        <v>9月</v>
      </c>
      <c r="AH42" s="37" t="str">
        <f>IF($F$15="前期","4月","10月")</f>
        <v>10月</v>
      </c>
      <c r="AI42" s="37" t="str">
        <f>IF($F$15="前期","5月","11月")</f>
        <v>11月</v>
      </c>
      <c r="AJ42" s="103" t="str">
        <f>IF($F$15="前期","6月","12月")</f>
        <v>12月</v>
      </c>
      <c r="AK42" s="104"/>
      <c r="AL42" s="103" t="str">
        <f>IF($F$15="前期","7月","１月")</f>
        <v>１月</v>
      </c>
      <c r="AM42" s="104"/>
      <c r="AN42" s="103" t="str">
        <f>IF($F$15="前期","8月","2月")</f>
        <v>2月</v>
      </c>
      <c r="AO42" s="104"/>
      <c r="AP42" s="103" t="s">
        <v>9</v>
      </c>
      <c r="AQ42" s="105"/>
      <c r="AR42" s="105"/>
      <c r="AS42" s="104"/>
    </row>
    <row r="43" spans="1:45" s="6" customFormat="1" ht="11.1" customHeight="1">
      <c r="A43" s="92"/>
      <c r="B43" s="97"/>
      <c r="C43" s="98"/>
      <c r="D43" s="98"/>
      <c r="E43" s="98"/>
      <c r="F43" s="98"/>
      <c r="G43" s="98"/>
      <c r="H43" s="98"/>
      <c r="I43" s="99"/>
      <c r="J43" s="106"/>
      <c r="K43" s="106"/>
      <c r="L43" s="106"/>
      <c r="M43" s="108"/>
      <c r="N43" s="109"/>
      <c r="O43" s="108"/>
      <c r="P43" s="109"/>
      <c r="Q43" s="108"/>
      <c r="R43" s="109"/>
      <c r="S43" s="108"/>
      <c r="T43" s="112"/>
      <c r="U43" s="112"/>
      <c r="V43" s="109"/>
      <c r="X43" s="92"/>
      <c r="Y43" s="97"/>
      <c r="Z43" s="98"/>
      <c r="AA43" s="98"/>
      <c r="AB43" s="98"/>
      <c r="AC43" s="98"/>
      <c r="AD43" s="98"/>
      <c r="AE43" s="98"/>
      <c r="AF43" s="99"/>
      <c r="AG43" s="106">
        <v>10</v>
      </c>
      <c r="AH43" s="106">
        <v>9</v>
      </c>
      <c r="AI43" s="106">
        <v>8</v>
      </c>
      <c r="AJ43" s="108">
        <v>10</v>
      </c>
      <c r="AK43" s="109"/>
      <c r="AL43" s="108">
        <v>7</v>
      </c>
      <c r="AM43" s="109"/>
      <c r="AN43" s="108">
        <v>10</v>
      </c>
      <c r="AO43" s="109"/>
      <c r="AP43" s="108">
        <v>54</v>
      </c>
      <c r="AQ43" s="112"/>
      <c r="AR43" s="112"/>
      <c r="AS43" s="109"/>
    </row>
    <row r="44" spans="1:45" s="6" customFormat="1" ht="11.1" customHeight="1">
      <c r="A44" s="92"/>
      <c r="B44" s="100"/>
      <c r="C44" s="101"/>
      <c r="D44" s="101"/>
      <c r="E44" s="101"/>
      <c r="F44" s="101"/>
      <c r="G44" s="101"/>
      <c r="H44" s="101"/>
      <c r="I44" s="102"/>
      <c r="J44" s="107"/>
      <c r="K44" s="107"/>
      <c r="L44" s="107"/>
      <c r="M44" s="110"/>
      <c r="N44" s="111"/>
      <c r="O44" s="110"/>
      <c r="P44" s="111"/>
      <c r="Q44" s="110"/>
      <c r="R44" s="111"/>
      <c r="S44" s="110"/>
      <c r="T44" s="113"/>
      <c r="U44" s="113"/>
      <c r="V44" s="111"/>
      <c r="X44" s="92"/>
      <c r="Y44" s="100"/>
      <c r="Z44" s="101"/>
      <c r="AA44" s="101"/>
      <c r="AB44" s="101"/>
      <c r="AC44" s="101"/>
      <c r="AD44" s="101"/>
      <c r="AE44" s="101"/>
      <c r="AF44" s="102"/>
      <c r="AG44" s="107"/>
      <c r="AH44" s="107"/>
      <c r="AI44" s="107"/>
      <c r="AJ44" s="110"/>
      <c r="AK44" s="111"/>
      <c r="AL44" s="110"/>
      <c r="AM44" s="111"/>
      <c r="AN44" s="110"/>
      <c r="AO44" s="111"/>
      <c r="AP44" s="110"/>
      <c r="AQ44" s="113"/>
      <c r="AR44" s="113"/>
      <c r="AS44" s="111"/>
    </row>
    <row r="45" spans="1:45" s="6" customFormat="1" ht="5.0999999999999996" customHeight="1" thickBot="1">
      <c r="A45" s="92"/>
      <c r="B45" s="94" t="s">
        <v>20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130"/>
      <c r="U45" s="130"/>
      <c r="V45" s="131"/>
      <c r="X45" s="92"/>
      <c r="Y45" s="94" t="s">
        <v>59</v>
      </c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130"/>
      <c r="AR45" s="130"/>
      <c r="AS45" s="131"/>
    </row>
    <row r="46" spans="1:45" s="6" customFormat="1" ht="20.100000000000001" customHeight="1" thickBot="1">
      <c r="A46" s="92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148"/>
      <c r="U46" s="149"/>
      <c r="V46" s="40" t="s">
        <v>50</v>
      </c>
      <c r="X46" s="92"/>
      <c r="Y46" s="97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132" t="s">
        <v>58</v>
      </c>
      <c r="AR46" s="133"/>
      <c r="AS46" s="40" t="s">
        <v>50</v>
      </c>
    </row>
    <row r="47" spans="1:45" s="6" customFormat="1" ht="5.0999999999999996" customHeight="1">
      <c r="A47" s="92"/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34"/>
      <c r="U47" s="134"/>
      <c r="V47" s="135"/>
      <c r="X47" s="92"/>
      <c r="Y47" s="100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34"/>
      <c r="AR47" s="134"/>
      <c r="AS47" s="135"/>
    </row>
    <row r="48" spans="1:45" s="6" customFormat="1" ht="21.9" customHeight="1">
      <c r="A48" s="92"/>
      <c r="B48" s="118" t="s">
        <v>17</v>
      </c>
      <c r="C48" s="119"/>
      <c r="D48" s="124" t="s">
        <v>28</v>
      </c>
      <c r="E48" s="125"/>
      <c r="F48" s="62" t="s">
        <v>29</v>
      </c>
      <c r="G48" s="63"/>
      <c r="H48" s="64"/>
      <c r="I48" s="59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1"/>
      <c r="X48" s="92"/>
      <c r="Y48" s="118" t="s">
        <v>17</v>
      </c>
      <c r="Z48" s="119"/>
      <c r="AA48" s="124" t="s">
        <v>28</v>
      </c>
      <c r="AB48" s="125"/>
      <c r="AC48" s="62" t="s">
        <v>29</v>
      </c>
      <c r="AD48" s="63"/>
      <c r="AE48" s="64"/>
      <c r="AF48" s="59" t="s">
        <v>57</v>
      </c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1"/>
    </row>
    <row r="49" spans="1:45" s="6" customFormat="1" ht="21.9" customHeight="1">
      <c r="A49" s="92"/>
      <c r="B49" s="120"/>
      <c r="C49" s="121"/>
      <c r="D49" s="126"/>
      <c r="E49" s="127"/>
      <c r="F49" s="62" t="s">
        <v>31</v>
      </c>
      <c r="G49" s="63"/>
      <c r="H49" s="64"/>
      <c r="I49" s="59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1"/>
      <c r="X49" s="92"/>
      <c r="Y49" s="120"/>
      <c r="Z49" s="121"/>
      <c r="AA49" s="126"/>
      <c r="AB49" s="127"/>
      <c r="AC49" s="62" t="s">
        <v>31</v>
      </c>
      <c r="AD49" s="63"/>
      <c r="AE49" s="64"/>
      <c r="AF49" s="59" t="s">
        <v>56</v>
      </c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1"/>
    </row>
    <row r="50" spans="1:45" s="6" customFormat="1" ht="21.9" customHeight="1">
      <c r="A50" s="92"/>
      <c r="B50" s="120"/>
      <c r="C50" s="121"/>
      <c r="D50" s="128"/>
      <c r="E50" s="129"/>
      <c r="F50" s="62" t="s">
        <v>32</v>
      </c>
      <c r="G50" s="63"/>
      <c r="H50" s="64"/>
      <c r="I50" s="59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1"/>
      <c r="X50" s="92"/>
      <c r="Y50" s="120"/>
      <c r="Z50" s="121"/>
      <c r="AA50" s="128"/>
      <c r="AB50" s="129"/>
      <c r="AC50" s="62" t="s">
        <v>32</v>
      </c>
      <c r="AD50" s="63"/>
      <c r="AE50" s="64"/>
      <c r="AF50" s="59" t="s">
        <v>55</v>
      </c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1"/>
    </row>
    <row r="51" spans="1:45" s="6" customFormat="1" ht="21.9" customHeight="1">
      <c r="A51" s="92"/>
      <c r="B51" s="120"/>
      <c r="C51" s="121"/>
      <c r="D51" s="65" t="s">
        <v>30</v>
      </c>
      <c r="E51" s="66"/>
      <c r="F51" s="62" t="s">
        <v>33</v>
      </c>
      <c r="G51" s="63"/>
      <c r="H51" s="64"/>
      <c r="I51" s="59"/>
      <c r="J51" s="60"/>
      <c r="K51" s="60"/>
      <c r="L51" s="60"/>
      <c r="M51" s="61"/>
      <c r="N51" s="71" t="s">
        <v>27</v>
      </c>
      <c r="O51" s="72"/>
      <c r="P51" s="73"/>
      <c r="Q51" s="74"/>
      <c r="R51" s="74"/>
      <c r="S51" s="74"/>
      <c r="T51" s="74"/>
      <c r="U51" s="74"/>
      <c r="V51" s="75"/>
      <c r="X51" s="92"/>
      <c r="Y51" s="120"/>
      <c r="Z51" s="121"/>
      <c r="AA51" s="65" t="s">
        <v>30</v>
      </c>
      <c r="AB51" s="66"/>
      <c r="AC51" s="62" t="s">
        <v>33</v>
      </c>
      <c r="AD51" s="63"/>
      <c r="AE51" s="64"/>
      <c r="AF51" s="59" t="s">
        <v>54</v>
      </c>
      <c r="AG51" s="60"/>
      <c r="AH51" s="60"/>
      <c r="AI51" s="60"/>
      <c r="AJ51" s="61"/>
      <c r="AK51" s="71" t="s">
        <v>27</v>
      </c>
      <c r="AL51" s="72"/>
      <c r="AM51" s="73" t="s">
        <v>52</v>
      </c>
      <c r="AN51" s="74"/>
      <c r="AO51" s="74"/>
      <c r="AP51" s="74"/>
      <c r="AQ51" s="74"/>
      <c r="AR51" s="74"/>
      <c r="AS51" s="75"/>
    </row>
    <row r="52" spans="1:45" s="6" customFormat="1" ht="21.9" customHeight="1">
      <c r="A52" s="92"/>
      <c r="B52" s="120"/>
      <c r="C52" s="121"/>
      <c r="D52" s="67"/>
      <c r="E52" s="68"/>
      <c r="F52" s="62" t="s">
        <v>34</v>
      </c>
      <c r="G52" s="63"/>
      <c r="H52" s="64"/>
      <c r="I52" s="59"/>
      <c r="J52" s="60"/>
      <c r="K52" s="60"/>
      <c r="L52" s="60"/>
      <c r="M52" s="61"/>
      <c r="N52" s="71" t="s">
        <v>27</v>
      </c>
      <c r="O52" s="72"/>
      <c r="P52" s="73"/>
      <c r="Q52" s="74"/>
      <c r="R52" s="74"/>
      <c r="S52" s="74"/>
      <c r="T52" s="74"/>
      <c r="U52" s="74"/>
      <c r="V52" s="75"/>
      <c r="X52" s="92"/>
      <c r="Y52" s="120"/>
      <c r="Z52" s="121"/>
      <c r="AA52" s="67"/>
      <c r="AB52" s="68"/>
      <c r="AC52" s="62" t="s">
        <v>34</v>
      </c>
      <c r="AD52" s="63"/>
      <c r="AE52" s="64"/>
      <c r="AF52" s="59" t="s">
        <v>53</v>
      </c>
      <c r="AG52" s="60"/>
      <c r="AH52" s="60"/>
      <c r="AI52" s="60"/>
      <c r="AJ52" s="61"/>
      <c r="AK52" s="71" t="s">
        <v>27</v>
      </c>
      <c r="AL52" s="72"/>
      <c r="AM52" s="73" t="s">
        <v>52</v>
      </c>
      <c r="AN52" s="74"/>
      <c r="AO52" s="74"/>
      <c r="AP52" s="74"/>
      <c r="AQ52" s="74"/>
      <c r="AR52" s="74"/>
      <c r="AS52" s="75"/>
    </row>
    <row r="53" spans="1:45" s="6" customFormat="1" ht="21.9" customHeight="1">
      <c r="A53" s="92"/>
      <c r="B53" s="122"/>
      <c r="C53" s="123"/>
      <c r="D53" s="69"/>
      <c r="E53" s="70"/>
      <c r="F53" s="62" t="s">
        <v>35</v>
      </c>
      <c r="G53" s="63"/>
      <c r="H53" s="64"/>
      <c r="I53" s="59"/>
      <c r="J53" s="60"/>
      <c r="K53" s="60"/>
      <c r="L53" s="60"/>
      <c r="M53" s="61"/>
      <c r="N53" s="71" t="s">
        <v>27</v>
      </c>
      <c r="O53" s="72"/>
      <c r="P53" s="73"/>
      <c r="Q53" s="74"/>
      <c r="R53" s="74"/>
      <c r="S53" s="74"/>
      <c r="T53" s="74"/>
      <c r="U53" s="74"/>
      <c r="V53" s="75"/>
      <c r="X53" s="92"/>
      <c r="Y53" s="122"/>
      <c r="Z53" s="123"/>
      <c r="AA53" s="69"/>
      <c r="AB53" s="70"/>
      <c r="AC53" s="62" t="s">
        <v>35</v>
      </c>
      <c r="AD53" s="63"/>
      <c r="AE53" s="64"/>
      <c r="AF53" s="59"/>
      <c r="AG53" s="60"/>
      <c r="AH53" s="60"/>
      <c r="AI53" s="60"/>
      <c r="AJ53" s="61"/>
      <c r="AK53" s="71" t="s">
        <v>27</v>
      </c>
      <c r="AL53" s="72"/>
      <c r="AM53" s="73"/>
      <c r="AN53" s="74"/>
      <c r="AO53" s="74"/>
      <c r="AP53" s="74"/>
      <c r="AQ53" s="74"/>
      <c r="AR53" s="74"/>
      <c r="AS53" s="75"/>
    </row>
    <row r="54" spans="1:45" s="6" customFormat="1" ht="5.0999999999999996" customHeight="1" thickBot="1">
      <c r="A54" s="92"/>
      <c r="B54" s="76" t="s">
        <v>18</v>
      </c>
      <c r="C54" s="77"/>
      <c r="D54" s="77"/>
      <c r="E54" s="77"/>
      <c r="F54" s="77"/>
      <c r="G54" s="77"/>
      <c r="H54" s="78"/>
      <c r="I54" s="85" t="s">
        <v>21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10"/>
      <c r="U54" s="13"/>
      <c r="V54" s="52"/>
      <c r="X54" s="92"/>
      <c r="Y54" s="76" t="s">
        <v>18</v>
      </c>
      <c r="Z54" s="77"/>
      <c r="AA54" s="77"/>
      <c r="AB54" s="77"/>
      <c r="AC54" s="77"/>
      <c r="AD54" s="77"/>
      <c r="AE54" s="78"/>
      <c r="AF54" s="85" t="s">
        <v>21</v>
      </c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10"/>
      <c r="AR54" s="13"/>
      <c r="AS54" s="52"/>
    </row>
    <row r="55" spans="1:45" s="6" customFormat="1" ht="20.100000000000001" customHeight="1" thickBot="1">
      <c r="A55" s="92"/>
      <c r="B55" s="79"/>
      <c r="C55" s="80"/>
      <c r="D55" s="80"/>
      <c r="E55" s="80"/>
      <c r="F55" s="80"/>
      <c r="G55" s="80"/>
      <c r="H55" s="81"/>
      <c r="I55" s="87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54"/>
      <c r="U55" s="55"/>
      <c r="V55" s="53"/>
      <c r="X55" s="92"/>
      <c r="Y55" s="79"/>
      <c r="Z55" s="80"/>
      <c r="AA55" s="80"/>
      <c r="AB55" s="80"/>
      <c r="AC55" s="80"/>
      <c r="AD55" s="80"/>
      <c r="AE55" s="81"/>
      <c r="AF55" s="87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54" t="s">
        <v>51</v>
      </c>
      <c r="AR55" s="55"/>
      <c r="AS55" s="53"/>
    </row>
    <row r="56" spans="1:45" s="6" customFormat="1" ht="5.0999999999999996" customHeight="1">
      <c r="A56" s="93"/>
      <c r="B56" s="82"/>
      <c r="C56" s="83"/>
      <c r="D56" s="83"/>
      <c r="E56" s="83"/>
      <c r="F56" s="83"/>
      <c r="G56" s="83"/>
      <c r="H56" s="84"/>
      <c r="I56" s="89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39"/>
      <c r="U56" s="56"/>
      <c r="V56" s="57"/>
      <c r="X56" s="93"/>
      <c r="Y56" s="82"/>
      <c r="Z56" s="83"/>
      <c r="AA56" s="83"/>
      <c r="AB56" s="83"/>
      <c r="AC56" s="83"/>
      <c r="AD56" s="83"/>
      <c r="AE56" s="84"/>
      <c r="AF56" s="89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48"/>
      <c r="AR56" s="56"/>
      <c r="AS56" s="57"/>
    </row>
    <row r="57" spans="1:45" s="6" customFormat="1" ht="12" customHeight="1">
      <c r="A57" s="114" t="s">
        <v>36</v>
      </c>
      <c r="B57" s="94" t="s">
        <v>42</v>
      </c>
      <c r="C57" s="95"/>
      <c r="D57" s="95"/>
      <c r="E57" s="95"/>
      <c r="F57" s="95"/>
      <c r="G57" s="95"/>
      <c r="H57" s="95"/>
      <c r="I57" s="96"/>
      <c r="J57" s="32" t="str">
        <f>IF($F$15="前期","3月","9月")</f>
        <v>9月</v>
      </c>
      <c r="K57" s="37" t="str">
        <f>IF($F$15="前期","4月","10月")</f>
        <v>10月</v>
      </c>
      <c r="L57" s="37" t="str">
        <f>IF($F$15="前期","5月","11月")</f>
        <v>11月</v>
      </c>
      <c r="M57" s="103" t="str">
        <f>IF($F$15="前期","6月","12月")</f>
        <v>12月</v>
      </c>
      <c r="N57" s="104"/>
      <c r="O57" s="103" t="str">
        <f>IF($F$15="前期","7月","１月")</f>
        <v>１月</v>
      </c>
      <c r="P57" s="104"/>
      <c r="Q57" s="103" t="str">
        <f>IF($F$15="前期","8月","2月")</f>
        <v>2月</v>
      </c>
      <c r="R57" s="104"/>
      <c r="S57" s="103" t="s">
        <v>9</v>
      </c>
      <c r="T57" s="105"/>
      <c r="U57" s="105"/>
      <c r="V57" s="104"/>
      <c r="X57" s="114" t="s">
        <v>36</v>
      </c>
      <c r="Y57" s="94" t="s">
        <v>42</v>
      </c>
      <c r="Z57" s="95"/>
      <c r="AA57" s="95"/>
      <c r="AB57" s="95"/>
      <c r="AC57" s="95"/>
      <c r="AD57" s="95"/>
      <c r="AE57" s="95"/>
      <c r="AF57" s="96"/>
      <c r="AG57" s="32" t="str">
        <f>IF($F$15="前期","3月","9月")</f>
        <v>9月</v>
      </c>
      <c r="AH57" s="37" t="str">
        <f>IF($F$15="前期","4月","10月")</f>
        <v>10月</v>
      </c>
      <c r="AI57" s="37" t="str">
        <f>IF($F$15="前期","5月","11月")</f>
        <v>11月</v>
      </c>
      <c r="AJ57" s="103" t="str">
        <f>IF($F$15="前期","6月","12月")</f>
        <v>12月</v>
      </c>
      <c r="AK57" s="104"/>
      <c r="AL57" s="103" t="str">
        <f>IF($F$15="前期","7月","１月")</f>
        <v>１月</v>
      </c>
      <c r="AM57" s="104"/>
      <c r="AN57" s="103" t="str">
        <f>IF($F$15="前期","8月","2月")</f>
        <v>2月</v>
      </c>
      <c r="AO57" s="104"/>
      <c r="AP57" s="103" t="s">
        <v>9</v>
      </c>
      <c r="AQ57" s="105"/>
      <c r="AR57" s="105"/>
      <c r="AS57" s="104"/>
    </row>
    <row r="58" spans="1:45" s="6" customFormat="1" ht="11.1" customHeight="1">
      <c r="A58" s="92"/>
      <c r="B58" s="97"/>
      <c r="C58" s="98"/>
      <c r="D58" s="98"/>
      <c r="E58" s="98"/>
      <c r="F58" s="98"/>
      <c r="G58" s="98"/>
      <c r="H58" s="98"/>
      <c r="I58" s="99"/>
      <c r="J58" s="106"/>
      <c r="K58" s="106"/>
      <c r="L58" s="106"/>
      <c r="M58" s="108"/>
      <c r="N58" s="109"/>
      <c r="O58" s="108"/>
      <c r="P58" s="109"/>
      <c r="Q58" s="108"/>
      <c r="R58" s="109"/>
      <c r="S58" s="108"/>
      <c r="T58" s="112"/>
      <c r="U58" s="112"/>
      <c r="V58" s="109"/>
      <c r="X58" s="92"/>
      <c r="Y58" s="97"/>
      <c r="Z58" s="98"/>
      <c r="AA58" s="98"/>
      <c r="AB58" s="98"/>
      <c r="AC58" s="98"/>
      <c r="AD58" s="98"/>
      <c r="AE58" s="98"/>
      <c r="AF58" s="99"/>
      <c r="AG58" s="106"/>
      <c r="AH58" s="106"/>
      <c r="AI58" s="106"/>
      <c r="AJ58" s="108"/>
      <c r="AK58" s="109"/>
      <c r="AL58" s="108"/>
      <c r="AM58" s="109"/>
      <c r="AN58" s="108"/>
      <c r="AO58" s="109"/>
      <c r="AP58" s="108"/>
      <c r="AQ58" s="112"/>
      <c r="AR58" s="112"/>
      <c r="AS58" s="109"/>
    </row>
    <row r="59" spans="1:45" s="6" customFormat="1" ht="11.1" customHeight="1">
      <c r="A59" s="92"/>
      <c r="B59" s="100"/>
      <c r="C59" s="101"/>
      <c r="D59" s="101"/>
      <c r="E59" s="101"/>
      <c r="F59" s="101"/>
      <c r="G59" s="101"/>
      <c r="H59" s="101"/>
      <c r="I59" s="102"/>
      <c r="J59" s="107"/>
      <c r="K59" s="107"/>
      <c r="L59" s="107"/>
      <c r="M59" s="110"/>
      <c r="N59" s="111"/>
      <c r="O59" s="110"/>
      <c r="P59" s="111"/>
      <c r="Q59" s="110"/>
      <c r="R59" s="111"/>
      <c r="S59" s="110"/>
      <c r="T59" s="113"/>
      <c r="U59" s="113"/>
      <c r="V59" s="111"/>
      <c r="X59" s="92"/>
      <c r="Y59" s="100"/>
      <c r="Z59" s="101"/>
      <c r="AA59" s="101"/>
      <c r="AB59" s="101"/>
      <c r="AC59" s="101"/>
      <c r="AD59" s="101"/>
      <c r="AE59" s="101"/>
      <c r="AF59" s="102"/>
      <c r="AG59" s="107"/>
      <c r="AH59" s="107"/>
      <c r="AI59" s="107"/>
      <c r="AJ59" s="110"/>
      <c r="AK59" s="111"/>
      <c r="AL59" s="110"/>
      <c r="AM59" s="111"/>
      <c r="AN59" s="110"/>
      <c r="AO59" s="111"/>
      <c r="AP59" s="110"/>
      <c r="AQ59" s="113"/>
      <c r="AR59" s="113"/>
      <c r="AS59" s="111"/>
    </row>
    <row r="60" spans="1:45" s="6" customFormat="1" ht="12" customHeight="1">
      <c r="A60" s="92"/>
      <c r="B60" s="94" t="s">
        <v>23</v>
      </c>
      <c r="C60" s="95"/>
      <c r="D60" s="95"/>
      <c r="E60" s="95"/>
      <c r="F60" s="95"/>
      <c r="G60" s="95"/>
      <c r="H60" s="95"/>
      <c r="I60" s="96"/>
      <c r="J60" s="46" t="str">
        <f>IF($F$15="前期","3月","9月")</f>
        <v>9月</v>
      </c>
      <c r="K60" s="47" t="str">
        <f>IF($F$15="前期","4月","10月")</f>
        <v>10月</v>
      </c>
      <c r="L60" s="47" t="str">
        <f>IF($F$15="前期","5月","11月")</f>
        <v>11月</v>
      </c>
      <c r="M60" s="115" t="str">
        <f>IF($F$15="前期","6月","12月")</f>
        <v>12月</v>
      </c>
      <c r="N60" s="116"/>
      <c r="O60" s="115" t="str">
        <f>IF($F$15="前期","7月","１月")</f>
        <v>１月</v>
      </c>
      <c r="P60" s="116"/>
      <c r="Q60" s="115" t="str">
        <f>IF($F$15="前期","8月","2月")</f>
        <v>2月</v>
      </c>
      <c r="R60" s="116"/>
      <c r="S60" s="115" t="s">
        <v>9</v>
      </c>
      <c r="T60" s="117"/>
      <c r="U60" s="117"/>
      <c r="V60" s="116"/>
      <c r="X60" s="92"/>
      <c r="Y60" s="94" t="s">
        <v>23</v>
      </c>
      <c r="Z60" s="95"/>
      <c r="AA60" s="95"/>
      <c r="AB60" s="95"/>
      <c r="AC60" s="95"/>
      <c r="AD60" s="95"/>
      <c r="AE60" s="95"/>
      <c r="AF60" s="96"/>
      <c r="AG60" s="46" t="str">
        <f>IF($F$15="前期","3月","9月")</f>
        <v>9月</v>
      </c>
      <c r="AH60" s="47" t="str">
        <f>IF($F$15="前期","4月","10月")</f>
        <v>10月</v>
      </c>
      <c r="AI60" s="47" t="str">
        <f>IF($F$15="前期","5月","11月")</f>
        <v>11月</v>
      </c>
      <c r="AJ60" s="115" t="str">
        <f>IF($F$15="前期","6月","12月")</f>
        <v>12月</v>
      </c>
      <c r="AK60" s="116"/>
      <c r="AL60" s="115" t="str">
        <f>IF($F$15="前期","7月","１月")</f>
        <v>１月</v>
      </c>
      <c r="AM60" s="116"/>
      <c r="AN60" s="115" t="str">
        <f>IF($F$15="前期","8月","2月")</f>
        <v>2月</v>
      </c>
      <c r="AO60" s="116"/>
      <c r="AP60" s="115" t="s">
        <v>9</v>
      </c>
      <c r="AQ60" s="117"/>
      <c r="AR60" s="117"/>
      <c r="AS60" s="116"/>
    </row>
    <row r="61" spans="1:45" s="6" customFormat="1" ht="11.1" customHeight="1">
      <c r="A61" s="92"/>
      <c r="B61" s="97"/>
      <c r="C61" s="98"/>
      <c r="D61" s="98"/>
      <c r="E61" s="98"/>
      <c r="F61" s="98"/>
      <c r="G61" s="98"/>
      <c r="H61" s="98"/>
      <c r="I61" s="99"/>
      <c r="J61" s="106"/>
      <c r="K61" s="106"/>
      <c r="L61" s="106"/>
      <c r="M61" s="108"/>
      <c r="N61" s="109"/>
      <c r="O61" s="108"/>
      <c r="P61" s="109"/>
      <c r="Q61" s="108"/>
      <c r="R61" s="109"/>
      <c r="S61" s="108"/>
      <c r="T61" s="112"/>
      <c r="U61" s="112"/>
      <c r="V61" s="109"/>
      <c r="X61" s="92"/>
      <c r="Y61" s="97"/>
      <c r="Z61" s="98"/>
      <c r="AA61" s="98"/>
      <c r="AB61" s="98"/>
      <c r="AC61" s="98"/>
      <c r="AD61" s="98"/>
      <c r="AE61" s="98"/>
      <c r="AF61" s="99"/>
      <c r="AG61" s="106"/>
      <c r="AH61" s="106"/>
      <c r="AI61" s="106"/>
      <c r="AJ61" s="108"/>
      <c r="AK61" s="109"/>
      <c r="AL61" s="108"/>
      <c r="AM61" s="109"/>
      <c r="AN61" s="108"/>
      <c r="AO61" s="109"/>
      <c r="AP61" s="108"/>
      <c r="AQ61" s="112"/>
      <c r="AR61" s="112"/>
      <c r="AS61" s="109"/>
    </row>
    <row r="62" spans="1:45" s="6" customFormat="1" ht="11.1" customHeight="1">
      <c r="A62" s="92"/>
      <c r="B62" s="100"/>
      <c r="C62" s="101"/>
      <c r="D62" s="101"/>
      <c r="E62" s="101"/>
      <c r="F62" s="101"/>
      <c r="G62" s="101"/>
      <c r="H62" s="101"/>
      <c r="I62" s="102"/>
      <c r="J62" s="107"/>
      <c r="K62" s="107"/>
      <c r="L62" s="107"/>
      <c r="M62" s="110"/>
      <c r="N62" s="111"/>
      <c r="O62" s="110"/>
      <c r="P62" s="111"/>
      <c r="Q62" s="110"/>
      <c r="R62" s="111"/>
      <c r="S62" s="110"/>
      <c r="T62" s="113"/>
      <c r="U62" s="113"/>
      <c r="V62" s="111"/>
      <c r="X62" s="92"/>
      <c r="Y62" s="100"/>
      <c r="Z62" s="101"/>
      <c r="AA62" s="101"/>
      <c r="AB62" s="101"/>
      <c r="AC62" s="101"/>
      <c r="AD62" s="101"/>
      <c r="AE62" s="101"/>
      <c r="AF62" s="102"/>
      <c r="AG62" s="107"/>
      <c r="AH62" s="107"/>
      <c r="AI62" s="107"/>
      <c r="AJ62" s="110"/>
      <c r="AK62" s="111"/>
      <c r="AL62" s="110"/>
      <c r="AM62" s="111"/>
      <c r="AN62" s="110"/>
      <c r="AO62" s="111"/>
      <c r="AP62" s="110"/>
      <c r="AQ62" s="113"/>
      <c r="AR62" s="113"/>
      <c r="AS62" s="111"/>
    </row>
    <row r="63" spans="1:45" s="6" customFormat="1" ht="5.0999999999999996" customHeight="1" thickBot="1">
      <c r="A63" s="92"/>
      <c r="B63" s="94" t="s">
        <v>20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130"/>
      <c r="U63" s="130"/>
      <c r="V63" s="131"/>
      <c r="X63" s="92"/>
      <c r="Y63" s="94" t="s">
        <v>20</v>
      </c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130"/>
      <c r="AR63" s="130"/>
      <c r="AS63" s="131"/>
    </row>
    <row r="64" spans="1:45" s="6" customFormat="1" ht="20.100000000000001" customHeight="1" thickBot="1">
      <c r="A64" s="92"/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148"/>
      <c r="U64" s="149"/>
      <c r="V64" s="40" t="s">
        <v>50</v>
      </c>
      <c r="X64" s="92"/>
      <c r="Y64" s="97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148"/>
      <c r="AR64" s="149"/>
      <c r="AS64" s="40" t="s">
        <v>50</v>
      </c>
    </row>
    <row r="65" spans="1:45" s="6" customFormat="1" ht="5.0999999999999996" customHeight="1">
      <c r="A65" s="92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34"/>
      <c r="U65" s="134"/>
      <c r="V65" s="135"/>
      <c r="X65" s="92"/>
      <c r="Y65" s="100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34"/>
      <c r="AR65" s="134"/>
      <c r="AS65" s="135"/>
    </row>
    <row r="66" spans="1:45" s="6" customFormat="1" ht="21.9" customHeight="1">
      <c r="A66" s="92"/>
      <c r="B66" s="118" t="s">
        <v>17</v>
      </c>
      <c r="C66" s="119"/>
      <c r="D66" s="124" t="s">
        <v>28</v>
      </c>
      <c r="E66" s="125"/>
      <c r="F66" s="62" t="s">
        <v>29</v>
      </c>
      <c r="G66" s="63"/>
      <c r="H66" s="64"/>
      <c r="I66" s="59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1"/>
      <c r="X66" s="92"/>
      <c r="Y66" s="118" t="s">
        <v>17</v>
      </c>
      <c r="Z66" s="119"/>
      <c r="AA66" s="124" t="s">
        <v>28</v>
      </c>
      <c r="AB66" s="125"/>
      <c r="AC66" s="62" t="s">
        <v>29</v>
      </c>
      <c r="AD66" s="63"/>
      <c r="AE66" s="64"/>
      <c r="AF66" s="59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1"/>
    </row>
    <row r="67" spans="1:45" s="6" customFormat="1" ht="21.9" customHeight="1">
      <c r="A67" s="92"/>
      <c r="B67" s="120"/>
      <c r="C67" s="121"/>
      <c r="D67" s="126"/>
      <c r="E67" s="127"/>
      <c r="F67" s="62" t="s">
        <v>31</v>
      </c>
      <c r="G67" s="63"/>
      <c r="H67" s="64"/>
      <c r="I67" s="59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1"/>
      <c r="X67" s="92"/>
      <c r="Y67" s="120"/>
      <c r="Z67" s="121"/>
      <c r="AA67" s="126"/>
      <c r="AB67" s="127"/>
      <c r="AC67" s="62" t="s">
        <v>31</v>
      </c>
      <c r="AD67" s="63"/>
      <c r="AE67" s="64"/>
      <c r="AF67" s="59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1"/>
    </row>
    <row r="68" spans="1:45" s="6" customFormat="1" ht="21.9" customHeight="1">
      <c r="A68" s="92"/>
      <c r="B68" s="120"/>
      <c r="C68" s="121"/>
      <c r="D68" s="128"/>
      <c r="E68" s="129"/>
      <c r="F68" s="62" t="s">
        <v>32</v>
      </c>
      <c r="G68" s="63"/>
      <c r="H68" s="64"/>
      <c r="I68" s="59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1"/>
      <c r="X68" s="92"/>
      <c r="Y68" s="120"/>
      <c r="Z68" s="121"/>
      <c r="AA68" s="128"/>
      <c r="AB68" s="129"/>
      <c r="AC68" s="62" t="s">
        <v>32</v>
      </c>
      <c r="AD68" s="63"/>
      <c r="AE68" s="64"/>
      <c r="AF68" s="59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1"/>
    </row>
    <row r="69" spans="1:45" s="6" customFormat="1" ht="21.9" customHeight="1">
      <c r="A69" s="92"/>
      <c r="B69" s="120"/>
      <c r="C69" s="121"/>
      <c r="D69" s="65" t="s">
        <v>30</v>
      </c>
      <c r="E69" s="66"/>
      <c r="F69" s="62" t="s">
        <v>33</v>
      </c>
      <c r="G69" s="63"/>
      <c r="H69" s="64"/>
      <c r="I69" s="59"/>
      <c r="J69" s="60"/>
      <c r="K69" s="60"/>
      <c r="L69" s="60"/>
      <c r="M69" s="61"/>
      <c r="N69" s="71" t="s">
        <v>27</v>
      </c>
      <c r="O69" s="72"/>
      <c r="P69" s="73"/>
      <c r="Q69" s="74"/>
      <c r="R69" s="74"/>
      <c r="S69" s="74"/>
      <c r="T69" s="74"/>
      <c r="U69" s="74"/>
      <c r="V69" s="75"/>
      <c r="X69" s="92"/>
      <c r="Y69" s="120"/>
      <c r="Z69" s="121"/>
      <c r="AA69" s="65" t="s">
        <v>30</v>
      </c>
      <c r="AB69" s="66"/>
      <c r="AC69" s="62" t="s">
        <v>33</v>
      </c>
      <c r="AD69" s="63"/>
      <c r="AE69" s="64"/>
      <c r="AF69" s="59"/>
      <c r="AG69" s="60"/>
      <c r="AH69" s="60"/>
      <c r="AI69" s="60"/>
      <c r="AJ69" s="61"/>
      <c r="AK69" s="71" t="s">
        <v>27</v>
      </c>
      <c r="AL69" s="72"/>
      <c r="AM69" s="73"/>
      <c r="AN69" s="74"/>
      <c r="AO69" s="74"/>
      <c r="AP69" s="74"/>
      <c r="AQ69" s="74"/>
      <c r="AR69" s="74"/>
      <c r="AS69" s="75"/>
    </row>
    <row r="70" spans="1:45" s="6" customFormat="1" ht="21.9" customHeight="1">
      <c r="A70" s="92"/>
      <c r="B70" s="120"/>
      <c r="C70" s="121"/>
      <c r="D70" s="67"/>
      <c r="E70" s="68"/>
      <c r="F70" s="62" t="s">
        <v>34</v>
      </c>
      <c r="G70" s="63"/>
      <c r="H70" s="64"/>
      <c r="I70" s="59"/>
      <c r="J70" s="60"/>
      <c r="K70" s="60"/>
      <c r="L70" s="60"/>
      <c r="M70" s="61"/>
      <c r="N70" s="71" t="s">
        <v>27</v>
      </c>
      <c r="O70" s="72"/>
      <c r="P70" s="73"/>
      <c r="Q70" s="74"/>
      <c r="R70" s="74"/>
      <c r="S70" s="74"/>
      <c r="T70" s="74"/>
      <c r="U70" s="74"/>
      <c r="V70" s="75"/>
      <c r="X70" s="92"/>
      <c r="Y70" s="120"/>
      <c r="Z70" s="121"/>
      <c r="AA70" s="67"/>
      <c r="AB70" s="68"/>
      <c r="AC70" s="62" t="s">
        <v>34</v>
      </c>
      <c r="AD70" s="63"/>
      <c r="AE70" s="64"/>
      <c r="AF70" s="59"/>
      <c r="AG70" s="60"/>
      <c r="AH70" s="60"/>
      <c r="AI70" s="60"/>
      <c r="AJ70" s="61"/>
      <c r="AK70" s="71" t="s">
        <v>27</v>
      </c>
      <c r="AL70" s="72"/>
      <c r="AM70" s="73"/>
      <c r="AN70" s="74"/>
      <c r="AO70" s="74"/>
      <c r="AP70" s="74"/>
      <c r="AQ70" s="74"/>
      <c r="AR70" s="74"/>
      <c r="AS70" s="75"/>
    </row>
    <row r="71" spans="1:45" s="6" customFormat="1" ht="21.9" customHeight="1">
      <c r="A71" s="92"/>
      <c r="B71" s="122"/>
      <c r="C71" s="123"/>
      <c r="D71" s="69"/>
      <c r="E71" s="70"/>
      <c r="F71" s="62" t="s">
        <v>35</v>
      </c>
      <c r="G71" s="63"/>
      <c r="H71" s="64"/>
      <c r="I71" s="59"/>
      <c r="J71" s="60"/>
      <c r="K71" s="60"/>
      <c r="L71" s="60"/>
      <c r="M71" s="61"/>
      <c r="N71" s="71" t="s">
        <v>27</v>
      </c>
      <c r="O71" s="72"/>
      <c r="P71" s="73"/>
      <c r="Q71" s="74"/>
      <c r="R71" s="74"/>
      <c r="S71" s="74"/>
      <c r="T71" s="74"/>
      <c r="U71" s="74"/>
      <c r="V71" s="75"/>
      <c r="X71" s="92"/>
      <c r="Y71" s="122"/>
      <c r="Z71" s="123"/>
      <c r="AA71" s="69"/>
      <c r="AB71" s="70"/>
      <c r="AC71" s="62" t="s">
        <v>35</v>
      </c>
      <c r="AD71" s="63"/>
      <c r="AE71" s="64"/>
      <c r="AF71" s="59"/>
      <c r="AG71" s="60"/>
      <c r="AH71" s="60"/>
      <c r="AI71" s="60"/>
      <c r="AJ71" s="61"/>
      <c r="AK71" s="71" t="s">
        <v>27</v>
      </c>
      <c r="AL71" s="72"/>
      <c r="AM71" s="73"/>
      <c r="AN71" s="74"/>
      <c r="AO71" s="74"/>
      <c r="AP71" s="74"/>
      <c r="AQ71" s="74"/>
      <c r="AR71" s="74"/>
      <c r="AS71" s="75"/>
    </row>
    <row r="72" spans="1:45" s="6" customFormat="1" ht="5.0999999999999996" customHeight="1" thickBot="1">
      <c r="A72" s="92"/>
      <c r="B72" s="76" t="s">
        <v>18</v>
      </c>
      <c r="C72" s="77"/>
      <c r="D72" s="77"/>
      <c r="E72" s="77"/>
      <c r="F72" s="77"/>
      <c r="G72" s="77"/>
      <c r="H72" s="78"/>
      <c r="I72" s="85" t="s">
        <v>21</v>
      </c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10"/>
      <c r="U72" s="13"/>
      <c r="V72" s="52"/>
      <c r="X72" s="92"/>
      <c r="Y72" s="76" t="s">
        <v>18</v>
      </c>
      <c r="Z72" s="77"/>
      <c r="AA72" s="77"/>
      <c r="AB72" s="77"/>
      <c r="AC72" s="77"/>
      <c r="AD72" s="77"/>
      <c r="AE72" s="78"/>
      <c r="AF72" s="85" t="s">
        <v>21</v>
      </c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10"/>
      <c r="AR72" s="13"/>
      <c r="AS72" s="52"/>
    </row>
    <row r="73" spans="1:45" s="6" customFormat="1" ht="20.100000000000001" customHeight="1" thickBot="1">
      <c r="A73" s="92"/>
      <c r="B73" s="79"/>
      <c r="C73" s="80"/>
      <c r="D73" s="80"/>
      <c r="E73" s="80"/>
      <c r="F73" s="80"/>
      <c r="G73" s="80"/>
      <c r="H73" s="81"/>
      <c r="I73" s="87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54"/>
      <c r="U73" s="55"/>
      <c r="V73" s="53"/>
      <c r="X73" s="92"/>
      <c r="Y73" s="79"/>
      <c r="Z73" s="80"/>
      <c r="AA73" s="80"/>
      <c r="AB73" s="80"/>
      <c r="AC73" s="80"/>
      <c r="AD73" s="80"/>
      <c r="AE73" s="81"/>
      <c r="AF73" s="87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54"/>
      <c r="AR73" s="55"/>
      <c r="AS73" s="53"/>
    </row>
    <row r="74" spans="1:45" s="6" customFormat="1" ht="5.0999999999999996" customHeight="1">
      <c r="A74" s="93"/>
      <c r="B74" s="82"/>
      <c r="C74" s="83"/>
      <c r="D74" s="83"/>
      <c r="E74" s="83"/>
      <c r="F74" s="83"/>
      <c r="G74" s="83"/>
      <c r="H74" s="84"/>
      <c r="I74" s="89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39"/>
      <c r="U74" s="56"/>
      <c r="V74" s="57"/>
      <c r="X74" s="93"/>
      <c r="Y74" s="82"/>
      <c r="Z74" s="83"/>
      <c r="AA74" s="83"/>
      <c r="AB74" s="83"/>
      <c r="AC74" s="83"/>
      <c r="AD74" s="83"/>
      <c r="AE74" s="84"/>
      <c r="AF74" s="89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48"/>
      <c r="AR74" s="56"/>
      <c r="AS74" s="57"/>
    </row>
    <row r="75" spans="1:45" s="16" customFormat="1" ht="9" customHeight="1">
      <c r="C75" s="27"/>
      <c r="Z75" s="27"/>
    </row>
    <row r="76" spans="1:45" s="6" customFormat="1" ht="12" customHeight="1">
      <c r="A76" s="114" t="s">
        <v>37</v>
      </c>
      <c r="B76" s="94" t="s">
        <v>25</v>
      </c>
      <c r="C76" s="95"/>
      <c r="D76" s="95"/>
      <c r="E76" s="95"/>
      <c r="F76" s="95"/>
      <c r="G76" s="95"/>
      <c r="H76" s="95"/>
      <c r="I76" s="96"/>
      <c r="J76" s="32" t="str">
        <f>IF($F$15="前期","3月","9月")</f>
        <v>9月</v>
      </c>
      <c r="K76" s="37" t="str">
        <f>IF($F$15="前期","4月","10月")</f>
        <v>10月</v>
      </c>
      <c r="L76" s="37" t="str">
        <f>IF($F$15="前期","5月","11月")</f>
        <v>11月</v>
      </c>
      <c r="M76" s="103" t="str">
        <f>IF($F$15="前期","6月","12月")</f>
        <v>12月</v>
      </c>
      <c r="N76" s="104"/>
      <c r="O76" s="103" t="str">
        <f>IF($F$15="前期","7月","１月")</f>
        <v>１月</v>
      </c>
      <c r="P76" s="104"/>
      <c r="Q76" s="103" t="str">
        <f>IF($F$15="前期","8月","2月")</f>
        <v>2月</v>
      </c>
      <c r="R76" s="104"/>
      <c r="S76" s="103" t="s">
        <v>9</v>
      </c>
      <c r="T76" s="105"/>
      <c r="U76" s="105"/>
      <c r="V76" s="104"/>
      <c r="X76" s="114" t="s">
        <v>37</v>
      </c>
      <c r="Y76" s="94" t="s">
        <v>25</v>
      </c>
      <c r="Z76" s="95"/>
      <c r="AA76" s="95"/>
      <c r="AB76" s="95"/>
      <c r="AC76" s="95"/>
      <c r="AD76" s="95"/>
      <c r="AE76" s="95"/>
      <c r="AF76" s="96"/>
      <c r="AG76" s="32" t="str">
        <f>IF($F$15="前期","3月","9月")</f>
        <v>9月</v>
      </c>
      <c r="AH76" s="37" t="str">
        <f>IF($F$15="前期","4月","10月")</f>
        <v>10月</v>
      </c>
      <c r="AI76" s="37" t="str">
        <f>IF($F$15="前期","5月","11月")</f>
        <v>11月</v>
      </c>
      <c r="AJ76" s="103" t="str">
        <f>IF($F$15="前期","6月","12月")</f>
        <v>12月</v>
      </c>
      <c r="AK76" s="104"/>
      <c r="AL76" s="103" t="str">
        <f>IF($F$15="前期","7月","１月")</f>
        <v>１月</v>
      </c>
      <c r="AM76" s="104"/>
      <c r="AN76" s="103" t="str">
        <f>IF($F$15="前期","8月","2月")</f>
        <v>2月</v>
      </c>
      <c r="AO76" s="104"/>
      <c r="AP76" s="103" t="s">
        <v>9</v>
      </c>
      <c r="AQ76" s="105"/>
      <c r="AR76" s="105"/>
      <c r="AS76" s="104"/>
    </row>
    <row r="77" spans="1:45" s="6" customFormat="1" ht="11.1" customHeight="1">
      <c r="A77" s="92"/>
      <c r="B77" s="97"/>
      <c r="C77" s="98"/>
      <c r="D77" s="98"/>
      <c r="E77" s="98"/>
      <c r="F77" s="98"/>
      <c r="G77" s="98"/>
      <c r="H77" s="98"/>
      <c r="I77" s="99"/>
      <c r="J77" s="106"/>
      <c r="K77" s="106"/>
      <c r="L77" s="106"/>
      <c r="M77" s="108"/>
      <c r="N77" s="109"/>
      <c r="O77" s="108"/>
      <c r="P77" s="109"/>
      <c r="Q77" s="108"/>
      <c r="R77" s="109"/>
      <c r="S77" s="108"/>
      <c r="T77" s="112"/>
      <c r="U77" s="112"/>
      <c r="V77" s="109"/>
      <c r="X77" s="92"/>
      <c r="Y77" s="97"/>
      <c r="Z77" s="98"/>
      <c r="AA77" s="98"/>
      <c r="AB77" s="98"/>
      <c r="AC77" s="98"/>
      <c r="AD77" s="98"/>
      <c r="AE77" s="98"/>
      <c r="AF77" s="99"/>
      <c r="AG77" s="106"/>
      <c r="AH77" s="106"/>
      <c r="AI77" s="106"/>
      <c r="AJ77" s="108"/>
      <c r="AK77" s="109"/>
      <c r="AL77" s="108"/>
      <c r="AM77" s="109"/>
      <c r="AN77" s="108"/>
      <c r="AO77" s="109"/>
      <c r="AP77" s="108"/>
      <c r="AQ77" s="112"/>
      <c r="AR77" s="112"/>
      <c r="AS77" s="109"/>
    </row>
    <row r="78" spans="1:45" s="6" customFormat="1" ht="11.1" customHeight="1">
      <c r="A78" s="92"/>
      <c r="B78" s="100"/>
      <c r="C78" s="101"/>
      <c r="D78" s="101"/>
      <c r="E78" s="101"/>
      <c r="F78" s="101"/>
      <c r="G78" s="101"/>
      <c r="H78" s="101"/>
      <c r="I78" s="102"/>
      <c r="J78" s="107"/>
      <c r="K78" s="107"/>
      <c r="L78" s="107"/>
      <c r="M78" s="110"/>
      <c r="N78" s="111"/>
      <c r="O78" s="110"/>
      <c r="P78" s="111"/>
      <c r="Q78" s="110"/>
      <c r="R78" s="111"/>
      <c r="S78" s="110"/>
      <c r="T78" s="113"/>
      <c r="U78" s="113"/>
      <c r="V78" s="111"/>
      <c r="X78" s="92"/>
      <c r="Y78" s="100"/>
      <c r="Z78" s="101"/>
      <c r="AA78" s="101"/>
      <c r="AB78" s="101"/>
      <c r="AC78" s="101"/>
      <c r="AD78" s="101"/>
      <c r="AE78" s="101"/>
      <c r="AF78" s="102"/>
      <c r="AG78" s="107"/>
      <c r="AH78" s="107"/>
      <c r="AI78" s="107"/>
      <c r="AJ78" s="110"/>
      <c r="AK78" s="111"/>
      <c r="AL78" s="110"/>
      <c r="AM78" s="111"/>
      <c r="AN78" s="110"/>
      <c r="AO78" s="111"/>
      <c r="AP78" s="110"/>
      <c r="AQ78" s="113"/>
      <c r="AR78" s="113"/>
      <c r="AS78" s="111"/>
    </row>
    <row r="79" spans="1:45" s="6" customFormat="1" ht="12" customHeight="1">
      <c r="A79" s="92"/>
      <c r="B79" s="94" t="s">
        <v>23</v>
      </c>
      <c r="C79" s="95"/>
      <c r="D79" s="95"/>
      <c r="E79" s="95"/>
      <c r="F79" s="95"/>
      <c r="G79" s="95"/>
      <c r="H79" s="95"/>
      <c r="I79" s="96"/>
      <c r="J79" s="32" t="str">
        <f>IF($F$15="前期","3月","9月")</f>
        <v>9月</v>
      </c>
      <c r="K79" s="37" t="str">
        <f>IF($F$15="前期","4月","10月")</f>
        <v>10月</v>
      </c>
      <c r="L79" s="37" t="str">
        <f>IF($F$15="前期","5月","11月")</f>
        <v>11月</v>
      </c>
      <c r="M79" s="103" t="str">
        <f>IF($F$15="前期","6月","12月")</f>
        <v>12月</v>
      </c>
      <c r="N79" s="104"/>
      <c r="O79" s="103" t="str">
        <f>IF($F$15="前期","7月","１月")</f>
        <v>１月</v>
      </c>
      <c r="P79" s="104"/>
      <c r="Q79" s="103" t="str">
        <f>IF($F$15="前期","8月","2月")</f>
        <v>2月</v>
      </c>
      <c r="R79" s="104"/>
      <c r="S79" s="103" t="s">
        <v>9</v>
      </c>
      <c r="T79" s="105"/>
      <c r="U79" s="105"/>
      <c r="V79" s="104"/>
      <c r="X79" s="92"/>
      <c r="Y79" s="94" t="s">
        <v>23</v>
      </c>
      <c r="Z79" s="95"/>
      <c r="AA79" s="95"/>
      <c r="AB79" s="95"/>
      <c r="AC79" s="95"/>
      <c r="AD79" s="95"/>
      <c r="AE79" s="95"/>
      <c r="AF79" s="96"/>
      <c r="AG79" s="32" t="str">
        <f>IF($F$15="前期","3月","9月")</f>
        <v>9月</v>
      </c>
      <c r="AH79" s="37" t="str">
        <f>IF($F$15="前期","4月","10月")</f>
        <v>10月</v>
      </c>
      <c r="AI79" s="37" t="str">
        <f>IF($F$15="前期","5月","11月")</f>
        <v>11月</v>
      </c>
      <c r="AJ79" s="103" t="str">
        <f>IF($F$15="前期","6月","12月")</f>
        <v>12月</v>
      </c>
      <c r="AK79" s="104"/>
      <c r="AL79" s="103" t="str">
        <f>IF($F$15="前期","7月","１月")</f>
        <v>１月</v>
      </c>
      <c r="AM79" s="104"/>
      <c r="AN79" s="103" t="str">
        <f>IF($F$15="前期","8月","2月")</f>
        <v>2月</v>
      </c>
      <c r="AO79" s="104"/>
      <c r="AP79" s="103" t="s">
        <v>9</v>
      </c>
      <c r="AQ79" s="105"/>
      <c r="AR79" s="105"/>
      <c r="AS79" s="104"/>
    </row>
    <row r="80" spans="1:45" s="6" customFormat="1" ht="11.1" customHeight="1">
      <c r="A80" s="92"/>
      <c r="B80" s="97"/>
      <c r="C80" s="98"/>
      <c r="D80" s="98"/>
      <c r="E80" s="98"/>
      <c r="F80" s="98"/>
      <c r="G80" s="98"/>
      <c r="H80" s="98"/>
      <c r="I80" s="99"/>
      <c r="J80" s="106"/>
      <c r="K80" s="106"/>
      <c r="L80" s="106"/>
      <c r="M80" s="108"/>
      <c r="N80" s="109"/>
      <c r="O80" s="108"/>
      <c r="P80" s="109"/>
      <c r="Q80" s="108"/>
      <c r="R80" s="109"/>
      <c r="S80" s="108"/>
      <c r="T80" s="112"/>
      <c r="U80" s="112"/>
      <c r="V80" s="109"/>
      <c r="X80" s="92"/>
      <c r="Y80" s="97"/>
      <c r="Z80" s="98"/>
      <c r="AA80" s="98"/>
      <c r="AB80" s="98"/>
      <c r="AC80" s="98"/>
      <c r="AD80" s="98"/>
      <c r="AE80" s="98"/>
      <c r="AF80" s="99"/>
      <c r="AG80" s="106"/>
      <c r="AH80" s="106"/>
      <c r="AI80" s="106"/>
      <c r="AJ80" s="108"/>
      <c r="AK80" s="109"/>
      <c r="AL80" s="108"/>
      <c r="AM80" s="109"/>
      <c r="AN80" s="108"/>
      <c r="AO80" s="109"/>
      <c r="AP80" s="108"/>
      <c r="AQ80" s="112"/>
      <c r="AR80" s="112"/>
      <c r="AS80" s="109"/>
    </row>
    <row r="81" spans="1:45" s="6" customFormat="1" ht="11.1" customHeight="1">
      <c r="A81" s="92"/>
      <c r="B81" s="100"/>
      <c r="C81" s="101"/>
      <c r="D81" s="101"/>
      <c r="E81" s="101"/>
      <c r="F81" s="101"/>
      <c r="G81" s="101"/>
      <c r="H81" s="101"/>
      <c r="I81" s="102"/>
      <c r="J81" s="107"/>
      <c r="K81" s="107"/>
      <c r="L81" s="107"/>
      <c r="M81" s="110"/>
      <c r="N81" s="111"/>
      <c r="O81" s="110"/>
      <c r="P81" s="111"/>
      <c r="Q81" s="110"/>
      <c r="R81" s="111"/>
      <c r="S81" s="110"/>
      <c r="T81" s="113"/>
      <c r="U81" s="113"/>
      <c r="V81" s="111"/>
      <c r="X81" s="92"/>
      <c r="Y81" s="100"/>
      <c r="Z81" s="101"/>
      <c r="AA81" s="101"/>
      <c r="AB81" s="101"/>
      <c r="AC81" s="101"/>
      <c r="AD81" s="101"/>
      <c r="AE81" s="101"/>
      <c r="AF81" s="102"/>
      <c r="AG81" s="107"/>
      <c r="AH81" s="107"/>
      <c r="AI81" s="107"/>
      <c r="AJ81" s="110"/>
      <c r="AK81" s="111"/>
      <c r="AL81" s="110"/>
      <c r="AM81" s="111"/>
      <c r="AN81" s="110"/>
      <c r="AO81" s="111"/>
      <c r="AP81" s="110"/>
      <c r="AQ81" s="113"/>
      <c r="AR81" s="113"/>
      <c r="AS81" s="111"/>
    </row>
    <row r="82" spans="1:45" s="6" customFormat="1" ht="5.0999999999999996" customHeight="1" thickBot="1">
      <c r="A82" s="92"/>
      <c r="B82" s="94" t="s">
        <v>20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130"/>
      <c r="U82" s="130"/>
      <c r="V82" s="131"/>
      <c r="X82" s="92"/>
      <c r="Y82" s="94" t="s">
        <v>20</v>
      </c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130"/>
      <c r="AR82" s="130"/>
      <c r="AS82" s="131"/>
    </row>
    <row r="83" spans="1:45" s="6" customFormat="1" ht="20.100000000000001" customHeight="1" thickBot="1">
      <c r="A83" s="92"/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148"/>
      <c r="U83" s="149"/>
      <c r="V83" s="40" t="s">
        <v>50</v>
      </c>
      <c r="X83" s="92"/>
      <c r="Y83" s="97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148"/>
      <c r="AR83" s="149"/>
      <c r="AS83" s="40" t="s">
        <v>50</v>
      </c>
    </row>
    <row r="84" spans="1:45" s="6" customFormat="1" ht="5.0999999999999996" customHeight="1">
      <c r="A84" s="92"/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34"/>
      <c r="U84" s="134"/>
      <c r="V84" s="135"/>
      <c r="X84" s="92"/>
      <c r="Y84" s="100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34"/>
      <c r="AR84" s="134"/>
      <c r="AS84" s="135"/>
    </row>
    <row r="85" spans="1:45" s="6" customFormat="1" ht="21.9" customHeight="1">
      <c r="A85" s="92"/>
      <c r="B85" s="118" t="s">
        <v>17</v>
      </c>
      <c r="C85" s="119"/>
      <c r="D85" s="124" t="s">
        <v>28</v>
      </c>
      <c r="E85" s="125"/>
      <c r="F85" s="62" t="s">
        <v>29</v>
      </c>
      <c r="G85" s="63"/>
      <c r="H85" s="64"/>
      <c r="I85" s="59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1"/>
      <c r="X85" s="92"/>
      <c r="Y85" s="118" t="s">
        <v>17</v>
      </c>
      <c r="Z85" s="119"/>
      <c r="AA85" s="124" t="s">
        <v>28</v>
      </c>
      <c r="AB85" s="125"/>
      <c r="AC85" s="62" t="s">
        <v>29</v>
      </c>
      <c r="AD85" s="63"/>
      <c r="AE85" s="64"/>
      <c r="AF85" s="59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1"/>
    </row>
    <row r="86" spans="1:45" s="6" customFormat="1" ht="21.9" customHeight="1">
      <c r="A86" s="92"/>
      <c r="B86" s="120"/>
      <c r="C86" s="121"/>
      <c r="D86" s="126"/>
      <c r="E86" s="127"/>
      <c r="F86" s="62" t="s">
        <v>31</v>
      </c>
      <c r="G86" s="63"/>
      <c r="H86" s="64"/>
      <c r="I86" s="59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1"/>
      <c r="X86" s="92"/>
      <c r="Y86" s="120"/>
      <c r="Z86" s="121"/>
      <c r="AA86" s="126"/>
      <c r="AB86" s="127"/>
      <c r="AC86" s="62" t="s">
        <v>31</v>
      </c>
      <c r="AD86" s="63"/>
      <c r="AE86" s="64"/>
      <c r="AF86" s="59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1"/>
    </row>
    <row r="87" spans="1:45" s="6" customFormat="1" ht="21.9" customHeight="1">
      <c r="A87" s="92"/>
      <c r="B87" s="120"/>
      <c r="C87" s="121"/>
      <c r="D87" s="128"/>
      <c r="E87" s="129"/>
      <c r="F87" s="62" t="s">
        <v>32</v>
      </c>
      <c r="G87" s="63"/>
      <c r="H87" s="64"/>
      <c r="I87" s="59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1"/>
      <c r="X87" s="92"/>
      <c r="Y87" s="120"/>
      <c r="Z87" s="121"/>
      <c r="AA87" s="128"/>
      <c r="AB87" s="129"/>
      <c r="AC87" s="62" t="s">
        <v>32</v>
      </c>
      <c r="AD87" s="63"/>
      <c r="AE87" s="64"/>
      <c r="AF87" s="59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1"/>
    </row>
    <row r="88" spans="1:45" s="6" customFormat="1" ht="21.9" customHeight="1">
      <c r="A88" s="92"/>
      <c r="B88" s="120"/>
      <c r="C88" s="121"/>
      <c r="D88" s="65" t="s">
        <v>30</v>
      </c>
      <c r="E88" s="66"/>
      <c r="F88" s="62" t="s">
        <v>33</v>
      </c>
      <c r="G88" s="63"/>
      <c r="H88" s="64"/>
      <c r="I88" s="59"/>
      <c r="J88" s="60"/>
      <c r="K88" s="60"/>
      <c r="L88" s="60"/>
      <c r="M88" s="61"/>
      <c r="N88" s="71" t="s">
        <v>27</v>
      </c>
      <c r="O88" s="72"/>
      <c r="P88" s="73"/>
      <c r="Q88" s="74"/>
      <c r="R88" s="74"/>
      <c r="S88" s="74"/>
      <c r="T88" s="74"/>
      <c r="U88" s="74"/>
      <c r="V88" s="75"/>
      <c r="X88" s="92"/>
      <c r="Y88" s="120"/>
      <c r="Z88" s="121"/>
      <c r="AA88" s="65" t="s">
        <v>30</v>
      </c>
      <c r="AB88" s="66"/>
      <c r="AC88" s="62" t="s">
        <v>33</v>
      </c>
      <c r="AD88" s="63"/>
      <c r="AE88" s="64"/>
      <c r="AF88" s="59"/>
      <c r="AG88" s="60"/>
      <c r="AH88" s="60"/>
      <c r="AI88" s="60"/>
      <c r="AJ88" s="61"/>
      <c r="AK88" s="71" t="s">
        <v>27</v>
      </c>
      <c r="AL88" s="72"/>
      <c r="AM88" s="73"/>
      <c r="AN88" s="74"/>
      <c r="AO88" s="74"/>
      <c r="AP88" s="74"/>
      <c r="AQ88" s="74"/>
      <c r="AR88" s="74"/>
      <c r="AS88" s="75"/>
    </row>
    <row r="89" spans="1:45" s="6" customFormat="1" ht="21.9" customHeight="1">
      <c r="A89" s="92"/>
      <c r="B89" s="120"/>
      <c r="C89" s="121"/>
      <c r="D89" s="67"/>
      <c r="E89" s="68"/>
      <c r="F89" s="62" t="s">
        <v>34</v>
      </c>
      <c r="G89" s="63"/>
      <c r="H89" s="64"/>
      <c r="I89" s="59"/>
      <c r="J89" s="60"/>
      <c r="K89" s="60"/>
      <c r="L89" s="60"/>
      <c r="M89" s="61"/>
      <c r="N89" s="71" t="s">
        <v>27</v>
      </c>
      <c r="O89" s="72"/>
      <c r="P89" s="73"/>
      <c r="Q89" s="74"/>
      <c r="R89" s="74"/>
      <c r="S89" s="74"/>
      <c r="T89" s="74"/>
      <c r="U89" s="74"/>
      <c r="V89" s="75"/>
      <c r="X89" s="92"/>
      <c r="Y89" s="120"/>
      <c r="Z89" s="121"/>
      <c r="AA89" s="67"/>
      <c r="AB89" s="68"/>
      <c r="AC89" s="62" t="s">
        <v>34</v>
      </c>
      <c r="AD89" s="63"/>
      <c r="AE89" s="64"/>
      <c r="AF89" s="59"/>
      <c r="AG89" s="60"/>
      <c r="AH89" s="60"/>
      <c r="AI89" s="60"/>
      <c r="AJ89" s="61"/>
      <c r="AK89" s="71" t="s">
        <v>27</v>
      </c>
      <c r="AL89" s="72"/>
      <c r="AM89" s="73"/>
      <c r="AN89" s="74"/>
      <c r="AO89" s="74"/>
      <c r="AP89" s="74"/>
      <c r="AQ89" s="74"/>
      <c r="AR89" s="74"/>
      <c r="AS89" s="75"/>
    </row>
    <row r="90" spans="1:45" s="6" customFormat="1" ht="21.9" customHeight="1">
      <c r="A90" s="92"/>
      <c r="B90" s="122"/>
      <c r="C90" s="123"/>
      <c r="D90" s="69"/>
      <c r="E90" s="70"/>
      <c r="F90" s="62" t="s">
        <v>35</v>
      </c>
      <c r="G90" s="63"/>
      <c r="H90" s="64"/>
      <c r="I90" s="59"/>
      <c r="J90" s="60"/>
      <c r="K90" s="60"/>
      <c r="L90" s="60"/>
      <c r="M90" s="61"/>
      <c r="N90" s="71" t="s">
        <v>27</v>
      </c>
      <c r="O90" s="72"/>
      <c r="P90" s="73"/>
      <c r="Q90" s="74"/>
      <c r="R90" s="74"/>
      <c r="S90" s="74"/>
      <c r="T90" s="74"/>
      <c r="U90" s="74"/>
      <c r="V90" s="75"/>
      <c r="X90" s="92"/>
      <c r="Y90" s="122"/>
      <c r="Z90" s="123"/>
      <c r="AA90" s="69"/>
      <c r="AB90" s="70"/>
      <c r="AC90" s="62" t="s">
        <v>35</v>
      </c>
      <c r="AD90" s="63"/>
      <c r="AE90" s="64"/>
      <c r="AF90" s="59"/>
      <c r="AG90" s="60"/>
      <c r="AH90" s="60"/>
      <c r="AI90" s="60"/>
      <c r="AJ90" s="61"/>
      <c r="AK90" s="71" t="s">
        <v>27</v>
      </c>
      <c r="AL90" s="72"/>
      <c r="AM90" s="73"/>
      <c r="AN90" s="74"/>
      <c r="AO90" s="74"/>
      <c r="AP90" s="74"/>
      <c r="AQ90" s="74"/>
      <c r="AR90" s="74"/>
      <c r="AS90" s="75"/>
    </row>
    <row r="91" spans="1:45" s="6" customFormat="1" ht="5.0999999999999996" customHeight="1" thickBot="1">
      <c r="A91" s="92"/>
      <c r="B91" s="76" t="s">
        <v>18</v>
      </c>
      <c r="C91" s="77"/>
      <c r="D91" s="77"/>
      <c r="E91" s="77"/>
      <c r="F91" s="77"/>
      <c r="G91" s="77"/>
      <c r="H91" s="78"/>
      <c r="I91" s="85" t="s">
        <v>21</v>
      </c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10"/>
      <c r="U91" s="13"/>
      <c r="V91" s="52"/>
      <c r="X91" s="92"/>
      <c r="Y91" s="76" t="s">
        <v>18</v>
      </c>
      <c r="Z91" s="77"/>
      <c r="AA91" s="77"/>
      <c r="AB91" s="77"/>
      <c r="AC91" s="77"/>
      <c r="AD91" s="77"/>
      <c r="AE91" s="78"/>
      <c r="AF91" s="85" t="s">
        <v>21</v>
      </c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10"/>
      <c r="AR91" s="13"/>
      <c r="AS91" s="52"/>
    </row>
    <row r="92" spans="1:45" s="6" customFormat="1" ht="20.100000000000001" customHeight="1" thickBot="1">
      <c r="A92" s="92"/>
      <c r="B92" s="79"/>
      <c r="C92" s="80"/>
      <c r="D92" s="80"/>
      <c r="E92" s="80"/>
      <c r="F92" s="80"/>
      <c r="G92" s="80"/>
      <c r="H92" s="81"/>
      <c r="I92" s="87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54"/>
      <c r="U92" s="55"/>
      <c r="V92" s="53"/>
      <c r="X92" s="92"/>
      <c r="Y92" s="79"/>
      <c r="Z92" s="80"/>
      <c r="AA92" s="80"/>
      <c r="AB92" s="80"/>
      <c r="AC92" s="80"/>
      <c r="AD92" s="80"/>
      <c r="AE92" s="81"/>
      <c r="AF92" s="87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54"/>
      <c r="AR92" s="55"/>
      <c r="AS92" s="53"/>
    </row>
    <row r="93" spans="1:45" s="6" customFormat="1" ht="5.0999999999999996" customHeight="1">
      <c r="A93" s="93"/>
      <c r="B93" s="82"/>
      <c r="C93" s="83"/>
      <c r="D93" s="83"/>
      <c r="E93" s="83"/>
      <c r="F93" s="83"/>
      <c r="G93" s="83"/>
      <c r="H93" s="84"/>
      <c r="I93" s="89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39"/>
      <c r="U93" s="56"/>
      <c r="V93" s="57"/>
      <c r="X93" s="93"/>
      <c r="Y93" s="82"/>
      <c r="Z93" s="83"/>
      <c r="AA93" s="83"/>
      <c r="AB93" s="83"/>
      <c r="AC93" s="83"/>
      <c r="AD93" s="83"/>
      <c r="AE93" s="84"/>
      <c r="AF93" s="89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48"/>
      <c r="AR93" s="56"/>
      <c r="AS93" s="57"/>
    </row>
    <row r="94" spans="1:45" customFormat="1" ht="8.1" customHeight="1">
      <c r="A94" s="16"/>
      <c r="B94" s="16"/>
      <c r="C94" s="27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X94" s="16"/>
      <c r="Y94" s="16"/>
      <c r="Z94" s="27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</row>
    <row r="95" spans="1:45" s="6" customFormat="1" ht="12" customHeight="1">
      <c r="A95" s="91" t="s">
        <v>38</v>
      </c>
      <c r="B95" s="94" t="s">
        <v>26</v>
      </c>
      <c r="C95" s="95"/>
      <c r="D95" s="95"/>
      <c r="E95" s="95"/>
      <c r="F95" s="95"/>
      <c r="G95" s="95"/>
      <c r="H95" s="95"/>
      <c r="I95" s="96"/>
      <c r="J95" s="32" t="str">
        <f>IF($F$15="前期","3月","9月")</f>
        <v>9月</v>
      </c>
      <c r="K95" s="37" t="str">
        <f>IF($F$15="前期","4月","10月")</f>
        <v>10月</v>
      </c>
      <c r="L95" s="37" t="str">
        <f>IF($F$15="前期","5月","11月")</f>
        <v>11月</v>
      </c>
      <c r="M95" s="103" t="str">
        <f>IF($F$15="前期","6月","12月")</f>
        <v>12月</v>
      </c>
      <c r="N95" s="104"/>
      <c r="O95" s="103" t="str">
        <f>IF($F$15="前期","7月","１月")</f>
        <v>１月</v>
      </c>
      <c r="P95" s="104"/>
      <c r="Q95" s="103" t="str">
        <f>IF($F$15="前期","8月","2月")</f>
        <v>2月</v>
      </c>
      <c r="R95" s="104"/>
      <c r="S95" s="103" t="s">
        <v>9</v>
      </c>
      <c r="T95" s="105"/>
      <c r="U95" s="105"/>
      <c r="V95" s="104"/>
      <c r="X95" s="91" t="s">
        <v>38</v>
      </c>
      <c r="Y95" s="94" t="s">
        <v>26</v>
      </c>
      <c r="Z95" s="95"/>
      <c r="AA95" s="95"/>
      <c r="AB95" s="95"/>
      <c r="AC95" s="95"/>
      <c r="AD95" s="95"/>
      <c r="AE95" s="95"/>
      <c r="AF95" s="96"/>
      <c r="AG95" s="32" t="str">
        <f>IF($F$15="前期","3月","9月")</f>
        <v>9月</v>
      </c>
      <c r="AH95" s="37" t="str">
        <f>IF($F$15="前期","4月","10月")</f>
        <v>10月</v>
      </c>
      <c r="AI95" s="37" t="str">
        <f>IF($F$15="前期","5月","11月")</f>
        <v>11月</v>
      </c>
      <c r="AJ95" s="103" t="str">
        <f>IF($F$15="前期","6月","12月")</f>
        <v>12月</v>
      </c>
      <c r="AK95" s="104"/>
      <c r="AL95" s="103" t="str">
        <f>IF($F$15="前期","7月","１月")</f>
        <v>１月</v>
      </c>
      <c r="AM95" s="104"/>
      <c r="AN95" s="103" t="str">
        <f>IF($F$15="前期","8月","2月")</f>
        <v>2月</v>
      </c>
      <c r="AO95" s="104"/>
      <c r="AP95" s="103" t="s">
        <v>9</v>
      </c>
      <c r="AQ95" s="105"/>
      <c r="AR95" s="105"/>
      <c r="AS95" s="104"/>
    </row>
    <row r="96" spans="1:45" s="6" customFormat="1" ht="11.1" customHeight="1">
      <c r="A96" s="92"/>
      <c r="B96" s="97"/>
      <c r="C96" s="98"/>
      <c r="D96" s="98"/>
      <c r="E96" s="98"/>
      <c r="F96" s="98"/>
      <c r="G96" s="98"/>
      <c r="H96" s="98"/>
      <c r="I96" s="99"/>
      <c r="J96" s="106"/>
      <c r="K96" s="106"/>
      <c r="L96" s="106"/>
      <c r="M96" s="108"/>
      <c r="N96" s="109"/>
      <c r="O96" s="108"/>
      <c r="P96" s="109"/>
      <c r="Q96" s="108"/>
      <c r="R96" s="109"/>
      <c r="S96" s="108"/>
      <c r="T96" s="112"/>
      <c r="U96" s="112"/>
      <c r="V96" s="109"/>
      <c r="X96" s="92"/>
      <c r="Y96" s="97"/>
      <c r="Z96" s="98"/>
      <c r="AA96" s="98"/>
      <c r="AB96" s="98"/>
      <c r="AC96" s="98"/>
      <c r="AD96" s="98"/>
      <c r="AE96" s="98"/>
      <c r="AF96" s="99"/>
      <c r="AG96" s="106"/>
      <c r="AH96" s="106"/>
      <c r="AI96" s="106"/>
      <c r="AJ96" s="108"/>
      <c r="AK96" s="109"/>
      <c r="AL96" s="108"/>
      <c r="AM96" s="109"/>
      <c r="AN96" s="108"/>
      <c r="AO96" s="109"/>
      <c r="AP96" s="108"/>
      <c r="AQ96" s="112"/>
      <c r="AR96" s="112"/>
      <c r="AS96" s="109"/>
    </row>
    <row r="97" spans="1:45" s="6" customFormat="1" ht="11.1" customHeight="1">
      <c r="A97" s="92"/>
      <c r="B97" s="100"/>
      <c r="C97" s="101"/>
      <c r="D97" s="101"/>
      <c r="E97" s="101"/>
      <c r="F97" s="101"/>
      <c r="G97" s="101"/>
      <c r="H97" s="101"/>
      <c r="I97" s="102"/>
      <c r="J97" s="107"/>
      <c r="K97" s="107"/>
      <c r="L97" s="107"/>
      <c r="M97" s="110"/>
      <c r="N97" s="111"/>
      <c r="O97" s="110"/>
      <c r="P97" s="111"/>
      <c r="Q97" s="110"/>
      <c r="R97" s="111"/>
      <c r="S97" s="110"/>
      <c r="T97" s="113"/>
      <c r="U97" s="113"/>
      <c r="V97" s="111"/>
      <c r="X97" s="92"/>
      <c r="Y97" s="100"/>
      <c r="Z97" s="101"/>
      <c r="AA97" s="101"/>
      <c r="AB97" s="101"/>
      <c r="AC97" s="101"/>
      <c r="AD97" s="101"/>
      <c r="AE97" s="101"/>
      <c r="AF97" s="102"/>
      <c r="AG97" s="107"/>
      <c r="AH97" s="107"/>
      <c r="AI97" s="107"/>
      <c r="AJ97" s="110"/>
      <c r="AK97" s="111"/>
      <c r="AL97" s="110"/>
      <c r="AM97" s="111"/>
      <c r="AN97" s="110"/>
      <c r="AO97" s="111"/>
      <c r="AP97" s="110"/>
      <c r="AQ97" s="113"/>
      <c r="AR97" s="113"/>
      <c r="AS97" s="111"/>
    </row>
    <row r="98" spans="1:45" s="6" customFormat="1" ht="12" customHeight="1">
      <c r="A98" s="92"/>
      <c r="B98" s="94" t="s">
        <v>23</v>
      </c>
      <c r="C98" s="95"/>
      <c r="D98" s="95"/>
      <c r="E98" s="95"/>
      <c r="F98" s="95"/>
      <c r="G98" s="95"/>
      <c r="H98" s="95"/>
      <c r="I98" s="96"/>
      <c r="J98" s="32" t="str">
        <f>IF($F$15="前期","3月","9月")</f>
        <v>9月</v>
      </c>
      <c r="K98" s="37" t="str">
        <f>IF($F$15="前期","4月","10月")</f>
        <v>10月</v>
      </c>
      <c r="L98" s="37" t="str">
        <f>IF($F$15="前期","5月","11月")</f>
        <v>11月</v>
      </c>
      <c r="M98" s="103" t="str">
        <f>IF($F$15="前期","6月","12月")</f>
        <v>12月</v>
      </c>
      <c r="N98" s="104"/>
      <c r="O98" s="103" t="str">
        <f>IF($F$15="前期","7月","１月")</f>
        <v>１月</v>
      </c>
      <c r="P98" s="104"/>
      <c r="Q98" s="103" t="str">
        <f>IF($F$15="前期","8月","2月")</f>
        <v>2月</v>
      </c>
      <c r="R98" s="104"/>
      <c r="S98" s="103" t="s">
        <v>9</v>
      </c>
      <c r="T98" s="105"/>
      <c r="U98" s="105"/>
      <c r="V98" s="104"/>
      <c r="X98" s="92"/>
      <c r="Y98" s="94" t="s">
        <v>23</v>
      </c>
      <c r="Z98" s="95"/>
      <c r="AA98" s="95"/>
      <c r="AB98" s="95"/>
      <c r="AC98" s="95"/>
      <c r="AD98" s="95"/>
      <c r="AE98" s="95"/>
      <c r="AF98" s="96"/>
      <c r="AG98" s="32" t="str">
        <f>IF($F$15="前期","3月","9月")</f>
        <v>9月</v>
      </c>
      <c r="AH98" s="37" t="str">
        <f>IF($F$15="前期","4月","10月")</f>
        <v>10月</v>
      </c>
      <c r="AI98" s="37" t="str">
        <f>IF($F$15="前期","5月","11月")</f>
        <v>11月</v>
      </c>
      <c r="AJ98" s="103" t="str">
        <f>IF($F$15="前期","6月","12月")</f>
        <v>12月</v>
      </c>
      <c r="AK98" s="104"/>
      <c r="AL98" s="103" t="str">
        <f>IF($F$15="前期","7月","１月")</f>
        <v>１月</v>
      </c>
      <c r="AM98" s="104"/>
      <c r="AN98" s="103" t="str">
        <f>IF($F$15="前期","8月","2月")</f>
        <v>2月</v>
      </c>
      <c r="AO98" s="104"/>
      <c r="AP98" s="103" t="s">
        <v>9</v>
      </c>
      <c r="AQ98" s="105"/>
      <c r="AR98" s="105"/>
      <c r="AS98" s="104"/>
    </row>
    <row r="99" spans="1:45" s="6" customFormat="1" ht="11.1" customHeight="1">
      <c r="A99" s="92"/>
      <c r="B99" s="97"/>
      <c r="C99" s="98"/>
      <c r="D99" s="98"/>
      <c r="E99" s="98"/>
      <c r="F99" s="98"/>
      <c r="G99" s="98"/>
      <c r="H99" s="98"/>
      <c r="I99" s="99"/>
      <c r="J99" s="106"/>
      <c r="K99" s="106"/>
      <c r="L99" s="106"/>
      <c r="M99" s="108"/>
      <c r="N99" s="109"/>
      <c r="O99" s="108"/>
      <c r="P99" s="109"/>
      <c r="Q99" s="108"/>
      <c r="R99" s="109"/>
      <c r="S99" s="108"/>
      <c r="T99" s="112"/>
      <c r="U99" s="112"/>
      <c r="V99" s="109"/>
      <c r="X99" s="92"/>
      <c r="Y99" s="97"/>
      <c r="Z99" s="98"/>
      <c r="AA99" s="98"/>
      <c r="AB99" s="98"/>
      <c r="AC99" s="98"/>
      <c r="AD99" s="98"/>
      <c r="AE99" s="98"/>
      <c r="AF99" s="99"/>
      <c r="AG99" s="106"/>
      <c r="AH99" s="106"/>
      <c r="AI99" s="106"/>
      <c r="AJ99" s="108"/>
      <c r="AK99" s="109"/>
      <c r="AL99" s="108"/>
      <c r="AM99" s="109"/>
      <c r="AN99" s="108"/>
      <c r="AO99" s="109"/>
      <c r="AP99" s="108"/>
      <c r="AQ99" s="112"/>
      <c r="AR99" s="112"/>
      <c r="AS99" s="109"/>
    </row>
    <row r="100" spans="1:45" s="6" customFormat="1" ht="11.1" customHeight="1">
      <c r="A100" s="92"/>
      <c r="B100" s="100"/>
      <c r="C100" s="101"/>
      <c r="D100" s="101"/>
      <c r="E100" s="101"/>
      <c r="F100" s="101"/>
      <c r="G100" s="101"/>
      <c r="H100" s="101"/>
      <c r="I100" s="102"/>
      <c r="J100" s="107"/>
      <c r="K100" s="107"/>
      <c r="L100" s="107"/>
      <c r="M100" s="110"/>
      <c r="N100" s="111"/>
      <c r="O100" s="110"/>
      <c r="P100" s="111"/>
      <c r="Q100" s="110"/>
      <c r="R100" s="111"/>
      <c r="S100" s="110"/>
      <c r="T100" s="113"/>
      <c r="U100" s="113"/>
      <c r="V100" s="111"/>
      <c r="X100" s="92"/>
      <c r="Y100" s="100"/>
      <c r="Z100" s="101"/>
      <c r="AA100" s="101"/>
      <c r="AB100" s="101"/>
      <c r="AC100" s="101"/>
      <c r="AD100" s="101"/>
      <c r="AE100" s="101"/>
      <c r="AF100" s="102"/>
      <c r="AG100" s="107"/>
      <c r="AH100" s="107"/>
      <c r="AI100" s="107"/>
      <c r="AJ100" s="110"/>
      <c r="AK100" s="111"/>
      <c r="AL100" s="110"/>
      <c r="AM100" s="111"/>
      <c r="AN100" s="110"/>
      <c r="AO100" s="111"/>
      <c r="AP100" s="110"/>
      <c r="AQ100" s="113"/>
      <c r="AR100" s="113"/>
      <c r="AS100" s="111"/>
    </row>
    <row r="101" spans="1:45" s="6" customFormat="1" ht="5.0999999999999996" customHeight="1" thickBot="1">
      <c r="A101" s="92"/>
      <c r="B101" s="94" t="s">
        <v>20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130"/>
      <c r="U101" s="130"/>
      <c r="V101" s="131"/>
      <c r="X101" s="92"/>
      <c r="Y101" s="94" t="s">
        <v>20</v>
      </c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130"/>
      <c r="AR101" s="130"/>
      <c r="AS101" s="131"/>
    </row>
    <row r="102" spans="1:45" s="6" customFormat="1" ht="20.100000000000001" customHeight="1" thickBot="1">
      <c r="A102" s="92"/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148"/>
      <c r="U102" s="149"/>
      <c r="V102" s="40" t="s">
        <v>50</v>
      </c>
      <c r="X102" s="92"/>
      <c r="Y102" s="97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148"/>
      <c r="AR102" s="149"/>
      <c r="AS102" s="40" t="s">
        <v>50</v>
      </c>
    </row>
    <row r="103" spans="1:45" s="6" customFormat="1" ht="5.0999999999999996" customHeight="1">
      <c r="A103" s="92"/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34"/>
      <c r="U103" s="134"/>
      <c r="V103" s="135"/>
      <c r="X103" s="92"/>
      <c r="Y103" s="100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34"/>
      <c r="AR103" s="134"/>
      <c r="AS103" s="135"/>
    </row>
    <row r="104" spans="1:45" s="6" customFormat="1" ht="21.9" customHeight="1">
      <c r="A104" s="92"/>
      <c r="B104" s="118" t="s">
        <v>17</v>
      </c>
      <c r="C104" s="119"/>
      <c r="D104" s="124" t="s">
        <v>28</v>
      </c>
      <c r="E104" s="125"/>
      <c r="F104" s="62" t="s">
        <v>29</v>
      </c>
      <c r="G104" s="63"/>
      <c r="H104" s="64"/>
      <c r="I104" s="59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1"/>
      <c r="X104" s="92"/>
      <c r="Y104" s="118" t="s">
        <v>17</v>
      </c>
      <c r="Z104" s="119"/>
      <c r="AA104" s="124" t="s">
        <v>28</v>
      </c>
      <c r="AB104" s="125"/>
      <c r="AC104" s="62" t="s">
        <v>29</v>
      </c>
      <c r="AD104" s="63"/>
      <c r="AE104" s="64"/>
      <c r="AF104" s="59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1"/>
    </row>
    <row r="105" spans="1:45" s="6" customFormat="1" ht="21.9" customHeight="1">
      <c r="A105" s="92"/>
      <c r="B105" s="120"/>
      <c r="C105" s="121"/>
      <c r="D105" s="126"/>
      <c r="E105" s="127"/>
      <c r="F105" s="62" t="s">
        <v>31</v>
      </c>
      <c r="G105" s="63"/>
      <c r="H105" s="64"/>
      <c r="I105" s="59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1"/>
      <c r="X105" s="92"/>
      <c r="Y105" s="120"/>
      <c r="Z105" s="121"/>
      <c r="AA105" s="126"/>
      <c r="AB105" s="127"/>
      <c r="AC105" s="62" t="s">
        <v>31</v>
      </c>
      <c r="AD105" s="63"/>
      <c r="AE105" s="64"/>
      <c r="AF105" s="59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1"/>
    </row>
    <row r="106" spans="1:45" s="6" customFormat="1" ht="21.9" customHeight="1">
      <c r="A106" s="92"/>
      <c r="B106" s="120"/>
      <c r="C106" s="121"/>
      <c r="D106" s="128"/>
      <c r="E106" s="129"/>
      <c r="F106" s="62" t="s">
        <v>32</v>
      </c>
      <c r="G106" s="63"/>
      <c r="H106" s="64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1"/>
      <c r="X106" s="92"/>
      <c r="Y106" s="120"/>
      <c r="Z106" s="121"/>
      <c r="AA106" s="128"/>
      <c r="AB106" s="129"/>
      <c r="AC106" s="62" t="s">
        <v>32</v>
      </c>
      <c r="AD106" s="63"/>
      <c r="AE106" s="64"/>
      <c r="AF106" s="59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1"/>
    </row>
    <row r="107" spans="1:45" s="6" customFormat="1" ht="21.9" customHeight="1">
      <c r="A107" s="92"/>
      <c r="B107" s="120"/>
      <c r="C107" s="121"/>
      <c r="D107" s="65" t="s">
        <v>30</v>
      </c>
      <c r="E107" s="66"/>
      <c r="F107" s="62" t="s">
        <v>33</v>
      </c>
      <c r="G107" s="63"/>
      <c r="H107" s="64"/>
      <c r="I107" s="59"/>
      <c r="J107" s="60"/>
      <c r="K107" s="60"/>
      <c r="L107" s="60"/>
      <c r="M107" s="61"/>
      <c r="N107" s="71" t="s">
        <v>27</v>
      </c>
      <c r="O107" s="72"/>
      <c r="P107" s="73"/>
      <c r="Q107" s="74"/>
      <c r="R107" s="74"/>
      <c r="S107" s="74"/>
      <c r="T107" s="74"/>
      <c r="U107" s="74"/>
      <c r="V107" s="75"/>
      <c r="X107" s="92"/>
      <c r="Y107" s="120"/>
      <c r="Z107" s="121"/>
      <c r="AA107" s="65" t="s">
        <v>30</v>
      </c>
      <c r="AB107" s="66"/>
      <c r="AC107" s="62" t="s">
        <v>33</v>
      </c>
      <c r="AD107" s="63"/>
      <c r="AE107" s="64"/>
      <c r="AF107" s="59"/>
      <c r="AG107" s="60"/>
      <c r="AH107" s="60"/>
      <c r="AI107" s="60"/>
      <c r="AJ107" s="61"/>
      <c r="AK107" s="71" t="s">
        <v>27</v>
      </c>
      <c r="AL107" s="72"/>
      <c r="AM107" s="73"/>
      <c r="AN107" s="74"/>
      <c r="AO107" s="74"/>
      <c r="AP107" s="74"/>
      <c r="AQ107" s="74"/>
      <c r="AR107" s="74"/>
      <c r="AS107" s="75"/>
    </row>
    <row r="108" spans="1:45" s="6" customFormat="1" ht="21.9" customHeight="1">
      <c r="A108" s="92"/>
      <c r="B108" s="120"/>
      <c r="C108" s="121"/>
      <c r="D108" s="67"/>
      <c r="E108" s="68"/>
      <c r="F108" s="62" t="s">
        <v>34</v>
      </c>
      <c r="G108" s="63"/>
      <c r="H108" s="64"/>
      <c r="I108" s="59"/>
      <c r="J108" s="60"/>
      <c r="K108" s="60"/>
      <c r="L108" s="60"/>
      <c r="M108" s="61"/>
      <c r="N108" s="71" t="s">
        <v>27</v>
      </c>
      <c r="O108" s="72"/>
      <c r="P108" s="73"/>
      <c r="Q108" s="74"/>
      <c r="R108" s="74"/>
      <c r="S108" s="74"/>
      <c r="T108" s="74"/>
      <c r="U108" s="74"/>
      <c r="V108" s="75"/>
      <c r="X108" s="92"/>
      <c r="Y108" s="120"/>
      <c r="Z108" s="121"/>
      <c r="AA108" s="67"/>
      <c r="AB108" s="68"/>
      <c r="AC108" s="62" t="s">
        <v>34</v>
      </c>
      <c r="AD108" s="63"/>
      <c r="AE108" s="64"/>
      <c r="AF108" s="59"/>
      <c r="AG108" s="60"/>
      <c r="AH108" s="60"/>
      <c r="AI108" s="60"/>
      <c r="AJ108" s="61"/>
      <c r="AK108" s="71" t="s">
        <v>27</v>
      </c>
      <c r="AL108" s="72"/>
      <c r="AM108" s="73"/>
      <c r="AN108" s="74"/>
      <c r="AO108" s="74"/>
      <c r="AP108" s="74"/>
      <c r="AQ108" s="74"/>
      <c r="AR108" s="74"/>
      <c r="AS108" s="75"/>
    </row>
    <row r="109" spans="1:45" s="6" customFormat="1" ht="21.9" customHeight="1">
      <c r="A109" s="92"/>
      <c r="B109" s="122"/>
      <c r="C109" s="123"/>
      <c r="D109" s="69"/>
      <c r="E109" s="70"/>
      <c r="F109" s="62" t="s">
        <v>35</v>
      </c>
      <c r="G109" s="63"/>
      <c r="H109" s="64"/>
      <c r="I109" s="59"/>
      <c r="J109" s="60"/>
      <c r="K109" s="60"/>
      <c r="L109" s="60"/>
      <c r="M109" s="61"/>
      <c r="N109" s="71" t="s">
        <v>27</v>
      </c>
      <c r="O109" s="72"/>
      <c r="P109" s="73"/>
      <c r="Q109" s="74"/>
      <c r="R109" s="74"/>
      <c r="S109" s="74"/>
      <c r="T109" s="74"/>
      <c r="U109" s="74"/>
      <c r="V109" s="75"/>
      <c r="X109" s="92"/>
      <c r="Y109" s="122"/>
      <c r="Z109" s="123"/>
      <c r="AA109" s="69"/>
      <c r="AB109" s="70"/>
      <c r="AC109" s="62" t="s">
        <v>35</v>
      </c>
      <c r="AD109" s="63"/>
      <c r="AE109" s="64"/>
      <c r="AF109" s="59"/>
      <c r="AG109" s="60"/>
      <c r="AH109" s="60"/>
      <c r="AI109" s="60"/>
      <c r="AJ109" s="61"/>
      <c r="AK109" s="71" t="s">
        <v>27</v>
      </c>
      <c r="AL109" s="72"/>
      <c r="AM109" s="73"/>
      <c r="AN109" s="74"/>
      <c r="AO109" s="74"/>
      <c r="AP109" s="74"/>
      <c r="AQ109" s="74"/>
      <c r="AR109" s="74"/>
      <c r="AS109" s="75"/>
    </row>
    <row r="110" spans="1:45" s="6" customFormat="1" ht="5.0999999999999996" customHeight="1" thickBot="1">
      <c r="A110" s="92"/>
      <c r="B110" s="76" t="s">
        <v>18</v>
      </c>
      <c r="C110" s="77"/>
      <c r="D110" s="77"/>
      <c r="E110" s="77"/>
      <c r="F110" s="77"/>
      <c r="G110" s="77"/>
      <c r="H110" s="78"/>
      <c r="I110" s="85" t="s">
        <v>21</v>
      </c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10"/>
      <c r="U110" s="13"/>
      <c r="V110" s="52"/>
      <c r="X110" s="92"/>
      <c r="Y110" s="76" t="s">
        <v>18</v>
      </c>
      <c r="Z110" s="77"/>
      <c r="AA110" s="77"/>
      <c r="AB110" s="77"/>
      <c r="AC110" s="77"/>
      <c r="AD110" s="77"/>
      <c r="AE110" s="78"/>
      <c r="AF110" s="85" t="s">
        <v>21</v>
      </c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10"/>
      <c r="AR110" s="13"/>
      <c r="AS110" s="52"/>
    </row>
    <row r="111" spans="1:45" s="6" customFormat="1" ht="20.100000000000001" customHeight="1" thickBot="1">
      <c r="A111" s="92"/>
      <c r="B111" s="79"/>
      <c r="C111" s="80"/>
      <c r="D111" s="80"/>
      <c r="E111" s="80"/>
      <c r="F111" s="80"/>
      <c r="G111" s="80"/>
      <c r="H111" s="81"/>
      <c r="I111" s="87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54"/>
      <c r="U111" s="55"/>
      <c r="V111" s="53"/>
      <c r="X111" s="92"/>
      <c r="Y111" s="79"/>
      <c r="Z111" s="80"/>
      <c r="AA111" s="80"/>
      <c r="AB111" s="80"/>
      <c r="AC111" s="80"/>
      <c r="AD111" s="80"/>
      <c r="AE111" s="81"/>
      <c r="AF111" s="87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54"/>
      <c r="AR111" s="55"/>
      <c r="AS111" s="53"/>
    </row>
    <row r="112" spans="1:45" s="6" customFormat="1" ht="5.0999999999999996" customHeight="1">
      <c r="A112" s="93"/>
      <c r="B112" s="82"/>
      <c r="C112" s="83"/>
      <c r="D112" s="83"/>
      <c r="E112" s="83"/>
      <c r="F112" s="83"/>
      <c r="G112" s="83"/>
      <c r="H112" s="84"/>
      <c r="I112" s="89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39"/>
      <c r="U112" s="56"/>
      <c r="V112" s="57"/>
      <c r="X112" s="93"/>
      <c r="Y112" s="82"/>
      <c r="Z112" s="83"/>
      <c r="AA112" s="83"/>
      <c r="AB112" s="83"/>
      <c r="AC112" s="83"/>
      <c r="AD112" s="83"/>
      <c r="AE112" s="84"/>
      <c r="AF112" s="89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48"/>
      <c r="AR112" s="56"/>
      <c r="AS112" s="57"/>
    </row>
    <row r="113" spans="1:45" s="6" customFormat="1" ht="36.75" customHeight="1">
      <c r="A113" s="58" t="s">
        <v>43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X113" s="58" t="s">
        <v>43</v>
      </c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</row>
    <row r="114" spans="1:45" s="6" customFormat="1" ht="5.0999999999999996" customHeight="1">
      <c r="A114" s="29"/>
      <c r="B114" s="30"/>
      <c r="C114" s="30"/>
      <c r="D114" s="30"/>
      <c r="E114" s="30"/>
      <c r="F114" s="30"/>
      <c r="G114" s="30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28"/>
      <c r="U114" s="28"/>
      <c r="V114" s="28"/>
      <c r="X114" s="29"/>
      <c r="Y114" s="30"/>
      <c r="Z114" s="30"/>
      <c r="AA114" s="30"/>
      <c r="AB114" s="30"/>
      <c r="AC114" s="30"/>
      <c r="AD114" s="30"/>
      <c r="AE114" s="30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28"/>
      <c r="AR114" s="28"/>
      <c r="AS114" s="28"/>
    </row>
    <row r="115" spans="1:45" ht="21.9" customHeight="1">
      <c r="A115" s="50" t="s">
        <v>44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X115" s="50" t="s">
        <v>44</v>
      </c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</row>
    <row r="116" spans="1:45" ht="21.9" customHeight="1">
      <c r="A116" s="50" t="s">
        <v>45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X116" s="50" t="s">
        <v>45</v>
      </c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</row>
    <row r="117" spans="1:45" ht="21.9" customHeight="1">
      <c r="A117" s="50" t="s">
        <v>46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X117" s="50" t="s">
        <v>46</v>
      </c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</row>
    <row r="118" spans="1:45" ht="21.9" customHeight="1">
      <c r="A118" s="50" t="s">
        <v>47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X118" s="50" t="s">
        <v>47</v>
      </c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</row>
    <row r="119" spans="1:45" ht="21.9" customHeight="1">
      <c r="A119" s="50" t="s">
        <v>48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X119" s="50" t="s">
        <v>48</v>
      </c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</row>
    <row r="120" spans="1:45" ht="21.9" customHeight="1">
      <c r="A120" s="50" t="s">
        <v>49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X120" s="50" t="s">
        <v>49</v>
      </c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</row>
    <row r="121" spans="1:45" ht="21.9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</row>
  </sheetData>
  <mergeCells count="655">
    <mergeCell ref="I87:V87"/>
    <mergeCell ref="I88:M88"/>
    <mergeCell ref="I89:M89"/>
    <mergeCell ref="I90:M90"/>
    <mergeCell ref="I104:V104"/>
    <mergeCell ref="I105:V105"/>
    <mergeCell ref="I106:V106"/>
    <mergeCell ref="N107:O107"/>
    <mergeCell ref="P107:V107"/>
    <mergeCell ref="O95:P95"/>
    <mergeCell ref="Q95:R95"/>
    <mergeCell ref="M98:N98"/>
    <mergeCell ref="M95:N95"/>
    <mergeCell ref="L14:L15"/>
    <mergeCell ref="T27:U27"/>
    <mergeCell ref="L21:L22"/>
    <mergeCell ref="T26:V26"/>
    <mergeCell ref="N51:O51"/>
    <mergeCell ref="P51:V51"/>
    <mergeCell ref="N52:O52"/>
    <mergeCell ref="P52:V52"/>
    <mergeCell ref="S23:V23"/>
    <mergeCell ref="S24:V25"/>
    <mergeCell ref="M20:N20"/>
    <mergeCell ref="O20:P20"/>
    <mergeCell ref="Q20:R20"/>
    <mergeCell ref="M21:N22"/>
    <mergeCell ref="O21:P22"/>
    <mergeCell ref="Q21:R22"/>
    <mergeCell ref="M23:N23"/>
    <mergeCell ref="O23:P23"/>
    <mergeCell ref="M24:N25"/>
    <mergeCell ref="O24:P25"/>
    <mergeCell ref="Q24:R25"/>
    <mergeCell ref="B45:S47"/>
    <mergeCell ref="T45:V45"/>
    <mergeCell ref="S42:V42"/>
    <mergeCell ref="A76:A93"/>
    <mergeCell ref="J77:J78"/>
    <mergeCell ref="K77:K78"/>
    <mergeCell ref="L77:L78"/>
    <mergeCell ref="M43:N44"/>
    <mergeCell ref="Q18:R18"/>
    <mergeCell ref="S20:V20"/>
    <mergeCell ref="I17:I18"/>
    <mergeCell ref="B20:I22"/>
    <mergeCell ref="B23:I25"/>
    <mergeCell ref="S18:V18"/>
    <mergeCell ref="M18:N18"/>
    <mergeCell ref="O18:P18"/>
    <mergeCell ref="B42:I44"/>
    <mergeCell ref="M42:N42"/>
    <mergeCell ref="O42:P42"/>
    <mergeCell ref="Q42:R42"/>
    <mergeCell ref="T28:V28"/>
    <mergeCell ref="B26:S28"/>
    <mergeCell ref="B35:H37"/>
    <mergeCell ref="I35:S37"/>
    <mergeCell ref="V35:V36"/>
    <mergeCell ref="T36:U36"/>
    <mergeCell ref="U37:V37"/>
    <mergeCell ref="T111:U111"/>
    <mergeCell ref="U112:V112"/>
    <mergeCell ref="A113:V113"/>
    <mergeCell ref="D107:E109"/>
    <mergeCell ref="F107:H107"/>
    <mergeCell ref="F108:H108"/>
    <mergeCell ref="O98:P98"/>
    <mergeCell ref="Q98:R98"/>
    <mergeCell ref="S98:V98"/>
    <mergeCell ref="M99:N100"/>
    <mergeCell ref="O99:P100"/>
    <mergeCell ref="Q99:R100"/>
    <mergeCell ref="S99:V100"/>
    <mergeCell ref="I107:M107"/>
    <mergeCell ref="I108:M108"/>
    <mergeCell ref="I109:M109"/>
    <mergeCell ref="N108:O108"/>
    <mergeCell ref="P108:V108"/>
    <mergeCell ref="N109:O109"/>
    <mergeCell ref="P109:V109"/>
    <mergeCell ref="D104:E106"/>
    <mergeCell ref="F104:H104"/>
    <mergeCell ref="F105:H105"/>
    <mergeCell ref="U10:V10"/>
    <mergeCell ref="Q17:R17"/>
    <mergeCell ref="O17:P17"/>
    <mergeCell ref="M17:N17"/>
    <mergeCell ref="S17:V17"/>
    <mergeCell ref="S14:V15"/>
    <mergeCell ref="S16:V16"/>
    <mergeCell ref="Q14:R15"/>
    <mergeCell ref="Q16:R16"/>
    <mergeCell ref="M14:N15"/>
    <mergeCell ref="M16:N16"/>
    <mergeCell ref="O14:P15"/>
    <mergeCell ref="A121:V121"/>
    <mergeCell ref="A115:V115"/>
    <mergeCell ref="A116:V116"/>
    <mergeCell ref="A117:V117"/>
    <mergeCell ref="A118:V118"/>
    <mergeCell ref="A119:V119"/>
    <mergeCell ref="A120:V120"/>
    <mergeCell ref="B104:C109"/>
    <mergeCell ref="F109:H109"/>
    <mergeCell ref="B110:H112"/>
    <mergeCell ref="I110:S112"/>
    <mergeCell ref="A95:A112"/>
    <mergeCell ref="J96:J97"/>
    <mergeCell ref="L99:L100"/>
    <mergeCell ref="T102:U102"/>
    <mergeCell ref="K96:K97"/>
    <mergeCell ref="L96:L97"/>
    <mergeCell ref="J99:J100"/>
    <mergeCell ref="K99:K100"/>
    <mergeCell ref="B101:S103"/>
    <mergeCell ref="T101:V101"/>
    <mergeCell ref="T103:V103"/>
    <mergeCell ref="B95:I97"/>
    <mergeCell ref="V110:V111"/>
    <mergeCell ref="T83:U83"/>
    <mergeCell ref="B85:C90"/>
    <mergeCell ref="S95:V95"/>
    <mergeCell ref="M96:N97"/>
    <mergeCell ref="O96:P97"/>
    <mergeCell ref="Q96:R97"/>
    <mergeCell ref="S96:V97"/>
    <mergeCell ref="B98:I100"/>
    <mergeCell ref="N88:O88"/>
    <mergeCell ref="P88:V88"/>
    <mergeCell ref="N89:O89"/>
    <mergeCell ref="P89:V89"/>
    <mergeCell ref="N90:O90"/>
    <mergeCell ref="P90:V90"/>
    <mergeCell ref="B82:S84"/>
    <mergeCell ref="T82:V82"/>
    <mergeCell ref="T84:V84"/>
    <mergeCell ref="D85:E87"/>
    <mergeCell ref="I91:S93"/>
    <mergeCell ref="V91:V92"/>
    <mergeCell ref="T92:U92"/>
    <mergeCell ref="U93:V93"/>
    <mergeCell ref="I85:V85"/>
    <mergeCell ref="I86:V86"/>
    <mergeCell ref="K80:K81"/>
    <mergeCell ref="L80:L81"/>
    <mergeCell ref="B76:I78"/>
    <mergeCell ref="M76:N76"/>
    <mergeCell ref="O76:P76"/>
    <mergeCell ref="Q76:R76"/>
    <mergeCell ref="S76:V76"/>
    <mergeCell ref="M77:N78"/>
    <mergeCell ref="O77:P78"/>
    <mergeCell ref="Q77:R78"/>
    <mergeCell ref="S77:V78"/>
    <mergeCell ref="M79:N79"/>
    <mergeCell ref="O79:P79"/>
    <mergeCell ref="Q79:R79"/>
    <mergeCell ref="S79:V79"/>
    <mergeCell ref="M80:N81"/>
    <mergeCell ref="O80:P81"/>
    <mergeCell ref="Q80:R81"/>
    <mergeCell ref="J80:J81"/>
    <mergeCell ref="A57:A74"/>
    <mergeCell ref="J58:J59"/>
    <mergeCell ref="A39:A56"/>
    <mergeCell ref="J40:J41"/>
    <mergeCell ref="K40:K41"/>
    <mergeCell ref="L40:L41"/>
    <mergeCell ref="L61:L62"/>
    <mergeCell ref="K58:K59"/>
    <mergeCell ref="L58:L59"/>
    <mergeCell ref="J61:J62"/>
    <mergeCell ref="K61:K62"/>
    <mergeCell ref="B63:S65"/>
    <mergeCell ref="B57:I59"/>
    <mergeCell ref="M57:N57"/>
    <mergeCell ref="O57:P57"/>
    <mergeCell ref="Q57:R57"/>
    <mergeCell ref="O58:P59"/>
    <mergeCell ref="Q58:R59"/>
    <mergeCell ref="S58:V59"/>
    <mergeCell ref="B60:I62"/>
    <mergeCell ref="B66:C71"/>
    <mergeCell ref="M60:N60"/>
    <mergeCell ref="O60:P60"/>
    <mergeCell ref="Q60:R60"/>
    <mergeCell ref="I14:I15"/>
    <mergeCell ref="J14:J15"/>
    <mergeCell ref="A17:H18"/>
    <mergeCell ref="O5:P5"/>
    <mergeCell ref="O16:P16"/>
    <mergeCell ref="Q23:R23"/>
    <mergeCell ref="A20:A37"/>
    <mergeCell ref="P33:V33"/>
    <mergeCell ref="N34:O34"/>
    <mergeCell ref="P34:V34"/>
    <mergeCell ref="I29:V29"/>
    <mergeCell ref="I30:V30"/>
    <mergeCell ref="I31:V31"/>
    <mergeCell ref="I32:M32"/>
    <mergeCell ref="I33:M33"/>
    <mergeCell ref="I34:M34"/>
    <mergeCell ref="N32:O32"/>
    <mergeCell ref="P32:V32"/>
    <mergeCell ref="N33:O33"/>
    <mergeCell ref="H9:V9"/>
    <mergeCell ref="M10:N10"/>
    <mergeCell ref="O10:P10"/>
    <mergeCell ref="Q10:R10"/>
    <mergeCell ref="S10:T10"/>
    <mergeCell ref="F29:H29"/>
    <mergeCell ref="F30:H30"/>
    <mergeCell ref="F31:H31"/>
    <mergeCell ref="D32:E34"/>
    <mergeCell ref="F32:H32"/>
    <mergeCell ref="F33:H33"/>
    <mergeCell ref="F34:H34"/>
    <mergeCell ref="S21:V22"/>
    <mergeCell ref="A3:U3"/>
    <mergeCell ref="H6:K6"/>
    <mergeCell ref="A8:G8"/>
    <mergeCell ref="H8:V8"/>
    <mergeCell ref="A9:G9"/>
    <mergeCell ref="J24:J25"/>
    <mergeCell ref="K24:K25"/>
    <mergeCell ref="L24:L25"/>
    <mergeCell ref="A10:G10"/>
    <mergeCell ref="A11:G11"/>
    <mergeCell ref="H11:V11"/>
    <mergeCell ref="A12:G12"/>
    <mergeCell ref="H12:L12"/>
    <mergeCell ref="M12:V12"/>
    <mergeCell ref="A16:H16"/>
    <mergeCell ref="G15:H15"/>
    <mergeCell ref="B29:C34"/>
    <mergeCell ref="C15:D15"/>
    <mergeCell ref="M39:N39"/>
    <mergeCell ref="O39:P39"/>
    <mergeCell ref="N53:O53"/>
    <mergeCell ref="P53:V53"/>
    <mergeCell ref="Q39:R39"/>
    <mergeCell ref="I48:V48"/>
    <mergeCell ref="I49:V49"/>
    <mergeCell ref="I50:V50"/>
    <mergeCell ref="I51:M51"/>
    <mergeCell ref="I52:M52"/>
    <mergeCell ref="I53:M53"/>
    <mergeCell ref="B39:I41"/>
    <mergeCell ref="S39:V39"/>
    <mergeCell ref="M40:N41"/>
    <mergeCell ref="O40:P41"/>
    <mergeCell ref="Q40:R41"/>
    <mergeCell ref="S40:V41"/>
    <mergeCell ref="J43:J44"/>
    <mergeCell ref="J21:J22"/>
    <mergeCell ref="K21:K22"/>
    <mergeCell ref="K14:K15"/>
    <mergeCell ref="D29:E31"/>
    <mergeCell ref="B54:H56"/>
    <mergeCell ref="I54:S56"/>
    <mergeCell ref="V54:V55"/>
    <mergeCell ref="T55:U55"/>
    <mergeCell ref="U56:V56"/>
    <mergeCell ref="S80:V81"/>
    <mergeCell ref="N69:O69"/>
    <mergeCell ref="P69:V69"/>
    <mergeCell ref="N70:O70"/>
    <mergeCell ref="P70:V70"/>
    <mergeCell ref="N71:O71"/>
    <mergeCell ref="P71:V71"/>
    <mergeCell ref="B79:I81"/>
    <mergeCell ref="S57:V57"/>
    <mergeCell ref="M58:N59"/>
    <mergeCell ref="D66:E68"/>
    <mergeCell ref="D69:E71"/>
    <mergeCell ref="F66:H66"/>
    <mergeCell ref="F67:H67"/>
    <mergeCell ref="M61:N62"/>
    <mergeCell ref="O61:P62"/>
    <mergeCell ref="Q61:R62"/>
    <mergeCell ref="S61:V62"/>
    <mergeCell ref="I67:V67"/>
    <mergeCell ref="I68:V68"/>
    <mergeCell ref="T64:U64"/>
    <mergeCell ref="T63:V63"/>
    <mergeCell ref="T65:V65"/>
    <mergeCell ref="I72:S74"/>
    <mergeCell ref="V72:V73"/>
    <mergeCell ref="T73:U73"/>
    <mergeCell ref="U74:V74"/>
    <mergeCell ref="S43:V44"/>
    <mergeCell ref="S60:V60"/>
    <mergeCell ref="I69:M69"/>
    <mergeCell ref="I70:M70"/>
    <mergeCell ref="I71:M71"/>
    <mergeCell ref="I66:V66"/>
    <mergeCell ref="K43:K44"/>
    <mergeCell ref="L43:L44"/>
    <mergeCell ref="O43:P44"/>
    <mergeCell ref="Q43:R44"/>
    <mergeCell ref="T46:U46"/>
    <mergeCell ref="T47:V47"/>
    <mergeCell ref="I5:J5"/>
    <mergeCell ref="F106:H106"/>
    <mergeCell ref="B91:H93"/>
    <mergeCell ref="F68:H68"/>
    <mergeCell ref="F69:H69"/>
    <mergeCell ref="F70:H70"/>
    <mergeCell ref="F71:H71"/>
    <mergeCell ref="B48:C53"/>
    <mergeCell ref="F85:H85"/>
    <mergeCell ref="F86:H86"/>
    <mergeCell ref="F87:H87"/>
    <mergeCell ref="D88:E90"/>
    <mergeCell ref="F88:H88"/>
    <mergeCell ref="F89:H89"/>
    <mergeCell ref="F90:H90"/>
    <mergeCell ref="B72:H74"/>
    <mergeCell ref="D48:E50"/>
    <mergeCell ref="D51:E53"/>
    <mergeCell ref="F48:H48"/>
    <mergeCell ref="F49:H49"/>
    <mergeCell ref="F50:H50"/>
    <mergeCell ref="F51:H51"/>
    <mergeCell ref="F52:H52"/>
    <mergeCell ref="F53:H53"/>
    <mergeCell ref="AF14:AF15"/>
    <mergeCell ref="AG14:AG15"/>
    <mergeCell ref="AH14:AH15"/>
    <mergeCell ref="AI14:AI15"/>
    <mergeCell ref="AJ14:AK15"/>
    <mergeCell ref="AL14:AM15"/>
    <mergeCell ref="AN14:AO15"/>
    <mergeCell ref="AP14:AS15"/>
    <mergeCell ref="Z15:AA15"/>
    <mergeCell ref="AD15:AE15"/>
    <mergeCell ref="AG21:AG22"/>
    <mergeCell ref="AH21:AH22"/>
    <mergeCell ref="AG24:AG25"/>
    <mergeCell ref="AH24:AH25"/>
    <mergeCell ref="X16:AE16"/>
    <mergeCell ref="AJ16:AK16"/>
    <mergeCell ref="AL16:AM16"/>
    <mergeCell ref="AN16:AO16"/>
    <mergeCell ref="AP16:AS16"/>
    <mergeCell ref="X17:AE18"/>
    <mergeCell ref="AF17:AF18"/>
    <mergeCell ref="AJ17:AK17"/>
    <mergeCell ref="AL17:AM17"/>
    <mergeCell ref="AG58:AG59"/>
    <mergeCell ref="AH58:AH59"/>
    <mergeCell ref="X39:X56"/>
    <mergeCell ref="Y39:AF41"/>
    <mergeCell ref="AJ39:AK39"/>
    <mergeCell ref="AG43:AG44"/>
    <mergeCell ref="AH43:AH44"/>
    <mergeCell ref="Y45:AP47"/>
    <mergeCell ref="AQ45:AS45"/>
    <mergeCell ref="AQ46:AR46"/>
    <mergeCell ref="AQ47:AS47"/>
    <mergeCell ref="AG40:AG41"/>
    <mergeCell ref="AH40:AH41"/>
    <mergeCell ref="AG77:AG78"/>
    <mergeCell ref="AH77:AH78"/>
    <mergeCell ref="Y66:Z71"/>
    <mergeCell ref="AA66:AB68"/>
    <mergeCell ref="AC66:AE66"/>
    <mergeCell ref="AG61:AG62"/>
    <mergeCell ref="AH61:AH62"/>
    <mergeCell ref="AN61:AO62"/>
    <mergeCell ref="AP61:AS62"/>
    <mergeCell ref="Y63:AP65"/>
    <mergeCell ref="AQ63:AS63"/>
    <mergeCell ref="AQ64:AR64"/>
    <mergeCell ref="AQ65:AS65"/>
    <mergeCell ref="AG96:AG97"/>
    <mergeCell ref="AH96:AH97"/>
    <mergeCell ref="Y85:Z90"/>
    <mergeCell ref="AA85:AB87"/>
    <mergeCell ref="AC85:AE85"/>
    <mergeCell ref="AG80:AG81"/>
    <mergeCell ref="AH80:AH81"/>
    <mergeCell ref="AN80:AO81"/>
    <mergeCell ref="AP80:AS81"/>
    <mergeCell ref="Y82:AP84"/>
    <mergeCell ref="AQ82:AS82"/>
    <mergeCell ref="AQ83:AR83"/>
    <mergeCell ref="AQ84:AS84"/>
    <mergeCell ref="Y104:Z109"/>
    <mergeCell ref="AA104:AB106"/>
    <mergeCell ref="AC104:AE104"/>
    <mergeCell ref="AG99:AG100"/>
    <mergeCell ref="AH99:AH100"/>
    <mergeCell ref="AN99:AO100"/>
    <mergeCell ref="AP99:AS100"/>
    <mergeCell ref="Y101:AP103"/>
    <mergeCell ref="AQ101:AS101"/>
    <mergeCell ref="AQ102:AR102"/>
    <mergeCell ref="AQ103:AS103"/>
    <mergeCell ref="X10:AD10"/>
    <mergeCell ref="AJ10:AK10"/>
    <mergeCell ref="AL10:AM10"/>
    <mergeCell ref="AN10:AO10"/>
    <mergeCell ref="AP10:AQ10"/>
    <mergeCell ref="AR10:AS10"/>
    <mergeCell ref="X11:AD11"/>
    <mergeCell ref="AE11:AS11"/>
    <mergeCell ref="X12:AD12"/>
    <mergeCell ref="AE12:AI12"/>
    <mergeCell ref="AJ12:AS12"/>
    <mergeCell ref="X1:Z1"/>
    <mergeCell ref="X3:AR3"/>
    <mergeCell ref="AF5:AG5"/>
    <mergeCell ref="AL5:AM5"/>
    <mergeCell ref="AE6:AH6"/>
    <mergeCell ref="X8:AD8"/>
    <mergeCell ref="AE8:AS8"/>
    <mergeCell ref="X9:AD9"/>
    <mergeCell ref="AE9:AS9"/>
    <mergeCell ref="AN17:AO17"/>
    <mergeCell ref="AP17:AS17"/>
    <mergeCell ref="AJ18:AK18"/>
    <mergeCell ref="AL18:AM18"/>
    <mergeCell ref="AN18:AO18"/>
    <mergeCell ref="AP18:AS18"/>
    <mergeCell ref="X20:X37"/>
    <mergeCell ref="Y20:AF22"/>
    <mergeCell ref="AJ20:AK20"/>
    <mergeCell ref="AL20:AM20"/>
    <mergeCell ref="AN20:AO20"/>
    <mergeCell ref="AP20:AS20"/>
    <mergeCell ref="AI21:AI22"/>
    <mergeCell ref="AJ21:AK22"/>
    <mergeCell ref="AL21:AM22"/>
    <mergeCell ref="AN21:AO22"/>
    <mergeCell ref="AP21:AS22"/>
    <mergeCell ref="Y23:AF25"/>
    <mergeCell ref="AJ23:AK23"/>
    <mergeCell ref="AL23:AM23"/>
    <mergeCell ref="AN23:AO23"/>
    <mergeCell ref="AP23:AS23"/>
    <mergeCell ref="AI24:AI25"/>
    <mergeCell ref="AJ24:AK25"/>
    <mergeCell ref="AL24:AM25"/>
    <mergeCell ref="AN24:AO25"/>
    <mergeCell ref="AP24:AS25"/>
    <mergeCell ref="Y26:AP28"/>
    <mergeCell ref="AQ26:AS26"/>
    <mergeCell ref="AQ27:AR27"/>
    <mergeCell ref="AQ28:AS28"/>
    <mergeCell ref="Y29:Z34"/>
    <mergeCell ref="AA29:AB31"/>
    <mergeCell ref="AC29:AE29"/>
    <mergeCell ref="AF29:AS29"/>
    <mergeCell ref="AC30:AE30"/>
    <mergeCell ref="AF30:AS30"/>
    <mergeCell ref="AC31:AE31"/>
    <mergeCell ref="AF31:AS31"/>
    <mergeCell ref="AA32:AB34"/>
    <mergeCell ref="AC32:AE32"/>
    <mergeCell ref="AF32:AJ32"/>
    <mergeCell ref="AK32:AL32"/>
    <mergeCell ref="AM32:AS32"/>
    <mergeCell ref="AC33:AE33"/>
    <mergeCell ref="AF33:AJ33"/>
    <mergeCell ref="AK33:AL33"/>
    <mergeCell ref="AM33:AS33"/>
    <mergeCell ref="AC34:AE34"/>
    <mergeCell ref="AF34:AJ34"/>
    <mergeCell ref="AK34:AL34"/>
    <mergeCell ref="AM34:AS34"/>
    <mergeCell ref="Y35:AE37"/>
    <mergeCell ref="AF35:AP37"/>
    <mergeCell ref="AS35:AS36"/>
    <mergeCell ref="AQ36:AR36"/>
    <mergeCell ref="AR37:AS37"/>
    <mergeCell ref="AL39:AM39"/>
    <mergeCell ref="AN39:AO39"/>
    <mergeCell ref="AP39:AS39"/>
    <mergeCell ref="AI40:AI41"/>
    <mergeCell ref="AJ40:AK41"/>
    <mergeCell ref="AL40:AM41"/>
    <mergeCell ref="AN40:AO41"/>
    <mergeCell ref="AP40:AS41"/>
    <mergeCell ref="Y42:AF44"/>
    <mergeCell ref="AJ42:AK42"/>
    <mergeCell ref="AL42:AM42"/>
    <mergeCell ref="AN42:AO42"/>
    <mergeCell ref="AP42:AS42"/>
    <mergeCell ref="AI43:AI44"/>
    <mergeCell ref="AJ43:AK44"/>
    <mergeCell ref="AL43:AM44"/>
    <mergeCell ref="AN43:AO44"/>
    <mergeCell ref="AP43:AS44"/>
    <mergeCell ref="Y48:Z53"/>
    <mergeCell ref="AA48:AB50"/>
    <mergeCell ref="AC48:AE48"/>
    <mergeCell ref="AF48:AS48"/>
    <mergeCell ref="AC49:AE49"/>
    <mergeCell ref="AF49:AS49"/>
    <mergeCell ref="AC50:AE50"/>
    <mergeCell ref="AF50:AS50"/>
    <mergeCell ref="AA51:AB53"/>
    <mergeCell ref="AC51:AE51"/>
    <mergeCell ref="AF51:AJ51"/>
    <mergeCell ref="AK51:AL51"/>
    <mergeCell ref="AM51:AS51"/>
    <mergeCell ref="AC52:AE52"/>
    <mergeCell ref="AF52:AJ52"/>
    <mergeCell ref="AK52:AL52"/>
    <mergeCell ref="AM52:AS52"/>
    <mergeCell ref="AC53:AE53"/>
    <mergeCell ref="AF53:AJ53"/>
    <mergeCell ref="AK53:AL53"/>
    <mergeCell ref="AM53:AS53"/>
    <mergeCell ref="Y54:AE56"/>
    <mergeCell ref="AF54:AP56"/>
    <mergeCell ref="AS54:AS55"/>
    <mergeCell ref="AQ55:AR55"/>
    <mergeCell ref="AR56:AS56"/>
    <mergeCell ref="X57:X74"/>
    <mergeCell ref="Y57:AF59"/>
    <mergeCell ref="AJ57:AK57"/>
    <mergeCell ref="AL57:AM57"/>
    <mergeCell ref="AN57:AO57"/>
    <mergeCell ref="AP57:AS57"/>
    <mergeCell ref="AI58:AI59"/>
    <mergeCell ref="AJ58:AK59"/>
    <mergeCell ref="AL58:AM59"/>
    <mergeCell ref="AN58:AO59"/>
    <mergeCell ref="AP58:AS59"/>
    <mergeCell ref="Y60:AF62"/>
    <mergeCell ref="AJ60:AK60"/>
    <mergeCell ref="AL60:AM60"/>
    <mergeCell ref="AN60:AO60"/>
    <mergeCell ref="AP60:AS60"/>
    <mergeCell ref="AI61:AI62"/>
    <mergeCell ref="AJ61:AK62"/>
    <mergeCell ref="AL61:AM62"/>
    <mergeCell ref="AF66:AS66"/>
    <mergeCell ref="AC67:AE67"/>
    <mergeCell ref="AF67:AS67"/>
    <mergeCell ref="AC68:AE68"/>
    <mergeCell ref="AF68:AS68"/>
    <mergeCell ref="AA69:AB71"/>
    <mergeCell ref="AC69:AE69"/>
    <mergeCell ref="AF69:AJ69"/>
    <mergeCell ref="AK69:AL69"/>
    <mergeCell ref="AM69:AS69"/>
    <mergeCell ref="AC70:AE70"/>
    <mergeCell ref="AF70:AJ70"/>
    <mergeCell ref="AK70:AL70"/>
    <mergeCell ref="AM70:AS70"/>
    <mergeCell ref="AC71:AE71"/>
    <mergeCell ref="AF71:AJ71"/>
    <mergeCell ref="AK71:AL71"/>
    <mergeCell ref="AM71:AS71"/>
    <mergeCell ref="Y72:AE74"/>
    <mergeCell ref="AF72:AP74"/>
    <mergeCell ref="AS72:AS73"/>
    <mergeCell ref="AQ73:AR73"/>
    <mergeCell ref="AR74:AS74"/>
    <mergeCell ref="X76:X93"/>
    <mergeCell ref="Y76:AF78"/>
    <mergeCell ref="AJ76:AK76"/>
    <mergeCell ref="AL76:AM76"/>
    <mergeCell ref="AN76:AO76"/>
    <mergeCell ref="AP76:AS76"/>
    <mergeCell ref="AI77:AI78"/>
    <mergeCell ref="AJ77:AK78"/>
    <mergeCell ref="AL77:AM78"/>
    <mergeCell ref="AN77:AO78"/>
    <mergeCell ref="AP77:AS78"/>
    <mergeCell ref="Y79:AF81"/>
    <mergeCell ref="AJ79:AK79"/>
    <mergeCell ref="AL79:AM79"/>
    <mergeCell ref="AN79:AO79"/>
    <mergeCell ref="AP79:AS79"/>
    <mergeCell ref="AI80:AI81"/>
    <mergeCell ref="AJ80:AK81"/>
    <mergeCell ref="AL80:AM81"/>
    <mergeCell ref="AF85:AS85"/>
    <mergeCell ref="AC86:AE86"/>
    <mergeCell ref="AF86:AS86"/>
    <mergeCell ref="AC87:AE87"/>
    <mergeCell ref="AF87:AS87"/>
    <mergeCell ref="AA88:AB90"/>
    <mergeCell ref="AC88:AE88"/>
    <mergeCell ref="AF88:AJ88"/>
    <mergeCell ref="AK88:AL88"/>
    <mergeCell ref="AM88:AS88"/>
    <mergeCell ref="AC89:AE89"/>
    <mergeCell ref="AF89:AJ89"/>
    <mergeCell ref="AK89:AL89"/>
    <mergeCell ref="AM89:AS89"/>
    <mergeCell ref="AC90:AE90"/>
    <mergeCell ref="AF90:AJ90"/>
    <mergeCell ref="AK90:AL90"/>
    <mergeCell ref="AM90:AS90"/>
    <mergeCell ref="Y91:AE93"/>
    <mergeCell ref="AF91:AP93"/>
    <mergeCell ref="AS91:AS92"/>
    <mergeCell ref="AQ92:AR92"/>
    <mergeCell ref="AR93:AS93"/>
    <mergeCell ref="X95:X112"/>
    <mergeCell ref="Y95:AF97"/>
    <mergeCell ref="AJ95:AK95"/>
    <mergeCell ref="AL95:AM95"/>
    <mergeCell ref="AN95:AO95"/>
    <mergeCell ref="AP95:AS95"/>
    <mergeCell ref="AI96:AI97"/>
    <mergeCell ref="AJ96:AK97"/>
    <mergeCell ref="AL96:AM97"/>
    <mergeCell ref="AN96:AO97"/>
    <mergeCell ref="AP96:AS97"/>
    <mergeCell ref="Y98:AF100"/>
    <mergeCell ref="AJ98:AK98"/>
    <mergeCell ref="AL98:AM98"/>
    <mergeCell ref="AN98:AO98"/>
    <mergeCell ref="AP98:AS98"/>
    <mergeCell ref="AI99:AI100"/>
    <mergeCell ref="AJ99:AK100"/>
    <mergeCell ref="AL99:AM100"/>
    <mergeCell ref="AF104:AS104"/>
    <mergeCell ref="AC105:AE105"/>
    <mergeCell ref="AF105:AS105"/>
    <mergeCell ref="AC106:AE106"/>
    <mergeCell ref="AF106:AS106"/>
    <mergeCell ref="AA107:AB109"/>
    <mergeCell ref="AC107:AE107"/>
    <mergeCell ref="AF107:AJ107"/>
    <mergeCell ref="AK107:AL107"/>
    <mergeCell ref="AM107:AS107"/>
    <mergeCell ref="AC108:AE108"/>
    <mergeCell ref="AF108:AJ108"/>
    <mergeCell ref="AK108:AL108"/>
    <mergeCell ref="AM108:AS108"/>
    <mergeCell ref="AC109:AE109"/>
    <mergeCell ref="AF109:AJ109"/>
    <mergeCell ref="AK109:AL109"/>
    <mergeCell ref="AM109:AS109"/>
    <mergeCell ref="X120:AS120"/>
    <mergeCell ref="X121:AS121"/>
    <mergeCell ref="AS110:AS111"/>
    <mergeCell ref="AQ111:AR111"/>
    <mergeCell ref="AR112:AS112"/>
    <mergeCell ref="X113:AS113"/>
    <mergeCell ref="X115:AS115"/>
    <mergeCell ref="X116:AS116"/>
    <mergeCell ref="X117:AS117"/>
    <mergeCell ref="X118:AS118"/>
    <mergeCell ref="X119:AS119"/>
    <mergeCell ref="Y110:AE112"/>
    <mergeCell ref="AF110:AP112"/>
  </mergeCells>
  <phoneticPr fontId="2"/>
  <dataValidations count="3">
    <dataValidation type="list" allowBlank="1" showInputMessage="1" showErrorMessage="1" sqref="F15 AC15">
      <formula1>"前期,後期"</formula1>
    </dataValidation>
    <dataValidation type="list" allowBlank="1" showInputMessage="1" showErrorMessage="1" sqref="T37:U37 T56:U56 T74:U74 T112:U112 T93:U93 T114:U114 AQ37:AR37 AQ56:AR56 AQ74:AR74 AQ112:AR112 AQ93:AR93 AQ114:AR114">
      <formula1>"①,②,③,④,⑤,⑥,－"</formula1>
    </dataValidation>
    <dataValidation type="list" allowBlank="1" showInputMessage="1" showErrorMessage="1" sqref="T36:U36 T55:U55 T73:U73 T92:U92 T111:U111 AQ36:AR36 AQ55:AR55 AQ73:AR73 AQ92:AR92 AQ111:AR111">
      <formula1>"①,②,③,④,⑤,⑥,⑦,⑧"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&amp;P / &amp;N ページ</oddFooter>
  </headerFooter>
  <rowBreaks count="2" manualBreakCount="2">
    <brk id="56" max="43" man="1"/>
    <brk id="113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</vt:lpstr>
      <vt:lpstr>別紙様式1!Print_Area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2020-02-03T04:12:50Z</cp:lastPrinted>
  <dcterms:created xsi:type="dcterms:W3CDTF">2015-09-17T05:52:27Z</dcterms:created>
  <dcterms:modified xsi:type="dcterms:W3CDTF">2022-03-28T12:54:31Z</dcterms:modified>
</cp:coreProperties>
</file>