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toyonaka\dfs\ecabi\E1000\E1700\20_事業所係\032_通学支援サービス関係（通知、マニュアル、実績記録等）\実績記録票\"/>
    </mc:Choice>
  </mc:AlternateContent>
  <bookViews>
    <workbookView xWindow="120" yWindow="48" windowWidth="20736" windowHeight="8652"/>
  </bookViews>
  <sheets>
    <sheet name="①受給者情報シート" sheetId="9" r:id="rId1"/>
    <sheet name="②実績記録票入力シート" sheetId="3" r:id="rId2"/>
    <sheet name="③移動支援サービス提供実績記録票" sheetId="5" r:id="rId3"/>
    <sheet name="データレイアウト" sheetId="6" r:id="rId4"/>
    <sheet name="記録転記用（変更禁止）" sheetId="10" state="hidden" r:id="rId5"/>
  </sheets>
  <definedNames>
    <definedName name="_xlnm.Print_Area" localSheetId="0">①受給者情報シート!$A$1:$R$32</definedName>
    <definedName name="_xlnm.Print_Area" localSheetId="1">②実績記録票入力シート!$A$1:$S$187</definedName>
    <definedName name="_xlnm.Print_Area" localSheetId="2">③移動支援サービス提供実績記録票!$A$1:$AN$270</definedName>
    <definedName name="_xlnm.Print_Titles" localSheetId="1">②実績記録票入力シート!$1:$1</definedName>
  </definedNames>
  <calcPr calcId="162913"/>
</workbook>
</file>

<file path=xl/calcChain.xml><?xml version="1.0" encoding="utf-8"?>
<calcChain xmlns="http://schemas.openxmlformats.org/spreadsheetml/2006/main">
  <c r="Y230" i="5" l="1"/>
  <c r="F230" i="5"/>
  <c r="R228" i="5"/>
  <c r="Y185" i="5"/>
  <c r="F185" i="5"/>
  <c r="R183" i="5"/>
  <c r="Y140" i="5"/>
  <c r="F140" i="5"/>
  <c r="R138" i="5"/>
  <c r="Y95" i="5"/>
  <c r="F95" i="5"/>
  <c r="R93" i="5"/>
  <c r="Y50" i="5"/>
  <c r="F50" i="5"/>
  <c r="R48" i="5"/>
  <c r="T21" i="5" l="1"/>
  <c r="O21" i="5"/>
  <c r="Y21" i="5" s="1"/>
  <c r="AE268" i="5" l="1"/>
  <c r="AE223" i="5"/>
  <c r="AE178" i="5"/>
  <c r="AE133" i="5"/>
  <c r="AE88" i="5"/>
  <c r="AD230" i="5"/>
  <c r="D228" i="5"/>
  <c r="AG227" i="5"/>
  <c r="AD185" i="5"/>
  <c r="D183" i="5"/>
  <c r="AG182" i="5"/>
  <c r="AD140" i="5"/>
  <c r="D138" i="5"/>
  <c r="AG137" i="5"/>
  <c r="AD95" i="5"/>
  <c r="D93" i="5"/>
  <c r="AG92" i="5"/>
  <c r="AG47" i="5"/>
  <c r="AD50" i="5"/>
  <c r="D48" i="5"/>
  <c r="R5" i="5"/>
  <c r="R50" i="5" s="1"/>
  <c r="R95" i="5" s="1"/>
  <c r="R140" i="5" s="1"/>
  <c r="R185" i="5" s="1"/>
  <c r="R230" i="5" s="1"/>
  <c r="D3" i="5"/>
  <c r="S5" i="3" l="1"/>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S93" i="3"/>
  <c r="S94" i="3"/>
  <c r="S95" i="3"/>
  <c r="S96" i="3"/>
  <c r="S97" i="3"/>
  <c r="S98" i="3"/>
  <c r="S99" i="3"/>
  <c r="S100" i="3"/>
  <c r="S101" i="3"/>
  <c r="S102" i="3"/>
  <c r="S103" i="3"/>
  <c r="S104" i="3"/>
  <c r="S105" i="3"/>
  <c r="S106" i="3"/>
  <c r="S107" i="3"/>
  <c r="S108" i="3"/>
  <c r="S109" i="3"/>
  <c r="S110" i="3"/>
  <c r="S111" i="3"/>
  <c r="S112" i="3"/>
  <c r="S113" i="3"/>
  <c r="S114" i="3"/>
  <c r="S115" i="3"/>
  <c r="S116" i="3"/>
  <c r="S117" i="3"/>
  <c r="S118" i="3"/>
  <c r="S119" i="3"/>
  <c r="S120" i="3"/>
  <c r="S121" i="3"/>
  <c r="S122" i="3"/>
  <c r="S123" i="3"/>
  <c r="S124" i="3"/>
  <c r="S125" i="3"/>
  <c r="S126" i="3"/>
  <c r="S127" i="3"/>
  <c r="S128" i="3"/>
  <c r="S129" i="3"/>
  <c r="S130" i="3"/>
  <c r="S131" i="3"/>
  <c r="S132" i="3"/>
  <c r="S133" i="3"/>
  <c r="S134" i="3"/>
  <c r="S135" i="3"/>
  <c r="S136" i="3"/>
  <c r="S137" i="3"/>
  <c r="S138" i="3"/>
  <c r="S139" i="3"/>
  <c r="S140" i="3"/>
  <c r="S141" i="3"/>
  <c r="S142" i="3"/>
  <c r="S143" i="3"/>
  <c r="S144" i="3"/>
  <c r="S145" i="3"/>
  <c r="S146" i="3"/>
  <c r="S147" i="3"/>
  <c r="S148" i="3"/>
  <c r="S149" i="3"/>
  <c r="S150" i="3"/>
  <c r="S151" i="3"/>
  <c r="S152" i="3"/>
  <c r="S153" i="3"/>
  <c r="S154" i="3"/>
  <c r="S155" i="3"/>
  <c r="S156" i="3"/>
  <c r="S157" i="3"/>
  <c r="S158" i="3"/>
  <c r="S159" i="3"/>
  <c r="S160" i="3"/>
  <c r="S161" i="3"/>
  <c r="S162" i="3"/>
  <c r="S163" i="3"/>
  <c r="S164" i="3"/>
  <c r="S165" i="3"/>
  <c r="S166" i="3"/>
  <c r="S167" i="3"/>
  <c r="S168" i="3"/>
  <c r="S169" i="3"/>
  <c r="S170" i="3"/>
  <c r="S171" i="3"/>
  <c r="S172" i="3"/>
  <c r="S173" i="3"/>
  <c r="S174" i="3"/>
  <c r="S175" i="3"/>
  <c r="S176" i="3"/>
  <c r="S177" i="3"/>
  <c r="S178" i="3"/>
  <c r="S179" i="3"/>
  <c r="S180" i="3"/>
  <c r="S181" i="3"/>
  <c r="S182" i="3"/>
  <c r="S183" i="3"/>
  <c r="S184" i="3"/>
  <c r="S185" i="3"/>
  <c r="S186" i="3"/>
  <c r="S187" i="3"/>
  <c r="S3" i="3"/>
  <c r="S4" i="3"/>
  <c r="S2" i="3"/>
  <c r="R2" i="3"/>
  <c r="D18" i="9"/>
  <c r="O3" i="3" l="1"/>
  <c r="O148" i="5" l="1"/>
  <c r="T148" i="5"/>
  <c r="O149" i="5"/>
  <c r="T149" i="5"/>
  <c r="O150" i="5"/>
  <c r="T150" i="5"/>
  <c r="O151" i="5"/>
  <c r="T151" i="5"/>
  <c r="O152" i="5"/>
  <c r="T152" i="5"/>
  <c r="O153" i="5"/>
  <c r="T153" i="5"/>
  <c r="O154" i="5"/>
  <c r="T154" i="5"/>
  <c r="O155" i="5"/>
  <c r="T155" i="5"/>
  <c r="O156" i="5"/>
  <c r="T156" i="5"/>
  <c r="O157" i="5"/>
  <c r="T157" i="5"/>
  <c r="O158" i="5"/>
  <c r="T158" i="5"/>
  <c r="O159" i="5"/>
  <c r="T159" i="5"/>
  <c r="Y159" i="5" s="1"/>
  <c r="N107" i="3" s="1"/>
  <c r="O160" i="5"/>
  <c r="T160" i="5"/>
  <c r="O161" i="5"/>
  <c r="T161" i="5"/>
  <c r="O162" i="5"/>
  <c r="T162" i="5"/>
  <c r="O163" i="5"/>
  <c r="T163" i="5"/>
  <c r="O164" i="5"/>
  <c r="T164" i="5"/>
  <c r="O165" i="5"/>
  <c r="T165" i="5"/>
  <c r="O166" i="5"/>
  <c r="T166" i="5"/>
  <c r="O167" i="5"/>
  <c r="T167" i="5"/>
  <c r="O168" i="5"/>
  <c r="T168" i="5"/>
  <c r="O169" i="5"/>
  <c r="T169" i="5"/>
  <c r="O170" i="5"/>
  <c r="T170" i="5"/>
  <c r="O171" i="5"/>
  <c r="T171" i="5"/>
  <c r="O172" i="5"/>
  <c r="T172" i="5"/>
  <c r="O173" i="5"/>
  <c r="T173" i="5"/>
  <c r="O174" i="5"/>
  <c r="T174" i="5"/>
  <c r="O175" i="5"/>
  <c r="T175" i="5"/>
  <c r="O176" i="5"/>
  <c r="T176" i="5"/>
  <c r="O177" i="5"/>
  <c r="T177" i="5"/>
  <c r="T147" i="5"/>
  <c r="AD5" i="5"/>
  <c r="A86" i="3"/>
  <c r="B86" i="3"/>
  <c r="C86" i="3"/>
  <c r="D86" i="3"/>
  <c r="E86" i="3"/>
  <c r="F86" i="3"/>
  <c r="G86" i="3"/>
  <c r="H86" i="3"/>
  <c r="J86" i="3"/>
  <c r="M86" i="3"/>
  <c r="O86" i="3"/>
  <c r="P86" i="3"/>
  <c r="Q86" i="3"/>
  <c r="R86" i="3"/>
  <c r="A87" i="3"/>
  <c r="B87" i="3"/>
  <c r="C87" i="3"/>
  <c r="B87" i="10" s="1"/>
  <c r="D87" i="3"/>
  <c r="E87" i="3"/>
  <c r="F87" i="3"/>
  <c r="G87" i="3"/>
  <c r="H87" i="3"/>
  <c r="J87" i="3"/>
  <c r="M87" i="3"/>
  <c r="O87" i="3"/>
  <c r="P87" i="3"/>
  <c r="Q87" i="3"/>
  <c r="R87" i="3"/>
  <c r="A88" i="3"/>
  <c r="B88" i="3"/>
  <c r="C88" i="3"/>
  <c r="D88" i="3"/>
  <c r="E88" i="3"/>
  <c r="F88" i="3"/>
  <c r="G88" i="3"/>
  <c r="H88" i="3"/>
  <c r="J88" i="3"/>
  <c r="M88" i="3"/>
  <c r="O88" i="3"/>
  <c r="P88" i="3"/>
  <c r="Q88" i="3"/>
  <c r="R88" i="3"/>
  <c r="A89" i="3"/>
  <c r="B89" i="3"/>
  <c r="C89" i="3"/>
  <c r="B89" i="10" s="1"/>
  <c r="D89" i="3"/>
  <c r="E89" i="3"/>
  <c r="F89" i="3"/>
  <c r="G89" i="3"/>
  <c r="H89" i="3"/>
  <c r="J89" i="3"/>
  <c r="M89" i="3"/>
  <c r="O89" i="3"/>
  <c r="P89" i="3"/>
  <c r="Q89" i="3"/>
  <c r="R89" i="3"/>
  <c r="A90" i="3"/>
  <c r="B90" i="3"/>
  <c r="C90" i="3"/>
  <c r="D90" i="3"/>
  <c r="E90" i="3"/>
  <c r="F90" i="3"/>
  <c r="G90" i="3"/>
  <c r="H90" i="3"/>
  <c r="J90" i="3"/>
  <c r="M90" i="3"/>
  <c r="O90" i="3"/>
  <c r="P90" i="3"/>
  <c r="Q90" i="3"/>
  <c r="R90" i="3"/>
  <c r="A91" i="3"/>
  <c r="B91" i="3"/>
  <c r="C91" i="3"/>
  <c r="B91" i="10" s="1"/>
  <c r="C91" i="10" s="1"/>
  <c r="D91" i="3"/>
  <c r="E91" i="3"/>
  <c r="F91" i="3"/>
  <c r="G91" i="3"/>
  <c r="H91" i="3"/>
  <c r="J91" i="3"/>
  <c r="M91" i="3"/>
  <c r="O91" i="3"/>
  <c r="P91" i="3"/>
  <c r="Q91" i="3"/>
  <c r="R91" i="3"/>
  <c r="A92" i="3"/>
  <c r="B92" i="3"/>
  <c r="C92" i="3"/>
  <c r="D92" i="3"/>
  <c r="E92" i="3"/>
  <c r="F92" i="3"/>
  <c r="G92" i="3"/>
  <c r="H92" i="3"/>
  <c r="J92" i="3"/>
  <c r="M92" i="3"/>
  <c r="O92" i="3"/>
  <c r="P92" i="3"/>
  <c r="Q92" i="3"/>
  <c r="R92" i="3"/>
  <c r="A93" i="3"/>
  <c r="B93" i="3"/>
  <c r="C93" i="3"/>
  <c r="B93" i="10" s="1"/>
  <c r="D93" i="10" s="1"/>
  <c r="D93" i="3"/>
  <c r="E93" i="3"/>
  <c r="F93" i="3"/>
  <c r="G93" i="3"/>
  <c r="H93" i="3"/>
  <c r="J93" i="3"/>
  <c r="M93" i="3"/>
  <c r="O93" i="3"/>
  <c r="P93" i="3"/>
  <c r="Q93" i="3"/>
  <c r="R93" i="3"/>
  <c r="A94" i="3"/>
  <c r="B94" i="3"/>
  <c r="C94" i="3"/>
  <c r="D94" i="3"/>
  <c r="E94" i="3"/>
  <c r="F94" i="3"/>
  <c r="G94" i="3"/>
  <c r="H94" i="3"/>
  <c r="J94" i="3"/>
  <c r="M94" i="3"/>
  <c r="O94" i="3"/>
  <c r="P94" i="3"/>
  <c r="Q94" i="3"/>
  <c r="R94" i="3"/>
  <c r="A95" i="3"/>
  <c r="B95" i="3"/>
  <c r="C95" i="3"/>
  <c r="B95" i="10" s="1"/>
  <c r="D95" i="3"/>
  <c r="E95" i="3"/>
  <c r="F95" i="3"/>
  <c r="G95" i="3"/>
  <c r="H95" i="3"/>
  <c r="J95" i="3"/>
  <c r="M95" i="3"/>
  <c r="O95" i="3"/>
  <c r="P95" i="3"/>
  <c r="Q95" i="3"/>
  <c r="R95" i="3"/>
  <c r="A96" i="3"/>
  <c r="B96" i="3"/>
  <c r="C96" i="3"/>
  <c r="D96" i="3"/>
  <c r="E96" i="3"/>
  <c r="F96" i="3"/>
  <c r="G96" i="3"/>
  <c r="H96" i="3"/>
  <c r="J96" i="3"/>
  <c r="M96" i="3"/>
  <c r="O96" i="3"/>
  <c r="P96" i="3"/>
  <c r="Q96" i="3"/>
  <c r="R96" i="3"/>
  <c r="A97" i="3"/>
  <c r="B97" i="3"/>
  <c r="C97" i="3"/>
  <c r="B97" i="10" s="1"/>
  <c r="D97" i="10" s="1"/>
  <c r="D97" i="3"/>
  <c r="E97" i="3"/>
  <c r="F97" i="3"/>
  <c r="G97" i="3"/>
  <c r="H97" i="3"/>
  <c r="J97" i="3"/>
  <c r="M97" i="3"/>
  <c r="O97" i="3"/>
  <c r="P97" i="3"/>
  <c r="Q97" i="3"/>
  <c r="R97" i="3"/>
  <c r="A98" i="3"/>
  <c r="B98" i="3"/>
  <c r="C98" i="3"/>
  <c r="D98" i="3"/>
  <c r="E98" i="3"/>
  <c r="F98" i="3"/>
  <c r="G98" i="3"/>
  <c r="H98" i="3"/>
  <c r="J98" i="3"/>
  <c r="M98" i="3"/>
  <c r="O98" i="3"/>
  <c r="P98" i="3"/>
  <c r="Q98" i="3"/>
  <c r="R98" i="3"/>
  <c r="A99" i="3"/>
  <c r="B99" i="3"/>
  <c r="C99" i="3"/>
  <c r="B99" i="10" s="1"/>
  <c r="C99" i="10" s="1"/>
  <c r="D99" i="3"/>
  <c r="E99" i="3"/>
  <c r="F99" i="3"/>
  <c r="G99" i="3"/>
  <c r="H99" i="3"/>
  <c r="J99" i="3"/>
  <c r="M99" i="3"/>
  <c r="O99" i="3"/>
  <c r="P99" i="3"/>
  <c r="Q99" i="3"/>
  <c r="R99" i="3"/>
  <c r="A100" i="3"/>
  <c r="B100" i="3"/>
  <c r="C100" i="3"/>
  <c r="D100" i="3"/>
  <c r="E100" i="3"/>
  <c r="F100" i="3"/>
  <c r="G100" i="3"/>
  <c r="H100" i="3"/>
  <c r="J100" i="3"/>
  <c r="M100" i="3"/>
  <c r="O100" i="3"/>
  <c r="P100" i="3"/>
  <c r="Q100" i="3"/>
  <c r="R100" i="3"/>
  <c r="A101" i="3"/>
  <c r="B101" i="3"/>
  <c r="C101" i="3"/>
  <c r="B101" i="10" s="1"/>
  <c r="D101" i="3"/>
  <c r="E101" i="3"/>
  <c r="F101" i="3"/>
  <c r="G101" i="3"/>
  <c r="H101" i="3"/>
  <c r="J101" i="3"/>
  <c r="M101" i="3"/>
  <c r="O101" i="3"/>
  <c r="P101" i="3"/>
  <c r="Q101" i="3"/>
  <c r="R101" i="3"/>
  <c r="A102" i="3"/>
  <c r="B102" i="3"/>
  <c r="C102" i="3"/>
  <c r="D102" i="3"/>
  <c r="E102" i="3"/>
  <c r="F102" i="3"/>
  <c r="G102" i="3"/>
  <c r="H102" i="3"/>
  <c r="J102" i="3"/>
  <c r="M102" i="3"/>
  <c r="O102" i="3"/>
  <c r="P102" i="3"/>
  <c r="Q102" i="3"/>
  <c r="R102" i="3"/>
  <c r="A103" i="3"/>
  <c r="B103" i="3"/>
  <c r="C103" i="3"/>
  <c r="B103" i="10" s="1"/>
  <c r="D103" i="3"/>
  <c r="E103" i="3"/>
  <c r="F103" i="3"/>
  <c r="G103" i="3"/>
  <c r="H103" i="3"/>
  <c r="J103" i="3"/>
  <c r="M103" i="3"/>
  <c r="O103" i="3"/>
  <c r="P103" i="3"/>
  <c r="Q103" i="3"/>
  <c r="R103" i="3"/>
  <c r="A104" i="3"/>
  <c r="B104" i="3"/>
  <c r="C104" i="3"/>
  <c r="D104" i="3"/>
  <c r="E104" i="3"/>
  <c r="F104" i="3"/>
  <c r="G104" i="3"/>
  <c r="H104" i="3"/>
  <c r="J104" i="3"/>
  <c r="M104" i="3"/>
  <c r="O104" i="3"/>
  <c r="P104" i="3"/>
  <c r="Q104" i="3"/>
  <c r="R104" i="3"/>
  <c r="A105" i="3"/>
  <c r="B105" i="3"/>
  <c r="C105" i="3"/>
  <c r="B105" i="10" s="1"/>
  <c r="D105" i="3"/>
  <c r="E105" i="3"/>
  <c r="F105" i="3"/>
  <c r="G105" i="3"/>
  <c r="H105" i="3"/>
  <c r="J105" i="3"/>
  <c r="M105" i="3"/>
  <c r="O105" i="3"/>
  <c r="P105" i="3"/>
  <c r="Q105" i="3"/>
  <c r="R105" i="3"/>
  <c r="A106" i="3"/>
  <c r="B106" i="3"/>
  <c r="C106" i="3"/>
  <c r="D106" i="3"/>
  <c r="E106" i="3"/>
  <c r="F106" i="3"/>
  <c r="G106" i="3"/>
  <c r="H106" i="3"/>
  <c r="J106" i="3"/>
  <c r="M106" i="3"/>
  <c r="O106" i="3"/>
  <c r="P106" i="3"/>
  <c r="Q106" i="3"/>
  <c r="R106" i="3"/>
  <c r="A107" i="3"/>
  <c r="B107" i="3"/>
  <c r="C107" i="3"/>
  <c r="B107" i="10" s="1"/>
  <c r="C107" i="10" s="1"/>
  <c r="D107" i="3"/>
  <c r="E107" i="3"/>
  <c r="F107" i="3"/>
  <c r="G107" i="3"/>
  <c r="H107" i="3"/>
  <c r="J107" i="3"/>
  <c r="M107" i="3"/>
  <c r="O107" i="3"/>
  <c r="P107" i="3"/>
  <c r="Q107" i="3"/>
  <c r="R107" i="3"/>
  <c r="A108" i="3"/>
  <c r="B108" i="3"/>
  <c r="C108" i="3"/>
  <c r="D108" i="3"/>
  <c r="E108" i="3"/>
  <c r="F108" i="3"/>
  <c r="G108" i="3"/>
  <c r="H108" i="3"/>
  <c r="J108" i="3"/>
  <c r="M108" i="3"/>
  <c r="O108" i="3"/>
  <c r="P108" i="3"/>
  <c r="Q108" i="3"/>
  <c r="R108" i="3"/>
  <c r="A109" i="3"/>
  <c r="B109" i="3"/>
  <c r="C109" i="3"/>
  <c r="B109" i="10" s="1"/>
  <c r="D109" i="3"/>
  <c r="E109" i="3"/>
  <c r="F109" i="3"/>
  <c r="G109" i="3"/>
  <c r="H109" i="3"/>
  <c r="J109" i="3"/>
  <c r="M109" i="3"/>
  <c r="O109" i="3"/>
  <c r="P109" i="3"/>
  <c r="Q109" i="3"/>
  <c r="R109" i="3"/>
  <c r="A110" i="3"/>
  <c r="B110" i="3"/>
  <c r="C110" i="3"/>
  <c r="D110" i="3"/>
  <c r="E110" i="3"/>
  <c r="F110" i="3"/>
  <c r="G110" i="3"/>
  <c r="H110" i="3"/>
  <c r="J110" i="3"/>
  <c r="M110" i="3"/>
  <c r="O110" i="3"/>
  <c r="P110" i="3"/>
  <c r="Q110" i="3"/>
  <c r="R110" i="3"/>
  <c r="A111" i="3"/>
  <c r="B111" i="3"/>
  <c r="C111" i="3"/>
  <c r="B111" i="10" s="1"/>
  <c r="C111" i="10" s="1"/>
  <c r="D111" i="3"/>
  <c r="E111" i="3"/>
  <c r="F111" i="3"/>
  <c r="G111" i="3"/>
  <c r="H111" i="3"/>
  <c r="J111" i="3"/>
  <c r="M111" i="3"/>
  <c r="O111" i="3"/>
  <c r="P111" i="3"/>
  <c r="Q111" i="3"/>
  <c r="R111" i="3"/>
  <c r="A112" i="3"/>
  <c r="B112" i="3"/>
  <c r="C112" i="3"/>
  <c r="D112" i="3"/>
  <c r="E112" i="3"/>
  <c r="F112" i="3"/>
  <c r="G112" i="3"/>
  <c r="H112" i="3"/>
  <c r="J112" i="3"/>
  <c r="M112" i="3"/>
  <c r="O112" i="3"/>
  <c r="P112" i="3"/>
  <c r="Q112" i="3"/>
  <c r="R112" i="3"/>
  <c r="A113" i="3"/>
  <c r="B113" i="3"/>
  <c r="C113" i="3"/>
  <c r="B113" i="10" s="1"/>
  <c r="D113" i="3"/>
  <c r="E113" i="3"/>
  <c r="F113" i="3"/>
  <c r="G113" i="3"/>
  <c r="H113" i="3"/>
  <c r="J113" i="3"/>
  <c r="M113" i="3"/>
  <c r="O113" i="3"/>
  <c r="P113" i="3"/>
  <c r="Q113" i="3"/>
  <c r="R113" i="3"/>
  <c r="A114" i="3"/>
  <c r="B114" i="3"/>
  <c r="C114" i="3"/>
  <c r="D114" i="3"/>
  <c r="E114" i="3"/>
  <c r="F114" i="3"/>
  <c r="G114" i="3"/>
  <c r="H114" i="3"/>
  <c r="J114" i="3"/>
  <c r="M114" i="3"/>
  <c r="O114" i="3"/>
  <c r="P114" i="3"/>
  <c r="Q114" i="3"/>
  <c r="R114" i="3"/>
  <c r="A115" i="3"/>
  <c r="B115" i="3"/>
  <c r="C115" i="3"/>
  <c r="B115" i="10" s="1"/>
  <c r="C115" i="10" s="1"/>
  <c r="D115" i="3"/>
  <c r="E115" i="3"/>
  <c r="F115" i="3"/>
  <c r="G115" i="3"/>
  <c r="H115" i="3"/>
  <c r="J115" i="3"/>
  <c r="M115" i="3"/>
  <c r="O115" i="3"/>
  <c r="P115" i="3"/>
  <c r="Q115" i="3"/>
  <c r="R115" i="3"/>
  <c r="A116" i="3"/>
  <c r="B116" i="3"/>
  <c r="C116" i="3"/>
  <c r="D116" i="3"/>
  <c r="E116" i="3"/>
  <c r="F116" i="3"/>
  <c r="G116" i="3"/>
  <c r="H116" i="3"/>
  <c r="J116" i="3"/>
  <c r="M116" i="3"/>
  <c r="O116" i="3"/>
  <c r="P116" i="3"/>
  <c r="Q116" i="3"/>
  <c r="R116" i="3"/>
  <c r="A117" i="3"/>
  <c r="B117" i="3"/>
  <c r="C117" i="3"/>
  <c r="B117" i="10" s="1"/>
  <c r="D117" i="3"/>
  <c r="E117" i="3"/>
  <c r="F117" i="3"/>
  <c r="G117" i="3"/>
  <c r="H117" i="3"/>
  <c r="J117" i="3"/>
  <c r="M117" i="3"/>
  <c r="O117" i="3"/>
  <c r="P117" i="3"/>
  <c r="Q117" i="3"/>
  <c r="R117" i="3"/>
  <c r="A118" i="3"/>
  <c r="B118" i="3"/>
  <c r="C118" i="3"/>
  <c r="D118" i="3"/>
  <c r="E118" i="3"/>
  <c r="F118" i="3"/>
  <c r="G118" i="3"/>
  <c r="H118" i="3"/>
  <c r="J118" i="3"/>
  <c r="M118" i="3"/>
  <c r="O118" i="3"/>
  <c r="P118" i="3"/>
  <c r="Q118" i="3"/>
  <c r="R118" i="3"/>
  <c r="A119" i="3"/>
  <c r="B119" i="3"/>
  <c r="C119" i="3"/>
  <c r="B119" i="10" s="1"/>
  <c r="C119" i="10" s="1"/>
  <c r="D119" i="3"/>
  <c r="E119" i="3"/>
  <c r="F119" i="3"/>
  <c r="G119" i="3"/>
  <c r="H119" i="3"/>
  <c r="J119" i="3"/>
  <c r="M119" i="3"/>
  <c r="O119" i="3"/>
  <c r="P119" i="3"/>
  <c r="Q119" i="3"/>
  <c r="R119" i="3"/>
  <c r="A120" i="3"/>
  <c r="B120" i="3"/>
  <c r="C120" i="3"/>
  <c r="D120" i="3"/>
  <c r="E120" i="3"/>
  <c r="F120" i="3"/>
  <c r="G120" i="3"/>
  <c r="H120" i="3"/>
  <c r="J120" i="3"/>
  <c r="M120" i="3"/>
  <c r="O120" i="3"/>
  <c r="P120" i="3"/>
  <c r="Q120" i="3"/>
  <c r="R120" i="3"/>
  <c r="A121" i="3"/>
  <c r="B121" i="3"/>
  <c r="C121" i="3"/>
  <c r="B121" i="10" s="1"/>
  <c r="D121" i="3"/>
  <c r="E121" i="3"/>
  <c r="F121" i="3"/>
  <c r="G121" i="3"/>
  <c r="H121" i="3"/>
  <c r="J121" i="3"/>
  <c r="M121" i="3"/>
  <c r="O121" i="3"/>
  <c r="P121" i="3"/>
  <c r="Q121" i="3"/>
  <c r="R121" i="3"/>
  <c r="A122" i="3"/>
  <c r="B122" i="3"/>
  <c r="C122" i="3"/>
  <c r="D122" i="3"/>
  <c r="E122" i="3"/>
  <c r="F122" i="3"/>
  <c r="G122" i="3"/>
  <c r="H122" i="3"/>
  <c r="J122" i="3"/>
  <c r="M122" i="3"/>
  <c r="O122" i="3"/>
  <c r="P122" i="3"/>
  <c r="Q122" i="3"/>
  <c r="R122" i="3"/>
  <c r="A123" i="3"/>
  <c r="B123" i="3"/>
  <c r="C123" i="3"/>
  <c r="B123" i="10" s="1"/>
  <c r="C123" i="10" s="1"/>
  <c r="D123" i="3"/>
  <c r="E123" i="3"/>
  <c r="F123" i="3"/>
  <c r="G123" i="3"/>
  <c r="H123" i="3"/>
  <c r="J123" i="3"/>
  <c r="M123" i="3"/>
  <c r="O123" i="3"/>
  <c r="P123" i="3"/>
  <c r="Q123" i="3"/>
  <c r="R123" i="3"/>
  <c r="A124" i="3"/>
  <c r="B124" i="3"/>
  <c r="C124" i="3"/>
  <c r="D124" i="3"/>
  <c r="E124" i="3"/>
  <c r="F124" i="3"/>
  <c r="G124" i="3"/>
  <c r="H124" i="3"/>
  <c r="J124" i="3"/>
  <c r="M124" i="3"/>
  <c r="O124" i="3"/>
  <c r="P124" i="3"/>
  <c r="Q124" i="3"/>
  <c r="R124" i="3"/>
  <c r="A125" i="3"/>
  <c r="B125" i="3"/>
  <c r="C125" i="3"/>
  <c r="B125" i="10" s="1"/>
  <c r="D125" i="3"/>
  <c r="E125" i="3"/>
  <c r="F125" i="3"/>
  <c r="G125" i="3"/>
  <c r="H125" i="3"/>
  <c r="J125" i="3"/>
  <c r="M125" i="3"/>
  <c r="O125" i="3"/>
  <c r="P125" i="3"/>
  <c r="Q125" i="3"/>
  <c r="R125" i="3"/>
  <c r="A126" i="3"/>
  <c r="B126" i="3"/>
  <c r="C126" i="3"/>
  <c r="D126" i="3"/>
  <c r="E126" i="3"/>
  <c r="F126" i="3"/>
  <c r="G126" i="3"/>
  <c r="H126" i="3"/>
  <c r="J126" i="3"/>
  <c r="M126" i="3"/>
  <c r="O126" i="3"/>
  <c r="P126" i="3"/>
  <c r="Q126" i="3"/>
  <c r="R126" i="3"/>
  <c r="A127" i="3"/>
  <c r="B127" i="3"/>
  <c r="C127" i="3"/>
  <c r="B127" i="10" s="1"/>
  <c r="C127" i="10" s="1"/>
  <c r="D127" i="3"/>
  <c r="E127" i="3"/>
  <c r="F127" i="3"/>
  <c r="G127" i="3"/>
  <c r="H127" i="3"/>
  <c r="J127" i="3"/>
  <c r="M127" i="3"/>
  <c r="O127" i="3"/>
  <c r="P127" i="3"/>
  <c r="Q127" i="3"/>
  <c r="R127" i="3"/>
  <c r="A128" i="3"/>
  <c r="B128" i="3"/>
  <c r="C128" i="3"/>
  <c r="D128" i="3"/>
  <c r="E128" i="3"/>
  <c r="F128" i="3"/>
  <c r="G128" i="3"/>
  <c r="H128" i="3"/>
  <c r="J128" i="3"/>
  <c r="M128" i="3"/>
  <c r="O128" i="3"/>
  <c r="P128" i="3"/>
  <c r="Q128" i="3"/>
  <c r="R128" i="3"/>
  <c r="A129" i="3"/>
  <c r="B129" i="3"/>
  <c r="C129" i="3"/>
  <c r="B129" i="10" s="1"/>
  <c r="D129" i="3"/>
  <c r="E129" i="3"/>
  <c r="F129" i="3"/>
  <c r="G129" i="3"/>
  <c r="H129" i="3"/>
  <c r="J129" i="3"/>
  <c r="M129" i="3"/>
  <c r="O129" i="3"/>
  <c r="P129" i="3"/>
  <c r="Q129" i="3"/>
  <c r="R129" i="3"/>
  <c r="A130" i="3"/>
  <c r="B130" i="3"/>
  <c r="C130" i="3"/>
  <c r="D130" i="3"/>
  <c r="E130" i="3"/>
  <c r="F130" i="3"/>
  <c r="G130" i="3"/>
  <c r="H130" i="3"/>
  <c r="J130" i="3"/>
  <c r="M130" i="3"/>
  <c r="O130" i="3"/>
  <c r="P130" i="3"/>
  <c r="Q130" i="3"/>
  <c r="R130" i="3"/>
  <c r="A131" i="3"/>
  <c r="B131" i="3"/>
  <c r="C131" i="3"/>
  <c r="B131" i="10" s="1"/>
  <c r="D131" i="3"/>
  <c r="E131" i="3"/>
  <c r="F131" i="3"/>
  <c r="G131" i="3"/>
  <c r="H131" i="3"/>
  <c r="J131" i="3"/>
  <c r="M131" i="3"/>
  <c r="O131" i="3"/>
  <c r="P131" i="3"/>
  <c r="Q131" i="3"/>
  <c r="R131" i="3"/>
  <c r="A132" i="3"/>
  <c r="B132" i="3"/>
  <c r="C132" i="3"/>
  <c r="D132" i="3"/>
  <c r="E132" i="3"/>
  <c r="F132" i="3"/>
  <c r="G132" i="3"/>
  <c r="H132" i="3"/>
  <c r="J132" i="3"/>
  <c r="M132" i="3"/>
  <c r="O132" i="3"/>
  <c r="P132" i="3"/>
  <c r="Q132" i="3"/>
  <c r="R132" i="3"/>
  <c r="A133" i="3"/>
  <c r="B133" i="3"/>
  <c r="C133" i="3"/>
  <c r="B133" i="10" s="1"/>
  <c r="D133" i="3"/>
  <c r="E133" i="3"/>
  <c r="F133" i="3"/>
  <c r="G133" i="3"/>
  <c r="H133" i="3"/>
  <c r="J133" i="3"/>
  <c r="M133" i="3"/>
  <c r="O133" i="3"/>
  <c r="P133" i="3"/>
  <c r="Q133" i="3"/>
  <c r="R133" i="3"/>
  <c r="A134" i="3"/>
  <c r="B134" i="3"/>
  <c r="C134" i="3"/>
  <c r="D134" i="3"/>
  <c r="E134" i="3"/>
  <c r="F134" i="3"/>
  <c r="G134" i="3"/>
  <c r="H134" i="3"/>
  <c r="J134" i="3"/>
  <c r="M134" i="3"/>
  <c r="O134" i="3"/>
  <c r="P134" i="3"/>
  <c r="Q134" i="3"/>
  <c r="R134" i="3"/>
  <c r="A135" i="3"/>
  <c r="B135" i="3"/>
  <c r="C135" i="3"/>
  <c r="B135" i="10" s="1"/>
  <c r="C135" i="10" s="1"/>
  <c r="D135" i="3"/>
  <c r="E135" i="3"/>
  <c r="F135" i="3"/>
  <c r="G135" i="3"/>
  <c r="H135" i="3"/>
  <c r="J135" i="3"/>
  <c r="M135" i="3"/>
  <c r="O135" i="3"/>
  <c r="P135" i="3"/>
  <c r="Q135" i="3"/>
  <c r="R135" i="3"/>
  <c r="A136" i="3"/>
  <c r="B136" i="3"/>
  <c r="C136" i="3"/>
  <c r="D136" i="3"/>
  <c r="E136" i="3"/>
  <c r="F136" i="3"/>
  <c r="G136" i="3"/>
  <c r="H136" i="3"/>
  <c r="J136" i="3"/>
  <c r="M136" i="3"/>
  <c r="O136" i="3"/>
  <c r="P136" i="3"/>
  <c r="Q136" i="3"/>
  <c r="R136" i="3"/>
  <c r="A137" i="3"/>
  <c r="B137" i="3"/>
  <c r="C137" i="3"/>
  <c r="B137" i="10" s="1"/>
  <c r="D137" i="3"/>
  <c r="E137" i="3"/>
  <c r="F137" i="3"/>
  <c r="G137" i="3"/>
  <c r="H137" i="3"/>
  <c r="J137" i="3"/>
  <c r="M137" i="3"/>
  <c r="O137" i="3"/>
  <c r="P137" i="3"/>
  <c r="Q137" i="3"/>
  <c r="R137" i="3"/>
  <c r="A138" i="3"/>
  <c r="B138" i="3"/>
  <c r="C138" i="3"/>
  <c r="D138" i="3"/>
  <c r="E138" i="3"/>
  <c r="F138" i="3"/>
  <c r="G138" i="3"/>
  <c r="H138" i="3"/>
  <c r="J138" i="3"/>
  <c r="M138" i="3"/>
  <c r="O138" i="3"/>
  <c r="P138" i="3"/>
  <c r="Q138" i="3"/>
  <c r="R138" i="3"/>
  <c r="A139" i="3"/>
  <c r="B139" i="3"/>
  <c r="C139" i="3"/>
  <c r="B139" i="10" s="1"/>
  <c r="C139" i="10" s="1"/>
  <c r="D139" i="3"/>
  <c r="E139" i="3"/>
  <c r="F139" i="3"/>
  <c r="G139" i="3"/>
  <c r="H139" i="3"/>
  <c r="J139" i="3"/>
  <c r="M139" i="3"/>
  <c r="O139" i="3"/>
  <c r="P139" i="3"/>
  <c r="Q139" i="3"/>
  <c r="R139" i="3"/>
  <c r="A140" i="3"/>
  <c r="B140" i="3"/>
  <c r="C140" i="3"/>
  <c r="D140" i="3"/>
  <c r="E140" i="3"/>
  <c r="F140" i="3"/>
  <c r="G140" i="3"/>
  <c r="H140" i="3"/>
  <c r="J140" i="3"/>
  <c r="M140" i="3"/>
  <c r="O140" i="3"/>
  <c r="P140" i="3"/>
  <c r="Q140" i="3"/>
  <c r="R140" i="3"/>
  <c r="A141" i="3"/>
  <c r="B141" i="3"/>
  <c r="C141" i="3"/>
  <c r="B141" i="10" s="1"/>
  <c r="C141" i="10" s="1"/>
  <c r="D141" i="3"/>
  <c r="E141" i="3"/>
  <c r="F141" i="3"/>
  <c r="G141" i="3"/>
  <c r="H141" i="3"/>
  <c r="J141" i="3"/>
  <c r="M141" i="3"/>
  <c r="O141" i="3"/>
  <c r="P141" i="3"/>
  <c r="Q141" i="3"/>
  <c r="R141" i="3"/>
  <c r="A142" i="3"/>
  <c r="B142" i="3"/>
  <c r="C142" i="3"/>
  <c r="D142" i="3"/>
  <c r="E142" i="3"/>
  <c r="F142" i="3"/>
  <c r="G142" i="3"/>
  <c r="H142" i="3"/>
  <c r="J142" i="3"/>
  <c r="M142" i="3"/>
  <c r="O142" i="3"/>
  <c r="P142" i="3"/>
  <c r="Q142" i="3"/>
  <c r="R142" i="3"/>
  <c r="A143" i="3"/>
  <c r="B143" i="3"/>
  <c r="C143" i="3"/>
  <c r="B143" i="10" s="1"/>
  <c r="C143" i="10" s="1"/>
  <c r="D143" i="3"/>
  <c r="E143" i="3"/>
  <c r="F143" i="3"/>
  <c r="G143" i="3"/>
  <c r="H143" i="3"/>
  <c r="J143" i="3"/>
  <c r="M143" i="3"/>
  <c r="O143" i="3"/>
  <c r="P143" i="3"/>
  <c r="Q143" i="3"/>
  <c r="R143" i="3"/>
  <c r="A144" i="3"/>
  <c r="B144" i="3"/>
  <c r="C144" i="3"/>
  <c r="D144" i="3"/>
  <c r="E144" i="3"/>
  <c r="F144" i="3"/>
  <c r="G144" i="3"/>
  <c r="H144" i="3"/>
  <c r="J144" i="3"/>
  <c r="M144" i="3"/>
  <c r="O144" i="3"/>
  <c r="P144" i="3"/>
  <c r="Q144" i="3"/>
  <c r="R144" i="3"/>
  <c r="A145" i="3"/>
  <c r="B145" i="3"/>
  <c r="C145" i="3"/>
  <c r="B145" i="10" s="1"/>
  <c r="D145" i="3"/>
  <c r="E145" i="3"/>
  <c r="F145" i="3"/>
  <c r="G145" i="3"/>
  <c r="H145" i="3"/>
  <c r="J145" i="3"/>
  <c r="M145" i="3"/>
  <c r="O145" i="3"/>
  <c r="P145" i="3"/>
  <c r="Q145" i="3"/>
  <c r="R145" i="3"/>
  <c r="A146" i="3"/>
  <c r="B146" i="3"/>
  <c r="C146" i="3"/>
  <c r="D146" i="3"/>
  <c r="E146" i="3"/>
  <c r="F146" i="3"/>
  <c r="G146" i="3"/>
  <c r="H146" i="3"/>
  <c r="J146" i="3"/>
  <c r="M146" i="3"/>
  <c r="O146" i="3"/>
  <c r="P146" i="3"/>
  <c r="Q146" i="3"/>
  <c r="R146" i="3"/>
  <c r="A147" i="3"/>
  <c r="B147" i="3"/>
  <c r="C147" i="3"/>
  <c r="B147" i="10" s="1"/>
  <c r="C147" i="10" s="1"/>
  <c r="D147" i="3"/>
  <c r="E147" i="3"/>
  <c r="F147" i="3"/>
  <c r="G147" i="3"/>
  <c r="H147" i="3"/>
  <c r="J147" i="3"/>
  <c r="M147" i="3"/>
  <c r="O147" i="3"/>
  <c r="P147" i="3"/>
  <c r="Q147" i="3"/>
  <c r="R147" i="3"/>
  <c r="A148" i="3"/>
  <c r="B148" i="3"/>
  <c r="C148" i="3"/>
  <c r="B148" i="10" s="1"/>
  <c r="C148" i="10" s="1"/>
  <c r="D148" i="3"/>
  <c r="E148" i="3"/>
  <c r="F148" i="3"/>
  <c r="G148" i="3"/>
  <c r="H148" i="3"/>
  <c r="J148" i="3"/>
  <c r="M148" i="3"/>
  <c r="O148" i="3"/>
  <c r="P148" i="3"/>
  <c r="Q148" i="3"/>
  <c r="R148" i="3"/>
  <c r="A149" i="3"/>
  <c r="B149" i="3"/>
  <c r="C149" i="3"/>
  <c r="B149" i="10" s="1"/>
  <c r="C149" i="10" s="1"/>
  <c r="D149" i="3"/>
  <c r="E149" i="3"/>
  <c r="F149" i="3"/>
  <c r="G149" i="3"/>
  <c r="H149" i="3"/>
  <c r="J149" i="3"/>
  <c r="M149" i="3"/>
  <c r="O149" i="3"/>
  <c r="P149" i="3"/>
  <c r="Q149" i="3"/>
  <c r="R149" i="3"/>
  <c r="A150" i="3"/>
  <c r="B150" i="3"/>
  <c r="C150" i="3"/>
  <c r="B150" i="10" s="1"/>
  <c r="C150" i="10" s="1"/>
  <c r="D150" i="3"/>
  <c r="E150" i="3"/>
  <c r="F150" i="3"/>
  <c r="G150" i="3"/>
  <c r="H150" i="3"/>
  <c r="J150" i="3"/>
  <c r="M150" i="3"/>
  <c r="O150" i="3"/>
  <c r="P150" i="3"/>
  <c r="Q150" i="3"/>
  <c r="R150" i="3"/>
  <c r="A151" i="3"/>
  <c r="B151" i="3"/>
  <c r="C151" i="3"/>
  <c r="B151" i="10" s="1"/>
  <c r="C151" i="10" s="1"/>
  <c r="D151" i="3"/>
  <c r="E151" i="3"/>
  <c r="F151" i="3"/>
  <c r="G151" i="3"/>
  <c r="H151" i="3"/>
  <c r="J151" i="3"/>
  <c r="M151" i="3"/>
  <c r="O151" i="3"/>
  <c r="P151" i="3"/>
  <c r="Q151" i="3"/>
  <c r="R151" i="3"/>
  <c r="A152" i="3"/>
  <c r="B152" i="3"/>
  <c r="C152" i="3"/>
  <c r="B152" i="10" s="1"/>
  <c r="C152" i="10" s="1"/>
  <c r="D152" i="3"/>
  <c r="E152" i="3"/>
  <c r="F152" i="3"/>
  <c r="G152" i="3"/>
  <c r="H152" i="3"/>
  <c r="J152" i="3"/>
  <c r="M152" i="3"/>
  <c r="O152" i="3"/>
  <c r="P152" i="3"/>
  <c r="Q152" i="3"/>
  <c r="R152" i="3"/>
  <c r="A153" i="3"/>
  <c r="B153" i="3"/>
  <c r="C153" i="3"/>
  <c r="B153" i="10" s="1"/>
  <c r="C153" i="10" s="1"/>
  <c r="D153" i="3"/>
  <c r="E153" i="3"/>
  <c r="F153" i="3"/>
  <c r="G153" i="3"/>
  <c r="H153" i="3"/>
  <c r="J153" i="3"/>
  <c r="M153" i="3"/>
  <c r="O153" i="3"/>
  <c r="P153" i="3"/>
  <c r="Q153" i="3"/>
  <c r="R153" i="3"/>
  <c r="A154" i="3"/>
  <c r="B154" i="3"/>
  <c r="C154" i="3"/>
  <c r="B154" i="10" s="1"/>
  <c r="C154" i="10" s="1"/>
  <c r="D154" i="3"/>
  <c r="E154" i="3"/>
  <c r="F154" i="3"/>
  <c r="G154" i="3"/>
  <c r="H154" i="3"/>
  <c r="J154" i="3"/>
  <c r="M154" i="3"/>
  <c r="O154" i="3"/>
  <c r="P154" i="3"/>
  <c r="Q154" i="3"/>
  <c r="R154" i="3"/>
  <c r="A155" i="3"/>
  <c r="B155" i="3"/>
  <c r="C155" i="3"/>
  <c r="B155" i="10" s="1"/>
  <c r="C155" i="10" s="1"/>
  <c r="D155" i="3"/>
  <c r="E155" i="3"/>
  <c r="F155" i="3"/>
  <c r="G155" i="3"/>
  <c r="H155" i="3"/>
  <c r="J155" i="3"/>
  <c r="M155" i="3"/>
  <c r="O155" i="3"/>
  <c r="P155" i="3"/>
  <c r="Q155" i="3"/>
  <c r="R155" i="3"/>
  <c r="A156" i="3"/>
  <c r="B156" i="3"/>
  <c r="C156" i="3"/>
  <c r="B156" i="10" s="1"/>
  <c r="C156" i="10" s="1"/>
  <c r="D156" i="3"/>
  <c r="E156" i="3"/>
  <c r="F156" i="3"/>
  <c r="G156" i="3"/>
  <c r="H156" i="3"/>
  <c r="J156" i="3"/>
  <c r="M156" i="3"/>
  <c r="O156" i="3"/>
  <c r="P156" i="3"/>
  <c r="Q156" i="3"/>
  <c r="R156" i="3"/>
  <c r="A157" i="3"/>
  <c r="B157" i="3"/>
  <c r="C157" i="3"/>
  <c r="B157" i="10" s="1"/>
  <c r="C157" i="10" s="1"/>
  <c r="D157" i="3"/>
  <c r="E157" i="3"/>
  <c r="F157" i="3"/>
  <c r="G157" i="3"/>
  <c r="H157" i="3"/>
  <c r="J157" i="3"/>
  <c r="M157" i="3"/>
  <c r="O157" i="3"/>
  <c r="P157" i="3"/>
  <c r="Q157" i="3"/>
  <c r="R157" i="3"/>
  <c r="A158" i="3"/>
  <c r="B158" i="3"/>
  <c r="C158" i="3"/>
  <c r="B158" i="10" s="1"/>
  <c r="C158" i="10" s="1"/>
  <c r="D158" i="3"/>
  <c r="E158" i="3"/>
  <c r="F158" i="3"/>
  <c r="G158" i="3"/>
  <c r="H158" i="3"/>
  <c r="J158" i="3"/>
  <c r="M158" i="3"/>
  <c r="O158" i="3"/>
  <c r="P158" i="3"/>
  <c r="Q158" i="3"/>
  <c r="R158" i="3"/>
  <c r="A159" i="3"/>
  <c r="B159" i="3"/>
  <c r="C159" i="3"/>
  <c r="B159" i="10" s="1"/>
  <c r="C159" i="10" s="1"/>
  <c r="D159" i="3"/>
  <c r="E159" i="3"/>
  <c r="F159" i="3"/>
  <c r="G159" i="3"/>
  <c r="H159" i="3"/>
  <c r="J159" i="3"/>
  <c r="M159" i="3"/>
  <c r="O159" i="3"/>
  <c r="P159" i="3"/>
  <c r="Q159" i="3"/>
  <c r="R159" i="3"/>
  <c r="A160" i="3"/>
  <c r="B160" i="3"/>
  <c r="C160" i="3"/>
  <c r="B160" i="10" s="1"/>
  <c r="C160" i="10" s="1"/>
  <c r="D160" i="3"/>
  <c r="E160" i="3"/>
  <c r="F160" i="3"/>
  <c r="G160" i="3"/>
  <c r="H160" i="3"/>
  <c r="J160" i="3"/>
  <c r="M160" i="3"/>
  <c r="O160" i="3"/>
  <c r="P160" i="3"/>
  <c r="Q160" i="3"/>
  <c r="R160" i="3"/>
  <c r="A161" i="3"/>
  <c r="B161" i="3"/>
  <c r="C161" i="3"/>
  <c r="B161" i="10" s="1"/>
  <c r="C161" i="10" s="1"/>
  <c r="D161" i="3"/>
  <c r="E161" i="3"/>
  <c r="F161" i="3"/>
  <c r="G161" i="3"/>
  <c r="H161" i="3"/>
  <c r="J161" i="3"/>
  <c r="M161" i="3"/>
  <c r="O161" i="3"/>
  <c r="P161" i="3"/>
  <c r="Q161" i="3"/>
  <c r="R161" i="3"/>
  <c r="A162" i="3"/>
  <c r="B162" i="3"/>
  <c r="C162" i="3"/>
  <c r="B162" i="10" s="1"/>
  <c r="D162" i="3"/>
  <c r="E162" i="3"/>
  <c r="F162" i="3"/>
  <c r="G162" i="3"/>
  <c r="H162" i="3"/>
  <c r="J162" i="3"/>
  <c r="M162" i="3"/>
  <c r="O162" i="3"/>
  <c r="P162" i="3"/>
  <c r="Q162" i="3"/>
  <c r="R162" i="3"/>
  <c r="A163" i="3"/>
  <c r="B163" i="3"/>
  <c r="C163" i="3"/>
  <c r="B163" i="10" s="1"/>
  <c r="C163" i="10" s="1"/>
  <c r="D163" i="3"/>
  <c r="E163" i="3"/>
  <c r="F163" i="3"/>
  <c r="G163" i="3"/>
  <c r="H163" i="3"/>
  <c r="J163" i="3"/>
  <c r="M163" i="3"/>
  <c r="O163" i="3"/>
  <c r="P163" i="3"/>
  <c r="Q163" i="3"/>
  <c r="R163" i="3"/>
  <c r="A164" i="3"/>
  <c r="B164" i="3"/>
  <c r="C164" i="3"/>
  <c r="B164" i="10" s="1"/>
  <c r="D164" i="3"/>
  <c r="E164" i="3"/>
  <c r="F164" i="3"/>
  <c r="G164" i="3"/>
  <c r="H164" i="3"/>
  <c r="J164" i="3"/>
  <c r="M164" i="3"/>
  <c r="O164" i="3"/>
  <c r="P164" i="3"/>
  <c r="Q164" i="3"/>
  <c r="R164" i="3"/>
  <c r="A165" i="3"/>
  <c r="B165" i="3"/>
  <c r="C165" i="3"/>
  <c r="B165" i="10" s="1"/>
  <c r="D165" i="3"/>
  <c r="E165" i="3"/>
  <c r="F165" i="3"/>
  <c r="G165" i="3"/>
  <c r="H165" i="3"/>
  <c r="J165" i="3"/>
  <c r="M165" i="3"/>
  <c r="O165" i="3"/>
  <c r="P165" i="3"/>
  <c r="Q165" i="3"/>
  <c r="R165" i="3"/>
  <c r="A166" i="3"/>
  <c r="B166" i="3"/>
  <c r="C166" i="3"/>
  <c r="D166" i="3"/>
  <c r="E166" i="3"/>
  <c r="F166" i="3"/>
  <c r="G166" i="3"/>
  <c r="H166" i="3"/>
  <c r="J166" i="3"/>
  <c r="M166" i="3"/>
  <c r="O166" i="3"/>
  <c r="P166" i="3"/>
  <c r="Q166" i="3"/>
  <c r="R166" i="3"/>
  <c r="A167" i="3"/>
  <c r="B167" i="3"/>
  <c r="C167" i="3"/>
  <c r="B167" i="10" s="1"/>
  <c r="C167" i="10" s="1"/>
  <c r="D167" i="3"/>
  <c r="E167" i="3"/>
  <c r="F167" i="3"/>
  <c r="G167" i="3"/>
  <c r="H167" i="3"/>
  <c r="J167" i="3"/>
  <c r="M167" i="3"/>
  <c r="O167" i="3"/>
  <c r="P167" i="3"/>
  <c r="Q167" i="3"/>
  <c r="R167" i="3"/>
  <c r="A168" i="3"/>
  <c r="B168" i="3"/>
  <c r="C168" i="3"/>
  <c r="B168" i="10" s="1"/>
  <c r="C168" i="10" s="1"/>
  <c r="D168" i="3"/>
  <c r="E168" i="3"/>
  <c r="F168" i="3"/>
  <c r="G168" i="3"/>
  <c r="H168" i="3"/>
  <c r="J168" i="3"/>
  <c r="M168" i="3"/>
  <c r="O168" i="3"/>
  <c r="P168" i="3"/>
  <c r="Q168" i="3"/>
  <c r="R168" i="3"/>
  <c r="A169" i="3"/>
  <c r="B169" i="3"/>
  <c r="C169" i="3"/>
  <c r="B169" i="10" s="1"/>
  <c r="C169" i="10" s="1"/>
  <c r="D169" i="3"/>
  <c r="E169" i="3"/>
  <c r="F169" i="3"/>
  <c r="G169" i="3"/>
  <c r="H169" i="3"/>
  <c r="J169" i="3"/>
  <c r="M169" i="3"/>
  <c r="O169" i="3"/>
  <c r="P169" i="3"/>
  <c r="Q169" i="3"/>
  <c r="R169" i="3"/>
  <c r="A170" i="3"/>
  <c r="B170" i="3"/>
  <c r="C170" i="3"/>
  <c r="B170" i="10" s="1"/>
  <c r="D170" i="3"/>
  <c r="E170" i="3"/>
  <c r="F170" i="3"/>
  <c r="G170" i="3"/>
  <c r="H170" i="3"/>
  <c r="J170" i="3"/>
  <c r="M170" i="3"/>
  <c r="O170" i="3"/>
  <c r="P170" i="3"/>
  <c r="Q170" i="3"/>
  <c r="R170" i="3"/>
  <c r="A171" i="3"/>
  <c r="B171" i="3"/>
  <c r="C171" i="3"/>
  <c r="B171" i="10" s="1"/>
  <c r="D171" i="3"/>
  <c r="E171" i="3"/>
  <c r="F171" i="3"/>
  <c r="G171" i="3"/>
  <c r="H171" i="3"/>
  <c r="J171" i="3"/>
  <c r="M171" i="3"/>
  <c r="O171" i="3"/>
  <c r="P171" i="3"/>
  <c r="Q171" i="3"/>
  <c r="R171" i="3"/>
  <c r="A172" i="3"/>
  <c r="B172" i="3"/>
  <c r="C172" i="3"/>
  <c r="B172" i="10" s="1"/>
  <c r="D172" i="3"/>
  <c r="E172" i="3"/>
  <c r="F172" i="3"/>
  <c r="G172" i="3"/>
  <c r="H172" i="3"/>
  <c r="J172" i="3"/>
  <c r="M172" i="3"/>
  <c r="O172" i="3"/>
  <c r="P172" i="3"/>
  <c r="Q172" i="3"/>
  <c r="R172" i="3"/>
  <c r="A173" i="3"/>
  <c r="B173" i="3"/>
  <c r="C173" i="3"/>
  <c r="B173" i="10" s="1"/>
  <c r="D173" i="3"/>
  <c r="E173" i="3"/>
  <c r="F173" i="3"/>
  <c r="G173" i="3"/>
  <c r="H173" i="3"/>
  <c r="J173" i="3"/>
  <c r="M173" i="3"/>
  <c r="O173" i="3"/>
  <c r="P173" i="3"/>
  <c r="Q173" i="3"/>
  <c r="R173" i="3"/>
  <c r="A174" i="3"/>
  <c r="B174" i="3"/>
  <c r="C174" i="3"/>
  <c r="B174" i="10" s="1"/>
  <c r="D174" i="3"/>
  <c r="E174" i="3"/>
  <c r="F174" i="3"/>
  <c r="G174" i="3"/>
  <c r="H174" i="3"/>
  <c r="J174" i="3"/>
  <c r="M174" i="3"/>
  <c r="O174" i="3"/>
  <c r="P174" i="3"/>
  <c r="Q174" i="3"/>
  <c r="R174" i="3"/>
  <c r="A175" i="3"/>
  <c r="B175" i="3"/>
  <c r="C175" i="3"/>
  <c r="B175" i="10" s="1"/>
  <c r="C175" i="10" s="1"/>
  <c r="D175" i="3"/>
  <c r="E175" i="3"/>
  <c r="F175" i="3"/>
  <c r="G175" i="3"/>
  <c r="H175" i="3"/>
  <c r="J175" i="3"/>
  <c r="M175" i="3"/>
  <c r="O175" i="3"/>
  <c r="P175" i="3"/>
  <c r="Q175" i="3"/>
  <c r="R175" i="3"/>
  <c r="A176" i="3"/>
  <c r="B176" i="3"/>
  <c r="C176" i="3"/>
  <c r="B176" i="10" s="1"/>
  <c r="D176" i="3"/>
  <c r="E176" i="3"/>
  <c r="F176" i="3"/>
  <c r="G176" i="3"/>
  <c r="H176" i="3"/>
  <c r="J176" i="3"/>
  <c r="M176" i="3"/>
  <c r="O176" i="3"/>
  <c r="P176" i="3"/>
  <c r="Q176" i="3"/>
  <c r="R176" i="3"/>
  <c r="A177" i="3"/>
  <c r="B177" i="3"/>
  <c r="C177" i="3"/>
  <c r="B177" i="10" s="1"/>
  <c r="C177" i="10" s="1"/>
  <c r="D177" i="3"/>
  <c r="E177" i="3"/>
  <c r="F177" i="3"/>
  <c r="G177" i="3"/>
  <c r="H177" i="3"/>
  <c r="J177" i="3"/>
  <c r="M177" i="3"/>
  <c r="O177" i="3"/>
  <c r="P177" i="3"/>
  <c r="Q177" i="3"/>
  <c r="R177" i="3"/>
  <c r="A178" i="3"/>
  <c r="B178" i="3"/>
  <c r="C178" i="3"/>
  <c r="D178" i="3"/>
  <c r="E178" i="3"/>
  <c r="F178" i="3"/>
  <c r="G178" i="3"/>
  <c r="H178" i="3"/>
  <c r="J178" i="3"/>
  <c r="M178" i="3"/>
  <c r="O178" i="3"/>
  <c r="P178" i="3"/>
  <c r="Q178" i="3"/>
  <c r="R178" i="3"/>
  <c r="A179" i="3"/>
  <c r="B179" i="3"/>
  <c r="C179" i="3"/>
  <c r="B179" i="10" s="1"/>
  <c r="D179" i="3"/>
  <c r="E179" i="3"/>
  <c r="F179" i="3"/>
  <c r="G179" i="3"/>
  <c r="H179" i="3"/>
  <c r="J179" i="3"/>
  <c r="M179" i="3"/>
  <c r="O179" i="3"/>
  <c r="P179" i="3"/>
  <c r="Q179" i="3"/>
  <c r="R179" i="3"/>
  <c r="A180" i="3"/>
  <c r="B180" i="3"/>
  <c r="C180" i="3"/>
  <c r="B180" i="10" s="1"/>
  <c r="D180" i="3"/>
  <c r="E180" i="3"/>
  <c r="F180" i="3"/>
  <c r="G180" i="3"/>
  <c r="H180" i="3"/>
  <c r="J180" i="3"/>
  <c r="M180" i="3"/>
  <c r="O180" i="3"/>
  <c r="P180" i="3"/>
  <c r="Q180" i="3"/>
  <c r="R180" i="3"/>
  <c r="A181" i="3"/>
  <c r="B181" i="3"/>
  <c r="C181" i="3"/>
  <c r="B181" i="10" s="1"/>
  <c r="C181" i="10" s="1"/>
  <c r="D181" i="3"/>
  <c r="E181" i="3"/>
  <c r="F181" i="3"/>
  <c r="G181" i="3"/>
  <c r="H181" i="3"/>
  <c r="J181" i="3"/>
  <c r="M181" i="3"/>
  <c r="O181" i="3"/>
  <c r="P181" i="3"/>
  <c r="Q181" i="3"/>
  <c r="R181" i="3"/>
  <c r="A182" i="3"/>
  <c r="B182" i="3"/>
  <c r="C182" i="3"/>
  <c r="B182" i="10" s="1"/>
  <c r="C182" i="10" s="1"/>
  <c r="D182" i="3"/>
  <c r="E182" i="3"/>
  <c r="F182" i="3"/>
  <c r="G182" i="3"/>
  <c r="H182" i="3"/>
  <c r="J182" i="3"/>
  <c r="M182" i="3"/>
  <c r="O182" i="3"/>
  <c r="P182" i="3"/>
  <c r="Q182" i="3"/>
  <c r="R182" i="3"/>
  <c r="A183" i="3"/>
  <c r="B183" i="3"/>
  <c r="C183" i="3"/>
  <c r="B183" i="10" s="1"/>
  <c r="C183" i="10" s="1"/>
  <c r="D183" i="3"/>
  <c r="E183" i="3"/>
  <c r="F183" i="3"/>
  <c r="G183" i="3"/>
  <c r="H183" i="3"/>
  <c r="J183" i="3"/>
  <c r="M183" i="3"/>
  <c r="O183" i="3"/>
  <c r="P183" i="3"/>
  <c r="Q183" i="3"/>
  <c r="R183" i="3"/>
  <c r="A184" i="3"/>
  <c r="B184" i="3"/>
  <c r="C184" i="3"/>
  <c r="B184" i="10" s="1"/>
  <c r="C184" i="10" s="1"/>
  <c r="D184" i="3"/>
  <c r="E184" i="3"/>
  <c r="F184" i="3"/>
  <c r="G184" i="3"/>
  <c r="H184" i="3"/>
  <c r="J184" i="3"/>
  <c r="M184" i="3"/>
  <c r="O184" i="3"/>
  <c r="P184" i="3"/>
  <c r="Q184" i="3"/>
  <c r="R184" i="3"/>
  <c r="A185" i="3"/>
  <c r="B185" i="3"/>
  <c r="C185" i="3"/>
  <c r="B185" i="10" s="1"/>
  <c r="D185" i="3"/>
  <c r="E185" i="3"/>
  <c r="F185" i="3"/>
  <c r="G185" i="3"/>
  <c r="H185" i="3"/>
  <c r="J185" i="3"/>
  <c r="M185" i="3"/>
  <c r="O185" i="3"/>
  <c r="P185" i="3"/>
  <c r="Q185" i="3"/>
  <c r="R185" i="3"/>
  <c r="A186" i="3"/>
  <c r="B186" i="3"/>
  <c r="C186" i="3"/>
  <c r="B186" i="10" s="1"/>
  <c r="D186" i="3"/>
  <c r="E186" i="3"/>
  <c r="F186" i="3"/>
  <c r="G186" i="3"/>
  <c r="H186" i="3"/>
  <c r="J186" i="3"/>
  <c r="M186" i="3"/>
  <c r="O186" i="3"/>
  <c r="P186" i="3"/>
  <c r="Q186" i="3"/>
  <c r="R186" i="3"/>
  <c r="A187" i="3"/>
  <c r="B187" i="3"/>
  <c r="C187" i="3"/>
  <c r="B187" i="10" s="1"/>
  <c r="D187" i="3"/>
  <c r="E187" i="3"/>
  <c r="F187" i="3"/>
  <c r="G187" i="3"/>
  <c r="H187" i="3"/>
  <c r="J187" i="3"/>
  <c r="M187" i="3"/>
  <c r="O187" i="3"/>
  <c r="P187" i="3"/>
  <c r="Q187" i="3"/>
  <c r="R187" i="3"/>
  <c r="O238" i="5"/>
  <c r="T238" i="5"/>
  <c r="O239" i="5"/>
  <c r="T239" i="5"/>
  <c r="O240" i="5"/>
  <c r="T240" i="5"/>
  <c r="O241" i="5"/>
  <c r="T241" i="5"/>
  <c r="O242" i="5"/>
  <c r="T242" i="5"/>
  <c r="O243" i="5"/>
  <c r="T243" i="5"/>
  <c r="O244" i="5"/>
  <c r="T244" i="5"/>
  <c r="O245" i="5"/>
  <c r="Y245" i="5" s="1"/>
  <c r="N165" i="3" s="1"/>
  <c r="T245" i="5"/>
  <c r="O246" i="5"/>
  <c r="T246" i="5"/>
  <c r="O247" i="5"/>
  <c r="T247" i="5"/>
  <c r="O248" i="5"/>
  <c r="T248" i="5"/>
  <c r="O249" i="5"/>
  <c r="Y249" i="5" s="1"/>
  <c r="N169" i="3" s="1"/>
  <c r="T249" i="5"/>
  <c r="O250" i="5"/>
  <c r="T250" i="5"/>
  <c r="O251" i="5"/>
  <c r="T251" i="5"/>
  <c r="O252" i="5"/>
  <c r="T252" i="5"/>
  <c r="O253" i="5"/>
  <c r="Y253" i="5" s="1"/>
  <c r="N173" i="3" s="1"/>
  <c r="T253" i="5"/>
  <c r="O254" i="5"/>
  <c r="T254" i="5"/>
  <c r="O255" i="5"/>
  <c r="T255" i="5"/>
  <c r="O256" i="5"/>
  <c r="T256" i="5"/>
  <c r="O257" i="5"/>
  <c r="T257" i="5"/>
  <c r="O258" i="5"/>
  <c r="T258" i="5"/>
  <c r="O259" i="5"/>
  <c r="T259" i="5"/>
  <c r="O260" i="5"/>
  <c r="T260" i="5"/>
  <c r="O261" i="5"/>
  <c r="T261" i="5"/>
  <c r="O262" i="5"/>
  <c r="T262" i="5"/>
  <c r="O263" i="5"/>
  <c r="T263" i="5"/>
  <c r="O264" i="5"/>
  <c r="T264" i="5"/>
  <c r="O265" i="5"/>
  <c r="T265" i="5"/>
  <c r="O266" i="5"/>
  <c r="T266" i="5"/>
  <c r="O267" i="5"/>
  <c r="T26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T237" i="5"/>
  <c r="O237" i="5"/>
  <c r="A237" i="5"/>
  <c r="B188" i="10"/>
  <c r="C188" i="10" s="1"/>
  <c r="F188" i="10" s="1"/>
  <c r="D188" i="10"/>
  <c r="E188" i="10"/>
  <c r="J188" i="10"/>
  <c r="K188" i="10"/>
  <c r="L188" i="10"/>
  <c r="M188" i="10"/>
  <c r="B189" i="10"/>
  <c r="C189" i="10"/>
  <c r="F189" i="10" s="1"/>
  <c r="D189" i="10"/>
  <c r="E189" i="10"/>
  <c r="J189" i="10"/>
  <c r="K189" i="10"/>
  <c r="L189" i="10"/>
  <c r="M189" i="10"/>
  <c r="B190" i="10"/>
  <c r="C190" i="10"/>
  <c r="F190" i="10" s="1"/>
  <c r="D190" i="10"/>
  <c r="E190" i="10"/>
  <c r="J190" i="10"/>
  <c r="K190" i="10"/>
  <c r="L190" i="10"/>
  <c r="M190" i="10"/>
  <c r="B191" i="10"/>
  <c r="C191" i="10"/>
  <c r="F191" i="10" s="1"/>
  <c r="D191" i="10"/>
  <c r="E191" i="10"/>
  <c r="J191" i="10"/>
  <c r="K191" i="10"/>
  <c r="L191" i="10"/>
  <c r="M191" i="10"/>
  <c r="B192" i="10"/>
  <c r="C192" i="10"/>
  <c r="F192" i="10" s="1"/>
  <c r="D192" i="10"/>
  <c r="E192" i="10"/>
  <c r="J192" i="10"/>
  <c r="K192" i="10"/>
  <c r="L192" i="10"/>
  <c r="M192" i="10"/>
  <c r="B193" i="10"/>
  <c r="C193" i="10"/>
  <c r="F193" i="10" s="1"/>
  <c r="D193" i="10"/>
  <c r="E193" i="10"/>
  <c r="J193" i="10"/>
  <c r="K193" i="10"/>
  <c r="L193" i="10"/>
  <c r="M193" i="10"/>
  <c r="B194" i="10"/>
  <c r="C194" i="10"/>
  <c r="F194" i="10" s="1"/>
  <c r="D194" i="10"/>
  <c r="E194" i="10"/>
  <c r="J194" i="10"/>
  <c r="K194" i="10"/>
  <c r="L194" i="10"/>
  <c r="M194" i="10"/>
  <c r="B195" i="10"/>
  <c r="C195" i="10"/>
  <c r="F195" i="10" s="1"/>
  <c r="D195" i="10"/>
  <c r="E195" i="10"/>
  <c r="J195" i="10"/>
  <c r="K195" i="10"/>
  <c r="L195" i="10"/>
  <c r="M195" i="10"/>
  <c r="B196" i="10"/>
  <c r="C196" i="10"/>
  <c r="F196" i="10" s="1"/>
  <c r="D196" i="10"/>
  <c r="E196" i="10"/>
  <c r="J196" i="10"/>
  <c r="K196" i="10"/>
  <c r="L196" i="10"/>
  <c r="M196" i="10"/>
  <c r="B197" i="10"/>
  <c r="C197" i="10"/>
  <c r="F197" i="10" s="1"/>
  <c r="D197" i="10"/>
  <c r="E197" i="10"/>
  <c r="J197" i="10"/>
  <c r="K197" i="10"/>
  <c r="L197" i="10"/>
  <c r="M197" i="10"/>
  <c r="B198" i="10"/>
  <c r="C198" i="10"/>
  <c r="F198" i="10" s="1"/>
  <c r="D198" i="10"/>
  <c r="E198" i="10"/>
  <c r="J198" i="10"/>
  <c r="K198" i="10"/>
  <c r="L198" i="10"/>
  <c r="M198" i="10"/>
  <c r="B199" i="10"/>
  <c r="C199" i="10"/>
  <c r="F199" i="10" s="1"/>
  <c r="D199" i="10"/>
  <c r="E199" i="10"/>
  <c r="J199" i="10"/>
  <c r="K199" i="10"/>
  <c r="L199" i="10"/>
  <c r="M199" i="10"/>
  <c r="B200" i="10"/>
  <c r="C200" i="10"/>
  <c r="F200" i="10" s="1"/>
  <c r="D200" i="10"/>
  <c r="E200" i="10"/>
  <c r="J200" i="10"/>
  <c r="K200" i="10"/>
  <c r="L200" i="10"/>
  <c r="M200" i="10"/>
  <c r="B201" i="10"/>
  <c r="C201" i="10"/>
  <c r="F201" i="10" s="1"/>
  <c r="D201" i="10"/>
  <c r="E201" i="10"/>
  <c r="J201" i="10"/>
  <c r="K201" i="10"/>
  <c r="L201" i="10"/>
  <c r="M201" i="10"/>
  <c r="B202" i="10"/>
  <c r="C202" i="10"/>
  <c r="F202" i="10" s="1"/>
  <c r="D202" i="10"/>
  <c r="E202" i="10"/>
  <c r="J202" i="10"/>
  <c r="K202" i="10"/>
  <c r="L202" i="10"/>
  <c r="M202" i="10"/>
  <c r="B203" i="10"/>
  <c r="C203" i="10"/>
  <c r="F203" i="10" s="1"/>
  <c r="D203" i="10"/>
  <c r="E203" i="10"/>
  <c r="J203" i="10"/>
  <c r="K203" i="10"/>
  <c r="L203" i="10"/>
  <c r="M203" i="10"/>
  <c r="B204" i="10"/>
  <c r="C204" i="10"/>
  <c r="F204" i="10" s="1"/>
  <c r="D204" i="10"/>
  <c r="E204" i="10"/>
  <c r="J204" i="10"/>
  <c r="K204" i="10"/>
  <c r="L204" i="10"/>
  <c r="M204" i="10"/>
  <c r="B205" i="10"/>
  <c r="C205" i="10"/>
  <c r="F205" i="10" s="1"/>
  <c r="D205" i="10"/>
  <c r="E205" i="10"/>
  <c r="J205" i="10"/>
  <c r="K205" i="10"/>
  <c r="L205" i="10"/>
  <c r="M205" i="10"/>
  <c r="B206" i="10"/>
  <c r="C206" i="10"/>
  <c r="F206" i="10" s="1"/>
  <c r="D206" i="10"/>
  <c r="E206" i="10"/>
  <c r="J206" i="10"/>
  <c r="K206" i="10"/>
  <c r="L206" i="10"/>
  <c r="M206" i="10"/>
  <c r="B207" i="10"/>
  <c r="C207" i="10"/>
  <c r="F207" i="10" s="1"/>
  <c r="D207" i="10"/>
  <c r="E207" i="10"/>
  <c r="J207" i="10"/>
  <c r="K207" i="10"/>
  <c r="L207" i="10"/>
  <c r="M207" i="10"/>
  <c r="B208" i="10"/>
  <c r="C208" i="10"/>
  <c r="F208" i="10" s="1"/>
  <c r="D208" i="10"/>
  <c r="E208" i="10"/>
  <c r="J208" i="10"/>
  <c r="K208" i="10"/>
  <c r="L208" i="10"/>
  <c r="M208" i="10"/>
  <c r="B209" i="10"/>
  <c r="C209" i="10"/>
  <c r="F209" i="10" s="1"/>
  <c r="D209" i="10"/>
  <c r="E209" i="10"/>
  <c r="J209" i="10"/>
  <c r="K209" i="10"/>
  <c r="L209" i="10"/>
  <c r="M209" i="10"/>
  <c r="B210" i="10"/>
  <c r="C210" i="10"/>
  <c r="F210" i="10" s="1"/>
  <c r="D210" i="10"/>
  <c r="E210" i="10"/>
  <c r="J210" i="10"/>
  <c r="K210" i="10"/>
  <c r="L210" i="10"/>
  <c r="M210" i="10"/>
  <c r="B211" i="10"/>
  <c r="C211" i="10"/>
  <c r="F211" i="10" s="1"/>
  <c r="D211" i="10"/>
  <c r="E211" i="10"/>
  <c r="J211" i="10"/>
  <c r="K211" i="10"/>
  <c r="L211" i="10"/>
  <c r="M211" i="10"/>
  <c r="B212" i="10"/>
  <c r="C212" i="10"/>
  <c r="F212" i="10" s="1"/>
  <c r="D212" i="10"/>
  <c r="E212" i="10"/>
  <c r="I212" i="10"/>
  <c r="J212" i="10"/>
  <c r="K212" i="10"/>
  <c r="L212" i="10"/>
  <c r="M212" i="10"/>
  <c r="B213" i="10"/>
  <c r="C213" i="10"/>
  <c r="D213" i="10"/>
  <c r="E213" i="10"/>
  <c r="J213" i="10"/>
  <c r="K213" i="10"/>
  <c r="L213" i="10"/>
  <c r="M213" i="10"/>
  <c r="B214" i="10"/>
  <c r="C214" i="10"/>
  <c r="D214" i="10"/>
  <c r="E214" i="10"/>
  <c r="J214" i="10"/>
  <c r="K214" i="10"/>
  <c r="L214" i="10"/>
  <c r="M214" i="10"/>
  <c r="B215" i="10"/>
  <c r="C215" i="10"/>
  <c r="F215" i="10" s="1"/>
  <c r="I215" i="10" s="1"/>
  <c r="D215" i="10"/>
  <c r="E215" i="10"/>
  <c r="J215" i="10"/>
  <c r="K215" i="10"/>
  <c r="L215" i="10"/>
  <c r="M215" i="10"/>
  <c r="B216" i="10"/>
  <c r="C216" i="10"/>
  <c r="F216" i="10" s="1"/>
  <c r="D216" i="10"/>
  <c r="E216" i="10"/>
  <c r="I216" i="10"/>
  <c r="J216" i="10"/>
  <c r="K216" i="10"/>
  <c r="L216" i="10"/>
  <c r="M216" i="10"/>
  <c r="B217" i="10"/>
  <c r="C217" i="10"/>
  <c r="D217" i="10"/>
  <c r="E217" i="10"/>
  <c r="J217" i="10"/>
  <c r="K217" i="10"/>
  <c r="L217" i="10"/>
  <c r="M217" i="10"/>
  <c r="B218" i="10"/>
  <c r="C218" i="10"/>
  <c r="D218" i="10"/>
  <c r="E218" i="10"/>
  <c r="J218" i="10"/>
  <c r="K218" i="10"/>
  <c r="L218" i="10"/>
  <c r="M218" i="10"/>
  <c r="B219" i="10"/>
  <c r="C219" i="10"/>
  <c r="F219" i="10" s="1"/>
  <c r="D219" i="10"/>
  <c r="E219" i="10"/>
  <c r="J219" i="10"/>
  <c r="K219" i="10"/>
  <c r="L219" i="10"/>
  <c r="M219" i="10"/>
  <c r="B220" i="10"/>
  <c r="C220" i="10"/>
  <c r="F220" i="10" s="1"/>
  <c r="D220" i="10"/>
  <c r="E220" i="10"/>
  <c r="I220" i="10"/>
  <c r="J220" i="10"/>
  <c r="K220" i="10"/>
  <c r="L220" i="10"/>
  <c r="M220" i="10"/>
  <c r="B221" i="10"/>
  <c r="C221" i="10"/>
  <c r="D221" i="10"/>
  <c r="E221" i="10"/>
  <c r="J221" i="10"/>
  <c r="K221" i="10"/>
  <c r="L221" i="10"/>
  <c r="M221" i="10"/>
  <c r="B222" i="10"/>
  <c r="C222" i="10"/>
  <c r="D222" i="10"/>
  <c r="E222" i="10"/>
  <c r="J222" i="10"/>
  <c r="K222" i="10"/>
  <c r="L222" i="10"/>
  <c r="M222" i="10"/>
  <c r="B223" i="10"/>
  <c r="C223" i="10"/>
  <c r="F223" i="10" s="1"/>
  <c r="D223" i="10"/>
  <c r="E223" i="10"/>
  <c r="J223" i="10"/>
  <c r="K223" i="10"/>
  <c r="L223" i="10"/>
  <c r="M223" i="10"/>
  <c r="B224" i="10"/>
  <c r="C224" i="10"/>
  <c r="F224" i="10" s="1"/>
  <c r="D224" i="10"/>
  <c r="E224" i="10"/>
  <c r="I224" i="10"/>
  <c r="J224" i="10"/>
  <c r="K224" i="10"/>
  <c r="L224" i="10"/>
  <c r="M224" i="10"/>
  <c r="B225" i="10"/>
  <c r="C225" i="10"/>
  <c r="D225" i="10"/>
  <c r="E225" i="10"/>
  <c r="J225" i="10"/>
  <c r="K225" i="10"/>
  <c r="L225" i="10"/>
  <c r="M225" i="10"/>
  <c r="B226" i="10"/>
  <c r="C226" i="10"/>
  <c r="D226" i="10"/>
  <c r="E226" i="10"/>
  <c r="J226" i="10"/>
  <c r="K226" i="10"/>
  <c r="L226" i="10"/>
  <c r="M226" i="10"/>
  <c r="B227" i="10"/>
  <c r="C227" i="10"/>
  <c r="F227" i="10" s="1"/>
  <c r="I227" i="10" s="1"/>
  <c r="D227" i="10"/>
  <c r="E227" i="10"/>
  <c r="J227" i="10"/>
  <c r="K227" i="10"/>
  <c r="L227" i="10"/>
  <c r="M227" i="10"/>
  <c r="B228" i="10"/>
  <c r="C228" i="10"/>
  <c r="F228" i="10" s="1"/>
  <c r="D228" i="10"/>
  <c r="E228" i="10"/>
  <c r="I228" i="10"/>
  <c r="J228" i="10"/>
  <c r="K228" i="10"/>
  <c r="L228" i="10"/>
  <c r="M228" i="10"/>
  <c r="B229" i="10"/>
  <c r="C229" i="10"/>
  <c r="D229" i="10"/>
  <c r="E229" i="10"/>
  <c r="J229" i="10"/>
  <c r="K229" i="10"/>
  <c r="L229" i="10"/>
  <c r="M229" i="10"/>
  <c r="B230" i="10"/>
  <c r="C230" i="10"/>
  <c r="D230" i="10"/>
  <c r="E230" i="10"/>
  <c r="J230" i="10"/>
  <c r="K230" i="10"/>
  <c r="L230" i="10"/>
  <c r="M230" i="10"/>
  <c r="B231" i="10"/>
  <c r="C231" i="10"/>
  <c r="F231" i="10" s="1"/>
  <c r="I231" i="10" s="1"/>
  <c r="D231" i="10"/>
  <c r="E231" i="10"/>
  <c r="J231" i="10"/>
  <c r="K231" i="10"/>
  <c r="L231" i="10"/>
  <c r="M231" i="10"/>
  <c r="B232" i="10"/>
  <c r="C232" i="10"/>
  <c r="F232" i="10" s="1"/>
  <c r="D232" i="10"/>
  <c r="E232" i="10"/>
  <c r="I232" i="10"/>
  <c r="J232" i="10"/>
  <c r="K232" i="10"/>
  <c r="L232" i="10"/>
  <c r="M232" i="10"/>
  <c r="B233" i="10"/>
  <c r="C233" i="10"/>
  <c r="D233" i="10"/>
  <c r="E233" i="10"/>
  <c r="J233" i="10"/>
  <c r="K233" i="10"/>
  <c r="L233" i="10"/>
  <c r="M233" i="10"/>
  <c r="B234" i="10"/>
  <c r="C234" i="10"/>
  <c r="D234" i="10"/>
  <c r="E234" i="10"/>
  <c r="J234" i="10"/>
  <c r="K234" i="10"/>
  <c r="L234" i="10"/>
  <c r="M234" i="10"/>
  <c r="B235" i="10"/>
  <c r="C235" i="10"/>
  <c r="F235" i="10" s="1"/>
  <c r="D235" i="10"/>
  <c r="E235" i="10"/>
  <c r="J235" i="10"/>
  <c r="K235" i="10"/>
  <c r="L235" i="10"/>
  <c r="M235" i="10"/>
  <c r="B236" i="10"/>
  <c r="C236" i="10"/>
  <c r="F236" i="10" s="1"/>
  <c r="D236" i="10"/>
  <c r="E236" i="10"/>
  <c r="I236" i="10"/>
  <c r="J236" i="10"/>
  <c r="K236" i="10"/>
  <c r="L236" i="10"/>
  <c r="M236" i="10"/>
  <c r="B237" i="10"/>
  <c r="C237" i="10"/>
  <c r="D237" i="10"/>
  <c r="E237" i="10"/>
  <c r="J237" i="10"/>
  <c r="K237" i="10"/>
  <c r="L237" i="10"/>
  <c r="M237" i="10"/>
  <c r="B238" i="10"/>
  <c r="C238" i="10"/>
  <c r="D238" i="10"/>
  <c r="E238" i="10"/>
  <c r="J238" i="10"/>
  <c r="K238" i="10"/>
  <c r="L238" i="10"/>
  <c r="M238" i="10"/>
  <c r="B239" i="10"/>
  <c r="C239" i="10"/>
  <c r="F239" i="10" s="1"/>
  <c r="I239" i="10" s="1"/>
  <c r="D239" i="10"/>
  <c r="E239" i="10"/>
  <c r="J239" i="10"/>
  <c r="K239" i="10"/>
  <c r="L239" i="10"/>
  <c r="M239" i="10"/>
  <c r="B240" i="10"/>
  <c r="C240" i="10"/>
  <c r="F240" i="10" s="1"/>
  <c r="D240" i="10"/>
  <c r="E240" i="10"/>
  <c r="I240" i="10"/>
  <c r="J240" i="10"/>
  <c r="K240" i="10"/>
  <c r="L240" i="10"/>
  <c r="M240" i="10"/>
  <c r="B241" i="10"/>
  <c r="C241" i="10"/>
  <c r="D241" i="10"/>
  <c r="E241" i="10"/>
  <c r="J241" i="10"/>
  <c r="K241" i="10"/>
  <c r="L241" i="10"/>
  <c r="M241" i="10"/>
  <c r="B242" i="10"/>
  <c r="C242" i="10"/>
  <c r="D242" i="10"/>
  <c r="E242" i="10"/>
  <c r="J242" i="10"/>
  <c r="K242" i="10"/>
  <c r="L242" i="10"/>
  <c r="M242" i="10"/>
  <c r="B243" i="10"/>
  <c r="C243" i="10"/>
  <c r="F243" i="10" s="1"/>
  <c r="I243" i="10" s="1"/>
  <c r="D243" i="10"/>
  <c r="E243" i="10"/>
  <c r="J243" i="10"/>
  <c r="K243" i="10"/>
  <c r="L243" i="10"/>
  <c r="M243" i="10"/>
  <c r="B244" i="10"/>
  <c r="C244" i="10"/>
  <c r="F244" i="10" s="1"/>
  <c r="D244" i="10"/>
  <c r="E244" i="10"/>
  <c r="I244" i="10"/>
  <c r="J244" i="10"/>
  <c r="K244" i="10"/>
  <c r="L244" i="10"/>
  <c r="M244" i="10"/>
  <c r="B245" i="10"/>
  <c r="C245" i="10"/>
  <c r="D245" i="10"/>
  <c r="E245" i="10"/>
  <c r="J245" i="10"/>
  <c r="K245" i="10"/>
  <c r="L245" i="10"/>
  <c r="M245" i="10"/>
  <c r="B246" i="10"/>
  <c r="C246" i="10"/>
  <c r="D246" i="10"/>
  <c r="E246" i="10"/>
  <c r="J246" i="10"/>
  <c r="K246" i="10"/>
  <c r="L246" i="10"/>
  <c r="M246" i="10"/>
  <c r="B247" i="10"/>
  <c r="C247" i="10"/>
  <c r="F247" i="10" s="1"/>
  <c r="D247" i="10"/>
  <c r="E247" i="10"/>
  <c r="J247" i="10"/>
  <c r="K247" i="10"/>
  <c r="L247" i="10"/>
  <c r="M247" i="10"/>
  <c r="B248" i="10"/>
  <c r="C248" i="10"/>
  <c r="F248" i="10" s="1"/>
  <c r="D248" i="10"/>
  <c r="E248" i="10"/>
  <c r="I248" i="10"/>
  <c r="J248" i="10"/>
  <c r="K248" i="10"/>
  <c r="L248" i="10"/>
  <c r="M248" i="10"/>
  <c r="B249" i="10"/>
  <c r="C249" i="10"/>
  <c r="D249" i="10"/>
  <c r="E249" i="10"/>
  <c r="J249" i="10"/>
  <c r="K249" i="10"/>
  <c r="L249" i="10"/>
  <c r="M249" i="10"/>
  <c r="B250" i="10"/>
  <c r="C250" i="10"/>
  <c r="D250" i="10"/>
  <c r="E250" i="10"/>
  <c r="J250" i="10"/>
  <c r="K250" i="10"/>
  <c r="L250" i="10"/>
  <c r="M250" i="10"/>
  <c r="B251" i="10"/>
  <c r="C251" i="10"/>
  <c r="F251" i="10" s="1"/>
  <c r="D251" i="10"/>
  <c r="E251" i="10"/>
  <c r="J251" i="10"/>
  <c r="K251" i="10"/>
  <c r="L251" i="10"/>
  <c r="M251" i="10"/>
  <c r="E147" i="10"/>
  <c r="J147" i="10"/>
  <c r="K147" i="10"/>
  <c r="L147" i="10"/>
  <c r="M147" i="10"/>
  <c r="D148" i="10"/>
  <c r="E148" i="10"/>
  <c r="J148" i="10"/>
  <c r="K148" i="10"/>
  <c r="L148" i="10"/>
  <c r="M148" i="10"/>
  <c r="E149" i="10"/>
  <c r="J149" i="10"/>
  <c r="K149" i="10"/>
  <c r="L149" i="10"/>
  <c r="M149" i="10"/>
  <c r="E150" i="10"/>
  <c r="J150" i="10"/>
  <c r="K150" i="10"/>
  <c r="L150" i="10"/>
  <c r="M150" i="10"/>
  <c r="E151" i="10"/>
  <c r="J151" i="10"/>
  <c r="K151" i="10"/>
  <c r="L151" i="10"/>
  <c r="M151" i="10"/>
  <c r="E152" i="10"/>
  <c r="J152" i="10"/>
  <c r="K152" i="10"/>
  <c r="L152" i="10"/>
  <c r="M152" i="10"/>
  <c r="E153" i="10"/>
  <c r="J153" i="10"/>
  <c r="K153" i="10"/>
  <c r="L153" i="10"/>
  <c r="M153" i="10"/>
  <c r="E154" i="10"/>
  <c r="J154" i="10"/>
  <c r="K154" i="10"/>
  <c r="L154" i="10"/>
  <c r="M154" i="10"/>
  <c r="E155" i="10"/>
  <c r="J155" i="10"/>
  <c r="K155" i="10"/>
  <c r="L155" i="10"/>
  <c r="M155" i="10"/>
  <c r="D156" i="10"/>
  <c r="E156" i="10"/>
  <c r="J156" i="10"/>
  <c r="K156" i="10"/>
  <c r="L156" i="10"/>
  <c r="M156" i="10"/>
  <c r="E157" i="10"/>
  <c r="J157" i="10"/>
  <c r="K157" i="10"/>
  <c r="L157" i="10"/>
  <c r="M157" i="10"/>
  <c r="E158" i="10"/>
  <c r="J158" i="10"/>
  <c r="K158" i="10"/>
  <c r="L158" i="10"/>
  <c r="M158" i="10"/>
  <c r="E159" i="10"/>
  <c r="J159" i="10"/>
  <c r="K159" i="10"/>
  <c r="L159" i="10"/>
  <c r="M159" i="10"/>
  <c r="E160" i="10"/>
  <c r="J160" i="10"/>
  <c r="K160" i="10"/>
  <c r="L160" i="10"/>
  <c r="M160" i="10"/>
  <c r="E161" i="10"/>
  <c r="J161" i="10"/>
  <c r="K161" i="10"/>
  <c r="L161" i="10"/>
  <c r="M161" i="10"/>
  <c r="E162" i="10"/>
  <c r="J162" i="10"/>
  <c r="K162" i="10"/>
  <c r="L162" i="10"/>
  <c r="M162" i="10"/>
  <c r="E163" i="10"/>
  <c r="J163" i="10"/>
  <c r="K163" i="10"/>
  <c r="L163" i="10"/>
  <c r="M163" i="10"/>
  <c r="E164" i="10"/>
  <c r="J164" i="10"/>
  <c r="K164" i="10"/>
  <c r="L164" i="10"/>
  <c r="M164" i="10"/>
  <c r="E165" i="10"/>
  <c r="J165" i="10"/>
  <c r="K165" i="10"/>
  <c r="L165" i="10"/>
  <c r="M165" i="10"/>
  <c r="B166" i="10"/>
  <c r="E166" i="10"/>
  <c r="J166" i="10"/>
  <c r="K166" i="10"/>
  <c r="L166" i="10"/>
  <c r="M166" i="10"/>
  <c r="E167" i="10"/>
  <c r="J167" i="10"/>
  <c r="K167" i="10"/>
  <c r="L167" i="10"/>
  <c r="M167" i="10"/>
  <c r="E168" i="10"/>
  <c r="J168" i="10"/>
  <c r="K168" i="10"/>
  <c r="L168" i="10"/>
  <c r="M168" i="10"/>
  <c r="E169" i="10"/>
  <c r="J169" i="10"/>
  <c r="K169" i="10"/>
  <c r="L169" i="10"/>
  <c r="M169" i="10"/>
  <c r="E170" i="10"/>
  <c r="J170" i="10"/>
  <c r="K170" i="10"/>
  <c r="L170" i="10"/>
  <c r="M170" i="10"/>
  <c r="E171" i="10"/>
  <c r="J171" i="10"/>
  <c r="K171" i="10"/>
  <c r="L171" i="10"/>
  <c r="M171" i="10"/>
  <c r="E172" i="10"/>
  <c r="J172" i="10"/>
  <c r="K172" i="10"/>
  <c r="L172" i="10"/>
  <c r="M172" i="10"/>
  <c r="E173" i="10"/>
  <c r="J173" i="10"/>
  <c r="K173" i="10"/>
  <c r="L173" i="10"/>
  <c r="M173" i="10"/>
  <c r="E174" i="10"/>
  <c r="J174" i="10"/>
  <c r="K174" i="10"/>
  <c r="L174" i="10"/>
  <c r="M174" i="10"/>
  <c r="E175" i="10"/>
  <c r="J175" i="10"/>
  <c r="K175" i="10"/>
  <c r="L175" i="10"/>
  <c r="M175" i="10"/>
  <c r="E176" i="10"/>
  <c r="J176" i="10"/>
  <c r="K176" i="10"/>
  <c r="L176" i="10"/>
  <c r="M176" i="10"/>
  <c r="E177" i="10"/>
  <c r="J177" i="10"/>
  <c r="K177" i="10"/>
  <c r="L177" i="10"/>
  <c r="M177" i="10"/>
  <c r="B178" i="10"/>
  <c r="E178" i="10"/>
  <c r="J178" i="10"/>
  <c r="K178" i="10"/>
  <c r="L178" i="10"/>
  <c r="M178" i="10"/>
  <c r="E179" i="10"/>
  <c r="J179" i="10"/>
  <c r="K179" i="10"/>
  <c r="L179" i="10"/>
  <c r="M179" i="10"/>
  <c r="E180" i="10"/>
  <c r="J180" i="10"/>
  <c r="K180" i="10"/>
  <c r="L180" i="10"/>
  <c r="M180" i="10"/>
  <c r="E181" i="10"/>
  <c r="J181" i="10"/>
  <c r="K181" i="10"/>
  <c r="L181" i="10"/>
  <c r="M181" i="10"/>
  <c r="E182" i="10"/>
  <c r="J182" i="10"/>
  <c r="K182" i="10"/>
  <c r="L182" i="10"/>
  <c r="M182" i="10"/>
  <c r="E183" i="10"/>
  <c r="J183" i="10"/>
  <c r="K183" i="10"/>
  <c r="L183" i="10"/>
  <c r="M183" i="10"/>
  <c r="E184" i="10"/>
  <c r="J184" i="10"/>
  <c r="K184" i="10"/>
  <c r="L184" i="10"/>
  <c r="M184" i="10"/>
  <c r="E185" i="10"/>
  <c r="J185" i="10"/>
  <c r="K185" i="10"/>
  <c r="L185" i="10"/>
  <c r="M185" i="10"/>
  <c r="E186" i="10"/>
  <c r="J186" i="10"/>
  <c r="K186" i="10"/>
  <c r="L186" i="10"/>
  <c r="M186" i="10"/>
  <c r="E187" i="10"/>
  <c r="J187" i="10"/>
  <c r="K187" i="10"/>
  <c r="L187" i="10"/>
  <c r="M187" i="10"/>
  <c r="O193" i="5"/>
  <c r="T193" i="5"/>
  <c r="O194" i="5"/>
  <c r="T194" i="5"/>
  <c r="O195" i="5"/>
  <c r="T195" i="5"/>
  <c r="O196" i="5"/>
  <c r="T196" i="5"/>
  <c r="O197" i="5"/>
  <c r="T197" i="5"/>
  <c r="O198" i="5"/>
  <c r="T198" i="5"/>
  <c r="O199" i="5"/>
  <c r="T199" i="5"/>
  <c r="O200" i="5"/>
  <c r="T200" i="5"/>
  <c r="O201" i="5"/>
  <c r="T201" i="5"/>
  <c r="O202" i="5"/>
  <c r="T202" i="5"/>
  <c r="O203" i="5"/>
  <c r="T203" i="5"/>
  <c r="O204" i="5"/>
  <c r="T204" i="5"/>
  <c r="O205" i="5"/>
  <c r="T205" i="5"/>
  <c r="O206" i="5"/>
  <c r="T206" i="5"/>
  <c r="O207" i="5"/>
  <c r="T207" i="5"/>
  <c r="O208" i="5"/>
  <c r="T208" i="5"/>
  <c r="O209" i="5"/>
  <c r="T209" i="5"/>
  <c r="O210" i="5"/>
  <c r="T210" i="5"/>
  <c r="O211" i="5"/>
  <c r="T211" i="5"/>
  <c r="O212" i="5"/>
  <c r="T212" i="5"/>
  <c r="O213" i="5"/>
  <c r="T213" i="5"/>
  <c r="O214" i="5"/>
  <c r="T214" i="5"/>
  <c r="O215" i="5"/>
  <c r="T215" i="5"/>
  <c r="O216" i="5"/>
  <c r="T216" i="5"/>
  <c r="O217" i="5"/>
  <c r="T217" i="5"/>
  <c r="O218" i="5"/>
  <c r="T218" i="5"/>
  <c r="O219" i="5"/>
  <c r="T219" i="5"/>
  <c r="O220" i="5"/>
  <c r="T220" i="5"/>
  <c r="O221" i="5"/>
  <c r="T221" i="5"/>
  <c r="O222" i="5"/>
  <c r="T22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T192" i="5"/>
  <c r="O192" i="5"/>
  <c r="A192"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O147" i="5"/>
  <c r="A147" i="5"/>
  <c r="L70" i="10"/>
  <c r="M70" i="10"/>
  <c r="L71" i="10"/>
  <c r="M71" i="10"/>
  <c r="L72" i="10"/>
  <c r="M72" i="10"/>
  <c r="L73" i="10"/>
  <c r="M73" i="10"/>
  <c r="L74" i="10"/>
  <c r="M74" i="10"/>
  <c r="O25" i="5"/>
  <c r="O103" i="5"/>
  <c r="T103" i="5"/>
  <c r="O104" i="5"/>
  <c r="T104" i="5"/>
  <c r="O105" i="5"/>
  <c r="T105" i="5"/>
  <c r="O106" i="5"/>
  <c r="T106" i="5"/>
  <c r="O107" i="5"/>
  <c r="T107" i="5"/>
  <c r="O108" i="5"/>
  <c r="T108" i="5"/>
  <c r="O109" i="5"/>
  <c r="T109" i="5"/>
  <c r="O110" i="5"/>
  <c r="T110" i="5"/>
  <c r="O111" i="5"/>
  <c r="T111" i="5"/>
  <c r="O112" i="5"/>
  <c r="T112" i="5"/>
  <c r="O113" i="5"/>
  <c r="T113" i="5"/>
  <c r="O114" i="5"/>
  <c r="T114" i="5"/>
  <c r="O115" i="5"/>
  <c r="T115" i="5"/>
  <c r="O116" i="5"/>
  <c r="T116" i="5"/>
  <c r="O117" i="5"/>
  <c r="T117" i="5"/>
  <c r="O118" i="5"/>
  <c r="T118" i="5"/>
  <c r="O119" i="5"/>
  <c r="T119" i="5"/>
  <c r="O120" i="5"/>
  <c r="T120" i="5"/>
  <c r="O121" i="5"/>
  <c r="T121" i="5"/>
  <c r="O122" i="5"/>
  <c r="T122" i="5"/>
  <c r="O123" i="5"/>
  <c r="T123" i="5"/>
  <c r="O124" i="5"/>
  <c r="T124" i="5"/>
  <c r="O125" i="5"/>
  <c r="T125" i="5"/>
  <c r="O126" i="5"/>
  <c r="T126" i="5"/>
  <c r="O127" i="5"/>
  <c r="T127" i="5"/>
  <c r="O128" i="5"/>
  <c r="T128" i="5"/>
  <c r="O129" i="5"/>
  <c r="T129" i="5"/>
  <c r="O130" i="5"/>
  <c r="T130" i="5"/>
  <c r="O131" i="5"/>
  <c r="T131" i="5"/>
  <c r="O132" i="5"/>
  <c r="T13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E105" i="10"/>
  <c r="J105" i="10"/>
  <c r="K105" i="10"/>
  <c r="L105" i="10"/>
  <c r="M105" i="10"/>
  <c r="B106" i="10"/>
  <c r="C106" i="10" s="1"/>
  <c r="E106" i="10"/>
  <c r="J106" i="10"/>
  <c r="K106" i="10"/>
  <c r="L106" i="10"/>
  <c r="M106" i="10"/>
  <c r="E107" i="10"/>
  <c r="J107" i="10"/>
  <c r="K107" i="10"/>
  <c r="L107" i="10"/>
  <c r="M107" i="10"/>
  <c r="B108" i="10"/>
  <c r="C108" i="10" s="1"/>
  <c r="E108" i="10"/>
  <c r="J108" i="10"/>
  <c r="K108" i="10"/>
  <c r="L108" i="10"/>
  <c r="M108" i="10"/>
  <c r="E109" i="10"/>
  <c r="J109" i="10"/>
  <c r="K109" i="10"/>
  <c r="L109" i="10"/>
  <c r="M109" i="10"/>
  <c r="B110" i="10"/>
  <c r="C110" i="10" s="1"/>
  <c r="E110" i="10"/>
  <c r="J110" i="10"/>
  <c r="K110" i="10"/>
  <c r="L110" i="10"/>
  <c r="M110" i="10"/>
  <c r="E111" i="10"/>
  <c r="J111" i="10"/>
  <c r="K111" i="10"/>
  <c r="L111" i="10"/>
  <c r="M111" i="10"/>
  <c r="B112" i="10"/>
  <c r="C112" i="10" s="1"/>
  <c r="E112" i="10"/>
  <c r="J112" i="10"/>
  <c r="K112" i="10"/>
  <c r="L112" i="10"/>
  <c r="M112" i="10"/>
  <c r="E113" i="10"/>
  <c r="J113" i="10"/>
  <c r="K113" i="10"/>
  <c r="L113" i="10"/>
  <c r="M113" i="10"/>
  <c r="B114" i="10"/>
  <c r="C114" i="10" s="1"/>
  <c r="E114" i="10"/>
  <c r="J114" i="10"/>
  <c r="K114" i="10"/>
  <c r="L114" i="10"/>
  <c r="M114" i="10"/>
  <c r="E115" i="10"/>
  <c r="J115" i="10"/>
  <c r="K115" i="10"/>
  <c r="L115" i="10"/>
  <c r="M115" i="10"/>
  <c r="B116" i="10"/>
  <c r="C116" i="10" s="1"/>
  <c r="E116" i="10"/>
  <c r="J116" i="10"/>
  <c r="K116" i="10"/>
  <c r="L116" i="10"/>
  <c r="M116" i="10"/>
  <c r="E117" i="10"/>
  <c r="J117" i="10"/>
  <c r="K117" i="10"/>
  <c r="L117" i="10"/>
  <c r="M117" i="10"/>
  <c r="B118" i="10"/>
  <c r="C118" i="10" s="1"/>
  <c r="E118" i="10"/>
  <c r="J118" i="10"/>
  <c r="K118" i="10"/>
  <c r="L118" i="10"/>
  <c r="M118" i="10"/>
  <c r="E119" i="10"/>
  <c r="J119" i="10"/>
  <c r="K119" i="10"/>
  <c r="L119" i="10"/>
  <c r="M119" i="10"/>
  <c r="B120" i="10"/>
  <c r="C120" i="10" s="1"/>
  <c r="E120" i="10"/>
  <c r="J120" i="10"/>
  <c r="K120" i="10"/>
  <c r="L120" i="10"/>
  <c r="M120" i="10"/>
  <c r="E121" i="10"/>
  <c r="J121" i="10"/>
  <c r="K121" i="10"/>
  <c r="L121" i="10"/>
  <c r="M121" i="10"/>
  <c r="B122" i="10"/>
  <c r="C122" i="10" s="1"/>
  <c r="E122" i="10"/>
  <c r="J122" i="10"/>
  <c r="K122" i="10"/>
  <c r="L122" i="10"/>
  <c r="M122" i="10"/>
  <c r="E123" i="10"/>
  <c r="J123" i="10"/>
  <c r="K123" i="10"/>
  <c r="L123" i="10"/>
  <c r="M123" i="10"/>
  <c r="B124" i="10"/>
  <c r="C124" i="10" s="1"/>
  <c r="E124" i="10"/>
  <c r="J124" i="10"/>
  <c r="K124" i="10"/>
  <c r="L124" i="10"/>
  <c r="M124" i="10"/>
  <c r="E125" i="10"/>
  <c r="J125" i="10"/>
  <c r="K125" i="10"/>
  <c r="L125" i="10"/>
  <c r="M125" i="10"/>
  <c r="B126" i="10"/>
  <c r="C126" i="10" s="1"/>
  <c r="E126" i="10"/>
  <c r="J126" i="10"/>
  <c r="K126" i="10"/>
  <c r="L126" i="10"/>
  <c r="M126" i="10"/>
  <c r="E127" i="10"/>
  <c r="J127" i="10"/>
  <c r="K127" i="10"/>
  <c r="L127" i="10"/>
  <c r="M127" i="10"/>
  <c r="B128" i="10"/>
  <c r="C128" i="10" s="1"/>
  <c r="E128" i="10"/>
  <c r="J128" i="10"/>
  <c r="K128" i="10"/>
  <c r="L128" i="10"/>
  <c r="M128" i="10"/>
  <c r="E129" i="10"/>
  <c r="J129" i="10"/>
  <c r="K129" i="10"/>
  <c r="L129" i="10"/>
  <c r="M129" i="10"/>
  <c r="B130" i="10"/>
  <c r="C130" i="10" s="1"/>
  <c r="E130" i="10"/>
  <c r="J130" i="10"/>
  <c r="K130" i="10"/>
  <c r="L130" i="10"/>
  <c r="M130" i="10"/>
  <c r="E131" i="10"/>
  <c r="J131" i="10"/>
  <c r="K131" i="10"/>
  <c r="L131" i="10"/>
  <c r="M131" i="10"/>
  <c r="B132" i="10"/>
  <c r="C132" i="10" s="1"/>
  <c r="E132" i="10"/>
  <c r="J132" i="10"/>
  <c r="K132" i="10"/>
  <c r="L132" i="10"/>
  <c r="M132" i="10"/>
  <c r="E133" i="10"/>
  <c r="J133" i="10"/>
  <c r="K133" i="10"/>
  <c r="L133" i="10"/>
  <c r="M133" i="10"/>
  <c r="B134" i="10"/>
  <c r="E134" i="10"/>
  <c r="J134" i="10"/>
  <c r="K134" i="10"/>
  <c r="L134" i="10"/>
  <c r="M134" i="10"/>
  <c r="E135" i="10"/>
  <c r="J135" i="10"/>
  <c r="K135" i="10"/>
  <c r="L135" i="10"/>
  <c r="M135" i="10"/>
  <c r="B136" i="10"/>
  <c r="C136" i="10" s="1"/>
  <c r="E136" i="10"/>
  <c r="J136" i="10"/>
  <c r="K136" i="10"/>
  <c r="L136" i="10"/>
  <c r="M136" i="10"/>
  <c r="E137" i="10"/>
  <c r="J137" i="10"/>
  <c r="K137" i="10"/>
  <c r="L137" i="10"/>
  <c r="M137" i="10"/>
  <c r="B138" i="10"/>
  <c r="E138" i="10"/>
  <c r="J138" i="10"/>
  <c r="K138" i="10"/>
  <c r="L138" i="10"/>
  <c r="M138" i="10"/>
  <c r="E139" i="10"/>
  <c r="J139" i="10"/>
  <c r="K139" i="10"/>
  <c r="L139" i="10"/>
  <c r="M139" i="10"/>
  <c r="B140" i="10"/>
  <c r="C140" i="10" s="1"/>
  <c r="E140" i="10"/>
  <c r="J140" i="10"/>
  <c r="K140" i="10"/>
  <c r="L140" i="10"/>
  <c r="M140" i="10"/>
  <c r="E141" i="10"/>
  <c r="J141" i="10"/>
  <c r="K141" i="10"/>
  <c r="L141" i="10"/>
  <c r="M141" i="10"/>
  <c r="B142" i="10"/>
  <c r="E142" i="10"/>
  <c r="J142" i="10"/>
  <c r="K142" i="10"/>
  <c r="L142" i="10"/>
  <c r="M142" i="10"/>
  <c r="E143" i="10"/>
  <c r="J143" i="10"/>
  <c r="K143" i="10"/>
  <c r="L143" i="10"/>
  <c r="M143" i="10"/>
  <c r="B144" i="10"/>
  <c r="C144" i="10" s="1"/>
  <c r="E144" i="10"/>
  <c r="J144" i="10"/>
  <c r="K144" i="10"/>
  <c r="L144" i="10"/>
  <c r="M144" i="10"/>
  <c r="E145" i="10"/>
  <c r="J145" i="10"/>
  <c r="K145" i="10"/>
  <c r="L145" i="10"/>
  <c r="M145" i="10"/>
  <c r="B146" i="10"/>
  <c r="E146" i="10"/>
  <c r="J146" i="10"/>
  <c r="K146" i="10"/>
  <c r="L146" i="10"/>
  <c r="M146" i="10"/>
  <c r="B86" i="10"/>
  <c r="C86" i="10" s="1"/>
  <c r="E86" i="10"/>
  <c r="J86" i="10"/>
  <c r="K86" i="10"/>
  <c r="E87" i="10"/>
  <c r="J87" i="10"/>
  <c r="K87" i="10"/>
  <c r="B88" i="10"/>
  <c r="C88" i="10" s="1"/>
  <c r="E88" i="10"/>
  <c r="J88" i="10"/>
  <c r="K88" i="10"/>
  <c r="E89" i="10"/>
  <c r="J89" i="10"/>
  <c r="K89" i="10"/>
  <c r="B90" i="10"/>
  <c r="C90" i="10" s="1"/>
  <c r="E90" i="10"/>
  <c r="J90" i="10"/>
  <c r="K90" i="10"/>
  <c r="E91" i="10"/>
  <c r="J91" i="10"/>
  <c r="K91" i="10"/>
  <c r="B92" i="10"/>
  <c r="C92" i="10" s="1"/>
  <c r="E92" i="10"/>
  <c r="J92" i="10"/>
  <c r="K92" i="10"/>
  <c r="E93" i="10"/>
  <c r="J93" i="10"/>
  <c r="K93" i="10"/>
  <c r="B94" i="10"/>
  <c r="C94" i="10" s="1"/>
  <c r="E94" i="10"/>
  <c r="J94" i="10"/>
  <c r="K94" i="10"/>
  <c r="E95" i="10"/>
  <c r="J95" i="10"/>
  <c r="K95" i="10"/>
  <c r="B96" i="10"/>
  <c r="C96" i="10" s="1"/>
  <c r="E96" i="10"/>
  <c r="J96" i="10"/>
  <c r="K96" i="10"/>
  <c r="E97" i="10"/>
  <c r="J97" i="10"/>
  <c r="K97" i="10"/>
  <c r="B98" i="10"/>
  <c r="C98" i="10" s="1"/>
  <c r="E98" i="10"/>
  <c r="J98" i="10"/>
  <c r="K98" i="10"/>
  <c r="E99" i="10"/>
  <c r="J99" i="10"/>
  <c r="K99" i="10"/>
  <c r="B100" i="10"/>
  <c r="C100" i="10" s="1"/>
  <c r="E100" i="10"/>
  <c r="J100" i="10"/>
  <c r="K100" i="10"/>
  <c r="E101" i="10"/>
  <c r="J101" i="10"/>
  <c r="K101" i="10"/>
  <c r="B102" i="10"/>
  <c r="C102" i="10" s="1"/>
  <c r="E102" i="10"/>
  <c r="J102" i="10"/>
  <c r="K102" i="10"/>
  <c r="E103" i="10"/>
  <c r="J103" i="10"/>
  <c r="K103" i="10"/>
  <c r="B104" i="10"/>
  <c r="C104" i="10" s="1"/>
  <c r="E104" i="10"/>
  <c r="J104" i="10"/>
  <c r="K104" i="10"/>
  <c r="T102" i="5"/>
  <c r="O102" i="5"/>
  <c r="A102" i="5"/>
  <c r="O58" i="5"/>
  <c r="T58" i="5"/>
  <c r="O59" i="5"/>
  <c r="T59" i="5"/>
  <c r="O60" i="5"/>
  <c r="T60" i="5"/>
  <c r="O61" i="5"/>
  <c r="T61" i="5"/>
  <c r="O62" i="5"/>
  <c r="T62" i="5"/>
  <c r="O63" i="5"/>
  <c r="T63" i="5"/>
  <c r="O64" i="5"/>
  <c r="T64" i="5"/>
  <c r="O65" i="5"/>
  <c r="T65" i="5"/>
  <c r="O66" i="5"/>
  <c r="T66" i="5"/>
  <c r="O67" i="5"/>
  <c r="T67" i="5"/>
  <c r="O68" i="5"/>
  <c r="T68" i="5"/>
  <c r="O69" i="5"/>
  <c r="T69" i="5"/>
  <c r="O70" i="5"/>
  <c r="T70" i="5"/>
  <c r="O71" i="5"/>
  <c r="T71" i="5"/>
  <c r="O72" i="5"/>
  <c r="T72" i="5"/>
  <c r="O73" i="5"/>
  <c r="T73" i="5"/>
  <c r="O74" i="5"/>
  <c r="T74" i="5"/>
  <c r="O75" i="5"/>
  <c r="T75" i="5"/>
  <c r="O76" i="5"/>
  <c r="T76" i="5"/>
  <c r="O77" i="5"/>
  <c r="T77" i="5"/>
  <c r="O78" i="5"/>
  <c r="T78" i="5"/>
  <c r="O79" i="5"/>
  <c r="T79" i="5"/>
  <c r="O80" i="5"/>
  <c r="T80" i="5"/>
  <c r="O81" i="5"/>
  <c r="T81" i="5"/>
  <c r="O82" i="5"/>
  <c r="T82" i="5"/>
  <c r="O83" i="5"/>
  <c r="T83" i="5"/>
  <c r="O84" i="5"/>
  <c r="T84" i="5"/>
  <c r="O85" i="5"/>
  <c r="T85" i="5"/>
  <c r="O86" i="5"/>
  <c r="T86" i="5"/>
  <c r="O87" i="5"/>
  <c r="T8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E43" i="5"/>
  <c r="T57" i="5"/>
  <c r="O57" i="5"/>
  <c r="A57" i="5"/>
  <c r="O26" i="5"/>
  <c r="T26" i="5"/>
  <c r="O27" i="5"/>
  <c r="T27" i="5"/>
  <c r="O28" i="5"/>
  <c r="T28" i="5"/>
  <c r="O29" i="5"/>
  <c r="T29" i="5"/>
  <c r="O30" i="5"/>
  <c r="T30" i="5"/>
  <c r="O31" i="5"/>
  <c r="T31" i="5"/>
  <c r="O32" i="5"/>
  <c r="T32" i="5"/>
  <c r="O33" i="5"/>
  <c r="T33" i="5"/>
  <c r="O34" i="5"/>
  <c r="T34" i="5"/>
  <c r="O35" i="5"/>
  <c r="T35" i="5"/>
  <c r="O36" i="5"/>
  <c r="T36" i="5"/>
  <c r="O37" i="5"/>
  <c r="T37" i="5"/>
  <c r="O38" i="5"/>
  <c r="T38" i="5"/>
  <c r="O39" i="5"/>
  <c r="T39" i="5"/>
  <c r="O40" i="5"/>
  <c r="T40" i="5"/>
  <c r="O41" i="5"/>
  <c r="T41" i="5"/>
  <c r="O42" i="5"/>
  <c r="T42" i="5"/>
  <c r="A26" i="5"/>
  <c r="A27" i="5"/>
  <c r="A28" i="5"/>
  <c r="A29" i="5"/>
  <c r="A30" i="5"/>
  <c r="A31" i="5"/>
  <c r="A32" i="5"/>
  <c r="A33" i="5"/>
  <c r="A34" i="5"/>
  <c r="A35" i="5"/>
  <c r="A36" i="5"/>
  <c r="A37" i="5"/>
  <c r="A38" i="5"/>
  <c r="A39" i="5"/>
  <c r="A40" i="5"/>
  <c r="A41" i="5"/>
  <c r="A42" i="5"/>
  <c r="Y117" i="5" l="1"/>
  <c r="N79" i="3" s="1"/>
  <c r="D182" i="10"/>
  <c r="Y201" i="5"/>
  <c r="N135" i="3" s="1"/>
  <c r="Y243" i="5"/>
  <c r="N163" i="3" s="1"/>
  <c r="Y241" i="5"/>
  <c r="N161" i="3" s="1"/>
  <c r="Y220" i="5"/>
  <c r="N154" i="3" s="1"/>
  <c r="Y212" i="5"/>
  <c r="N146" i="3" s="1"/>
  <c r="Y210" i="5"/>
  <c r="N144" i="3" s="1"/>
  <c r="Y110" i="5"/>
  <c r="N72" i="3" s="1"/>
  <c r="Y209" i="5"/>
  <c r="N143" i="3" s="1"/>
  <c r="Y200" i="5"/>
  <c r="N134" i="3" s="1"/>
  <c r="Y266" i="5"/>
  <c r="N186" i="3" s="1"/>
  <c r="Y261" i="5"/>
  <c r="N181" i="3" s="1"/>
  <c r="Y239" i="5"/>
  <c r="N159" i="3" s="1"/>
  <c r="Y77" i="5"/>
  <c r="N53" i="3" s="1"/>
  <c r="Y73" i="5"/>
  <c r="N49" i="3" s="1"/>
  <c r="Y71" i="5"/>
  <c r="N47" i="3" s="1"/>
  <c r="Y69" i="5"/>
  <c r="N45" i="3" s="1"/>
  <c r="Y67" i="5"/>
  <c r="N43" i="3" s="1"/>
  <c r="Y221" i="5"/>
  <c r="N155" i="3" s="1"/>
  <c r="Y118" i="5"/>
  <c r="N80" i="3" s="1"/>
  <c r="Y176" i="5"/>
  <c r="N124" i="3" s="1"/>
  <c r="Y148" i="5"/>
  <c r="N96" i="3" s="1"/>
  <c r="Y58" i="5"/>
  <c r="N34" i="3" s="1"/>
  <c r="Y109" i="5"/>
  <c r="N71" i="3" s="1"/>
  <c r="Y219" i="5"/>
  <c r="N153" i="3" s="1"/>
  <c r="Y215" i="5"/>
  <c r="N149" i="3" s="1"/>
  <c r="Y175" i="5"/>
  <c r="N123" i="3" s="1"/>
  <c r="Y173" i="5"/>
  <c r="N121" i="3" s="1"/>
  <c r="Y171" i="5"/>
  <c r="N119" i="3" s="1"/>
  <c r="Y169" i="5"/>
  <c r="N117" i="3" s="1"/>
  <c r="Y167" i="5"/>
  <c r="N115" i="3" s="1"/>
  <c r="Y163" i="5"/>
  <c r="N111" i="3" s="1"/>
  <c r="Y61" i="5"/>
  <c r="N37" i="3" s="1"/>
  <c r="Y208" i="5"/>
  <c r="N142" i="3" s="1"/>
  <c r="Y206" i="5"/>
  <c r="N140" i="3" s="1"/>
  <c r="Y174" i="5"/>
  <c r="N122" i="3" s="1"/>
  <c r="Y170" i="5"/>
  <c r="N118" i="3" s="1"/>
  <c r="Y84" i="5"/>
  <c r="N60" i="3" s="1"/>
  <c r="D177" i="10"/>
  <c r="F177" i="10" s="1"/>
  <c r="D128" i="10"/>
  <c r="D159" i="10"/>
  <c r="C174" i="10"/>
  <c r="D174" i="10"/>
  <c r="D108" i="10"/>
  <c r="D184" i="10"/>
  <c r="D152" i="10"/>
  <c r="C137" i="10"/>
  <c r="F137" i="10" s="1"/>
  <c r="D137" i="10"/>
  <c r="C131" i="10"/>
  <c r="D131" i="10"/>
  <c r="D101" i="10"/>
  <c r="F101" i="10" s="1"/>
  <c r="I101" i="10" s="1"/>
  <c r="C153" i="5" s="1"/>
  <c r="C101" i="10"/>
  <c r="D89" i="10"/>
  <c r="C89" i="10"/>
  <c r="C145" i="10"/>
  <c r="F145" i="10" s="1"/>
  <c r="D145" i="10"/>
  <c r="C133" i="10"/>
  <c r="D133" i="10"/>
  <c r="D161" i="10"/>
  <c r="D149" i="10"/>
  <c r="D147" i="10"/>
  <c r="D124" i="10"/>
  <c r="D167" i="10"/>
  <c r="F167" i="10" s="1"/>
  <c r="D153" i="10"/>
  <c r="D151" i="10"/>
  <c r="F151" i="10" s="1"/>
  <c r="I151" i="10" s="1"/>
  <c r="C217" i="5" s="1"/>
  <c r="D141" i="10"/>
  <c r="F141" i="10" s="1"/>
  <c r="D116" i="10"/>
  <c r="F116" i="10" s="1"/>
  <c r="I116" i="10" s="1"/>
  <c r="C168" i="5" s="1"/>
  <c r="D175" i="10"/>
  <c r="D157" i="10"/>
  <c r="F157" i="10" s="1"/>
  <c r="I157" i="10" s="1"/>
  <c r="C237" i="5" s="1"/>
  <c r="D155" i="10"/>
  <c r="F155" i="10" s="1"/>
  <c r="I155" i="10" s="1"/>
  <c r="C221" i="5" s="1"/>
  <c r="Y130" i="5"/>
  <c r="N92" i="3" s="1"/>
  <c r="Y128" i="5"/>
  <c r="N90" i="3" s="1"/>
  <c r="Y122" i="5"/>
  <c r="N84" i="3" s="1"/>
  <c r="Y120" i="5"/>
  <c r="N82" i="3" s="1"/>
  <c r="Y164" i="5"/>
  <c r="N112" i="3" s="1"/>
  <c r="Y157" i="5"/>
  <c r="N105" i="3" s="1"/>
  <c r="Y155" i="5"/>
  <c r="N103" i="3" s="1"/>
  <c r="Y153" i="5"/>
  <c r="N101" i="3" s="1"/>
  <c r="Y151" i="5"/>
  <c r="N99" i="3" s="1"/>
  <c r="Y81" i="5"/>
  <c r="N57" i="3" s="1"/>
  <c r="Y74" i="5"/>
  <c r="N50" i="3" s="1"/>
  <c r="Y62" i="5"/>
  <c r="N38" i="3" s="1"/>
  <c r="Y123" i="5"/>
  <c r="N85" i="3" s="1"/>
  <c r="Y199" i="5"/>
  <c r="N133" i="3" s="1"/>
  <c r="Y197" i="5"/>
  <c r="N131" i="3" s="1"/>
  <c r="Y160" i="5"/>
  <c r="N108" i="3" s="1"/>
  <c r="Y158" i="5"/>
  <c r="N106" i="3" s="1"/>
  <c r="Y154" i="5"/>
  <c r="N102" i="3" s="1"/>
  <c r="Y65" i="5"/>
  <c r="N41" i="3" s="1"/>
  <c r="Y204" i="5"/>
  <c r="N138" i="3" s="1"/>
  <c r="Y202" i="5"/>
  <c r="N136" i="3" s="1"/>
  <c r="Y237" i="5"/>
  <c r="Y265" i="5"/>
  <c r="N185" i="3" s="1"/>
  <c r="Y258" i="5"/>
  <c r="N178" i="3" s="1"/>
  <c r="Y248" i="5"/>
  <c r="N168" i="3" s="1"/>
  <c r="Y244" i="5"/>
  <c r="N164" i="3" s="1"/>
  <c r="Y240" i="5"/>
  <c r="N160" i="3" s="1"/>
  <c r="Y267" i="5"/>
  <c r="N187" i="3" s="1"/>
  <c r="Y264" i="5"/>
  <c r="N184" i="3" s="1"/>
  <c r="Y250" i="5"/>
  <c r="N170" i="3" s="1"/>
  <c r="Y194" i="5"/>
  <c r="N128" i="3" s="1"/>
  <c r="Y218" i="5"/>
  <c r="N152" i="3" s="1"/>
  <c r="Y259" i="5"/>
  <c r="N179" i="3" s="1"/>
  <c r="Y177" i="5"/>
  <c r="N125" i="3" s="1"/>
  <c r="Y211" i="5"/>
  <c r="N145" i="3" s="1"/>
  <c r="Y207" i="5"/>
  <c r="N141" i="3" s="1"/>
  <c r="Y196" i="5"/>
  <c r="N130" i="3" s="1"/>
  <c r="Y217" i="5"/>
  <c r="N151" i="3" s="1"/>
  <c r="Y256" i="5"/>
  <c r="N176" i="3" s="1"/>
  <c r="Y114" i="5"/>
  <c r="N76" i="3" s="1"/>
  <c r="Y165" i="5"/>
  <c r="N113" i="3" s="1"/>
  <c r="Y156" i="5"/>
  <c r="N104" i="3" s="1"/>
  <c r="Y112" i="5"/>
  <c r="N74" i="3" s="1"/>
  <c r="Y172" i="5"/>
  <c r="N120" i="3" s="1"/>
  <c r="Y149" i="5"/>
  <c r="N97" i="3" s="1"/>
  <c r="Y87" i="5"/>
  <c r="N63" i="3" s="1"/>
  <c r="Y127" i="5"/>
  <c r="N89" i="3" s="1"/>
  <c r="Y119" i="5"/>
  <c r="N81" i="3" s="1"/>
  <c r="Y115" i="5"/>
  <c r="N77" i="3" s="1"/>
  <c r="Y106" i="5"/>
  <c r="N68" i="3" s="1"/>
  <c r="Y104" i="5"/>
  <c r="N66" i="3" s="1"/>
  <c r="Y168" i="5"/>
  <c r="N116" i="3" s="1"/>
  <c r="Y166" i="5"/>
  <c r="N114" i="3" s="1"/>
  <c r="Y161" i="5"/>
  <c r="N109" i="3" s="1"/>
  <c r="Y152" i="5"/>
  <c r="N100" i="3" s="1"/>
  <c r="Y150" i="5"/>
  <c r="N98" i="3" s="1"/>
  <c r="Y126" i="5"/>
  <c r="N88" i="3" s="1"/>
  <c r="Y107" i="5"/>
  <c r="N69" i="3" s="1"/>
  <c r="Y162" i="5"/>
  <c r="N110" i="3" s="1"/>
  <c r="Y85" i="5"/>
  <c r="N61" i="3" s="1"/>
  <c r="Y83" i="5"/>
  <c r="N59" i="3" s="1"/>
  <c r="Y78" i="5"/>
  <c r="N54" i="3" s="1"/>
  <c r="Y72" i="5"/>
  <c r="N48" i="3" s="1"/>
  <c r="Y68" i="5"/>
  <c r="N44" i="3" s="1"/>
  <c r="D181" i="10"/>
  <c r="F181" i="10" s="1"/>
  <c r="D163" i="10"/>
  <c r="D168" i="10"/>
  <c r="F168" i="10" s="1"/>
  <c r="D144" i="10"/>
  <c r="D139" i="10"/>
  <c r="F139" i="10" s="1"/>
  <c r="D136" i="10"/>
  <c r="D130" i="10"/>
  <c r="F130" i="10" s="1"/>
  <c r="H130" i="10" s="1"/>
  <c r="D127" i="10"/>
  <c r="F127" i="10" s="1"/>
  <c r="D122" i="10"/>
  <c r="D119" i="10"/>
  <c r="D114" i="10"/>
  <c r="F114" i="10" s="1"/>
  <c r="D120" i="10"/>
  <c r="F120" i="10" s="1"/>
  <c r="D112" i="10"/>
  <c r="F112" i="10" s="1"/>
  <c r="D111" i="10"/>
  <c r="D106" i="10"/>
  <c r="F106" i="10" s="1"/>
  <c r="C97" i="10"/>
  <c r="F97" i="10" s="1"/>
  <c r="G97" i="10" s="1"/>
  <c r="D91" i="10"/>
  <c r="F91" i="10" s="1"/>
  <c r="I91" i="10" s="1"/>
  <c r="C129" i="5" s="1"/>
  <c r="Y111" i="5"/>
  <c r="N73" i="3" s="1"/>
  <c r="C187" i="10"/>
  <c r="D187" i="10"/>
  <c r="C186" i="10"/>
  <c r="D186" i="10"/>
  <c r="C134" i="10"/>
  <c r="D134" i="10"/>
  <c r="C164" i="10"/>
  <c r="F164" i="10" s="1"/>
  <c r="D164" i="10"/>
  <c r="C95" i="10"/>
  <c r="D95" i="10"/>
  <c r="C93" i="10"/>
  <c r="C138" i="10"/>
  <c r="D138" i="10"/>
  <c r="D135" i="10"/>
  <c r="F135" i="10" s="1"/>
  <c r="D132" i="10"/>
  <c r="F132" i="10" s="1"/>
  <c r="C121" i="10"/>
  <c r="D121" i="10"/>
  <c r="D118" i="10"/>
  <c r="F118" i="10" s="1"/>
  <c r="D115" i="10"/>
  <c r="F115" i="10" s="1"/>
  <c r="F111" i="10"/>
  <c r="I111" i="10" s="1"/>
  <c r="C163" i="5" s="1"/>
  <c r="C105" i="10"/>
  <c r="D105" i="10"/>
  <c r="Y125" i="5"/>
  <c r="N87" i="3" s="1"/>
  <c r="Y216" i="5"/>
  <c r="N150" i="3" s="1"/>
  <c r="Y214" i="5"/>
  <c r="N148" i="3" s="1"/>
  <c r="C170" i="10"/>
  <c r="D170" i="10"/>
  <c r="C166" i="10"/>
  <c r="D166" i="10"/>
  <c r="C162" i="10"/>
  <c r="D162" i="10"/>
  <c r="D160" i="10"/>
  <c r="F160" i="10" s="1"/>
  <c r="C176" i="10"/>
  <c r="D176" i="10"/>
  <c r="C117" i="10"/>
  <c r="D117" i="10"/>
  <c r="C171" i="10"/>
  <c r="D171" i="10"/>
  <c r="C142" i="10"/>
  <c r="D142" i="10"/>
  <c r="C125" i="10"/>
  <c r="D125" i="10"/>
  <c r="C179" i="10"/>
  <c r="D179" i="10"/>
  <c r="C185" i="10"/>
  <c r="D185" i="10"/>
  <c r="C165" i="10"/>
  <c r="D165" i="10"/>
  <c r="C87" i="10"/>
  <c r="D87" i="10"/>
  <c r="C180" i="10"/>
  <c r="D180" i="10"/>
  <c r="C103" i="10"/>
  <c r="D103" i="10"/>
  <c r="C109" i="10"/>
  <c r="D109" i="10"/>
  <c r="D99" i="10"/>
  <c r="F99" i="10" s="1"/>
  <c r="C146" i="10"/>
  <c r="D146" i="10"/>
  <c r="D143" i="10"/>
  <c r="F143" i="10" s="1"/>
  <c r="D140" i="10"/>
  <c r="F140" i="10" s="1"/>
  <c r="C129" i="10"/>
  <c r="D129" i="10"/>
  <c r="D126" i="10"/>
  <c r="F126" i="10" s="1"/>
  <c r="D123" i="10"/>
  <c r="F123" i="10" s="1"/>
  <c r="F122" i="10"/>
  <c r="G122" i="10" s="1"/>
  <c r="F119" i="10"/>
  <c r="I119" i="10" s="1"/>
  <c r="C171" i="5" s="1"/>
  <c r="C113" i="10"/>
  <c r="D113" i="10"/>
  <c r="D110" i="10"/>
  <c r="F110" i="10" s="1"/>
  <c r="D107" i="10"/>
  <c r="F107" i="10" s="1"/>
  <c r="C173" i="10"/>
  <c r="D173" i="10"/>
  <c r="F175" i="10"/>
  <c r="F159" i="10"/>
  <c r="F156" i="10"/>
  <c r="I156" i="10" s="1"/>
  <c r="C222" i="5" s="1"/>
  <c r="F153" i="10"/>
  <c r="I153" i="10" s="1"/>
  <c r="C219" i="5" s="1"/>
  <c r="F152" i="10"/>
  <c r="I152" i="10" s="1"/>
  <c r="C218" i="5" s="1"/>
  <c r="F149" i="10"/>
  <c r="I149" i="10" s="1"/>
  <c r="C215" i="5" s="1"/>
  <c r="F148" i="10"/>
  <c r="I148" i="10" s="1"/>
  <c r="C214" i="5" s="1"/>
  <c r="F147" i="10"/>
  <c r="I147" i="10" s="1"/>
  <c r="C213" i="5" s="1"/>
  <c r="Y195" i="5"/>
  <c r="N129" i="3" s="1"/>
  <c r="Y255" i="5"/>
  <c r="N175" i="3" s="1"/>
  <c r="Y222" i="5"/>
  <c r="N156" i="3" s="1"/>
  <c r="Y205" i="5"/>
  <c r="N139" i="3" s="1"/>
  <c r="Y193" i="5"/>
  <c r="N127" i="3" s="1"/>
  <c r="C178" i="10"/>
  <c r="D178" i="10"/>
  <c r="C172" i="10"/>
  <c r="D172" i="10"/>
  <c r="F163" i="10"/>
  <c r="Y257" i="5"/>
  <c r="N177" i="3" s="1"/>
  <c r="Y246" i="5"/>
  <c r="N166" i="3" s="1"/>
  <c r="F108" i="10"/>
  <c r="I108" i="10" s="1"/>
  <c r="C160" i="5" s="1"/>
  <c r="Y213" i="5"/>
  <c r="N147" i="3" s="1"/>
  <c r="Y203" i="5"/>
  <c r="N137" i="3" s="1"/>
  <c r="Y198" i="5"/>
  <c r="N132" i="3" s="1"/>
  <c r="D183" i="10"/>
  <c r="F183" i="10" s="1"/>
  <c r="H183" i="10" s="1"/>
  <c r="D169" i="10"/>
  <c r="F169" i="10" s="1"/>
  <c r="D158" i="10"/>
  <c r="F158" i="10" s="1"/>
  <c r="D154" i="10"/>
  <c r="F154" i="10" s="1"/>
  <c r="D150" i="10"/>
  <c r="F150" i="10" s="1"/>
  <c r="Y262" i="5"/>
  <c r="N182" i="3" s="1"/>
  <c r="Y260" i="5"/>
  <c r="N180" i="3" s="1"/>
  <c r="Y251" i="5"/>
  <c r="N171" i="3" s="1"/>
  <c r="Y242" i="5"/>
  <c r="N162" i="3" s="1"/>
  <c r="Y131" i="5"/>
  <c r="N93" i="3" s="1"/>
  <c r="Y263" i="5"/>
  <c r="N183" i="3" s="1"/>
  <c r="Y254" i="5"/>
  <c r="N174" i="3" s="1"/>
  <c r="Y252" i="5"/>
  <c r="N172" i="3" s="1"/>
  <c r="Y247" i="5"/>
  <c r="N167" i="3" s="1"/>
  <c r="Y238" i="5"/>
  <c r="G251" i="10"/>
  <c r="H251" i="10"/>
  <c r="G247" i="10"/>
  <c r="H247" i="10"/>
  <c r="G235" i="10"/>
  <c r="H235" i="10"/>
  <c r="G223" i="10"/>
  <c r="H223" i="10"/>
  <c r="G219" i="10"/>
  <c r="H219" i="10"/>
  <c r="I251" i="10"/>
  <c r="F250" i="10"/>
  <c r="I247" i="10"/>
  <c r="F246" i="10"/>
  <c r="F242" i="10"/>
  <c r="F238" i="10"/>
  <c r="I235" i="10"/>
  <c r="F234" i="10"/>
  <c r="F230" i="10"/>
  <c r="F226" i="10"/>
  <c r="I223" i="10"/>
  <c r="F222" i="10"/>
  <c r="I219" i="10"/>
  <c r="F218" i="10"/>
  <c r="F214" i="10"/>
  <c r="G243" i="10"/>
  <c r="H243" i="10"/>
  <c r="G239" i="10"/>
  <c r="H239" i="10"/>
  <c r="G231" i="10"/>
  <c r="H231" i="10"/>
  <c r="G227" i="10"/>
  <c r="H227" i="10"/>
  <c r="G215" i="10"/>
  <c r="H215" i="10"/>
  <c r="F249" i="10"/>
  <c r="F245" i="10"/>
  <c r="F241" i="10"/>
  <c r="F237" i="10"/>
  <c r="F233" i="10"/>
  <c r="F229" i="10"/>
  <c r="F225" i="10"/>
  <c r="F221" i="10"/>
  <c r="F217" i="10"/>
  <c r="F213" i="10"/>
  <c r="G248" i="10"/>
  <c r="H248" i="10"/>
  <c r="G244" i="10"/>
  <c r="H244" i="10"/>
  <c r="G240" i="10"/>
  <c r="H240" i="10"/>
  <c r="G236" i="10"/>
  <c r="H236" i="10"/>
  <c r="G232" i="10"/>
  <c r="H232" i="10"/>
  <c r="G228" i="10"/>
  <c r="H228" i="10"/>
  <c r="G224" i="10"/>
  <c r="H224" i="10"/>
  <c r="G220" i="10"/>
  <c r="H220" i="10"/>
  <c r="G216" i="10"/>
  <c r="H216" i="10"/>
  <c r="G212" i="10"/>
  <c r="H212" i="10"/>
  <c r="I211" i="10"/>
  <c r="G211" i="10"/>
  <c r="H211" i="10"/>
  <c r="I210" i="10"/>
  <c r="G210" i="10"/>
  <c r="H210" i="10"/>
  <c r="I209" i="10"/>
  <c r="G209" i="10"/>
  <c r="H209" i="10"/>
  <c r="I208" i="10"/>
  <c r="G208" i="10"/>
  <c r="H208" i="10"/>
  <c r="I207" i="10"/>
  <c r="G207" i="10"/>
  <c r="H207" i="10"/>
  <c r="I206" i="10"/>
  <c r="G206" i="10"/>
  <c r="H206" i="10"/>
  <c r="I205" i="10"/>
  <c r="G205" i="10"/>
  <c r="H205" i="10"/>
  <c r="G204" i="10"/>
  <c r="I204" i="10"/>
  <c r="H204" i="10"/>
  <c r="G203" i="10"/>
  <c r="I203" i="10"/>
  <c r="H203" i="10"/>
  <c r="G202" i="10"/>
  <c r="I202" i="10"/>
  <c r="H202" i="10"/>
  <c r="G201" i="10"/>
  <c r="I201" i="10"/>
  <c r="H201" i="10"/>
  <c r="G200" i="10"/>
  <c r="I200" i="10"/>
  <c r="H200" i="10"/>
  <c r="G199" i="10"/>
  <c r="I199" i="10"/>
  <c r="H199" i="10"/>
  <c r="I198" i="10"/>
  <c r="G198" i="10"/>
  <c r="H198" i="10"/>
  <c r="G197" i="10"/>
  <c r="H197" i="10"/>
  <c r="I197" i="10"/>
  <c r="G196" i="10"/>
  <c r="I196" i="10"/>
  <c r="H196" i="10"/>
  <c r="G195" i="10"/>
  <c r="I195" i="10"/>
  <c r="H195" i="10"/>
  <c r="G194" i="10"/>
  <c r="I194" i="10"/>
  <c r="H194" i="10"/>
  <c r="G193" i="10"/>
  <c r="I193" i="10"/>
  <c r="H193" i="10"/>
  <c r="G192" i="10"/>
  <c r="I192" i="10"/>
  <c r="H192" i="10"/>
  <c r="G191" i="10"/>
  <c r="H191" i="10"/>
  <c r="I191" i="10"/>
  <c r="G190" i="10"/>
  <c r="H190" i="10"/>
  <c r="I190" i="10"/>
  <c r="G189" i="10"/>
  <c r="I189" i="10"/>
  <c r="H189" i="10"/>
  <c r="G188" i="10"/>
  <c r="H188" i="10"/>
  <c r="I188" i="10"/>
  <c r="F161" i="10"/>
  <c r="F182" i="10"/>
  <c r="F184" i="10"/>
  <c r="G156" i="10"/>
  <c r="G148" i="10"/>
  <c r="Y86" i="5"/>
  <c r="N62" i="3" s="1"/>
  <c r="Y79" i="5"/>
  <c r="N55" i="3" s="1"/>
  <c r="Y70" i="5"/>
  <c r="N46" i="3" s="1"/>
  <c r="Y63" i="5"/>
  <c r="N39" i="3" s="1"/>
  <c r="Y82" i="5"/>
  <c r="N58" i="3" s="1"/>
  <c r="Y80" i="5"/>
  <c r="N56" i="3" s="1"/>
  <c r="Y75" i="5"/>
  <c r="N51" i="3" s="1"/>
  <c r="Y66" i="5"/>
  <c r="N42" i="3" s="1"/>
  <c r="Y64" i="5"/>
  <c r="N40" i="3" s="1"/>
  <c r="Y59" i="5"/>
  <c r="N35" i="3" s="1"/>
  <c r="Y132" i="5"/>
  <c r="N94" i="3" s="1"/>
  <c r="Y129" i="5"/>
  <c r="N91" i="3" s="1"/>
  <c r="Y124" i="5"/>
  <c r="N86" i="3" s="1"/>
  <c r="Y121" i="5"/>
  <c r="N83" i="3" s="1"/>
  <c r="Y116" i="5"/>
  <c r="N78" i="3" s="1"/>
  <c r="Y113" i="5"/>
  <c r="N75" i="3" s="1"/>
  <c r="Y108" i="5"/>
  <c r="N70" i="3" s="1"/>
  <c r="Y105" i="5"/>
  <c r="N67" i="3" s="1"/>
  <c r="Y103" i="5"/>
  <c r="N65" i="3" s="1"/>
  <c r="Y192" i="5"/>
  <c r="Y76" i="5"/>
  <c r="N52" i="3" s="1"/>
  <c r="Y60" i="5"/>
  <c r="N36" i="3" s="1"/>
  <c r="Y147" i="5"/>
  <c r="F133" i="10"/>
  <c r="F144" i="10"/>
  <c r="F136" i="10"/>
  <c r="F128" i="10"/>
  <c r="F124" i="10"/>
  <c r="F93" i="10"/>
  <c r="H93" i="10" s="1"/>
  <c r="D104" i="10"/>
  <c r="F104" i="10" s="1"/>
  <c r="D102" i="10"/>
  <c r="F102" i="10" s="1"/>
  <c r="D100" i="10"/>
  <c r="F100" i="10" s="1"/>
  <c r="D98" i="10"/>
  <c r="F98" i="10" s="1"/>
  <c r="D96" i="10"/>
  <c r="F96" i="10" s="1"/>
  <c r="D94" i="10"/>
  <c r="F94" i="10" s="1"/>
  <c r="D92" i="10"/>
  <c r="F92" i="10" s="1"/>
  <c r="D90" i="10"/>
  <c r="F90" i="10" s="1"/>
  <c r="D88" i="10"/>
  <c r="F88" i="10" s="1"/>
  <c r="D86" i="10"/>
  <c r="F86" i="10" s="1"/>
  <c r="Y102" i="5"/>
  <c r="Y57" i="5"/>
  <c r="Y37" i="5"/>
  <c r="N27" i="3" s="1"/>
  <c r="Y33" i="5"/>
  <c r="N23" i="3" s="1"/>
  <c r="Y31" i="5"/>
  <c r="N21" i="3" s="1"/>
  <c r="Y42" i="5"/>
  <c r="N32" i="3" s="1"/>
  <c r="Y36" i="5"/>
  <c r="N26" i="3" s="1"/>
  <c r="Y30" i="5"/>
  <c r="Y29" i="5"/>
  <c r="Y38" i="5"/>
  <c r="N28" i="3" s="1"/>
  <c r="Y34" i="5"/>
  <c r="N24" i="3" s="1"/>
  <c r="Y41" i="5"/>
  <c r="N31" i="3" s="1"/>
  <c r="Y39" i="5"/>
  <c r="N29" i="3" s="1"/>
  <c r="Y28" i="5"/>
  <c r="Y26" i="5"/>
  <c r="Y40" i="5"/>
  <c r="N30" i="3" s="1"/>
  <c r="Y35" i="5"/>
  <c r="N25" i="3" s="1"/>
  <c r="Y32" i="5"/>
  <c r="N22" i="3" s="1"/>
  <c r="Y27" i="5"/>
  <c r="H148" i="10" l="1"/>
  <c r="N126" i="3"/>
  <c r="Y223" i="5"/>
  <c r="N157" i="3"/>
  <c r="Y268" i="5"/>
  <c r="N33" i="3"/>
  <c r="Y88" i="5"/>
  <c r="Y133" i="5"/>
  <c r="N95" i="3"/>
  <c r="Y178" i="5"/>
  <c r="H149" i="10"/>
  <c r="H156" i="10"/>
  <c r="F174" i="10"/>
  <c r="G174" i="10" s="1"/>
  <c r="I114" i="10"/>
  <c r="C166" i="5" s="1"/>
  <c r="H114" i="10"/>
  <c r="G114" i="10"/>
  <c r="F129" i="10"/>
  <c r="F180" i="10"/>
  <c r="F179" i="10"/>
  <c r="H152" i="10"/>
  <c r="H119" i="10"/>
  <c r="G153" i="10"/>
  <c r="I106" i="10"/>
  <c r="C158" i="5" s="1"/>
  <c r="G106" i="10"/>
  <c r="H106" i="10"/>
  <c r="H91" i="10"/>
  <c r="F125" i="10"/>
  <c r="F176" i="10"/>
  <c r="F173" i="10"/>
  <c r="F89" i="10"/>
  <c r="G89" i="10" s="1"/>
  <c r="F131" i="10"/>
  <c r="H120" i="10"/>
  <c r="I120" i="10"/>
  <c r="C172" i="5" s="1"/>
  <c r="G120" i="10"/>
  <c r="H111" i="10"/>
  <c r="G152" i="10"/>
  <c r="H157" i="10"/>
  <c r="F185" i="10"/>
  <c r="F162" i="10"/>
  <c r="H162" i="10" s="1"/>
  <c r="F170" i="10"/>
  <c r="F186" i="10"/>
  <c r="G111" i="10"/>
  <c r="I122" i="10"/>
  <c r="C174" i="5" s="1"/>
  <c r="H122" i="10"/>
  <c r="G157" i="10"/>
  <c r="G149" i="10"/>
  <c r="F105" i="10"/>
  <c r="I105" i="10" s="1"/>
  <c r="C157" i="5" s="1"/>
  <c r="N158" i="3"/>
  <c r="F187" i="10"/>
  <c r="H187" i="10" s="1"/>
  <c r="F172" i="10"/>
  <c r="F165" i="10"/>
  <c r="F171" i="10"/>
  <c r="I154" i="10"/>
  <c r="C220" i="5" s="1"/>
  <c r="G154" i="10"/>
  <c r="H154" i="10"/>
  <c r="H153" i="10"/>
  <c r="I150" i="10"/>
  <c r="C216" i="5" s="1"/>
  <c r="G150" i="10"/>
  <c r="H150" i="10"/>
  <c r="F134" i="10"/>
  <c r="F138" i="10"/>
  <c r="I112" i="10"/>
  <c r="C164" i="5" s="1"/>
  <c r="H112" i="10"/>
  <c r="G112" i="10"/>
  <c r="H116" i="10"/>
  <c r="G116" i="10"/>
  <c r="F113" i="10"/>
  <c r="I110" i="10"/>
  <c r="C162" i="5" s="1"/>
  <c r="G110" i="10"/>
  <c r="F103" i="10"/>
  <c r="H105" i="10"/>
  <c r="H101" i="10"/>
  <c r="H89" i="10"/>
  <c r="G91" i="10"/>
  <c r="I115" i="10"/>
  <c r="C167" i="5" s="1"/>
  <c r="H115" i="10"/>
  <c r="G115" i="10"/>
  <c r="I107" i="10"/>
  <c r="C159" i="5" s="1"/>
  <c r="H107" i="10"/>
  <c r="G107" i="10"/>
  <c r="I118" i="10"/>
  <c r="C170" i="5" s="1"/>
  <c r="G118" i="10"/>
  <c r="H118" i="10"/>
  <c r="G126" i="10"/>
  <c r="H126" i="10"/>
  <c r="I126" i="10"/>
  <c r="C192" i="5" s="1"/>
  <c r="H99" i="10"/>
  <c r="I99" i="10"/>
  <c r="C151" i="5" s="1"/>
  <c r="G99" i="10"/>
  <c r="I158" i="10"/>
  <c r="C238" i="5" s="1"/>
  <c r="H158" i="10"/>
  <c r="G158" i="10"/>
  <c r="G105" i="10"/>
  <c r="G167" i="10"/>
  <c r="I167" i="10"/>
  <c r="C247" i="5" s="1"/>
  <c r="H167" i="10"/>
  <c r="F146" i="10"/>
  <c r="F109" i="10"/>
  <c r="F87" i="10"/>
  <c r="F142" i="10"/>
  <c r="F166" i="10"/>
  <c r="G159" i="10"/>
  <c r="I159" i="10"/>
  <c r="C239" i="5" s="1"/>
  <c r="H159" i="10"/>
  <c r="G179" i="10"/>
  <c r="I179" i="10"/>
  <c r="C259" i="5" s="1"/>
  <c r="H179" i="10"/>
  <c r="G101" i="10"/>
  <c r="G93" i="10"/>
  <c r="G119" i="10"/>
  <c r="I97" i="10"/>
  <c r="C149" i="5" s="1"/>
  <c r="I93" i="10"/>
  <c r="C131" i="5" s="1"/>
  <c r="H108" i="10"/>
  <c r="H110" i="10"/>
  <c r="H147" i="10"/>
  <c r="H151" i="10"/>
  <c r="H155" i="10"/>
  <c r="H174" i="10"/>
  <c r="G163" i="10"/>
  <c r="H163" i="10"/>
  <c r="I163" i="10"/>
  <c r="C243" i="5" s="1"/>
  <c r="F178" i="10"/>
  <c r="G175" i="10"/>
  <c r="I175" i="10"/>
  <c r="C255" i="5" s="1"/>
  <c r="H175" i="10"/>
  <c r="F117" i="10"/>
  <c r="F121" i="10"/>
  <c r="F95" i="10"/>
  <c r="G108" i="10"/>
  <c r="G147" i="10"/>
  <c r="G151" i="10"/>
  <c r="G155" i="10"/>
  <c r="I174" i="10"/>
  <c r="C254" i="5" s="1"/>
  <c r="G183" i="10"/>
  <c r="I183" i="10"/>
  <c r="C263" i="5" s="1"/>
  <c r="G171" i="10"/>
  <c r="I171" i="10"/>
  <c r="C251" i="5" s="1"/>
  <c r="H171" i="10"/>
  <c r="G130" i="10"/>
  <c r="I130" i="10"/>
  <c r="C196" i="5" s="1"/>
  <c r="G187" i="10"/>
  <c r="I187" i="10"/>
  <c r="C267" i="5" s="1"/>
  <c r="G218" i="10"/>
  <c r="H218" i="10"/>
  <c r="I218" i="10"/>
  <c r="G226" i="10"/>
  <c r="H226" i="10"/>
  <c r="I226" i="10"/>
  <c r="G238" i="10"/>
  <c r="H238" i="10"/>
  <c r="I238" i="10"/>
  <c r="G250" i="10"/>
  <c r="H250" i="10"/>
  <c r="I250" i="10"/>
  <c r="G221" i="10"/>
  <c r="H221" i="10"/>
  <c r="I221" i="10"/>
  <c r="G237" i="10"/>
  <c r="H237" i="10"/>
  <c r="I237" i="10"/>
  <c r="G230" i="10"/>
  <c r="H230" i="10"/>
  <c r="I230" i="10"/>
  <c r="G242" i="10"/>
  <c r="H242" i="10"/>
  <c r="I242" i="10"/>
  <c r="G225" i="10"/>
  <c r="H225" i="10"/>
  <c r="I225" i="10"/>
  <c r="G241" i="10"/>
  <c r="H241" i="10"/>
  <c r="I241" i="10"/>
  <c r="G222" i="10"/>
  <c r="H222" i="10"/>
  <c r="I222" i="10"/>
  <c r="G234" i="10"/>
  <c r="H234" i="10"/>
  <c r="I234" i="10"/>
  <c r="G246" i="10"/>
  <c r="H246" i="10"/>
  <c r="I246" i="10"/>
  <c r="G217" i="10"/>
  <c r="H217" i="10"/>
  <c r="I217" i="10"/>
  <c r="G233" i="10"/>
  <c r="H233" i="10"/>
  <c r="I233" i="10"/>
  <c r="G249" i="10"/>
  <c r="H249" i="10"/>
  <c r="I249" i="10"/>
  <c r="G213" i="10"/>
  <c r="H213" i="10"/>
  <c r="I213" i="10"/>
  <c r="G229" i="10"/>
  <c r="H229" i="10"/>
  <c r="I229" i="10"/>
  <c r="G245" i="10"/>
  <c r="H245" i="10"/>
  <c r="I245" i="10"/>
  <c r="G214" i="10"/>
  <c r="H214" i="10"/>
  <c r="I214" i="10"/>
  <c r="G160" i="10"/>
  <c r="H160" i="10"/>
  <c r="I160" i="10"/>
  <c r="C240" i="5" s="1"/>
  <c r="G176" i="10"/>
  <c r="H176" i="10"/>
  <c r="I176" i="10"/>
  <c r="C256" i="5" s="1"/>
  <c r="G185" i="10"/>
  <c r="H185" i="10"/>
  <c r="I185" i="10"/>
  <c r="C265" i="5" s="1"/>
  <c r="G164" i="10"/>
  <c r="H164" i="10"/>
  <c r="I164" i="10"/>
  <c r="C244" i="5" s="1"/>
  <c r="G180" i="10"/>
  <c r="H180" i="10"/>
  <c r="I180" i="10"/>
  <c r="C260" i="5" s="1"/>
  <c r="G161" i="10"/>
  <c r="H161" i="10"/>
  <c r="I161" i="10"/>
  <c r="C241" i="5" s="1"/>
  <c r="G169" i="10"/>
  <c r="H169" i="10"/>
  <c r="I169" i="10"/>
  <c r="C249" i="5" s="1"/>
  <c r="G177" i="10"/>
  <c r="H177" i="10"/>
  <c r="I177" i="10"/>
  <c r="C257" i="5" s="1"/>
  <c r="G186" i="10"/>
  <c r="H186" i="10"/>
  <c r="I186" i="10"/>
  <c r="C266" i="5" s="1"/>
  <c r="G168" i="10"/>
  <c r="H168" i="10"/>
  <c r="I168" i="10"/>
  <c r="C248" i="5" s="1"/>
  <c r="G184" i="10"/>
  <c r="H184" i="10"/>
  <c r="I184" i="10"/>
  <c r="C264" i="5" s="1"/>
  <c r="G182" i="10"/>
  <c r="H182" i="10"/>
  <c r="I182" i="10"/>
  <c r="C262" i="5" s="1"/>
  <c r="G172" i="10"/>
  <c r="H172" i="10"/>
  <c r="I172" i="10"/>
  <c r="C252" i="5" s="1"/>
  <c r="G165" i="10"/>
  <c r="H165" i="10"/>
  <c r="I165" i="10"/>
  <c r="C245" i="5" s="1"/>
  <c r="G173" i="10"/>
  <c r="H173" i="10"/>
  <c r="I173" i="10"/>
  <c r="C253" i="5" s="1"/>
  <c r="G181" i="10"/>
  <c r="H181" i="10"/>
  <c r="I181" i="10"/>
  <c r="C261" i="5" s="1"/>
  <c r="N64" i="3"/>
  <c r="G136" i="10"/>
  <c r="H136" i="10"/>
  <c r="I136" i="10"/>
  <c r="C202" i="5" s="1"/>
  <c r="G135" i="10"/>
  <c r="I135" i="10"/>
  <c r="C201" i="5" s="1"/>
  <c r="H135" i="10"/>
  <c r="G124" i="10"/>
  <c r="H124" i="10"/>
  <c r="I124" i="10"/>
  <c r="C176" i="5" s="1"/>
  <c r="G140" i="10"/>
  <c r="H140" i="10"/>
  <c r="I140" i="10"/>
  <c r="C206" i="5" s="1"/>
  <c r="G125" i="10"/>
  <c r="H125" i="10"/>
  <c r="I125" i="10"/>
  <c r="C177" i="5" s="1"/>
  <c r="G133" i="10"/>
  <c r="H133" i="10"/>
  <c r="I133" i="10"/>
  <c r="C199" i="5" s="1"/>
  <c r="G141" i="10"/>
  <c r="H141" i="10"/>
  <c r="I141" i="10"/>
  <c r="C207" i="5" s="1"/>
  <c r="G131" i="10"/>
  <c r="I131" i="10"/>
  <c r="C197" i="5" s="1"/>
  <c r="H131" i="10"/>
  <c r="G123" i="10"/>
  <c r="H123" i="10"/>
  <c r="I123" i="10"/>
  <c r="C175" i="5" s="1"/>
  <c r="G139" i="10"/>
  <c r="I139" i="10"/>
  <c r="C205" i="5" s="1"/>
  <c r="H139" i="10"/>
  <c r="G128" i="10"/>
  <c r="H128" i="10"/>
  <c r="I128" i="10"/>
  <c r="C194" i="5" s="1"/>
  <c r="G144" i="10"/>
  <c r="H144" i="10"/>
  <c r="I144" i="10"/>
  <c r="C210" i="5" s="1"/>
  <c r="G127" i="10"/>
  <c r="H127" i="10"/>
  <c r="I127" i="10"/>
  <c r="C193" i="5" s="1"/>
  <c r="G143" i="10"/>
  <c r="H143" i="10"/>
  <c r="I143" i="10"/>
  <c r="C209" i="5" s="1"/>
  <c r="G132" i="10"/>
  <c r="H132" i="10"/>
  <c r="I132" i="10"/>
  <c r="C198" i="5" s="1"/>
  <c r="G129" i="10"/>
  <c r="H129" i="10"/>
  <c r="I129" i="10"/>
  <c r="C195" i="5" s="1"/>
  <c r="G137" i="10"/>
  <c r="H137" i="10"/>
  <c r="I137" i="10"/>
  <c r="C203" i="5" s="1"/>
  <c r="G145" i="10"/>
  <c r="I145" i="10"/>
  <c r="C211" i="5" s="1"/>
  <c r="H145" i="10"/>
  <c r="H97" i="10"/>
  <c r="G92" i="10"/>
  <c r="I92" i="10"/>
  <c r="C130" i="5" s="1"/>
  <c r="H92" i="10"/>
  <c r="G94" i="10"/>
  <c r="H94" i="10"/>
  <c r="I94" i="10"/>
  <c r="C132" i="5" s="1"/>
  <c r="I96" i="10"/>
  <c r="C148" i="5" s="1"/>
  <c r="G96" i="10"/>
  <c r="H96" i="10"/>
  <c r="I104" i="10"/>
  <c r="C156" i="5" s="1"/>
  <c r="G104" i="10"/>
  <c r="H104" i="10"/>
  <c r="G88" i="10"/>
  <c r="H88" i="10"/>
  <c r="I88" i="10"/>
  <c r="C126" i="5" s="1"/>
  <c r="G90" i="10"/>
  <c r="I90" i="10"/>
  <c r="C128" i="5" s="1"/>
  <c r="H90" i="10"/>
  <c r="I98" i="10"/>
  <c r="C150" i="5" s="1"/>
  <c r="G98" i="10"/>
  <c r="H98" i="10"/>
  <c r="G86" i="10"/>
  <c r="I86" i="10"/>
  <c r="C124" i="5" s="1"/>
  <c r="H86" i="10"/>
  <c r="G102" i="10"/>
  <c r="I102" i="10"/>
  <c r="C154" i="5" s="1"/>
  <c r="H102" i="10"/>
  <c r="I100" i="10"/>
  <c r="C152" i="5" s="1"/>
  <c r="G100" i="10"/>
  <c r="H100" i="10"/>
  <c r="B5" i="6"/>
  <c r="B6" i="6" s="1"/>
  <c r="B7" i="6" s="1"/>
  <c r="B8" i="6" s="1"/>
  <c r="B9" i="6" s="1"/>
  <c r="B10" i="6" s="1"/>
  <c r="B11" i="6" s="1"/>
  <c r="B12" i="6" s="1"/>
  <c r="B13" i="6" s="1"/>
  <c r="B14" i="6" s="1"/>
  <c r="B15" i="6" s="1"/>
  <c r="B16" i="6" s="1"/>
  <c r="B17" i="6" s="1"/>
  <c r="B18" i="6" s="1"/>
  <c r="B19" i="6" s="1"/>
  <c r="B20" i="6" s="1"/>
  <c r="B21" i="6" s="1"/>
  <c r="B22" i="6" s="1"/>
  <c r="I89" i="10" l="1"/>
  <c r="C127" i="5" s="1"/>
  <c r="G170" i="10"/>
  <c r="H170" i="10"/>
  <c r="I170" i="10"/>
  <c r="C250" i="5" s="1"/>
  <c r="G162" i="10"/>
  <c r="I162" i="10"/>
  <c r="C242" i="5" s="1"/>
  <c r="G138" i="10"/>
  <c r="H138" i="10"/>
  <c r="I138" i="10"/>
  <c r="C204" i="5" s="1"/>
  <c r="G134" i="10"/>
  <c r="I134" i="10"/>
  <c r="C200" i="5" s="1"/>
  <c r="H134" i="10"/>
  <c r="I113" i="10"/>
  <c r="C165" i="5" s="1"/>
  <c r="G113" i="10"/>
  <c r="H113" i="10"/>
  <c r="H103" i="10"/>
  <c r="I103" i="10"/>
  <c r="C155" i="5" s="1"/>
  <c r="G103" i="10"/>
  <c r="G166" i="10"/>
  <c r="H166" i="10"/>
  <c r="I166" i="10"/>
  <c r="C246" i="5" s="1"/>
  <c r="G146" i="10"/>
  <c r="I146" i="10"/>
  <c r="C212" i="5" s="1"/>
  <c r="H146" i="10"/>
  <c r="H95" i="10"/>
  <c r="I95" i="10"/>
  <c r="C147" i="5" s="1"/>
  <c r="G95" i="10"/>
  <c r="G142" i="10"/>
  <c r="H142" i="10"/>
  <c r="I142" i="10"/>
  <c r="C208" i="5" s="1"/>
  <c r="I121" i="10"/>
  <c r="C173" i="5" s="1"/>
  <c r="G121" i="10"/>
  <c r="H121" i="10"/>
  <c r="G87" i="10"/>
  <c r="H87" i="10"/>
  <c r="I87" i="10"/>
  <c r="C125" i="5" s="1"/>
  <c r="I117" i="10"/>
  <c r="C169" i="5" s="1"/>
  <c r="H117" i="10"/>
  <c r="G117" i="10"/>
  <c r="G178" i="10"/>
  <c r="H178" i="10"/>
  <c r="I178" i="10"/>
  <c r="C258" i="5" s="1"/>
  <c r="I109" i="10"/>
  <c r="C161" i="5" s="1"/>
  <c r="H109" i="10"/>
  <c r="G109" i="10"/>
  <c r="E3" i="10"/>
  <c r="J3" i="10"/>
  <c r="K3" i="10"/>
  <c r="E4" i="10"/>
  <c r="J4" i="10"/>
  <c r="K4" i="10"/>
  <c r="E5" i="10"/>
  <c r="J5" i="10"/>
  <c r="K5" i="10"/>
  <c r="E6" i="10"/>
  <c r="J6" i="10"/>
  <c r="K6" i="10"/>
  <c r="E7" i="10"/>
  <c r="J7" i="10"/>
  <c r="K7" i="10"/>
  <c r="E8" i="10"/>
  <c r="J8" i="10"/>
  <c r="K8" i="10"/>
  <c r="E9" i="10"/>
  <c r="J9" i="10"/>
  <c r="K9" i="10"/>
  <c r="E10" i="10"/>
  <c r="J10" i="10"/>
  <c r="K10" i="10"/>
  <c r="E11" i="10"/>
  <c r="J11" i="10"/>
  <c r="K11" i="10"/>
  <c r="E12" i="10"/>
  <c r="J12" i="10"/>
  <c r="K12" i="10"/>
  <c r="E13" i="10"/>
  <c r="J13" i="10"/>
  <c r="K13" i="10"/>
  <c r="E14" i="10"/>
  <c r="J14" i="10"/>
  <c r="K14" i="10"/>
  <c r="E15" i="10"/>
  <c r="J15" i="10"/>
  <c r="K15" i="10"/>
  <c r="E16" i="10"/>
  <c r="J16" i="10"/>
  <c r="K16" i="10"/>
  <c r="E17" i="10"/>
  <c r="J17" i="10"/>
  <c r="K17" i="10"/>
  <c r="E18" i="10"/>
  <c r="J18" i="10"/>
  <c r="K18" i="10"/>
  <c r="E19" i="10"/>
  <c r="J19" i="10"/>
  <c r="K19" i="10"/>
  <c r="E20" i="10"/>
  <c r="J20" i="10"/>
  <c r="K20" i="10"/>
  <c r="E21" i="10"/>
  <c r="J21" i="10"/>
  <c r="K21" i="10"/>
  <c r="E22" i="10"/>
  <c r="J22" i="10"/>
  <c r="K22" i="10"/>
  <c r="E23" i="10"/>
  <c r="J23" i="10"/>
  <c r="K23" i="10"/>
  <c r="E24" i="10"/>
  <c r="J24" i="10"/>
  <c r="K24" i="10"/>
  <c r="E25" i="10"/>
  <c r="J25" i="10"/>
  <c r="K25" i="10"/>
  <c r="E26" i="10"/>
  <c r="J26" i="10"/>
  <c r="K26" i="10"/>
  <c r="E27" i="10"/>
  <c r="J27" i="10"/>
  <c r="K27" i="10"/>
  <c r="E28" i="10"/>
  <c r="J28" i="10"/>
  <c r="K28" i="10"/>
  <c r="E29" i="10"/>
  <c r="J29" i="10"/>
  <c r="K29" i="10"/>
  <c r="E30" i="10"/>
  <c r="J30" i="10"/>
  <c r="K30" i="10"/>
  <c r="E31" i="10"/>
  <c r="J31" i="10"/>
  <c r="K31" i="10"/>
  <c r="E32" i="10"/>
  <c r="J32" i="10"/>
  <c r="K32" i="10"/>
  <c r="E33" i="10"/>
  <c r="J33" i="10"/>
  <c r="K33" i="10"/>
  <c r="E34" i="10"/>
  <c r="J34" i="10"/>
  <c r="K34" i="10"/>
  <c r="E35" i="10"/>
  <c r="J35" i="10"/>
  <c r="K35" i="10"/>
  <c r="E36" i="10"/>
  <c r="J36" i="10"/>
  <c r="K36" i="10"/>
  <c r="E37" i="10"/>
  <c r="J37" i="10"/>
  <c r="K37" i="10"/>
  <c r="E38" i="10"/>
  <c r="J38" i="10"/>
  <c r="K38" i="10"/>
  <c r="E39" i="10"/>
  <c r="J39" i="10"/>
  <c r="K39" i="10"/>
  <c r="E40" i="10"/>
  <c r="J40" i="10"/>
  <c r="K40" i="10"/>
  <c r="E41" i="10"/>
  <c r="J41" i="10"/>
  <c r="K41" i="10"/>
  <c r="E42" i="10"/>
  <c r="J42" i="10"/>
  <c r="K42" i="10"/>
  <c r="E43" i="10"/>
  <c r="J43" i="10"/>
  <c r="K43" i="10"/>
  <c r="E44" i="10"/>
  <c r="J44" i="10"/>
  <c r="K44" i="10"/>
  <c r="E45" i="10"/>
  <c r="J45" i="10"/>
  <c r="K45" i="10"/>
  <c r="E46" i="10"/>
  <c r="J46" i="10"/>
  <c r="K46" i="10"/>
  <c r="E47" i="10"/>
  <c r="J47" i="10"/>
  <c r="K47" i="10"/>
  <c r="E48" i="10"/>
  <c r="J48" i="10"/>
  <c r="K48" i="10"/>
  <c r="E49" i="10"/>
  <c r="J49" i="10"/>
  <c r="K49" i="10"/>
  <c r="E50" i="10"/>
  <c r="J50" i="10"/>
  <c r="K50" i="10"/>
  <c r="E51" i="10"/>
  <c r="J51" i="10"/>
  <c r="K51" i="10"/>
  <c r="E52" i="10"/>
  <c r="J52" i="10"/>
  <c r="K52" i="10"/>
  <c r="E53" i="10"/>
  <c r="J53" i="10"/>
  <c r="K53" i="10"/>
  <c r="E54" i="10"/>
  <c r="J54" i="10"/>
  <c r="K54" i="10"/>
  <c r="E55" i="10"/>
  <c r="J55" i="10"/>
  <c r="K55" i="10"/>
  <c r="E56" i="10"/>
  <c r="J56" i="10"/>
  <c r="K56" i="10"/>
  <c r="E57" i="10"/>
  <c r="J57" i="10"/>
  <c r="K57" i="10"/>
  <c r="E58" i="10"/>
  <c r="J58" i="10"/>
  <c r="K58" i="10"/>
  <c r="E59" i="10"/>
  <c r="J59" i="10"/>
  <c r="K59" i="10"/>
  <c r="E60" i="10"/>
  <c r="J60" i="10"/>
  <c r="K60" i="10"/>
  <c r="E61" i="10"/>
  <c r="J61" i="10"/>
  <c r="K61" i="10"/>
  <c r="E62" i="10"/>
  <c r="J62" i="10"/>
  <c r="K62" i="10"/>
  <c r="E63" i="10"/>
  <c r="J63" i="10"/>
  <c r="K63" i="10"/>
  <c r="E64" i="10"/>
  <c r="J64" i="10"/>
  <c r="K64" i="10"/>
  <c r="E65" i="10"/>
  <c r="J65" i="10"/>
  <c r="K65" i="10"/>
  <c r="E66" i="10"/>
  <c r="J66" i="10"/>
  <c r="K66" i="10"/>
  <c r="E67" i="10"/>
  <c r="J67" i="10"/>
  <c r="K67" i="10"/>
  <c r="E68" i="10"/>
  <c r="J68" i="10"/>
  <c r="K68" i="10"/>
  <c r="E69" i="10"/>
  <c r="J69" i="10"/>
  <c r="K69" i="10"/>
  <c r="E70" i="10"/>
  <c r="J70" i="10"/>
  <c r="K70" i="10"/>
  <c r="E71" i="10"/>
  <c r="J71" i="10"/>
  <c r="K71" i="10"/>
  <c r="E72" i="10"/>
  <c r="J72" i="10"/>
  <c r="K72" i="10"/>
  <c r="E73" i="10"/>
  <c r="J73" i="10"/>
  <c r="K73" i="10"/>
  <c r="E74" i="10"/>
  <c r="J74" i="10"/>
  <c r="K74" i="10"/>
  <c r="E75" i="10"/>
  <c r="J75" i="10"/>
  <c r="K75" i="10"/>
  <c r="E76" i="10"/>
  <c r="J76" i="10"/>
  <c r="K76" i="10"/>
  <c r="E77" i="10"/>
  <c r="J77" i="10"/>
  <c r="K77" i="10"/>
  <c r="E78" i="10"/>
  <c r="J78" i="10"/>
  <c r="K78" i="10"/>
  <c r="E79" i="10"/>
  <c r="J79" i="10"/>
  <c r="K79" i="10"/>
  <c r="E80" i="10"/>
  <c r="J80" i="10"/>
  <c r="K80" i="10"/>
  <c r="E81" i="10"/>
  <c r="J81" i="10"/>
  <c r="K81" i="10"/>
  <c r="E82" i="10"/>
  <c r="J82" i="10"/>
  <c r="K82" i="10"/>
  <c r="E83" i="10"/>
  <c r="J83" i="10"/>
  <c r="K83" i="10"/>
  <c r="E84" i="10"/>
  <c r="J84" i="10"/>
  <c r="K84" i="10"/>
  <c r="E85" i="10"/>
  <c r="J85" i="10"/>
  <c r="K85" i="10"/>
  <c r="K2" i="10"/>
  <c r="J2" i="10"/>
  <c r="E2" i="10"/>
  <c r="J29" i="3"/>
  <c r="M96" i="10" l="1"/>
  <c r="L96" i="10"/>
  <c r="M88" i="10"/>
  <c r="L88" i="10"/>
  <c r="M95" i="10"/>
  <c r="L95" i="10"/>
  <c r="L87" i="10"/>
  <c r="M87" i="10"/>
  <c r="M102" i="10"/>
  <c r="L102" i="10"/>
  <c r="M98" i="10"/>
  <c r="L98" i="10"/>
  <c r="M94" i="10"/>
  <c r="L94" i="10"/>
  <c r="M90" i="10"/>
  <c r="L90" i="10"/>
  <c r="M86" i="10"/>
  <c r="L86" i="10"/>
  <c r="M82" i="10"/>
  <c r="L82" i="10"/>
  <c r="L100" i="10"/>
  <c r="M100" i="10"/>
  <c r="M92" i="10"/>
  <c r="L92" i="10"/>
  <c r="M84" i="10"/>
  <c r="L84" i="10"/>
  <c r="L91" i="10"/>
  <c r="M91" i="10"/>
  <c r="L83" i="10"/>
  <c r="M83" i="10"/>
  <c r="M101" i="10"/>
  <c r="L101" i="10"/>
  <c r="L97" i="10"/>
  <c r="M97" i="10"/>
  <c r="L93" i="10"/>
  <c r="M93" i="10"/>
  <c r="M89" i="10"/>
  <c r="L89" i="10"/>
  <c r="L85" i="10"/>
  <c r="M85" i="10"/>
  <c r="L76" i="10"/>
  <c r="M76" i="10"/>
  <c r="M79" i="10"/>
  <c r="L79" i="10"/>
  <c r="M78" i="10"/>
  <c r="L78" i="10"/>
  <c r="L80" i="10"/>
  <c r="M80" i="10"/>
  <c r="M77" i="10"/>
  <c r="L77" i="10"/>
  <c r="L81" i="10"/>
  <c r="M81" i="10"/>
  <c r="L99" i="10"/>
  <c r="M99" i="10"/>
  <c r="A78" i="3"/>
  <c r="B78" i="3"/>
  <c r="C78" i="3"/>
  <c r="B78" i="10" s="1"/>
  <c r="D78" i="3"/>
  <c r="E78" i="3"/>
  <c r="F78" i="3"/>
  <c r="G78" i="3"/>
  <c r="H78" i="3"/>
  <c r="J78" i="3"/>
  <c r="M78" i="3"/>
  <c r="O78" i="3"/>
  <c r="P78" i="3"/>
  <c r="Q78" i="3"/>
  <c r="R78" i="3"/>
  <c r="A79" i="3"/>
  <c r="B79" i="3"/>
  <c r="C79" i="3"/>
  <c r="B79" i="10" s="1"/>
  <c r="C79" i="10" s="1"/>
  <c r="D79" i="3"/>
  <c r="E79" i="3"/>
  <c r="F79" i="3"/>
  <c r="G79" i="3"/>
  <c r="H79" i="3"/>
  <c r="J79" i="3"/>
  <c r="M79" i="3"/>
  <c r="O79" i="3"/>
  <c r="P79" i="3"/>
  <c r="Q79" i="3"/>
  <c r="R79" i="3"/>
  <c r="A80" i="3"/>
  <c r="B80" i="3"/>
  <c r="C80" i="3"/>
  <c r="B80" i="10" s="1"/>
  <c r="D80" i="3"/>
  <c r="E80" i="3"/>
  <c r="F80" i="3"/>
  <c r="G80" i="3"/>
  <c r="H80" i="3"/>
  <c r="J80" i="3"/>
  <c r="M80" i="3"/>
  <c r="O80" i="3"/>
  <c r="P80" i="3"/>
  <c r="Q80" i="3"/>
  <c r="R80" i="3"/>
  <c r="A81" i="3"/>
  <c r="B81" i="3"/>
  <c r="C81" i="3"/>
  <c r="B81" i="10" s="1"/>
  <c r="C81" i="10" s="1"/>
  <c r="D81" i="3"/>
  <c r="E81" i="3"/>
  <c r="F81" i="3"/>
  <c r="G81" i="3"/>
  <c r="H81" i="3"/>
  <c r="J81" i="3"/>
  <c r="M81" i="3"/>
  <c r="O81" i="3"/>
  <c r="P81" i="3"/>
  <c r="Q81" i="3"/>
  <c r="R81" i="3"/>
  <c r="A82" i="3"/>
  <c r="B82" i="3"/>
  <c r="C82" i="3"/>
  <c r="B82" i="10" s="1"/>
  <c r="D82" i="3"/>
  <c r="E82" i="3"/>
  <c r="F82" i="3"/>
  <c r="G82" i="3"/>
  <c r="H82" i="3"/>
  <c r="J82" i="3"/>
  <c r="M82" i="3"/>
  <c r="O82" i="3"/>
  <c r="P82" i="3"/>
  <c r="Q82" i="3"/>
  <c r="R82" i="3"/>
  <c r="A83" i="3"/>
  <c r="B83" i="3"/>
  <c r="C83" i="3"/>
  <c r="B83" i="10" s="1"/>
  <c r="D83" i="10" s="1"/>
  <c r="D83" i="3"/>
  <c r="E83" i="3"/>
  <c r="F83" i="3"/>
  <c r="G83" i="3"/>
  <c r="H83" i="3"/>
  <c r="J83" i="3"/>
  <c r="M83" i="3"/>
  <c r="O83" i="3"/>
  <c r="P83" i="3"/>
  <c r="Q83" i="3"/>
  <c r="R83" i="3"/>
  <c r="A84" i="3"/>
  <c r="B84" i="3"/>
  <c r="C84" i="3"/>
  <c r="B84" i="10" s="1"/>
  <c r="D84" i="3"/>
  <c r="E84" i="3"/>
  <c r="F84" i="3"/>
  <c r="G84" i="3"/>
  <c r="H84" i="3"/>
  <c r="J84" i="3"/>
  <c r="M84" i="3"/>
  <c r="O84" i="3"/>
  <c r="P84" i="3"/>
  <c r="Q84" i="3"/>
  <c r="R84" i="3"/>
  <c r="A85" i="3"/>
  <c r="B85" i="3"/>
  <c r="C85" i="3"/>
  <c r="B85" i="10" s="1"/>
  <c r="C85" i="10" s="1"/>
  <c r="D85" i="3"/>
  <c r="E85" i="3"/>
  <c r="F85" i="3"/>
  <c r="G85" i="3"/>
  <c r="H85" i="3"/>
  <c r="J85" i="3"/>
  <c r="M85" i="3"/>
  <c r="O85" i="3"/>
  <c r="P85" i="3"/>
  <c r="Q85" i="3"/>
  <c r="R85" i="3"/>
  <c r="A73" i="3"/>
  <c r="B73" i="3"/>
  <c r="C73" i="3"/>
  <c r="B73" i="10" s="1"/>
  <c r="C73" i="10" s="1"/>
  <c r="D73" i="3"/>
  <c r="E73" i="3"/>
  <c r="F73" i="3"/>
  <c r="G73" i="3"/>
  <c r="H73" i="3"/>
  <c r="J73" i="3"/>
  <c r="M73" i="3"/>
  <c r="O73" i="3"/>
  <c r="P73" i="3"/>
  <c r="Q73" i="3"/>
  <c r="R73" i="3"/>
  <c r="A74" i="3"/>
  <c r="B74" i="3"/>
  <c r="C74" i="3"/>
  <c r="B74" i="10" s="1"/>
  <c r="D74" i="3"/>
  <c r="E74" i="3"/>
  <c r="F74" i="3"/>
  <c r="G74" i="3"/>
  <c r="H74" i="3"/>
  <c r="J74" i="3"/>
  <c r="M74" i="3"/>
  <c r="O74" i="3"/>
  <c r="P74" i="3"/>
  <c r="Q74" i="3"/>
  <c r="R74" i="3"/>
  <c r="A75" i="3"/>
  <c r="B75" i="3"/>
  <c r="C75" i="3"/>
  <c r="B75" i="10" s="1"/>
  <c r="D75" i="3"/>
  <c r="E75" i="3"/>
  <c r="F75" i="3"/>
  <c r="G75" i="3"/>
  <c r="H75" i="3"/>
  <c r="J75" i="3"/>
  <c r="M75" i="3"/>
  <c r="O75" i="3"/>
  <c r="P75" i="3"/>
  <c r="Q75" i="3"/>
  <c r="R75" i="3"/>
  <c r="A76" i="3"/>
  <c r="B76" i="3"/>
  <c r="C76" i="3"/>
  <c r="B76" i="10" s="1"/>
  <c r="D76" i="3"/>
  <c r="E76" i="3"/>
  <c r="F76" i="3"/>
  <c r="G76" i="3"/>
  <c r="H76" i="3"/>
  <c r="J76" i="3"/>
  <c r="M76" i="3"/>
  <c r="O76" i="3"/>
  <c r="P76" i="3"/>
  <c r="Q76" i="3"/>
  <c r="R76" i="3"/>
  <c r="A77" i="3"/>
  <c r="B77" i="3"/>
  <c r="C77" i="3"/>
  <c r="B77" i="10" s="1"/>
  <c r="D77" i="3"/>
  <c r="E77" i="3"/>
  <c r="F77" i="3"/>
  <c r="G77" i="3"/>
  <c r="H77" i="3"/>
  <c r="J77" i="3"/>
  <c r="M77" i="3"/>
  <c r="O77" i="3"/>
  <c r="P77" i="3"/>
  <c r="Q77" i="3"/>
  <c r="R77"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A60" i="3"/>
  <c r="B60" i="3"/>
  <c r="C60" i="3"/>
  <c r="B60" i="10" s="1"/>
  <c r="D60" i="3"/>
  <c r="E60" i="3"/>
  <c r="F60" i="3"/>
  <c r="G60" i="3"/>
  <c r="H60" i="3"/>
  <c r="J60" i="3"/>
  <c r="M60" i="3"/>
  <c r="P60" i="3"/>
  <c r="Q60" i="3"/>
  <c r="R60" i="3"/>
  <c r="A61" i="3"/>
  <c r="B61" i="3"/>
  <c r="C61" i="3"/>
  <c r="B61" i="10" s="1"/>
  <c r="D61" i="3"/>
  <c r="E61" i="3"/>
  <c r="F61" i="3"/>
  <c r="G61" i="3"/>
  <c r="H61" i="3"/>
  <c r="J61" i="3"/>
  <c r="M61" i="3"/>
  <c r="P61" i="3"/>
  <c r="Q61" i="3"/>
  <c r="R61" i="3"/>
  <c r="A62" i="3"/>
  <c r="B62" i="3"/>
  <c r="C62" i="3"/>
  <c r="B62" i="10" s="1"/>
  <c r="D62" i="3"/>
  <c r="E62" i="3"/>
  <c r="F62" i="3"/>
  <c r="G62" i="3"/>
  <c r="H62" i="3"/>
  <c r="J62" i="3"/>
  <c r="M62" i="3"/>
  <c r="P62" i="3"/>
  <c r="Q62" i="3"/>
  <c r="R62" i="3"/>
  <c r="A63" i="3"/>
  <c r="B63" i="3"/>
  <c r="C63" i="3"/>
  <c r="B63" i="10" s="1"/>
  <c r="D63" i="3"/>
  <c r="E63" i="3"/>
  <c r="F63" i="3"/>
  <c r="G63" i="3"/>
  <c r="H63" i="3"/>
  <c r="J63" i="3"/>
  <c r="M63" i="3"/>
  <c r="P63" i="3"/>
  <c r="Q63" i="3"/>
  <c r="R63" i="3"/>
  <c r="A64" i="3"/>
  <c r="B64" i="3"/>
  <c r="C64" i="3"/>
  <c r="B64" i="10" s="1"/>
  <c r="C64" i="10" s="1"/>
  <c r="D64" i="3"/>
  <c r="E64" i="3"/>
  <c r="F64" i="3"/>
  <c r="G64" i="3"/>
  <c r="H64" i="3"/>
  <c r="J64" i="3"/>
  <c r="M64" i="3"/>
  <c r="P64" i="3"/>
  <c r="Q64" i="3"/>
  <c r="R64" i="3"/>
  <c r="A65" i="3"/>
  <c r="B65" i="3"/>
  <c r="C65" i="3"/>
  <c r="B65" i="10" s="1"/>
  <c r="C65" i="10" s="1"/>
  <c r="D65" i="3"/>
  <c r="E65" i="3"/>
  <c r="F65" i="3"/>
  <c r="G65" i="3"/>
  <c r="H65" i="3"/>
  <c r="J65" i="3"/>
  <c r="M65" i="3"/>
  <c r="P65" i="3"/>
  <c r="Q65" i="3"/>
  <c r="R65" i="3"/>
  <c r="A66" i="3"/>
  <c r="B66" i="3"/>
  <c r="C66" i="3"/>
  <c r="B66" i="10" s="1"/>
  <c r="D66" i="3"/>
  <c r="E66" i="3"/>
  <c r="F66" i="3"/>
  <c r="G66" i="3"/>
  <c r="H66" i="3"/>
  <c r="J66" i="3"/>
  <c r="M66" i="3"/>
  <c r="P66" i="3"/>
  <c r="Q66" i="3"/>
  <c r="R66" i="3"/>
  <c r="A67" i="3"/>
  <c r="B67" i="3"/>
  <c r="C67" i="3"/>
  <c r="B67" i="10" s="1"/>
  <c r="D67" i="3"/>
  <c r="E67" i="3"/>
  <c r="F67" i="3"/>
  <c r="G67" i="3"/>
  <c r="H67" i="3"/>
  <c r="J67" i="3"/>
  <c r="M67" i="3"/>
  <c r="P67" i="3"/>
  <c r="Q67" i="3"/>
  <c r="R67" i="3"/>
  <c r="J16" i="3"/>
  <c r="J17" i="3"/>
  <c r="J18" i="3"/>
  <c r="J19" i="3"/>
  <c r="J20" i="3"/>
  <c r="J21" i="3"/>
  <c r="J22" i="3"/>
  <c r="J23" i="3"/>
  <c r="J24" i="3"/>
  <c r="J25" i="3"/>
  <c r="J26" i="3"/>
  <c r="J27" i="3"/>
  <c r="J28"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8" i="3"/>
  <c r="J69" i="3"/>
  <c r="J70" i="3"/>
  <c r="J71" i="3"/>
  <c r="J72" i="3"/>
  <c r="C83" i="10" l="1"/>
  <c r="F83" i="10" s="1"/>
  <c r="D73" i="10"/>
  <c r="F73" i="10" s="1"/>
  <c r="G73" i="10" s="1"/>
  <c r="C84" i="10"/>
  <c r="D84" i="10"/>
  <c r="D81" i="10"/>
  <c r="F81" i="10" s="1"/>
  <c r="D85" i="10"/>
  <c r="F85" i="10" s="1"/>
  <c r="D82" i="10"/>
  <c r="C82" i="10"/>
  <c r="C80" i="10"/>
  <c r="D80" i="10"/>
  <c r="D79" i="10"/>
  <c r="F79" i="10" s="1"/>
  <c r="I79" i="10" s="1"/>
  <c r="C117" i="5" s="1"/>
  <c r="C78" i="10"/>
  <c r="D78" i="10"/>
  <c r="D75" i="10"/>
  <c r="C75" i="10"/>
  <c r="C66" i="10"/>
  <c r="D66" i="10"/>
  <c r="C60" i="10"/>
  <c r="D60" i="10"/>
  <c r="C67" i="10"/>
  <c r="D67" i="10"/>
  <c r="D63" i="10"/>
  <c r="C63" i="10"/>
  <c r="C61" i="10"/>
  <c r="D61" i="10"/>
  <c r="C76" i="10"/>
  <c r="D76" i="10"/>
  <c r="D64" i="10"/>
  <c r="F64" i="10" s="1"/>
  <c r="H64" i="10" s="1"/>
  <c r="D65" i="10"/>
  <c r="F65" i="10" s="1"/>
  <c r="H65" i="10" s="1"/>
  <c r="C62" i="10"/>
  <c r="D62" i="10"/>
  <c r="C74" i="10"/>
  <c r="D74" i="10"/>
  <c r="C77" i="10"/>
  <c r="D77" i="10"/>
  <c r="I73" i="10" l="1"/>
  <c r="C111" i="5" s="1"/>
  <c r="H73" i="10"/>
  <c r="L103" i="10"/>
  <c r="M103" i="10"/>
  <c r="L104" i="10"/>
  <c r="M104" i="10"/>
  <c r="F63" i="10"/>
  <c r="G63" i="10" s="1"/>
  <c r="F75" i="10"/>
  <c r="I75" i="10" s="1"/>
  <c r="C113" i="5" s="1"/>
  <c r="I64" i="10"/>
  <c r="C102" i="5" s="1"/>
  <c r="G64" i="10"/>
  <c r="M75" i="10"/>
  <c r="M252" i="10" s="1"/>
  <c r="M253" i="10" s="1"/>
  <c r="L75" i="10"/>
  <c r="H83" i="10"/>
  <c r="G83" i="10"/>
  <c r="I83" i="10"/>
  <c r="C121" i="5" s="1"/>
  <c r="G65" i="10"/>
  <c r="F78" i="10"/>
  <c r="H78" i="10" s="1"/>
  <c r="H81" i="10"/>
  <c r="G81" i="10"/>
  <c r="I81" i="10"/>
  <c r="C119" i="5" s="1"/>
  <c r="I85" i="10"/>
  <c r="C123" i="5" s="1"/>
  <c r="G85" i="10"/>
  <c r="H85" i="10"/>
  <c r="F84" i="10"/>
  <c r="F80" i="10"/>
  <c r="F82" i="10"/>
  <c r="G79" i="10"/>
  <c r="H79" i="10"/>
  <c r="I65" i="10"/>
  <c r="C103" i="5" s="1"/>
  <c r="F74" i="10"/>
  <c r="F61" i="10"/>
  <c r="F67" i="10"/>
  <c r="F66" i="10"/>
  <c r="H75" i="10"/>
  <c r="F77" i="10"/>
  <c r="F62" i="10"/>
  <c r="F76" i="10"/>
  <c r="F60" i="10"/>
  <c r="G75" i="10" l="1"/>
  <c r="L252" i="10"/>
  <c r="I78" i="10"/>
  <c r="C116" i="5" s="1"/>
  <c r="G78" i="10"/>
  <c r="H63" i="10"/>
  <c r="I63" i="10"/>
  <c r="C87" i="5" s="1"/>
  <c r="M254" i="10"/>
  <c r="L254" i="10"/>
  <c r="G84" i="10"/>
  <c r="H84" i="10"/>
  <c r="I84" i="10"/>
  <c r="C122" i="5" s="1"/>
  <c r="G82" i="10"/>
  <c r="H82" i="10"/>
  <c r="I82" i="10"/>
  <c r="C120" i="5" s="1"/>
  <c r="H80" i="10"/>
  <c r="I80" i="10"/>
  <c r="C118" i="5" s="1"/>
  <c r="G80" i="10"/>
  <c r="G76" i="10"/>
  <c r="I76" i="10"/>
  <c r="C114" i="5" s="1"/>
  <c r="H76" i="10"/>
  <c r="I61" i="10"/>
  <c r="C85" i="5" s="1"/>
  <c r="G61" i="10"/>
  <c r="H61" i="10"/>
  <c r="G62" i="10"/>
  <c r="H62" i="10"/>
  <c r="I62" i="10"/>
  <c r="C86" i="5" s="1"/>
  <c r="G74" i="10"/>
  <c r="I74" i="10"/>
  <c r="C112" i="5" s="1"/>
  <c r="H74" i="10"/>
  <c r="I60" i="10"/>
  <c r="C84" i="5" s="1"/>
  <c r="H60" i="10"/>
  <c r="G60" i="10"/>
  <c r="I67" i="10"/>
  <c r="C105" i="5" s="1"/>
  <c r="H67" i="10"/>
  <c r="G67" i="10"/>
  <c r="I77" i="10"/>
  <c r="C115" i="5" s="1"/>
  <c r="G77" i="10"/>
  <c r="H77" i="10"/>
  <c r="G66" i="10"/>
  <c r="I66" i="10"/>
  <c r="C104" i="5" s="1"/>
  <c r="H66" i="10"/>
  <c r="F16" i="3"/>
  <c r="D14" i="3"/>
  <c r="E14" i="3"/>
  <c r="E15" i="3"/>
  <c r="L256" i="10" l="1"/>
  <c r="A71" i="3"/>
  <c r="B71" i="3"/>
  <c r="C71" i="3"/>
  <c r="B71" i="10" s="1"/>
  <c r="D71" i="3"/>
  <c r="E71" i="3"/>
  <c r="F71" i="3"/>
  <c r="G71" i="3"/>
  <c r="H71" i="3"/>
  <c r="M71" i="3"/>
  <c r="P71" i="3"/>
  <c r="Q71" i="3"/>
  <c r="R71" i="3"/>
  <c r="A72" i="3"/>
  <c r="B72" i="3"/>
  <c r="C72" i="3"/>
  <c r="B72" i="10" s="1"/>
  <c r="D72" i="3"/>
  <c r="E72" i="3"/>
  <c r="F72" i="3"/>
  <c r="G72" i="3"/>
  <c r="H72" i="3"/>
  <c r="M72" i="3"/>
  <c r="P72" i="3"/>
  <c r="Q72" i="3"/>
  <c r="R72" i="3"/>
  <c r="C72" i="10" l="1"/>
  <c r="D72" i="10"/>
  <c r="D71" i="10"/>
  <c r="C71" i="10"/>
  <c r="T12" i="5"/>
  <c r="T13" i="5"/>
  <c r="T14" i="5"/>
  <c r="T15" i="5"/>
  <c r="T16" i="5"/>
  <c r="T17" i="5"/>
  <c r="T18" i="5"/>
  <c r="T19" i="5"/>
  <c r="T20" i="5"/>
  <c r="T22" i="5"/>
  <c r="T23" i="5"/>
  <c r="T24" i="5"/>
  <c r="T25" i="5"/>
  <c r="Y25" i="5" s="1"/>
  <c r="O12" i="5"/>
  <c r="O13" i="5"/>
  <c r="O14" i="5"/>
  <c r="O15" i="5"/>
  <c r="O16" i="5"/>
  <c r="O17" i="5"/>
  <c r="O18" i="5"/>
  <c r="O19" i="5"/>
  <c r="O20" i="5"/>
  <c r="O22" i="5"/>
  <c r="O23" i="5"/>
  <c r="O24" i="5"/>
  <c r="P3" i="3"/>
  <c r="P4" i="3"/>
  <c r="P5" i="3"/>
  <c r="P6"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8" i="3"/>
  <c r="P69" i="3"/>
  <c r="P70" i="3"/>
  <c r="A4" i="3"/>
  <c r="B2" i="3"/>
  <c r="A3" i="3"/>
  <c r="F7" i="3"/>
  <c r="E3" i="3"/>
  <c r="O6" i="3"/>
  <c r="Q2" i="3"/>
  <c r="O2" i="3"/>
  <c r="F4" i="3"/>
  <c r="R3" i="3"/>
  <c r="R4" i="3"/>
  <c r="R5" i="3"/>
  <c r="R6" i="3"/>
  <c r="R7" i="3"/>
  <c r="R8" i="3"/>
  <c r="R9" i="3"/>
  <c r="R10" i="3"/>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8" i="3"/>
  <c r="R69" i="3"/>
  <c r="R70" i="3"/>
  <c r="Q3" i="3"/>
  <c r="Q4" i="3"/>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8" i="3"/>
  <c r="Q69" i="3"/>
  <c r="Q70" i="3"/>
  <c r="P2" i="3"/>
  <c r="O28" i="3"/>
  <c r="O27" i="3"/>
  <c r="O26" i="3"/>
  <c r="O25" i="3"/>
  <c r="O24" i="3"/>
  <c r="O23" i="3"/>
  <c r="O22" i="3"/>
  <c r="O21" i="3"/>
  <c r="O20" i="3"/>
  <c r="O19" i="3"/>
  <c r="O18" i="3"/>
  <c r="O17" i="3"/>
  <c r="O16" i="3"/>
  <c r="O4" i="3"/>
  <c r="O5" i="3"/>
  <c r="O7" i="3"/>
  <c r="O8" i="3"/>
  <c r="O9" i="3"/>
  <c r="O10" i="3"/>
  <c r="O11" i="3"/>
  <c r="O12" i="3"/>
  <c r="O13" i="3"/>
  <c r="O14" i="3"/>
  <c r="O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8" i="3"/>
  <c r="M69" i="3"/>
  <c r="M70" i="3"/>
  <c r="M3" i="3"/>
  <c r="M4" i="3"/>
  <c r="M5" i="3"/>
  <c r="M6" i="3"/>
  <c r="M7" i="3"/>
  <c r="M8" i="3"/>
  <c r="M9" i="3"/>
  <c r="M10" i="3"/>
  <c r="M11" i="3"/>
  <c r="M12" i="3"/>
  <c r="M13" i="3"/>
  <c r="M14" i="3"/>
  <c r="M15" i="3"/>
  <c r="M2" i="3"/>
  <c r="J3" i="3"/>
  <c r="J4" i="3"/>
  <c r="J5" i="3"/>
  <c r="J6" i="3"/>
  <c r="J7" i="3"/>
  <c r="J8" i="3"/>
  <c r="J9" i="3"/>
  <c r="J10" i="3"/>
  <c r="J11" i="3"/>
  <c r="J12" i="3"/>
  <c r="J13" i="3"/>
  <c r="J14" i="3"/>
  <c r="J15" i="3"/>
  <c r="J2"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8" i="3"/>
  <c r="G69" i="3"/>
  <c r="G70" i="3"/>
  <c r="G3" i="3"/>
  <c r="G4" i="3"/>
  <c r="G5" i="3"/>
  <c r="G6" i="3"/>
  <c r="G7" i="3"/>
  <c r="G8" i="3"/>
  <c r="G9" i="3"/>
  <c r="G10" i="3"/>
  <c r="G11" i="3"/>
  <c r="G12" i="3"/>
  <c r="G13" i="3"/>
  <c r="G14" i="3"/>
  <c r="G15" i="3"/>
  <c r="G2"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8" i="3"/>
  <c r="F69" i="3"/>
  <c r="F70" i="3"/>
  <c r="F3" i="3"/>
  <c r="F5" i="3"/>
  <c r="F6" i="3"/>
  <c r="F8" i="3"/>
  <c r="F9" i="3"/>
  <c r="F10" i="3"/>
  <c r="F11" i="3"/>
  <c r="F12" i="3"/>
  <c r="F13" i="3"/>
  <c r="F14" i="3"/>
  <c r="F15" i="3"/>
  <c r="F2"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8" i="3"/>
  <c r="E69" i="3"/>
  <c r="E70" i="3"/>
  <c r="E4" i="3"/>
  <c r="E5" i="3"/>
  <c r="E6" i="3"/>
  <c r="E7" i="3"/>
  <c r="E8" i="3"/>
  <c r="E9" i="3"/>
  <c r="E10" i="3"/>
  <c r="E11" i="3"/>
  <c r="E12" i="3"/>
  <c r="E13" i="3"/>
  <c r="E2"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8" i="3"/>
  <c r="D69" i="3"/>
  <c r="D70" i="3"/>
  <c r="D3" i="3"/>
  <c r="D4" i="3"/>
  <c r="D5" i="3"/>
  <c r="D6" i="3"/>
  <c r="D7" i="3"/>
  <c r="D8" i="3"/>
  <c r="D9" i="3"/>
  <c r="D10" i="3"/>
  <c r="D11" i="3"/>
  <c r="D12" i="3"/>
  <c r="D13" i="3"/>
  <c r="D15" i="3"/>
  <c r="D2"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8" i="3"/>
  <c r="C69" i="3"/>
  <c r="C70" i="3"/>
  <c r="C3" i="3"/>
  <c r="B3" i="10" s="1"/>
  <c r="C4" i="3"/>
  <c r="B4" i="10" s="1"/>
  <c r="C5" i="3"/>
  <c r="B5" i="10" s="1"/>
  <c r="C6" i="3"/>
  <c r="B6" i="10" s="1"/>
  <c r="C7" i="3"/>
  <c r="B7" i="10" s="1"/>
  <c r="C8" i="3"/>
  <c r="B8" i="10" s="1"/>
  <c r="C9" i="3"/>
  <c r="B9" i="10" s="1"/>
  <c r="C10" i="3"/>
  <c r="B10" i="10" s="1"/>
  <c r="C11" i="3"/>
  <c r="B11" i="10" s="1"/>
  <c r="C12" i="3"/>
  <c r="B12" i="10" s="1"/>
  <c r="C13" i="3"/>
  <c r="B13" i="10" s="1"/>
  <c r="C14" i="3"/>
  <c r="B14" i="10" s="1"/>
  <c r="C15" i="3"/>
  <c r="B15" i="10" s="1"/>
  <c r="C2" i="3"/>
  <c r="B2" i="10" s="1"/>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8" i="3"/>
  <c r="B69" i="3"/>
  <c r="B70" i="3"/>
  <c r="B3" i="3"/>
  <c r="B4" i="3"/>
  <c r="B5" i="3"/>
  <c r="B6" i="3"/>
  <c r="B7" i="3"/>
  <c r="B8" i="3"/>
  <c r="B9" i="3"/>
  <c r="B10" i="3"/>
  <c r="B11" i="3"/>
  <c r="B12" i="3"/>
  <c r="B13" i="3"/>
  <c r="B14" i="3"/>
  <c r="B15" i="3"/>
  <c r="A2"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8" i="3"/>
  <c r="A69" i="3"/>
  <c r="A70" i="3"/>
  <c r="A5" i="3"/>
  <c r="A6" i="3"/>
  <c r="A7" i="3"/>
  <c r="A8" i="3"/>
  <c r="A9" i="3"/>
  <c r="A10" i="3"/>
  <c r="A11" i="3"/>
  <c r="A12" i="3"/>
  <c r="A13" i="3"/>
  <c r="A14" i="3"/>
  <c r="A15"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8" i="3"/>
  <c r="H69" i="3"/>
  <c r="H70" i="3"/>
  <c r="H2" i="3"/>
  <c r="H3" i="3"/>
  <c r="H4" i="3"/>
  <c r="H5" i="3"/>
  <c r="H6" i="3"/>
  <c r="H7" i="3"/>
  <c r="H8" i="3"/>
  <c r="H9" i="3"/>
  <c r="H10" i="3"/>
  <c r="H11" i="3"/>
  <c r="H12" i="3"/>
  <c r="H13" i="3"/>
  <c r="H14" i="3"/>
  <c r="H15" i="3"/>
  <c r="H16" i="3"/>
  <c r="H20" i="3"/>
  <c r="A18" i="5"/>
  <c r="A19" i="5"/>
  <c r="A20" i="5"/>
  <c r="A21" i="5"/>
  <c r="A22" i="5"/>
  <c r="A23" i="5"/>
  <c r="A24" i="5"/>
  <c r="A25" i="5"/>
  <c r="A13" i="5"/>
  <c r="A14" i="5"/>
  <c r="A15" i="5"/>
  <c r="A16" i="5"/>
  <c r="A17" i="5"/>
  <c r="A12" i="5"/>
  <c r="H17" i="3"/>
  <c r="H18" i="3"/>
  <c r="H19" i="3"/>
  <c r="H21" i="3"/>
  <c r="H22" i="3"/>
  <c r="H23" i="3"/>
  <c r="H24" i="3"/>
  <c r="N17" i="3" l="1"/>
  <c r="Y23" i="5"/>
  <c r="N13" i="3" s="1"/>
  <c r="Y19" i="5"/>
  <c r="N9" i="3" s="1"/>
  <c r="L11" i="10"/>
  <c r="M11" i="10"/>
  <c r="M20" i="10"/>
  <c r="L20" i="10"/>
  <c r="M28" i="10"/>
  <c r="L28" i="10"/>
  <c r="M24" i="10"/>
  <c r="L24" i="10"/>
  <c r="M65" i="10"/>
  <c r="L65" i="10"/>
  <c r="M61" i="10"/>
  <c r="L61" i="10"/>
  <c r="M57" i="10"/>
  <c r="L57" i="10"/>
  <c r="M53" i="10"/>
  <c r="L53" i="10"/>
  <c r="M49" i="10"/>
  <c r="L49" i="10"/>
  <c r="M41" i="10"/>
  <c r="L41" i="10"/>
  <c r="M68" i="10"/>
  <c r="L68" i="10"/>
  <c r="L6" i="10"/>
  <c r="M6" i="10"/>
  <c r="L14" i="10"/>
  <c r="M14" i="10"/>
  <c r="L10" i="10"/>
  <c r="M10" i="10"/>
  <c r="M18" i="10"/>
  <c r="L18" i="10"/>
  <c r="L27" i="10"/>
  <c r="M27" i="10"/>
  <c r="M64" i="10"/>
  <c r="L64" i="10"/>
  <c r="L60" i="10"/>
  <c r="M60" i="10"/>
  <c r="M56" i="10"/>
  <c r="L56" i="10"/>
  <c r="L52" i="10"/>
  <c r="M52" i="10"/>
  <c r="L48" i="10"/>
  <c r="M48" i="10"/>
  <c r="M44" i="10"/>
  <c r="L44" i="10"/>
  <c r="M40" i="10"/>
  <c r="L40" i="10"/>
  <c r="L31" i="10"/>
  <c r="M31" i="10"/>
  <c r="L5" i="10"/>
  <c r="M5" i="10"/>
  <c r="M7" i="10"/>
  <c r="L7" i="10"/>
  <c r="L19" i="10"/>
  <c r="M19" i="10"/>
  <c r="M45" i="10"/>
  <c r="L45" i="10"/>
  <c r="Y15" i="5"/>
  <c r="N5" i="3" s="1"/>
  <c r="L3" i="10"/>
  <c r="M3" i="10"/>
  <c r="M9" i="10"/>
  <c r="L9" i="10"/>
  <c r="M13" i="10"/>
  <c r="L13" i="10"/>
  <c r="L16" i="10"/>
  <c r="M16" i="10"/>
  <c r="M17" i="10"/>
  <c r="L17" i="10"/>
  <c r="M30" i="10"/>
  <c r="L30" i="10"/>
  <c r="M26" i="10"/>
  <c r="L26" i="10"/>
  <c r="L63" i="10"/>
  <c r="M63" i="10"/>
  <c r="M59" i="10"/>
  <c r="L59" i="10"/>
  <c r="L55" i="10"/>
  <c r="M55" i="10"/>
  <c r="L51" i="10"/>
  <c r="M51" i="10"/>
  <c r="M47" i="10"/>
  <c r="L47" i="10"/>
  <c r="L43" i="10"/>
  <c r="M43" i="10"/>
  <c r="L67" i="10"/>
  <c r="M67" i="10"/>
  <c r="M32" i="10"/>
  <c r="L32" i="10"/>
  <c r="L4" i="10"/>
  <c r="M4" i="10"/>
  <c r="L8" i="10"/>
  <c r="M8" i="10"/>
  <c r="L12" i="10"/>
  <c r="M12" i="10"/>
  <c r="L15" i="10"/>
  <c r="M15" i="10"/>
  <c r="L21" i="10"/>
  <c r="M21" i="10"/>
  <c r="M29" i="10"/>
  <c r="L29" i="10"/>
  <c r="L25" i="10"/>
  <c r="M25" i="10"/>
  <c r="M66" i="10"/>
  <c r="L66" i="10"/>
  <c r="M62" i="10"/>
  <c r="L62" i="10"/>
  <c r="L58" i="10"/>
  <c r="M58" i="10"/>
  <c r="L54" i="10"/>
  <c r="M54" i="10"/>
  <c r="L50" i="10"/>
  <c r="M50" i="10"/>
  <c r="L46" i="10"/>
  <c r="M46" i="10"/>
  <c r="L42" i="10"/>
  <c r="M42" i="10"/>
  <c r="L69" i="10"/>
  <c r="M69" i="10"/>
  <c r="L33" i="10"/>
  <c r="M33" i="10"/>
  <c r="C7" i="10"/>
  <c r="D7" i="10"/>
  <c r="D10" i="10"/>
  <c r="C10" i="10"/>
  <c r="F10" i="10" s="1"/>
  <c r="C15" i="10"/>
  <c r="D15" i="10"/>
  <c r="C3" i="10"/>
  <c r="D3" i="10"/>
  <c r="D14" i="10"/>
  <c r="C14" i="10"/>
  <c r="D6" i="10"/>
  <c r="C6" i="10"/>
  <c r="F6" i="10" s="1"/>
  <c r="C13" i="10"/>
  <c r="D13" i="10"/>
  <c r="C9" i="10"/>
  <c r="D9" i="10"/>
  <c r="C5" i="10"/>
  <c r="D5" i="10"/>
  <c r="C11" i="10"/>
  <c r="D11" i="10"/>
  <c r="C2" i="10"/>
  <c r="D2" i="10"/>
  <c r="D12" i="10"/>
  <c r="C12" i="10"/>
  <c r="D8" i="10"/>
  <c r="C8" i="10"/>
  <c r="D4" i="10"/>
  <c r="C4" i="10"/>
  <c r="F4" i="10" s="1"/>
  <c r="F71" i="10"/>
  <c r="G71" i="10" s="1"/>
  <c r="L23" i="10"/>
  <c r="M23" i="10"/>
  <c r="L22" i="10"/>
  <c r="M22" i="10"/>
  <c r="L39" i="10"/>
  <c r="M39" i="10"/>
  <c r="F72" i="10"/>
  <c r="G72" i="10" s="1"/>
  <c r="B68" i="10"/>
  <c r="B56" i="10"/>
  <c r="B52" i="10"/>
  <c r="B59" i="10"/>
  <c r="B55" i="10"/>
  <c r="B51" i="10"/>
  <c r="B70" i="10"/>
  <c r="B58" i="10"/>
  <c r="B54" i="10"/>
  <c r="B50" i="10"/>
  <c r="B69" i="10"/>
  <c r="B57" i="10"/>
  <c r="B53" i="10"/>
  <c r="B49" i="10"/>
  <c r="B48" i="10"/>
  <c r="B47" i="10"/>
  <c r="B44" i="10"/>
  <c r="B43" i="10"/>
  <c r="B39" i="10"/>
  <c r="B46" i="10"/>
  <c r="B42" i="10"/>
  <c r="B38" i="10"/>
  <c r="B40" i="10"/>
  <c r="B45" i="10"/>
  <c r="B41" i="10"/>
  <c r="B36" i="10"/>
  <c r="B24" i="10"/>
  <c r="B27" i="10"/>
  <c r="B32" i="10"/>
  <c r="B20" i="10"/>
  <c r="B31" i="10"/>
  <c r="B19" i="10"/>
  <c r="B34" i="10"/>
  <c r="B30" i="10"/>
  <c r="B26" i="10"/>
  <c r="B22" i="10"/>
  <c r="B18" i="10"/>
  <c r="B28" i="10"/>
  <c r="B35" i="10"/>
  <c r="B23" i="10"/>
  <c r="B37" i="10"/>
  <c r="B33" i="10"/>
  <c r="B29" i="10"/>
  <c r="B25" i="10"/>
  <c r="B21" i="10"/>
  <c r="B17" i="10"/>
  <c r="B16" i="10"/>
  <c r="Y22" i="5"/>
  <c r="N12" i="3" s="1"/>
  <c r="Y13" i="5"/>
  <c r="N3" i="3" s="1"/>
  <c r="N19" i="3"/>
  <c r="N15" i="3"/>
  <c r="N11" i="3"/>
  <c r="Y18" i="5"/>
  <c r="N8" i="3" s="1"/>
  <c r="Y16" i="5"/>
  <c r="N6" i="3" s="1"/>
  <c r="Y17" i="5"/>
  <c r="N7" i="3" s="1"/>
  <c r="Y20" i="5"/>
  <c r="N10" i="3" s="1"/>
  <c r="N20" i="3"/>
  <c r="N16" i="3"/>
  <c r="Y14" i="5"/>
  <c r="N4" i="3" s="1"/>
  <c r="N18" i="3"/>
  <c r="Y24" i="5"/>
  <c r="N14" i="3" s="1"/>
  <c r="Y12" i="5"/>
  <c r="F12" i="10" l="1"/>
  <c r="G12" i="10" s="1"/>
  <c r="H71" i="10"/>
  <c r="I71" i="10"/>
  <c r="C109" i="5" s="1"/>
  <c r="N2" i="3"/>
  <c r="Y43" i="5"/>
  <c r="M34" i="10"/>
  <c r="M35" i="10" s="1"/>
  <c r="F5" i="10"/>
  <c r="G5" i="10" s="1"/>
  <c r="I72" i="10"/>
  <c r="C110" i="5" s="1"/>
  <c r="F13" i="10"/>
  <c r="H13" i="10" s="1"/>
  <c r="F15" i="10"/>
  <c r="G15" i="10" s="1"/>
  <c r="F7" i="10"/>
  <c r="H7" i="10" s="1"/>
  <c r="H6" i="10"/>
  <c r="G6" i="10"/>
  <c r="I6" i="10"/>
  <c r="C16" i="5" s="1"/>
  <c r="F11" i="10"/>
  <c r="F9" i="10"/>
  <c r="F3" i="10"/>
  <c r="H72" i="10"/>
  <c r="F8" i="10"/>
  <c r="F2" i="10"/>
  <c r="AG2" i="5" s="1"/>
  <c r="F14" i="10"/>
  <c r="H4" i="10"/>
  <c r="I4" i="10"/>
  <c r="C14" i="5" s="1"/>
  <c r="G4" i="10"/>
  <c r="H10" i="10"/>
  <c r="G10" i="10"/>
  <c r="I10" i="10"/>
  <c r="C20" i="5" s="1"/>
  <c r="L34" i="10"/>
  <c r="C53" i="10"/>
  <c r="D53" i="10"/>
  <c r="D69" i="10"/>
  <c r="C69" i="10"/>
  <c r="D56" i="10"/>
  <c r="C56" i="10"/>
  <c r="D50" i="10"/>
  <c r="C50" i="10"/>
  <c r="C58" i="10"/>
  <c r="D58" i="10"/>
  <c r="C51" i="10"/>
  <c r="D51" i="10"/>
  <c r="C59" i="10"/>
  <c r="D59" i="10"/>
  <c r="C49" i="10"/>
  <c r="D49" i="10"/>
  <c r="C57" i="10"/>
  <c r="D57" i="10"/>
  <c r="D52" i="10"/>
  <c r="C52" i="10"/>
  <c r="C68" i="10"/>
  <c r="D68" i="10"/>
  <c r="D54" i="10"/>
  <c r="C54" i="10"/>
  <c r="C70" i="10"/>
  <c r="D70" i="10"/>
  <c r="C55" i="10"/>
  <c r="D55" i="10"/>
  <c r="D48" i="10"/>
  <c r="C48" i="10"/>
  <c r="C47" i="10"/>
  <c r="D47" i="10"/>
  <c r="C45" i="10"/>
  <c r="D45" i="10"/>
  <c r="D46" i="10"/>
  <c r="C46" i="10"/>
  <c r="C43" i="10"/>
  <c r="D43" i="10"/>
  <c r="C41" i="10"/>
  <c r="D41" i="10"/>
  <c r="D40" i="10"/>
  <c r="C40" i="10"/>
  <c r="D42" i="10"/>
  <c r="C42" i="10"/>
  <c r="C39" i="10"/>
  <c r="D39" i="10"/>
  <c r="D44" i="10"/>
  <c r="C44" i="10"/>
  <c r="D38" i="10"/>
  <c r="C38" i="10"/>
  <c r="C21" i="10"/>
  <c r="D21" i="10"/>
  <c r="C37" i="10"/>
  <c r="D37" i="10"/>
  <c r="C35" i="10"/>
  <c r="D35" i="10"/>
  <c r="D18" i="10"/>
  <c r="C18" i="10"/>
  <c r="D26" i="10"/>
  <c r="C26" i="10"/>
  <c r="D34" i="10"/>
  <c r="C34" i="10"/>
  <c r="C31" i="10"/>
  <c r="D31" i="10"/>
  <c r="D32" i="10"/>
  <c r="C32" i="10"/>
  <c r="D24" i="10"/>
  <c r="C24" i="10"/>
  <c r="C29" i="10"/>
  <c r="D29" i="10"/>
  <c r="C17" i="10"/>
  <c r="D17" i="10"/>
  <c r="C25" i="10"/>
  <c r="D25" i="10"/>
  <c r="C33" i="10"/>
  <c r="D33" i="10"/>
  <c r="C23" i="10"/>
  <c r="D23" i="10"/>
  <c r="D28" i="10"/>
  <c r="C28" i="10"/>
  <c r="D22" i="10"/>
  <c r="C22" i="10"/>
  <c r="D30" i="10"/>
  <c r="C30" i="10"/>
  <c r="C19" i="10"/>
  <c r="D19" i="10"/>
  <c r="C20" i="10"/>
  <c r="D20" i="10"/>
  <c r="C27" i="10"/>
  <c r="D27" i="10"/>
  <c r="D36" i="10"/>
  <c r="C36" i="10"/>
  <c r="D16" i="10"/>
  <c r="C16" i="10"/>
  <c r="I12" i="10" l="1"/>
  <c r="C22" i="5" s="1"/>
  <c r="G13" i="10"/>
  <c r="H12" i="10"/>
  <c r="I13" i="10"/>
  <c r="C23" i="5" s="1"/>
  <c r="I7" i="10"/>
  <c r="C17" i="5" s="1"/>
  <c r="H5" i="10"/>
  <c r="I5" i="10"/>
  <c r="C15" i="5" s="1"/>
  <c r="L36" i="10"/>
  <c r="M36" i="10"/>
  <c r="I15" i="10"/>
  <c r="C25" i="5" s="1"/>
  <c r="H15" i="10"/>
  <c r="F38" i="10"/>
  <c r="H38" i="10" s="1"/>
  <c r="F40" i="10"/>
  <c r="H40" i="10" s="1"/>
  <c r="F48" i="10"/>
  <c r="I48" i="10" s="1"/>
  <c r="C72" i="5" s="1"/>
  <c r="F56" i="10"/>
  <c r="G56" i="10" s="1"/>
  <c r="G7" i="10"/>
  <c r="F49" i="10"/>
  <c r="G49" i="10" s="1"/>
  <c r="I2" i="10"/>
  <c r="C12" i="5" s="1"/>
  <c r="H2" i="10"/>
  <c r="G2" i="10"/>
  <c r="I9" i="10"/>
  <c r="C19" i="5" s="1"/>
  <c r="H9" i="10"/>
  <c r="G9" i="10"/>
  <c r="F55" i="10"/>
  <c r="H55" i="10" s="1"/>
  <c r="H8" i="10"/>
  <c r="I8" i="10"/>
  <c r="C18" i="5" s="1"/>
  <c r="G8" i="10"/>
  <c r="G11" i="10"/>
  <c r="H11" i="10"/>
  <c r="I11" i="10"/>
  <c r="C21" i="5" s="1"/>
  <c r="G14" i="10"/>
  <c r="I14" i="10"/>
  <c r="C24" i="5" s="1"/>
  <c r="H14" i="10"/>
  <c r="I3" i="10"/>
  <c r="C13" i="5" s="1"/>
  <c r="H3" i="10"/>
  <c r="G3" i="10"/>
  <c r="F37" i="10"/>
  <c r="G37" i="10" s="1"/>
  <c r="F44" i="10"/>
  <c r="I44" i="10" s="1"/>
  <c r="C68" i="5" s="1"/>
  <c r="F42" i="10"/>
  <c r="H42" i="10" s="1"/>
  <c r="F46" i="10"/>
  <c r="H46" i="10" s="1"/>
  <c r="F36" i="10"/>
  <c r="I36" i="10" s="1"/>
  <c r="C60" i="5" s="1"/>
  <c r="F30" i="10"/>
  <c r="G30" i="10" s="1"/>
  <c r="F28" i="10"/>
  <c r="G28" i="10" s="1"/>
  <c r="F51" i="10"/>
  <c r="G51" i="10" s="1"/>
  <c r="F16" i="10"/>
  <c r="G16" i="10" s="1"/>
  <c r="F22" i="10"/>
  <c r="I22" i="10" s="1"/>
  <c r="C32" i="5" s="1"/>
  <c r="F54" i="10"/>
  <c r="F52" i="10"/>
  <c r="F50" i="10"/>
  <c r="F69" i="10"/>
  <c r="I55" i="10"/>
  <c r="C79" i="5" s="1"/>
  <c r="G55" i="10"/>
  <c r="I49" i="10"/>
  <c r="C73" i="5" s="1"/>
  <c r="F70" i="10"/>
  <c r="F68" i="10"/>
  <c r="F57" i="10"/>
  <c r="F59" i="10"/>
  <c r="F58" i="10"/>
  <c r="F53" i="10"/>
  <c r="H48" i="10"/>
  <c r="F47" i="10"/>
  <c r="F41" i="10"/>
  <c r="I38" i="10"/>
  <c r="C62" i="5" s="1"/>
  <c r="F39" i="10"/>
  <c r="F43" i="10"/>
  <c r="F45" i="10"/>
  <c r="F29" i="10"/>
  <c r="G29" i="10" s="1"/>
  <c r="F31" i="10"/>
  <c r="G31" i="10" s="1"/>
  <c r="F35" i="10"/>
  <c r="H35" i="10" s="1"/>
  <c r="F21" i="10"/>
  <c r="I21" i="10" s="1"/>
  <c r="C31" i="5" s="1"/>
  <c r="F27" i="10"/>
  <c r="F19" i="10"/>
  <c r="F23" i="10"/>
  <c r="F25" i="10"/>
  <c r="F32" i="10"/>
  <c r="F34" i="10"/>
  <c r="F18" i="10"/>
  <c r="F20" i="10"/>
  <c r="F33" i="10"/>
  <c r="F17" i="10"/>
  <c r="F24" i="10"/>
  <c r="F26" i="10"/>
  <c r="H28" i="10" l="1"/>
  <c r="H56" i="10"/>
  <c r="I42" i="10"/>
  <c r="C66" i="5" s="1"/>
  <c r="G38" i="10"/>
  <c r="H36" i="10"/>
  <c r="I28" i="10"/>
  <c r="C38" i="5" s="1"/>
  <c r="H16" i="10"/>
  <c r="G22" i="10"/>
  <c r="I30" i="10"/>
  <c r="C40" i="5" s="1"/>
  <c r="I56" i="10"/>
  <c r="C80" i="5" s="1"/>
  <c r="L38" i="10"/>
  <c r="I31" i="10"/>
  <c r="C41" i="5" s="1"/>
  <c r="H37" i="10"/>
  <c r="G40" i="10"/>
  <c r="G46" i="10"/>
  <c r="H49" i="10"/>
  <c r="I29" i="10"/>
  <c r="C39" i="5" s="1"/>
  <c r="I40" i="10"/>
  <c r="C64" i="5" s="1"/>
  <c r="G42" i="10"/>
  <c r="H31" i="10"/>
  <c r="I37" i="10"/>
  <c r="C61" i="5" s="1"/>
  <c r="I46" i="10"/>
  <c r="C70" i="5" s="1"/>
  <c r="G48" i="10"/>
  <c r="I35" i="10"/>
  <c r="C59" i="5" s="1"/>
  <c r="I51" i="10"/>
  <c r="C75" i="5" s="1"/>
  <c r="G21" i="10"/>
  <c r="I16" i="10"/>
  <c r="C26" i="5" s="1"/>
  <c r="G35" i="10"/>
  <c r="G36" i="10"/>
  <c r="H29" i="10"/>
  <c r="H30" i="10"/>
  <c r="H44" i="10"/>
  <c r="H22" i="10"/>
  <c r="G44" i="10"/>
  <c r="H21" i="10"/>
  <c r="H51" i="10"/>
  <c r="H59" i="10"/>
  <c r="G59" i="10"/>
  <c r="I59" i="10"/>
  <c r="C83" i="5" s="1"/>
  <c r="I69" i="10"/>
  <c r="C107" i="5" s="1"/>
  <c r="G69" i="10"/>
  <c r="H69" i="10"/>
  <c r="G57" i="10"/>
  <c r="H57" i="10"/>
  <c r="I57" i="10"/>
  <c r="C81" i="5" s="1"/>
  <c r="H50" i="10"/>
  <c r="I50" i="10"/>
  <c r="C74" i="5" s="1"/>
  <c r="G50" i="10"/>
  <c r="I53" i="10"/>
  <c r="C77" i="5" s="1"/>
  <c r="H53" i="10"/>
  <c r="G53" i="10"/>
  <c r="G68" i="10"/>
  <c r="H68" i="10"/>
  <c r="I68" i="10"/>
  <c r="C106" i="5" s="1"/>
  <c r="H52" i="10"/>
  <c r="I52" i="10"/>
  <c r="C76" i="5" s="1"/>
  <c r="G52" i="10"/>
  <c r="G58" i="10"/>
  <c r="H58" i="10"/>
  <c r="I58" i="10"/>
  <c r="C82" i="5" s="1"/>
  <c r="H70" i="10"/>
  <c r="G70" i="10"/>
  <c r="I70" i="10"/>
  <c r="C108" i="5" s="1"/>
  <c r="I54" i="10"/>
  <c r="C78" i="5" s="1"/>
  <c r="G54" i="10"/>
  <c r="H54" i="10"/>
  <c r="I47" i="10"/>
  <c r="C71" i="5" s="1"/>
  <c r="G47" i="10"/>
  <c r="H47" i="10"/>
  <c r="I45" i="10"/>
  <c r="C69" i="5" s="1"/>
  <c r="G45" i="10"/>
  <c r="H45" i="10"/>
  <c r="I41" i="10"/>
  <c r="C65" i="5" s="1"/>
  <c r="H41" i="10"/>
  <c r="G41" i="10"/>
  <c r="I43" i="10"/>
  <c r="C67" i="5" s="1"/>
  <c r="H43" i="10"/>
  <c r="G43" i="10"/>
  <c r="I39" i="10"/>
  <c r="C63" i="5" s="1"/>
  <c r="H39" i="10"/>
  <c r="G39" i="10"/>
  <c r="H18" i="10"/>
  <c r="I18" i="10"/>
  <c r="C28" i="5" s="1"/>
  <c r="G18" i="10"/>
  <c r="I23" i="10"/>
  <c r="C33" i="5" s="1"/>
  <c r="G23" i="10"/>
  <c r="H23" i="10"/>
  <c r="G17" i="10"/>
  <c r="H17" i="10"/>
  <c r="I17" i="10"/>
  <c r="C27" i="5" s="1"/>
  <c r="G34" i="10"/>
  <c r="H34" i="10"/>
  <c r="I34" i="10"/>
  <c r="C58" i="5" s="1"/>
  <c r="G19" i="10"/>
  <c r="I19" i="10"/>
  <c r="C29" i="5" s="1"/>
  <c r="H19" i="10"/>
  <c r="H26" i="10"/>
  <c r="G26" i="10"/>
  <c r="I26" i="10"/>
  <c r="C36" i="5" s="1"/>
  <c r="I33" i="10"/>
  <c r="C57" i="5" s="1"/>
  <c r="G33" i="10"/>
  <c r="H33" i="10"/>
  <c r="G32" i="10"/>
  <c r="H32" i="10"/>
  <c r="I32" i="10"/>
  <c r="C42" i="5" s="1"/>
  <c r="H27" i="10"/>
  <c r="I27" i="10"/>
  <c r="C37" i="5" s="1"/>
  <c r="G27" i="10"/>
  <c r="I24" i="10"/>
  <c r="C34" i="5" s="1"/>
  <c r="G24" i="10"/>
  <c r="H24" i="10"/>
  <c r="H20" i="10"/>
  <c r="I20" i="10"/>
  <c r="C30" i="5" s="1"/>
  <c r="G20" i="10"/>
  <c r="I25" i="10"/>
  <c r="C35" i="5" s="1"/>
  <c r="G25" i="10"/>
  <c r="H25" i="10"/>
</calcChain>
</file>

<file path=xl/comments1.xml><?xml version="1.0" encoding="utf-8"?>
<comments xmlns="http://schemas.openxmlformats.org/spreadsheetml/2006/main">
  <authors>
    <author>DEV-USER13</author>
    <author>システム部</author>
    <author>豊中市</author>
  </authors>
  <commentList>
    <comment ref="A1" authorId="0" shapeId="0">
      <text>
        <r>
          <rPr>
            <b/>
            <sz val="9"/>
            <color indexed="81"/>
            <rFont val="ＭＳ Ｐゴシック"/>
            <family val="3"/>
            <charset val="128"/>
          </rPr>
          <t xml:space="preserve">
0:通常データ
1:削除データ
通常の場合は0を記入</t>
        </r>
      </text>
    </comment>
    <comment ref="B1" authorId="0" shapeId="0">
      <text>
        <r>
          <rPr>
            <b/>
            <sz val="9"/>
            <color indexed="81"/>
            <rFont val="ＭＳ Ｐゴシック"/>
            <family val="3"/>
            <charset val="128"/>
          </rPr>
          <t xml:space="preserve">
YYYYMM形式
入力例)
 201412</t>
        </r>
      </text>
    </comment>
    <comment ref="C1" authorId="0" shapeId="0">
      <text>
        <r>
          <rPr>
            <b/>
            <sz val="9"/>
            <color indexed="81"/>
            <rFont val="ＭＳ Ｐゴシック"/>
            <family val="3"/>
            <charset val="128"/>
          </rPr>
          <t>YYYYMM形式
入力例)
 201412</t>
        </r>
      </text>
    </comment>
    <comment ref="D1" authorId="0" shapeId="0">
      <text>
        <r>
          <rPr>
            <b/>
            <sz val="9"/>
            <color indexed="81"/>
            <rFont val="ＭＳ Ｐゴシック"/>
            <family val="3"/>
            <charset val="128"/>
          </rPr>
          <t xml:space="preserve">
6桁の数値入力
271●●●</t>
        </r>
      </text>
    </comment>
    <comment ref="E1" authorId="0" shapeId="0">
      <text>
        <r>
          <rPr>
            <b/>
            <sz val="9"/>
            <color indexed="81"/>
            <rFont val="ＭＳ Ｐゴシック"/>
            <family val="3"/>
            <charset val="128"/>
          </rPr>
          <t xml:space="preserve">
10桁の数値入力
276●●●●●●●</t>
        </r>
      </text>
    </comment>
    <comment ref="F1" authorId="0" shapeId="0">
      <text>
        <r>
          <rPr>
            <b/>
            <sz val="9"/>
            <color indexed="81"/>
            <rFont val="ＭＳ Ｐゴシック"/>
            <family val="3"/>
            <charset val="128"/>
          </rPr>
          <t xml:space="preserve">
10桁の数値入力
9●●●●●●●●●</t>
        </r>
      </text>
    </comment>
    <comment ref="G1" authorId="0" shapeId="0">
      <text>
        <r>
          <rPr>
            <b/>
            <sz val="9"/>
            <color indexed="81"/>
            <rFont val="ＭＳ Ｐゴシック"/>
            <family val="3"/>
            <charset val="128"/>
          </rPr>
          <t xml:space="preserve">
2桁の数値入力
01</t>
        </r>
      </text>
    </comment>
    <comment ref="H1" authorId="0" shapeId="0">
      <text>
        <r>
          <rPr>
            <b/>
            <sz val="9"/>
            <color indexed="81"/>
            <rFont val="ＭＳ Ｐゴシック"/>
            <family val="3"/>
            <charset val="128"/>
          </rPr>
          <t xml:space="preserve">
右横の日付を入力すると自動的に数字が入力されるので入力不要
</t>
        </r>
      </text>
    </comment>
    <comment ref="I1" authorId="0" shapeId="0">
      <text>
        <r>
          <rPr>
            <b/>
            <sz val="9"/>
            <color indexed="81"/>
            <rFont val="ＭＳ Ｐゴシック"/>
            <family val="3"/>
            <charset val="128"/>
          </rPr>
          <t xml:space="preserve">
2桁の数値入力
1～31の間の数字</t>
        </r>
      </text>
    </comment>
    <comment ref="J1" authorId="0" shapeId="0">
      <text>
        <r>
          <rPr>
            <b/>
            <sz val="9"/>
            <color indexed="81"/>
            <rFont val="ＭＳ Ｐゴシック"/>
            <family val="3"/>
            <charset val="128"/>
          </rPr>
          <t xml:space="preserve">
数値6桁
決定サービスコードを入力
010000</t>
        </r>
      </text>
    </comment>
    <comment ref="K1" authorId="0" shapeId="0">
      <text>
        <r>
          <rPr>
            <b/>
            <sz val="9"/>
            <color indexed="81"/>
            <rFont val="ＭＳ Ｐゴシック"/>
            <family val="3"/>
            <charset val="128"/>
          </rPr>
          <t xml:space="preserve">
時刻を表す4桁を入力
0000～2359
※2400は不可
</t>
        </r>
      </text>
    </comment>
    <comment ref="L1" authorId="0" shapeId="0">
      <text>
        <r>
          <rPr>
            <b/>
            <sz val="9"/>
            <color indexed="81"/>
            <rFont val="ＭＳ Ｐゴシック"/>
            <family val="3"/>
            <charset val="128"/>
          </rPr>
          <t xml:space="preserve">
時刻を表す4桁を入力
0000～2359
※2400は不可</t>
        </r>
      </text>
    </comment>
    <comment ref="M1" authorId="0" shapeId="0">
      <text>
        <r>
          <rPr>
            <b/>
            <sz val="9"/>
            <color indexed="81"/>
            <rFont val="ＭＳ Ｐゴシック"/>
            <family val="3"/>
            <charset val="128"/>
          </rPr>
          <t xml:space="preserve">
0:当日
1:翌日
通常翌日フラグは使用しないので
0を使用</t>
        </r>
      </text>
    </comment>
    <comment ref="N1" authorId="1" shapeId="0">
      <text>
        <r>
          <rPr>
            <sz val="9"/>
            <color indexed="81"/>
            <rFont val="ＭＳ Ｐゴシック"/>
            <family val="3"/>
            <charset val="128"/>
          </rPr>
          <t>【備考】
備考欄の記載は、実績記録表の算定時間数が入力されるので、変更しないでください。</t>
        </r>
      </text>
    </comment>
    <comment ref="P1" authorId="2" shapeId="0">
      <text>
        <r>
          <rPr>
            <b/>
            <sz val="9"/>
            <color indexed="81"/>
            <rFont val="MS P ゴシック"/>
            <family val="3"/>
            <charset val="128"/>
          </rPr>
          <t>※個人情報にあたりますので、入力は不可です。</t>
        </r>
      </text>
    </comment>
    <comment ref="Q1" authorId="2" shapeId="0">
      <text>
        <r>
          <rPr>
            <b/>
            <sz val="9"/>
            <color indexed="81"/>
            <rFont val="MS P ゴシック"/>
            <family val="3"/>
            <charset val="128"/>
          </rPr>
          <t>※個人情報にあたりますので、入力は不可です。</t>
        </r>
      </text>
    </comment>
    <comment ref="S1" authorId="2" shapeId="0">
      <text>
        <r>
          <rPr>
            <b/>
            <sz val="9"/>
            <color indexed="81"/>
            <rFont val="MS P ゴシック"/>
            <family val="3"/>
            <charset val="128"/>
          </rPr>
          <t xml:space="preserve">
・資格要件が「実務経験2年以上」のみのヘルパーがサービス提供した場合は、「通学支援［加算なし］」を選択してください。
・上記以外は、「通学支援［加算あり］」を選択してください。
</t>
        </r>
      </text>
    </comment>
  </commentList>
</comments>
</file>

<file path=xl/sharedStrings.xml><?xml version="1.0" encoding="utf-8"?>
<sst xmlns="http://schemas.openxmlformats.org/spreadsheetml/2006/main" count="298" uniqueCount="118">
  <si>
    <t>提供年月</t>
  </si>
  <si>
    <t>市町村番号</t>
  </si>
  <si>
    <t>事業所番号</t>
  </si>
  <si>
    <t>受給者証番号</t>
  </si>
  <si>
    <t>サービス種類</t>
  </si>
  <si>
    <t>日付</t>
  </si>
  <si>
    <t>サービス内容</t>
  </si>
  <si>
    <t>開始時間</t>
  </si>
  <si>
    <t>終了時間</t>
  </si>
  <si>
    <t>終了時間翌日フラグ</t>
  </si>
  <si>
    <t>備考</t>
  </si>
  <si>
    <t>事業所名称</t>
  </si>
  <si>
    <t>受給者氏名カナ</t>
  </si>
  <si>
    <t>児童氏名カナ</t>
  </si>
  <si>
    <t>サービス種類名称</t>
  </si>
  <si>
    <t>サービス内容名称</t>
  </si>
  <si>
    <t>削除区分</t>
    <phoneticPr fontId="3"/>
  </si>
  <si>
    <t>受付年月</t>
    <phoneticPr fontId="3"/>
  </si>
  <si>
    <t>行番号</t>
    <phoneticPr fontId="3"/>
  </si>
  <si>
    <t>日付</t>
    <rPh sb="0" eb="2">
      <t>ヒヅケ</t>
    </rPh>
    <phoneticPr fontId="1"/>
  </si>
  <si>
    <t>曜日</t>
    <rPh sb="0" eb="2">
      <t>ヨウビ</t>
    </rPh>
    <phoneticPr fontId="1"/>
  </si>
  <si>
    <t>サービス提供時間</t>
    <rPh sb="4" eb="6">
      <t>テイキョウ</t>
    </rPh>
    <rPh sb="6" eb="8">
      <t>ジカン</t>
    </rPh>
    <phoneticPr fontId="1"/>
  </si>
  <si>
    <t>派遣
人数</t>
    <rPh sb="0" eb="2">
      <t>ハケン</t>
    </rPh>
    <rPh sb="3" eb="5">
      <t>ニンズウ</t>
    </rPh>
    <phoneticPr fontId="1"/>
  </si>
  <si>
    <t>開始時間</t>
    <rPh sb="0" eb="2">
      <t>カイシ</t>
    </rPh>
    <rPh sb="2" eb="4">
      <t>ジカン</t>
    </rPh>
    <phoneticPr fontId="1"/>
  </si>
  <si>
    <t>終了時間</t>
    <rPh sb="0" eb="2">
      <t>シュウリョウ</t>
    </rPh>
    <rPh sb="2" eb="4">
      <t>ジカン</t>
    </rPh>
    <phoneticPr fontId="1"/>
  </si>
  <si>
    <t>地域生活支援事業提供実績記録票データレイアウト</t>
    <rPh sb="0" eb="2">
      <t>チイキ</t>
    </rPh>
    <rPh sb="2" eb="4">
      <t>セイカツ</t>
    </rPh>
    <rPh sb="4" eb="6">
      <t>シエン</t>
    </rPh>
    <rPh sb="6" eb="8">
      <t>ジギョウ</t>
    </rPh>
    <rPh sb="8" eb="10">
      <t>テイキョウ</t>
    </rPh>
    <rPh sb="10" eb="12">
      <t>ジッセキ</t>
    </rPh>
    <rPh sb="12" eb="14">
      <t>キロク</t>
    </rPh>
    <rPh sb="14" eb="15">
      <t>ヒョウ</t>
    </rPh>
    <phoneticPr fontId="1"/>
  </si>
  <si>
    <t>№</t>
    <phoneticPr fontId="9"/>
  </si>
  <si>
    <t>項目</t>
    <rPh sb="0" eb="2">
      <t>コウモク</t>
    </rPh>
    <phoneticPr fontId="9"/>
  </si>
  <si>
    <t>型</t>
    <rPh sb="0" eb="1">
      <t>カタ</t>
    </rPh>
    <phoneticPr fontId="9"/>
  </si>
  <si>
    <t>桁数</t>
    <rPh sb="0" eb="2">
      <t>ケタスウ</t>
    </rPh>
    <phoneticPr fontId="9"/>
  </si>
  <si>
    <t>必須</t>
    <rPh sb="0" eb="2">
      <t>ヒッス</t>
    </rPh>
    <phoneticPr fontId="9"/>
  </si>
  <si>
    <t>備考</t>
    <rPh sb="0" eb="2">
      <t>ビコウ</t>
    </rPh>
    <phoneticPr fontId="9"/>
  </si>
  <si>
    <t>削除区分</t>
    <rPh sb="0" eb="2">
      <t>サクジョ</t>
    </rPh>
    <rPh sb="2" eb="4">
      <t>クブン</t>
    </rPh>
    <phoneticPr fontId="9"/>
  </si>
  <si>
    <t>数値</t>
    <rPh sb="0" eb="2">
      <t>スウチ</t>
    </rPh>
    <phoneticPr fontId="9"/>
  </si>
  <si>
    <t>◎</t>
    <phoneticPr fontId="9"/>
  </si>
  <si>
    <t>0:通常データ,1:削除データ、未使用時(空白を設定)</t>
    <rPh sb="2" eb="4">
      <t>ツウジョウ</t>
    </rPh>
    <rPh sb="10" eb="12">
      <t>サクジョ</t>
    </rPh>
    <rPh sb="16" eb="20">
      <t>ミシヨウジ</t>
    </rPh>
    <rPh sb="21" eb="23">
      <t>クウハク</t>
    </rPh>
    <rPh sb="24" eb="26">
      <t>セッテイ</t>
    </rPh>
    <phoneticPr fontId="9"/>
  </si>
  <si>
    <t>受付年月</t>
    <rPh sb="0" eb="2">
      <t>ウケツケ</t>
    </rPh>
    <rPh sb="2" eb="4">
      <t>ネンゲツ</t>
    </rPh>
    <phoneticPr fontId="9"/>
  </si>
  <si>
    <t>YYYYMM形式</t>
    <rPh sb="6" eb="8">
      <t>ケイシキ</t>
    </rPh>
    <phoneticPr fontId="9"/>
  </si>
  <si>
    <t>提供年月</t>
    <rPh sb="0" eb="2">
      <t>テイキョウ</t>
    </rPh>
    <rPh sb="2" eb="4">
      <t>ネンゲツ</t>
    </rPh>
    <phoneticPr fontId="9"/>
  </si>
  <si>
    <t>市町村番号</t>
    <rPh sb="0" eb="3">
      <t>シチョウソン</t>
    </rPh>
    <rPh sb="3" eb="5">
      <t>バンゴウ</t>
    </rPh>
    <phoneticPr fontId="9"/>
  </si>
  <si>
    <t>0詰め</t>
    <rPh sb="1" eb="2">
      <t>ヅ</t>
    </rPh>
    <phoneticPr fontId="9"/>
  </si>
  <si>
    <t>事業所番号</t>
    <rPh sb="0" eb="3">
      <t>ジギョウショ</t>
    </rPh>
    <rPh sb="3" eb="5">
      <t>バンゴウ</t>
    </rPh>
    <phoneticPr fontId="9"/>
  </si>
  <si>
    <t>受給者証番号</t>
    <rPh sb="0" eb="3">
      <t>ジュキュウシャ</t>
    </rPh>
    <rPh sb="3" eb="4">
      <t>ショウ</t>
    </rPh>
    <rPh sb="4" eb="6">
      <t>バンゴウ</t>
    </rPh>
    <phoneticPr fontId="9"/>
  </si>
  <si>
    <t>サービス種類</t>
    <rPh sb="4" eb="6">
      <t>シュルイ</t>
    </rPh>
    <phoneticPr fontId="9"/>
  </si>
  <si>
    <t>行№</t>
    <rPh sb="0" eb="1">
      <t>ギョウ</t>
    </rPh>
    <phoneticPr fontId="9"/>
  </si>
  <si>
    <t>同一日に複数のサービス提供があった場合に対処する為</t>
    <rPh sb="0" eb="2">
      <t>ドウイツ</t>
    </rPh>
    <rPh sb="2" eb="3">
      <t>ビ</t>
    </rPh>
    <rPh sb="4" eb="6">
      <t>フクスウ</t>
    </rPh>
    <rPh sb="11" eb="13">
      <t>テイキョウ</t>
    </rPh>
    <rPh sb="17" eb="19">
      <t>バアイ</t>
    </rPh>
    <rPh sb="20" eb="22">
      <t>タイショ</t>
    </rPh>
    <rPh sb="24" eb="25">
      <t>タメ</t>
    </rPh>
    <phoneticPr fontId="9"/>
  </si>
  <si>
    <t>日付</t>
    <rPh sb="0" eb="2">
      <t>ヒヅケ</t>
    </rPh>
    <phoneticPr fontId="9"/>
  </si>
  <si>
    <t>サービス内容</t>
    <rPh sb="4" eb="6">
      <t>ナイヨウ</t>
    </rPh>
    <phoneticPr fontId="9"/>
  </si>
  <si>
    <t>開始時間</t>
    <rPh sb="0" eb="2">
      <t>カイシ</t>
    </rPh>
    <rPh sb="2" eb="4">
      <t>ジカン</t>
    </rPh>
    <phoneticPr fontId="9"/>
  </si>
  <si>
    <t>英数</t>
    <rPh sb="0" eb="2">
      <t>エイスウ</t>
    </rPh>
    <phoneticPr fontId="9"/>
  </si>
  <si>
    <t>00:00～23:59、未使用時(空白を設定)</t>
    <rPh sb="12" eb="13">
      <t>ミ</t>
    </rPh>
    <rPh sb="13" eb="15">
      <t>シヨウ</t>
    </rPh>
    <rPh sb="15" eb="16">
      <t>ジ</t>
    </rPh>
    <rPh sb="17" eb="19">
      <t>クウハク</t>
    </rPh>
    <rPh sb="20" eb="22">
      <t>セッテイ</t>
    </rPh>
    <phoneticPr fontId="9"/>
  </si>
  <si>
    <t>終了時間</t>
    <rPh sb="0" eb="2">
      <t>シュウリョウ</t>
    </rPh>
    <rPh sb="2" eb="4">
      <t>ジカン</t>
    </rPh>
    <phoneticPr fontId="9"/>
  </si>
  <si>
    <t>終了時間翌日フラグ</t>
    <rPh sb="0" eb="2">
      <t>シュウリョウ</t>
    </rPh>
    <rPh sb="2" eb="4">
      <t>ジカン</t>
    </rPh>
    <rPh sb="4" eb="6">
      <t>ヨクジツ</t>
    </rPh>
    <phoneticPr fontId="9"/>
  </si>
  <si>
    <t>事業所名称</t>
    <rPh sb="0" eb="3">
      <t>ジギョウショ</t>
    </rPh>
    <rPh sb="3" eb="5">
      <t>メイショウ</t>
    </rPh>
    <phoneticPr fontId="9"/>
  </si>
  <si>
    <t>受給者氏名カナ</t>
    <rPh sb="0" eb="3">
      <t>ジュキュウシャ</t>
    </rPh>
    <rPh sb="3" eb="5">
      <t>シメイ</t>
    </rPh>
    <phoneticPr fontId="9"/>
  </si>
  <si>
    <t>児童氏名カナ</t>
    <rPh sb="0" eb="2">
      <t>ジドウ</t>
    </rPh>
    <rPh sb="2" eb="4">
      <t>シメイ</t>
    </rPh>
    <phoneticPr fontId="9"/>
  </si>
  <si>
    <t>サービス種類名称</t>
    <rPh sb="4" eb="6">
      <t>シュルイ</t>
    </rPh>
    <rPh sb="6" eb="8">
      <t>メイショウ</t>
    </rPh>
    <phoneticPr fontId="9"/>
  </si>
  <si>
    <t>サービス内容名称</t>
    <rPh sb="4" eb="6">
      <t>ナイヨウ</t>
    </rPh>
    <rPh sb="6" eb="8">
      <t>メイショウ</t>
    </rPh>
    <phoneticPr fontId="9"/>
  </si>
  <si>
    <t>10桁の数値入力　　276●●●●●●●</t>
    <phoneticPr fontId="11"/>
  </si>
  <si>
    <t>0:当日　1:翌日を設定　通常翌フラグは用しないで0を入力</t>
    <rPh sb="10" eb="12">
      <t>セッテイ</t>
    </rPh>
    <rPh sb="27" eb="29">
      <t>ニュウリョク</t>
    </rPh>
    <phoneticPr fontId="11"/>
  </si>
  <si>
    <t>80文字まで入力可能</t>
    <rPh sb="6" eb="8">
      <t>ニュウリョク</t>
    </rPh>
    <rPh sb="8" eb="10">
      <t>カノウ</t>
    </rPh>
    <phoneticPr fontId="11"/>
  </si>
  <si>
    <t>○○○○介護サービス</t>
    <phoneticPr fontId="11"/>
  </si>
  <si>
    <t>証記載市町村番号</t>
    <rPh sb="0" eb="1">
      <t>ショウ</t>
    </rPh>
    <rPh sb="1" eb="3">
      <t>キサイ</t>
    </rPh>
    <phoneticPr fontId="11"/>
  </si>
  <si>
    <t>サービス内容</t>
    <rPh sb="4" eb="6">
      <t>ナイヨウ</t>
    </rPh>
    <phoneticPr fontId="11"/>
  </si>
  <si>
    <t>0:通常データ　1:削除データを設定　通常の請求事務では0を入力</t>
    <rPh sb="16" eb="18">
      <t>セッテイ</t>
    </rPh>
    <rPh sb="22" eb="24">
      <t>セイキュウ</t>
    </rPh>
    <rPh sb="24" eb="26">
      <t>ジム</t>
    </rPh>
    <rPh sb="30" eb="32">
      <t>ニュウリョク</t>
    </rPh>
    <phoneticPr fontId="11"/>
  </si>
  <si>
    <t>請求事務を行う年月を入力　YYYYMM形式　（入力例）201901</t>
    <rPh sb="0" eb="2">
      <t>セイキュウ</t>
    </rPh>
    <rPh sb="2" eb="4">
      <t>ジム</t>
    </rPh>
    <rPh sb="5" eb="6">
      <t>オコナ</t>
    </rPh>
    <rPh sb="7" eb="9">
      <t>ネンゲツ</t>
    </rPh>
    <rPh sb="10" eb="12">
      <t>ニュウリョク</t>
    </rPh>
    <phoneticPr fontId="11"/>
  </si>
  <si>
    <t>サービスを提供した年月を入力　YYYYMM形式　（入力例）201902</t>
    <rPh sb="5" eb="7">
      <t>テイキョウ</t>
    </rPh>
    <rPh sb="9" eb="11">
      <t>ネンゲツ</t>
    </rPh>
    <rPh sb="12" eb="14">
      <t>ニュウリョク</t>
    </rPh>
    <phoneticPr fontId="11"/>
  </si>
  <si>
    <t>10桁の数値入力　　●●●●●●●●●●</t>
    <phoneticPr fontId="11"/>
  </si>
  <si>
    <t>変更しないでください。</t>
    <rPh sb="0" eb="2">
      <t>ヘンコウ</t>
    </rPh>
    <phoneticPr fontId="11"/>
  </si>
  <si>
    <t>入力はしないでください</t>
    <rPh sb="0" eb="2">
      <t>ニュウリョク</t>
    </rPh>
    <phoneticPr fontId="11"/>
  </si>
  <si>
    <t>6桁の数値入力　　豊中市の市町村番号は「272039」なので必ず「272039」を入力</t>
    <rPh sb="9" eb="12">
      <t>トヨナカシ</t>
    </rPh>
    <rPh sb="13" eb="16">
      <t>シチョウソン</t>
    </rPh>
    <rPh sb="16" eb="18">
      <t>バンゴウ</t>
    </rPh>
    <rPh sb="30" eb="31">
      <t>カナラ</t>
    </rPh>
    <rPh sb="41" eb="43">
      <t>ニュウリョク</t>
    </rPh>
    <phoneticPr fontId="11"/>
  </si>
  <si>
    <t>※変更入力不可</t>
    <rPh sb="1" eb="3">
      <t>ヘンコウ</t>
    </rPh>
    <rPh sb="3" eb="5">
      <t>ニュウリョク</t>
    </rPh>
    <rPh sb="5" eb="7">
      <t>フカ</t>
    </rPh>
    <phoneticPr fontId="11"/>
  </si>
  <si>
    <t>※「サービス内容名称」と連動しているので変更入力不可</t>
    <rPh sb="6" eb="8">
      <t>ナイヨウ</t>
    </rPh>
    <rPh sb="8" eb="10">
      <t>メイショウ</t>
    </rPh>
    <rPh sb="12" eb="14">
      <t>レンドウ</t>
    </rPh>
    <rPh sb="20" eb="22">
      <t>ヘンコウ</t>
    </rPh>
    <rPh sb="22" eb="24">
      <t>ニュウリョク</t>
    </rPh>
    <rPh sb="24" eb="26">
      <t>フカ</t>
    </rPh>
    <phoneticPr fontId="11"/>
  </si>
  <si>
    <t>※初回に白色の各項目を入力し、二回目以降は黄色に塗りつぶされた受付年月と提供年月のみを毎月変更する。</t>
    <rPh sb="4" eb="6">
      <t>シロイロ</t>
    </rPh>
    <rPh sb="11" eb="13">
      <t>ニュウリョク</t>
    </rPh>
    <rPh sb="43" eb="45">
      <t>マイツキ</t>
    </rPh>
    <phoneticPr fontId="11"/>
  </si>
  <si>
    <r>
      <t>0:当日,1:翌日、未使用時(空白を設定)　</t>
    </r>
    <r>
      <rPr>
        <sz val="11"/>
        <color rgb="FFFF0000"/>
        <rFont val="ＭＳ ゴシック"/>
        <family val="3"/>
        <charset val="128"/>
      </rPr>
      <t>※1：翌日は使用しない</t>
    </r>
    <rPh sb="2" eb="4">
      <t>トウジツ</t>
    </rPh>
    <rPh sb="7" eb="9">
      <t>ヨクジツ</t>
    </rPh>
    <rPh sb="10" eb="14">
      <t>ミシヨウジ</t>
    </rPh>
    <rPh sb="15" eb="17">
      <t>クウハク</t>
    </rPh>
    <rPh sb="18" eb="20">
      <t>セッテイ</t>
    </rPh>
    <phoneticPr fontId="9"/>
  </si>
  <si>
    <t>年月（Ｃ2）</t>
    <rPh sb="0" eb="1">
      <t>ネン</t>
    </rPh>
    <rPh sb="1" eb="2">
      <t>ガツ</t>
    </rPh>
    <phoneticPr fontId="10"/>
  </si>
  <si>
    <t>年（ＭＩＤ）</t>
    <rPh sb="0" eb="1">
      <t>ネン</t>
    </rPh>
    <phoneticPr fontId="10"/>
  </si>
  <si>
    <t>月（ＭＩＤ）</t>
    <rPh sb="0" eb="1">
      <t>ツキ</t>
    </rPh>
    <phoneticPr fontId="10"/>
  </si>
  <si>
    <t>日（Ｉ2）</t>
    <rPh sb="0" eb="1">
      <t>ヒ</t>
    </rPh>
    <phoneticPr fontId="10"/>
  </si>
  <si>
    <t>合算（Ｃ+Ｄ+Ｅ）</t>
    <rPh sb="0" eb="2">
      <t>ガッサン</t>
    </rPh>
    <phoneticPr fontId="10"/>
  </si>
  <si>
    <t>元号表示（Ｆ2変換）</t>
    <rPh sb="0" eb="2">
      <t>ゲンゴウ</t>
    </rPh>
    <rPh sb="2" eb="4">
      <t>ヒョウジ</t>
    </rPh>
    <rPh sb="7" eb="9">
      <t>ヘンカン</t>
    </rPh>
    <phoneticPr fontId="10"/>
  </si>
  <si>
    <t>日付表示（Ｆ2変換）</t>
    <rPh sb="0" eb="2">
      <t>ヒヅケ</t>
    </rPh>
    <rPh sb="2" eb="4">
      <t>ヒョウジ</t>
    </rPh>
    <phoneticPr fontId="10"/>
  </si>
  <si>
    <t>曜日表示（Ｆ2変換）</t>
    <rPh sb="0" eb="2">
      <t>ヨウビ</t>
    </rPh>
    <rPh sb="2" eb="4">
      <t>ヒョウジ</t>
    </rPh>
    <phoneticPr fontId="10"/>
  </si>
  <si>
    <t>開始時間</t>
    <rPh sb="0" eb="2">
      <t>カイシ</t>
    </rPh>
    <rPh sb="2" eb="4">
      <t>ジカン</t>
    </rPh>
    <phoneticPr fontId="10"/>
  </si>
  <si>
    <t>終了時間</t>
    <rPh sb="0" eb="2">
      <t>シュウリョウ</t>
    </rPh>
    <rPh sb="2" eb="4">
      <t>ジカン</t>
    </rPh>
    <phoneticPr fontId="10"/>
  </si>
  <si>
    <t>移動支援計画</t>
    <rPh sb="0" eb="2">
      <t>イドウ</t>
    </rPh>
    <rPh sb="2" eb="4">
      <t>シエン</t>
    </rPh>
    <rPh sb="4" eb="6">
      <t>ケイカク</t>
    </rPh>
    <phoneticPr fontId="10"/>
  </si>
  <si>
    <t>時間</t>
    <rPh sb="0" eb="2">
      <t>ジカン</t>
    </rPh>
    <phoneticPr fontId="10"/>
  </si>
  <si>
    <t>分</t>
    <rPh sb="0" eb="1">
      <t>フン</t>
    </rPh>
    <phoneticPr fontId="10"/>
  </si>
  <si>
    <t>算定時間数を入力</t>
    <phoneticPr fontId="1"/>
  </si>
  <si>
    <t>入力しない</t>
    <phoneticPr fontId="1"/>
  </si>
  <si>
    <t>利用日</t>
    <rPh sb="0" eb="2">
      <t>リヨウ</t>
    </rPh>
    <rPh sb="2" eb="3">
      <t>ビ</t>
    </rPh>
    <phoneticPr fontId="8"/>
  </si>
  <si>
    <t>利用計画</t>
    <rPh sb="0" eb="2">
      <t>リヨウ</t>
    </rPh>
    <rPh sb="2" eb="4">
      <t>ケイカク</t>
    </rPh>
    <phoneticPr fontId="1"/>
  </si>
  <si>
    <t>サービス提供者名</t>
    <rPh sb="4" eb="6">
      <t>テイキョウ</t>
    </rPh>
    <rPh sb="6" eb="7">
      <t>シャ</t>
    </rPh>
    <rPh sb="7" eb="8">
      <t>メイ</t>
    </rPh>
    <phoneticPr fontId="8"/>
  </si>
  <si>
    <t>利用者
確認欄</t>
    <rPh sb="0" eb="3">
      <t>リヨウシャ</t>
    </rPh>
    <rPh sb="4" eb="6">
      <t>カクニン</t>
    </rPh>
    <rPh sb="6" eb="7">
      <t>ラン</t>
    </rPh>
    <phoneticPr fontId="8"/>
  </si>
  <si>
    <t>利用者
負担額</t>
    <rPh sb="0" eb="3">
      <t>リヨウシャ</t>
    </rPh>
    <rPh sb="4" eb="7">
      <t>フタンガク</t>
    </rPh>
    <phoneticPr fontId="1"/>
  </si>
  <si>
    <t>利用者
証番号</t>
    <rPh sb="0" eb="3">
      <t>リヨウシャ</t>
    </rPh>
    <rPh sb="4" eb="5">
      <t>ショウ</t>
    </rPh>
    <rPh sb="5" eb="7">
      <t>バンゴウ</t>
    </rPh>
    <phoneticPr fontId="1"/>
  </si>
  <si>
    <t>分</t>
    <rPh sb="0" eb="1">
      <t>ブン</t>
    </rPh>
    <phoneticPr fontId="8"/>
  </si>
  <si>
    <t>利用者負担
上限月額</t>
    <rPh sb="0" eb="3">
      <t>リヨウシャ</t>
    </rPh>
    <rPh sb="3" eb="5">
      <t>フタン</t>
    </rPh>
    <rPh sb="6" eb="8">
      <t>ジョウゲン</t>
    </rPh>
    <rPh sb="8" eb="10">
      <t>ゲツガク</t>
    </rPh>
    <phoneticPr fontId="1"/>
  </si>
  <si>
    <t>円</t>
    <rPh sb="0" eb="1">
      <t>エン</t>
    </rPh>
    <phoneticPr fontId="8"/>
  </si>
  <si>
    <t>利用契約
の内容</t>
    <rPh sb="0" eb="2">
      <t>リヨウ</t>
    </rPh>
    <rPh sb="2" eb="4">
      <t>ケイヤク</t>
    </rPh>
    <rPh sb="6" eb="8">
      <t>ナイヨウ</t>
    </rPh>
    <phoneticPr fontId="1"/>
  </si>
  <si>
    <t>時間</t>
    <rPh sb="0" eb="2">
      <t>ジカン</t>
    </rPh>
    <phoneticPr fontId="8"/>
  </si>
  <si>
    <t>利用対象
者氏名</t>
    <rPh sb="0" eb="2">
      <t>リヨウ</t>
    </rPh>
    <rPh sb="2" eb="4">
      <t>タイショウ</t>
    </rPh>
    <rPh sb="5" eb="6">
      <t>シャ</t>
    </rPh>
    <rPh sb="6" eb="8">
      <t>シメイ</t>
    </rPh>
    <phoneticPr fontId="8"/>
  </si>
  <si>
    <t>事業者及び事業所の名称</t>
    <rPh sb="0" eb="2">
      <t>ジギョウ</t>
    </rPh>
    <rPh sb="2" eb="3">
      <t>シャ</t>
    </rPh>
    <rPh sb="3" eb="4">
      <t>オヨ</t>
    </rPh>
    <rPh sb="5" eb="8">
      <t>ジギョウショ</t>
    </rPh>
    <rPh sb="9" eb="11">
      <t>メイショウ</t>
    </rPh>
    <phoneticPr fontId="8"/>
  </si>
  <si>
    <t>合　　　　　計</t>
    <rPh sb="0" eb="1">
      <t>ゴウ</t>
    </rPh>
    <rPh sb="6" eb="7">
      <t>ケイ</t>
    </rPh>
    <phoneticPr fontId="8"/>
  </si>
  <si>
    <t>算定
時間数</t>
    <rPh sb="0" eb="2">
      <t>サンテイ</t>
    </rPh>
    <rPh sb="3" eb="6">
      <t>ジカンスウ</t>
    </rPh>
    <phoneticPr fontId="1"/>
  </si>
  <si>
    <t>プルダウンで「介護あり」「介護なし」を選択してください。</t>
    <phoneticPr fontId="11"/>
  </si>
  <si>
    <t>移動支援</t>
    <rPh sb="0" eb="2">
      <t>イドウ</t>
    </rPh>
    <rPh sb="2" eb="4">
      <t>シエン</t>
    </rPh>
    <phoneticPr fontId="11"/>
  </si>
  <si>
    <t>受給者情報入力シート  （移動支援サービス用）</t>
    <rPh sb="13" eb="15">
      <t>イドウ</t>
    </rPh>
    <rPh sb="15" eb="17">
      <t>シエン</t>
    </rPh>
    <rPh sb="21" eb="22">
      <t>ヨウ</t>
    </rPh>
    <phoneticPr fontId="11"/>
  </si>
  <si>
    <t>6桁の数値入力　　「移動支援サービス」の内容コードを入力する</t>
    <rPh sb="5" eb="7">
      <t>ニュウリョク</t>
    </rPh>
    <rPh sb="10" eb="12">
      <t>イドウ</t>
    </rPh>
    <rPh sb="12" eb="14">
      <t>シエン</t>
    </rPh>
    <rPh sb="20" eb="22">
      <t>ナイヨウ</t>
    </rPh>
    <rPh sb="26" eb="28">
      <t>ニュウリョク</t>
    </rPh>
    <phoneticPr fontId="11"/>
  </si>
  <si>
    <t>2桁の数値入力　　「移動支援サービス」のサービス種類は「01」なので必ず01を入力</t>
    <rPh sb="10" eb="12">
      <t>イドウ</t>
    </rPh>
    <rPh sb="12" eb="14">
      <t>シエン</t>
    </rPh>
    <rPh sb="24" eb="26">
      <t>シュルイ</t>
    </rPh>
    <rPh sb="34" eb="35">
      <t>カナラ</t>
    </rPh>
    <rPh sb="39" eb="41">
      <t>ニュウリョク</t>
    </rPh>
    <phoneticPr fontId="11"/>
  </si>
  <si>
    <t>移動支援［介護あり］、移動支援［介護なし］、通学支援［加算あり］、通学支援［加算なし］</t>
    <rPh sb="0" eb="2">
      <t>イドウ</t>
    </rPh>
    <rPh sb="2" eb="4">
      <t>シエン</t>
    </rPh>
    <rPh sb="5" eb="7">
      <t>カイゴ</t>
    </rPh>
    <rPh sb="11" eb="13">
      <t>イドウ</t>
    </rPh>
    <rPh sb="13" eb="15">
      <t>シエン</t>
    </rPh>
    <rPh sb="16" eb="18">
      <t>カイゴ</t>
    </rPh>
    <rPh sb="22" eb="24">
      <t>ツウガク</t>
    </rPh>
    <rPh sb="24" eb="26">
      <t>シエン</t>
    </rPh>
    <rPh sb="27" eb="29">
      <t>カサン</t>
    </rPh>
    <rPh sb="33" eb="35">
      <t>ツウガク</t>
    </rPh>
    <rPh sb="35" eb="37">
      <t>シエン</t>
    </rPh>
    <rPh sb="38" eb="40">
      <t>カサン</t>
    </rPh>
    <phoneticPr fontId="1"/>
  </si>
  <si>
    <t>011000：移動支援［介護あり］、016000：移動支援［介護なし］、018000：通学支援（加算あり・加算なし共通）、未使用時（空白を設定）</t>
    <phoneticPr fontId="9"/>
  </si>
  <si>
    <t>移動支援、通学支援</t>
    <rPh sb="0" eb="2">
      <t>イドウ</t>
    </rPh>
    <rPh sb="2" eb="4">
      <t>シエン</t>
    </rPh>
    <rPh sb="5" eb="7">
      <t>ツウガク</t>
    </rPh>
    <rPh sb="7" eb="9">
      <t>シエン</t>
    </rPh>
    <phoneticPr fontId="1"/>
  </si>
  <si>
    <t>（様式7-1号）</t>
    <rPh sb="1" eb="3">
      <t>ヨウシキ</t>
    </rPh>
    <rPh sb="6" eb="7">
      <t>ゴウ</t>
    </rPh>
    <phoneticPr fontId="8"/>
  </si>
  <si>
    <t>豊中市障害者移動支援事業実績記録票（移動支援サービス）</t>
    <rPh sb="0" eb="3">
      <t>トヨナカシ</t>
    </rPh>
    <rPh sb="3" eb="6">
      <t>ショウガイシャ</t>
    </rPh>
    <rPh sb="6" eb="8">
      <t>イドウ</t>
    </rPh>
    <rPh sb="8" eb="10">
      <t>シエン</t>
    </rPh>
    <rPh sb="10" eb="12">
      <t>ジギョウ</t>
    </rPh>
    <rPh sb="12" eb="14">
      <t>ジッセキ</t>
    </rPh>
    <rPh sb="14" eb="16">
      <t>キロク</t>
    </rPh>
    <rPh sb="16" eb="17">
      <t>ヒョウ</t>
    </rPh>
    <rPh sb="18" eb="20">
      <t>イドウ</t>
    </rPh>
    <rPh sb="20" eb="22">
      <t>シエン</t>
    </rPh>
    <phoneticPr fontId="8"/>
  </si>
  <si>
    <t>待兼　和邇</t>
    <phoneticPr fontId="8"/>
  </si>
  <si>
    <t>移動支援［介護あり］</t>
  </si>
  <si>
    <t>0詰め（01:移動支援サービス、02:通学支援サービス）</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</si>
</sst>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411]ggge&quot;年&quot;m&quot;月&quot;d&quot;日&quot;;@"/>
    <numFmt numFmtId="177" formatCode="ggge&quot;年&quot;m&quot;月&quot;"/>
    <numFmt numFmtId="178" formatCode="aaa"/>
    <numFmt numFmtId="179" formatCode="d"/>
    <numFmt numFmtId="180" formatCode="00"/>
    <numFmt numFmtId="181" formatCode="0000"/>
    <numFmt numFmtId="182" formatCode="#,###"/>
    <numFmt numFmtId="183" formatCode="000000"/>
    <numFmt numFmtId="184" formatCode="#&quot;&quot;#"/>
    <numFmt numFmtId="185" formatCode="00&quot;:&quot;00"/>
    <numFmt numFmtId="186" formatCode="hh:mm"/>
    <numFmt numFmtId="187" formatCode="h:mm;@"/>
    <numFmt numFmtId="188" formatCode="000000000#"/>
    <numFmt numFmtId="189" formatCode="0.000000_);[Red]\(0.000000\)"/>
    <numFmt numFmtId="190" formatCode="[h]:mm"/>
    <numFmt numFmtId="191" formatCode="#,##0_ "/>
  </numFmts>
  <fonts count="22">
    <font>
      <sz val="11"/>
      <color theme="1"/>
      <name val="ＭＳ Ｐゴシック"/>
      <family val="3"/>
      <charset val="128"/>
      <scheme val="minor"/>
    </font>
    <font>
      <sz val="6"/>
      <name val="ＭＳ Ｐゴシック"/>
      <family val="3"/>
      <charset val="128"/>
    </font>
    <font>
      <sz val="11"/>
      <color indexed="8"/>
      <name val="ＭＳ ゴシック"/>
      <family val="3"/>
      <charset val="128"/>
    </font>
    <font>
      <sz val="6"/>
      <name val="ＭＳ Ｐゴシック"/>
      <family val="3"/>
      <charset val="128"/>
    </font>
    <font>
      <b/>
      <sz val="9"/>
      <color indexed="81"/>
      <name val="ＭＳ Ｐゴシック"/>
      <family val="3"/>
      <charset val="128"/>
    </font>
    <font>
      <sz val="9"/>
      <color indexed="81"/>
      <name val="ＭＳ Ｐゴシック"/>
      <family val="3"/>
      <charset val="128"/>
    </font>
    <font>
      <sz val="11"/>
      <color indexed="8"/>
      <name val="ＭＳ ゴシック"/>
      <family val="3"/>
      <charset val="128"/>
    </font>
    <font>
      <sz val="11"/>
      <name val="ＭＳ Ｐゴシック"/>
      <family val="3"/>
      <charset val="128"/>
    </font>
    <font>
      <sz val="6"/>
      <name val="ＭＳ Ｐゴシック"/>
      <family val="3"/>
      <charset val="128"/>
    </font>
    <font>
      <sz val="6"/>
      <name val="ＭＳ ゴシック"/>
      <family val="3"/>
      <charset val="128"/>
    </font>
    <font>
      <sz val="9"/>
      <color indexed="8"/>
      <name val="ＭＳ ゴシック"/>
      <family val="3"/>
      <charset val="128"/>
    </font>
    <font>
      <sz val="6"/>
      <name val="ＭＳ Ｐゴシック"/>
      <family val="3"/>
      <charset val="128"/>
    </font>
    <font>
      <sz val="11"/>
      <color rgb="FFFF0000"/>
      <name val="ＭＳ Ｐゴシック"/>
      <family val="3"/>
      <charset val="128"/>
      <scheme val="minor"/>
    </font>
    <font>
      <b/>
      <sz val="11"/>
      <color theme="1"/>
      <name val="ＭＳ Ｐゴシック"/>
      <family val="3"/>
      <charset val="128"/>
      <scheme val="minor"/>
    </font>
    <font>
      <sz val="28"/>
      <color theme="1"/>
      <name val="ＭＳ Ｐゴシック"/>
      <family val="3"/>
      <charset val="128"/>
      <scheme val="minor"/>
    </font>
    <font>
      <b/>
      <sz val="16"/>
      <color rgb="FFFF0000"/>
      <name val="ＭＳ Ｐゴシック"/>
      <family val="3"/>
      <charset val="128"/>
      <scheme val="minor"/>
    </font>
    <font>
      <sz val="11"/>
      <color rgb="FFFF0000"/>
      <name val="ＭＳ ゴシック"/>
      <family val="3"/>
      <charset val="128"/>
    </font>
    <font>
      <sz val="6"/>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0"/>
      <name val="ＭＳ Ｐゴシック"/>
      <family val="3"/>
      <charset val="128"/>
      <scheme val="minor"/>
    </font>
    <font>
      <b/>
      <sz val="9"/>
      <color indexed="81"/>
      <name val="MS P ゴシック"/>
      <family val="3"/>
      <charset val="128"/>
    </font>
  </fonts>
  <fills count="12">
    <fill>
      <patternFill patternType="none"/>
    </fill>
    <fill>
      <patternFill patternType="gray125"/>
    </fill>
    <fill>
      <patternFill patternType="solid">
        <fgColor indexed="22"/>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tint="-0.499984740745262"/>
        <bgColor indexed="64"/>
      </patternFill>
    </fill>
    <fill>
      <patternFill patternType="solid">
        <fgColor theme="0" tint="-0.34998626667073579"/>
        <bgColor indexed="64"/>
      </patternFill>
    </fill>
  </fills>
  <borders count="40">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right/>
      <top/>
      <bottom style="medium">
        <color indexed="64"/>
      </bottom>
      <diagonal/>
    </border>
    <border>
      <left/>
      <right style="medium">
        <color indexed="64"/>
      </right>
      <top/>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medium">
        <color indexed="64"/>
      </left>
      <right/>
      <top style="medium">
        <color indexed="64"/>
      </top>
      <bottom/>
      <diagonal/>
    </border>
    <border>
      <left style="medium">
        <color indexed="64"/>
      </left>
      <right style="hair">
        <color indexed="64"/>
      </right>
      <top/>
      <bottom/>
      <diagonal/>
    </border>
    <border>
      <left style="medium">
        <color indexed="64"/>
      </left>
      <right/>
      <top/>
      <bottom/>
      <diagonal/>
    </border>
    <border>
      <left/>
      <right/>
      <top style="thick">
        <color indexed="64"/>
      </top>
      <bottom style="thick">
        <color indexed="64"/>
      </bottom>
      <diagonal/>
    </border>
    <border>
      <left style="hair">
        <color indexed="64"/>
      </left>
      <right style="thick">
        <color indexed="64"/>
      </right>
      <top style="hair">
        <color indexed="64"/>
      </top>
      <bottom style="hair">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s>
  <cellStyleXfs count="2">
    <xf numFmtId="0" fontId="0" fillId="0" borderId="0">
      <alignment vertical="center"/>
    </xf>
    <xf numFmtId="0" fontId="7" fillId="0" borderId="0"/>
  </cellStyleXfs>
  <cellXfs count="196">
    <xf numFmtId="0" fontId="0" fillId="0" borderId="0" xfId="0">
      <alignment vertical="center"/>
    </xf>
    <xf numFmtId="0" fontId="2" fillId="0" borderId="0" xfId="0" applyFont="1">
      <alignment vertical="center"/>
    </xf>
    <xf numFmtId="0" fontId="6" fillId="0" borderId="0" xfId="0" applyFont="1">
      <alignment vertical="center"/>
    </xf>
    <xf numFmtId="176" fontId="0" fillId="0" borderId="0" xfId="0" applyNumberFormat="1">
      <alignment vertical="center"/>
    </xf>
    <xf numFmtId="178" fontId="0" fillId="0" borderId="0" xfId="0" applyNumberFormat="1">
      <alignment vertical="center"/>
    </xf>
    <xf numFmtId="179" fontId="0" fillId="0" borderId="0" xfId="0" applyNumberFormat="1">
      <alignment vertical="center"/>
    </xf>
    <xf numFmtId="181" fontId="0" fillId="0" borderId="0" xfId="0" applyNumberFormat="1">
      <alignment vertical="center"/>
    </xf>
    <xf numFmtId="49" fontId="6" fillId="0" borderId="0" xfId="0" applyNumberFormat="1" applyFont="1">
      <alignment vertical="center"/>
    </xf>
    <xf numFmtId="180" fontId="6" fillId="0" borderId="0" xfId="0" applyNumberFormat="1" applyFont="1">
      <alignment vertical="center"/>
    </xf>
    <xf numFmtId="1" fontId="6" fillId="0" borderId="0" xfId="0" applyNumberFormat="1" applyFont="1">
      <alignment vertical="center"/>
    </xf>
    <xf numFmtId="0" fontId="6" fillId="0" borderId="0" xfId="0" applyFont="1" applyProtection="1">
      <alignment vertical="center"/>
    </xf>
    <xf numFmtId="49" fontId="10" fillId="2" borderId="3" xfId="0" applyNumberFormat="1" applyFont="1" applyFill="1" applyBorder="1" applyAlignment="1" applyProtection="1">
      <alignment horizontal="center" vertical="distributed" textRotation="255" indent="1"/>
    </xf>
    <xf numFmtId="180" fontId="10" fillId="2" borderId="3" xfId="0" applyNumberFormat="1" applyFont="1" applyFill="1" applyBorder="1" applyAlignment="1" applyProtection="1">
      <alignment horizontal="center" vertical="distributed" textRotation="255" indent="1"/>
    </xf>
    <xf numFmtId="1" fontId="10" fillId="2" borderId="3" xfId="0" applyNumberFormat="1" applyFont="1" applyFill="1" applyBorder="1" applyAlignment="1" applyProtection="1">
      <alignment horizontal="center" vertical="distributed" textRotation="255" indent="1"/>
    </xf>
    <xf numFmtId="0" fontId="0" fillId="3" borderId="0" xfId="0" applyFill="1">
      <alignment vertical="center"/>
    </xf>
    <xf numFmtId="0" fontId="0" fillId="3" borderId="0" xfId="0" applyFill="1" applyAlignment="1">
      <alignment vertical="center"/>
    </xf>
    <xf numFmtId="49" fontId="10" fillId="3" borderId="5" xfId="0" applyNumberFormat="1" applyFont="1" applyFill="1" applyBorder="1" applyAlignment="1" applyProtection="1">
      <alignment horizontal="center" vertical="center"/>
    </xf>
    <xf numFmtId="180" fontId="10" fillId="3" borderId="5" xfId="0" applyNumberFormat="1" applyFont="1" applyFill="1" applyBorder="1" applyAlignment="1" applyProtection="1">
      <alignment horizontal="center" vertical="center"/>
    </xf>
    <xf numFmtId="0" fontId="0" fillId="4" borderId="0"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3" borderId="0" xfId="0" applyFill="1" applyBorder="1">
      <alignment vertical="center"/>
    </xf>
    <xf numFmtId="1" fontId="10" fillId="3" borderId="8" xfId="0" applyNumberFormat="1" applyFont="1" applyFill="1" applyBorder="1" applyAlignment="1" applyProtection="1">
      <alignment horizontal="center" vertical="center"/>
    </xf>
    <xf numFmtId="49" fontId="10" fillId="3" borderId="8" xfId="0" applyNumberFormat="1" applyFont="1" applyFill="1" applyBorder="1" applyAlignment="1" applyProtection="1">
      <alignment horizontal="center" vertical="center"/>
    </xf>
    <xf numFmtId="180" fontId="10" fillId="3" borderId="8" xfId="0" applyNumberFormat="1" applyFont="1" applyFill="1" applyBorder="1" applyAlignment="1" applyProtection="1">
      <alignment horizontal="center" vertical="center"/>
    </xf>
    <xf numFmtId="1" fontId="10" fillId="3" borderId="9" xfId="0" applyNumberFormat="1" applyFont="1" applyFill="1" applyBorder="1" applyAlignment="1" applyProtection="1">
      <alignment horizontal="center"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4" borderId="6" xfId="0" applyFill="1" applyBorder="1" applyAlignment="1">
      <alignment vertical="center"/>
    </xf>
    <xf numFmtId="0" fontId="0" fillId="3" borderId="0" xfId="0" applyFill="1" applyBorder="1" applyAlignment="1">
      <alignment vertical="center"/>
    </xf>
    <xf numFmtId="0" fontId="0" fillId="4" borderId="6"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pplyAlignment="1">
      <alignment horizontal="center" vertical="center"/>
    </xf>
    <xf numFmtId="0" fontId="14" fillId="3" borderId="0" xfId="0" applyFont="1" applyFill="1" applyBorder="1" applyAlignment="1">
      <alignment horizontal="left" vertical="center"/>
    </xf>
    <xf numFmtId="0" fontId="12" fillId="3" borderId="0" xfId="0" applyFont="1" applyFill="1" applyAlignment="1">
      <alignment horizontal="center" vertical="center"/>
    </xf>
    <xf numFmtId="180" fontId="10" fillId="3" borderId="14" xfId="0" applyNumberFormat="1" applyFont="1" applyFill="1" applyBorder="1" applyAlignment="1" applyProtection="1">
      <alignment horizontal="center" vertical="center"/>
    </xf>
    <xf numFmtId="0" fontId="0" fillId="4" borderId="15" xfId="0" applyFill="1" applyBorder="1" applyAlignment="1" applyProtection="1">
      <alignment horizontal="center" vertical="center"/>
      <protection locked="0"/>
    </xf>
    <xf numFmtId="0" fontId="10" fillId="0" borderId="0" xfId="0" applyFont="1" applyProtection="1">
      <alignment vertical="center"/>
    </xf>
    <xf numFmtId="180" fontId="6" fillId="0" borderId="0" xfId="0" applyNumberFormat="1" applyFont="1" applyProtection="1">
      <alignment vertical="center"/>
    </xf>
    <xf numFmtId="0" fontId="2" fillId="0" borderId="0" xfId="0" applyNumberFormat="1" applyFont="1" applyAlignment="1" applyProtection="1">
      <alignment vertical="center" wrapText="1"/>
    </xf>
    <xf numFmtId="0" fontId="0" fillId="6" borderId="15" xfId="0" applyFill="1" applyBorder="1" applyAlignment="1" applyProtection="1">
      <alignment horizontal="center" vertical="center"/>
      <protection locked="0"/>
    </xf>
    <xf numFmtId="0" fontId="14" fillId="3" borderId="0" xfId="0" applyFont="1" applyFill="1" applyBorder="1">
      <alignment vertical="center"/>
    </xf>
    <xf numFmtId="0" fontId="15" fillId="3" borderId="0" xfId="0" applyFont="1" applyFill="1" applyBorder="1" applyAlignment="1">
      <alignment horizontal="left" vertical="top"/>
    </xf>
    <xf numFmtId="0" fontId="0" fillId="7" borderId="15" xfId="0" applyFill="1" applyBorder="1" applyAlignment="1" applyProtection="1">
      <alignment horizontal="center" vertical="center"/>
    </xf>
    <xf numFmtId="187" fontId="6" fillId="0" borderId="0" xfId="0" applyNumberFormat="1" applyFont="1" applyAlignment="1" applyProtection="1">
      <alignment horizontal="center" vertical="center"/>
    </xf>
    <xf numFmtId="187" fontId="6" fillId="0" borderId="0" xfId="0" applyNumberFormat="1" applyFont="1" applyFill="1" applyBorder="1" applyAlignment="1" applyProtection="1">
      <alignment horizontal="center" vertical="center"/>
    </xf>
    <xf numFmtId="0" fontId="0" fillId="8" borderId="15" xfId="0" applyFill="1" applyBorder="1" applyAlignment="1" applyProtection="1">
      <alignment horizontal="center" vertical="center"/>
    </xf>
    <xf numFmtId="180" fontId="0" fillId="8" borderId="15" xfId="0" applyNumberFormat="1" applyFill="1" applyBorder="1" applyAlignment="1" applyProtection="1">
      <alignment horizontal="center" vertical="center"/>
    </xf>
    <xf numFmtId="183" fontId="0" fillId="8" borderId="15" xfId="0" applyNumberFormat="1" applyFill="1" applyBorder="1" applyAlignment="1" applyProtection="1">
      <alignment horizontal="center" vertical="center"/>
    </xf>
    <xf numFmtId="0" fontId="12" fillId="3" borderId="0" xfId="0" applyFont="1" applyFill="1" applyAlignment="1">
      <alignment vertical="center"/>
    </xf>
    <xf numFmtId="0" fontId="12" fillId="3" borderId="0" xfId="0" applyFont="1" applyFill="1" applyAlignment="1">
      <alignment vertical="top"/>
    </xf>
    <xf numFmtId="188" fontId="0" fillId="4" borderId="15" xfId="0" applyNumberFormat="1" applyFill="1" applyBorder="1" applyAlignment="1" applyProtection="1">
      <alignment horizontal="center" vertical="center"/>
      <protection locked="0"/>
    </xf>
    <xf numFmtId="0" fontId="6" fillId="0" borderId="0" xfId="0" applyFont="1" applyAlignment="1" applyProtection="1">
      <alignment horizontal="center" vertical="center"/>
    </xf>
    <xf numFmtId="182" fontId="6" fillId="5" borderId="16"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183" fontId="6" fillId="0" borderId="0" xfId="0" applyNumberFormat="1" applyFont="1" applyAlignment="1" applyProtection="1">
      <alignment horizontal="center" vertical="center"/>
    </xf>
    <xf numFmtId="181" fontId="6" fillId="5" borderId="16" xfId="0" applyNumberFormat="1" applyFont="1" applyFill="1" applyBorder="1" applyAlignment="1" applyProtection="1">
      <alignment horizontal="center" vertical="center"/>
      <protection locked="0"/>
    </xf>
    <xf numFmtId="183" fontId="6" fillId="0" borderId="0" xfId="0" applyNumberFormat="1" applyFont="1" applyAlignment="1">
      <alignment horizontal="center" vertical="center"/>
    </xf>
    <xf numFmtId="0" fontId="2" fillId="0" borderId="0" xfId="0" applyNumberFormat="1" applyFont="1" applyFill="1" applyAlignment="1" applyProtection="1">
      <alignment vertical="center" wrapText="1"/>
    </xf>
    <xf numFmtId="0" fontId="6" fillId="0" borderId="0" xfId="0" applyFont="1" applyFill="1" applyProtection="1">
      <alignment vertical="center"/>
    </xf>
    <xf numFmtId="180" fontId="6" fillId="0" borderId="0" xfId="0" applyNumberFormat="1" applyFont="1" applyFill="1" applyProtection="1">
      <alignment vertical="center"/>
    </xf>
    <xf numFmtId="0" fontId="6" fillId="0" borderId="0" xfId="0" applyFont="1" applyFill="1" applyAlignment="1" applyProtection="1">
      <alignment horizontal="center" vertical="center"/>
    </xf>
    <xf numFmtId="183" fontId="6" fillId="0" borderId="0" xfId="0" applyNumberFormat="1" applyFont="1" applyFill="1" applyAlignment="1" applyProtection="1">
      <alignment horizontal="center" vertical="center"/>
    </xf>
    <xf numFmtId="0" fontId="6" fillId="0" borderId="0" xfId="0" applyFont="1" applyFill="1">
      <alignment vertical="center"/>
    </xf>
    <xf numFmtId="186" fontId="0" fillId="0" borderId="0" xfId="0" applyNumberFormat="1">
      <alignment vertical="center"/>
    </xf>
    <xf numFmtId="186" fontId="13" fillId="6" borderId="18" xfId="0" applyNumberFormat="1" applyFont="1" applyFill="1" applyBorder="1">
      <alignment vertical="center"/>
    </xf>
    <xf numFmtId="186" fontId="13" fillId="3" borderId="18" xfId="0" applyNumberFormat="1" applyFont="1" applyFill="1" applyBorder="1">
      <alignment vertical="center"/>
    </xf>
    <xf numFmtId="186" fontId="13" fillId="9" borderId="18" xfId="0" applyNumberFormat="1" applyFont="1" applyFill="1" applyBorder="1">
      <alignment vertical="center"/>
    </xf>
    <xf numFmtId="189" fontId="0" fillId="6" borderId="0" xfId="0" applyNumberFormat="1" applyFill="1">
      <alignment vertical="center"/>
    </xf>
    <xf numFmtId="189" fontId="0" fillId="3" borderId="0" xfId="0" applyNumberFormat="1" applyFill="1">
      <alignment vertical="center"/>
    </xf>
    <xf numFmtId="186" fontId="0" fillId="0" borderId="0" xfId="0" applyNumberFormat="1" applyFill="1">
      <alignment vertical="center"/>
    </xf>
    <xf numFmtId="0" fontId="0" fillId="0" borderId="0" xfId="0" applyFill="1">
      <alignment vertical="center"/>
    </xf>
    <xf numFmtId="176" fontId="0" fillId="0" borderId="0" xfId="0" applyNumberFormat="1" applyFill="1">
      <alignment vertical="center"/>
    </xf>
    <xf numFmtId="179" fontId="0" fillId="0" borderId="0" xfId="0" applyNumberFormat="1" applyFill="1">
      <alignment vertical="center"/>
    </xf>
    <xf numFmtId="178" fontId="0" fillId="0" borderId="0" xfId="0" applyNumberFormat="1" applyFill="1">
      <alignment vertical="center"/>
    </xf>
    <xf numFmtId="181" fontId="0" fillId="0" borderId="0" xfId="0" applyNumberFormat="1" applyFill="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18" fillId="0" borderId="0" xfId="1" applyFont="1" applyAlignment="1">
      <alignment vertical="center"/>
    </xf>
    <xf numFmtId="0" fontId="19" fillId="0" borderId="17" xfId="1" applyFont="1" applyBorder="1" applyAlignment="1">
      <alignment vertical="center"/>
    </xf>
    <xf numFmtId="0" fontId="18" fillId="5" borderId="21" xfId="1" applyFont="1" applyFill="1" applyBorder="1" applyAlignment="1">
      <alignment horizontal="center" vertical="center"/>
    </xf>
    <xf numFmtId="0" fontId="18" fillId="5" borderId="37" xfId="1" applyFont="1" applyFill="1" applyBorder="1" applyAlignment="1">
      <alignment horizontal="right"/>
    </xf>
    <xf numFmtId="177" fontId="18" fillId="0" borderId="17" xfId="1" applyNumberFormat="1" applyFont="1" applyBorder="1" applyAlignment="1">
      <alignment vertical="center"/>
    </xf>
    <xf numFmtId="0" fontId="2" fillId="0" borderId="0" xfId="0" applyFont="1" applyAlignment="1" applyProtection="1">
      <alignment horizontal="center" vertical="center" shrinkToFit="1"/>
    </xf>
    <xf numFmtId="184" fontId="2" fillId="10" borderId="0" xfId="0" applyNumberFormat="1" applyFont="1" applyFill="1" applyAlignment="1" applyProtection="1">
      <alignment horizontal="center" vertical="center" shrinkToFit="1"/>
    </xf>
    <xf numFmtId="184" fontId="2" fillId="0" borderId="0" xfId="0" applyNumberFormat="1" applyFont="1" applyAlignment="1" applyProtection="1">
      <alignment horizontal="center" vertical="center" shrinkToFit="1"/>
    </xf>
    <xf numFmtId="0" fontId="2" fillId="0" borderId="0" xfId="0" applyFont="1" applyFill="1" applyAlignment="1" applyProtection="1">
      <alignment horizontal="center" vertical="center" shrinkToFit="1"/>
    </xf>
    <xf numFmtId="184" fontId="2" fillId="0" borderId="0" xfId="0" applyNumberFormat="1" applyFont="1" applyFill="1" applyAlignment="1" applyProtection="1">
      <alignment horizontal="center" vertical="center" shrinkToFit="1"/>
    </xf>
    <xf numFmtId="0" fontId="0" fillId="0" borderId="15" xfId="0"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shrinkToFit="1"/>
    </xf>
    <xf numFmtId="187" fontId="10" fillId="2" borderId="3" xfId="0" applyNumberFormat="1" applyFont="1" applyFill="1" applyBorder="1" applyAlignment="1" applyProtection="1">
      <alignment horizontal="center" vertical="distributed" textRotation="255" indent="1"/>
    </xf>
    <xf numFmtId="49" fontId="10" fillId="2" borderId="4" xfId="0" applyNumberFormat="1" applyFont="1" applyFill="1" applyBorder="1" applyAlignment="1" applyProtection="1">
      <alignment horizontal="center" vertical="distributed" textRotation="255" indent="1"/>
    </xf>
    <xf numFmtId="183" fontId="10" fillId="2" borderId="3" xfId="0" applyNumberFormat="1" applyFont="1" applyFill="1" applyBorder="1" applyAlignment="1" applyProtection="1">
      <alignment horizontal="center" vertical="distributed" textRotation="255" indent="1"/>
    </xf>
    <xf numFmtId="0" fontId="18" fillId="0" borderId="21" xfId="1" applyFont="1" applyFill="1" applyBorder="1" applyAlignment="1">
      <alignment horizontal="center" vertical="center"/>
    </xf>
    <xf numFmtId="0" fontId="18" fillId="0" borderId="37" xfId="1" applyFont="1" applyFill="1" applyBorder="1" applyAlignment="1">
      <alignment horizontal="right"/>
    </xf>
    <xf numFmtId="0" fontId="12" fillId="3" borderId="0" xfId="0" applyFont="1" applyFill="1" applyAlignment="1">
      <alignment horizontal="left" vertical="center" wrapText="1"/>
    </xf>
    <xf numFmtId="179" fontId="18" fillId="0" borderId="38" xfId="1" applyNumberFormat="1" applyFont="1" applyBorder="1" applyAlignment="1">
      <alignment horizontal="center" vertical="center"/>
    </xf>
    <xf numFmtId="179" fontId="18" fillId="0" borderId="20" xfId="1" applyNumberFormat="1" applyFont="1" applyBorder="1" applyAlignment="1">
      <alignment horizontal="center" vertical="center"/>
    </xf>
    <xf numFmtId="179" fontId="18" fillId="0" borderId="21" xfId="1" applyNumberFormat="1" applyFont="1" applyBorder="1" applyAlignment="1">
      <alignment horizontal="center" vertical="center"/>
    </xf>
    <xf numFmtId="179" fontId="18" fillId="0" borderId="39" xfId="1" applyNumberFormat="1" applyFont="1" applyBorder="1" applyAlignment="1">
      <alignment horizontal="center" vertical="center"/>
    </xf>
    <xf numFmtId="179" fontId="18" fillId="0" borderId="17" xfId="1" applyNumberFormat="1" applyFont="1" applyBorder="1" applyAlignment="1">
      <alignment horizontal="center" vertical="center"/>
    </xf>
    <xf numFmtId="179" fontId="18" fillId="0" borderId="37" xfId="1" applyNumberFormat="1" applyFont="1" applyBorder="1" applyAlignment="1">
      <alignment horizontal="center" vertical="center"/>
    </xf>
    <xf numFmtId="0" fontId="18" fillId="0" borderId="29" xfId="1" applyFont="1" applyFill="1" applyBorder="1" applyAlignment="1">
      <alignment horizontal="center" vertical="center"/>
    </xf>
    <xf numFmtId="0" fontId="18" fillId="0" borderId="3" xfId="1" applyFont="1" applyFill="1" applyBorder="1" applyAlignment="1">
      <alignment horizontal="center" vertical="center"/>
    </xf>
    <xf numFmtId="0" fontId="18" fillId="0" borderId="29" xfId="1" applyFont="1" applyFill="1" applyBorder="1" applyAlignment="1">
      <alignment horizontal="center" vertical="center" wrapText="1"/>
    </xf>
    <xf numFmtId="0" fontId="18" fillId="0" borderId="3" xfId="1" applyFont="1" applyFill="1" applyBorder="1" applyAlignment="1">
      <alignment horizontal="center" vertical="center" wrapText="1"/>
    </xf>
    <xf numFmtId="0" fontId="18" fillId="0" borderId="29" xfId="1" applyFont="1" applyBorder="1" applyAlignment="1">
      <alignment horizontal="center" vertical="center" wrapText="1"/>
    </xf>
    <xf numFmtId="0" fontId="18" fillId="0" borderId="30"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32" xfId="1" applyFont="1" applyBorder="1" applyAlignment="1">
      <alignment horizontal="center" vertical="center" wrapText="1"/>
    </xf>
    <xf numFmtId="0" fontId="18" fillId="0" borderId="31" xfId="1" applyFont="1" applyFill="1" applyBorder="1" applyAlignment="1">
      <alignment horizontal="center" vertical="center" wrapText="1"/>
    </xf>
    <xf numFmtId="0" fontId="18" fillId="0" borderId="33" xfId="1" applyFont="1" applyFill="1" applyBorder="1" applyAlignment="1">
      <alignment horizontal="center" vertical="center" wrapText="1"/>
    </xf>
    <xf numFmtId="0" fontId="18" fillId="0" borderId="34" xfId="1" applyFont="1" applyFill="1" applyBorder="1" applyAlignment="1">
      <alignment horizontal="center" vertical="center" wrapText="1"/>
    </xf>
    <xf numFmtId="191" fontId="18" fillId="0" borderId="19" xfId="1" applyNumberFormat="1" applyFont="1" applyFill="1" applyBorder="1" applyAlignment="1">
      <alignment horizontal="center" vertical="center"/>
    </xf>
    <xf numFmtId="191" fontId="18" fillId="0" borderId="20" xfId="1" applyNumberFormat="1" applyFont="1" applyFill="1" applyBorder="1" applyAlignment="1">
      <alignment horizontal="center" vertical="center"/>
    </xf>
    <xf numFmtId="191" fontId="18" fillId="0" borderId="36" xfId="1" applyNumberFormat="1" applyFont="1" applyFill="1" applyBorder="1" applyAlignment="1">
      <alignment horizontal="center" vertical="center"/>
    </xf>
    <xf numFmtId="191" fontId="18" fillId="0" borderId="17" xfId="1" applyNumberFormat="1" applyFont="1" applyFill="1" applyBorder="1" applyAlignment="1">
      <alignment horizontal="center" vertical="center"/>
    </xf>
    <xf numFmtId="184" fontId="18" fillId="0" borderId="19" xfId="1" applyNumberFormat="1" applyFont="1" applyFill="1" applyBorder="1" applyAlignment="1" applyProtection="1">
      <alignment horizontal="center" vertical="center"/>
      <protection locked="0"/>
    </xf>
    <xf numFmtId="184" fontId="18" fillId="0" borderId="20" xfId="1" applyNumberFormat="1" applyFont="1" applyFill="1" applyBorder="1" applyAlignment="1" applyProtection="1">
      <alignment horizontal="center" vertical="center"/>
      <protection locked="0"/>
    </xf>
    <xf numFmtId="184" fontId="18" fillId="0" borderId="36" xfId="1" applyNumberFormat="1" applyFont="1" applyFill="1" applyBorder="1" applyAlignment="1" applyProtection="1">
      <alignment horizontal="center" vertical="center"/>
      <protection locked="0"/>
    </xf>
    <xf numFmtId="184" fontId="18" fillId="0" borderId="17" xfId="1" applyNumberFormat="1" applyFont="1" applyFill="1" applyBorder="1" applyAlignment="1" applyProtection="1">
      <alignment horizontal="center" vertical="center"/>
      <protection locked="0"/>
    </xf>
    <xf numFmtId="184" fontId="18" fillId="0" borderId="21" xfId="1" applyNumberFormat="1" applyFont="1" applyFill="1" applyBorder="1" applyAlignment="1" applyProtection="1">
      <alignment horizontal="center" vertical="center"/>
      <protection locked="0"/>
    </xf>
    <xf numFmtId="184" fontId="18" fillId="0" borderId="37" xfId="1" applyNumberFormat="1" applyFont="1" applyFill="1" applyBorder="1" applyAlignment="1" applyProtection="1">
      <alignment horizontal="center" vertical="center"/>
      <protection locked="0"/>
    </xf>
    <xf numFmtId="0" fontId="18" fillId="0" borderId="32" xfId="1" applyFont="1" applyFill="1" applyBorder="1" applyAlignment="1">
      <alignment horizontal="center" vertical="center" wrapText="1"/>
    </xf>
    <xf numFmtId="0" fontId="18" fillId="0" borderId="35" xfId="1" applyFont="1" applyFill="1" applyBorder="1" applyAlignment="1">
      <alignment horizontal="center" vertical="center" wrapText="1"/>
    </xf>
    <xf numFmtId="0" fontId="18" fillId="0" borderId="34" xfId="1" applyFont="1" applyBorder="1" applyAlignment="1">
      <alignment horizontal="center" vertical="center" wrapText="1"/>
    </xf>
    <xf numFmtId="0" fontId="18" fillId="5" borderId="29" xfId="1" applyFont="1" applyFill="1" applyBorder="1" applyAlignment="1">
      <alignment horizontal="center" vertical="center" wrapText="1"/>
    </xf>
    <xf numFmtId="0" fontId="18" fillId="5" borderId="3" xfId="1" applyFont="1" applyFill="1" applyBorder="1" applyAlignment="1">
      <alignment horizontal="center" vertical="center" wrapText="1"/>
    </xf>
    <xf numFmtId="184" fontId="18" fillId="5" borderId="20" xfId="1" applyNumberFormat="1" applyFont="1" applyFill="1" applyBorder="1" applyAlignment="1" applyProtection="1">
      <alignment horizontal="center" vertical="center"/>
      <protection locked="0"/>
    </xf>
    <xf numFmtId="184" fontId="18" fillId="5" borderId="21" xfId="1" applyNumberFormat="1" applyFont="1" applyFill="1" applyBorder="1" applyAlignment="1" applyProtection="1">
      <alignment horizontal="center" vertical="center"/>
      <protection locked="0"/>
    </xf>
    <xf numFmtId="184" fontId="18" fillId="5" borderId="17" xfId="1" applyNumberFormat="1" applyFont="1" applyFill="1" applyBorder="1" applyAlignment="1" applyProtection="1">
      <alignment horizontal="center" vertical="center"/>
      <protection locked="0"/>
    </xf>
    <xf numFmtId="184" fontId="18" fillId="5" borderId="37" xfId="1" applyNumberFormat="1" applyFont="1" applyFill="1" applyBorder="1" applyAlignment="1" applyProtection="1">
      <alignment horizontal="center" vertical="center"/>
      <protection locked="0"/>
    </xf>
    <xf numFmtId="184" fontId="18" fillId="5" borderId="19" xfId="1" applyNumberFormat="1" applyFont="1" applyFill="1" applyBorder="1" applyAlignment="1" applyProtection="1">
      <alignment horizontal="center" vertical="center"/>
      <protection locked="0"/>
    </xf>
    <xf numFmtId="184" fontId="18" fillId="5" borderId="36" xfId="1" applyNumberFormat="1" applyFont="1" applyFill="1" applyBorder="1" applyAlignment="1" applyProtection="1">
      <alignment horizontal="center" vertical="center"/>
      <protection locked="0"/>
    </xf>
    <xf numFmtId="185" fontId="18" fillId="0" borderId="3" xfId="1" applyNumberFormat="1" applyFont="1" applyBorder="1" applyAlignment="1">
      <alignment horizontal="center" vertical="center"/>
    </xf>
    <xf numFmtId="190" fontId="18" fillId="0" borderId="3" xfId="1" applyNumberFormat="1" applyFont="1" applyBorder="1" applyAlignment="1">
      <alignment horizontal="center" vertical="center"/>
    </xf>
    <xf numFmtId="190" fontId="18" fillId="0" borderId="34" xfId="1" applyNumberFormat="1" applyFont="1" applyBorder="1" applyAlignment="1">
      <alignment horizontal="center" vertical="center"/>
    </xf>
    <xf numFmtId="0" fontId="18" fillId="11" borderId="3" xfId="1" applyFont="1" applyFill="1" applyBorder="1" applyAlignment="1" applyProtection="1">
      <alignment horizontal="center" vertical="center"/>
      <protection locked="0"/>
    </xf>
    <xf numFmtId="0" fontId="18" fillId="11" borderId="34" xfId="1" applyFont="1" applyFill="1" applyBorder="1" applyAlignment="1" applyProtection="1">
      <alignment horizontal="center" vertical="center"/>
      <protection locked="0"/>
    </xf>
    <xf numFmtId="191" fontId="18" fillId="0" borderId="3" xfId="1" applyNumberFormat="1" applyFont="1" applyFill="1" applyBorder="1" applyAlignment="1" applyProtection="1">
      <alignment horizontal="center" vertical="center"/>
      <protection locked="0"/>
    </xf>
    <xf numFmtId="191" fontId="18" fillId="0" borderId="34" xfId="1" applyNumberFormat="1" applyFont="1" applyFill="1" applyBorder="1" applyAlignment="1" applyProtection="1">
      <alignment horizontal="center" vertical="center"/>
      <protection locked="0"/>
    </xf>
    <xf numFmtId="0" fontId="18" fillId="11" borderId="32" xfId="1" applyFont="1" applyFill="1" applyBorder="1" applyAlignment="1" applyProtection="1">
      <alignment horizontal="center" vertical="center"/>
      <protection locked="0"/>
    </xf>
    <xf numFmtId="0" fontId="18" fillId="11" borderId="35" xfId="1" applyFont="1" applyFill="1" applyBorder="1" applyAlignment="1" applyProtection="1">
      <alignment horizontal="center" vertical="center"/>
      <protection locked="0"/>
    </xf>
    <xf numFmtId="179" fontId="18" fillId="0" borderId="31" xfId="1" applyNumberFormat="1" applyFont="1" applyBorder="1" applyAlignment="1">
      <alignment horizontal="center" vertical="center"/>
    </xf>
    <xf numFmtId="179" fontId="18" fillId="0" borderId="3" xfId="1" applyNumberFormat="1" applyFont="1" applyBorder="1" applyAlignment="1">
      <alignment horizontal="center" vertical="center"/>
    </xf>
    <xf numFmtId="178" fontId="18" fillId="0" borderId="3" xfId="1" applyNumberFormat="1" applyFont="1" applyBorder="1" applyAlignment="1">
      <alignment horizontal="center" vertical="center"/>
    </xf>
    <xf numFmtId="185" fontId="18" fillId="5" borderId="3" xfId="1" applyNumberFormat="1" applyFont="1" applyFill="1" applyBorder="1" applyAlignment="1" applyProtection="1">
      <alignment horizontal="center" vertical="center"/>
      <protection locked="0"/>
    </xf>
    <xf numFmtId="186" fontId="18" fillId="0" borderId="3" xfId="1" applyNumberFormat="1" applyFont="1" applyBorder="1" applyAlignment="1">
      <alignment horizontal="center" vertical="center"/>
    </xf>
    <xf numFmtId="0" fontId="18" fillId="5" borderId="3" xfId="1" applyFont="1" applyFill="1" applyBorder="1" applyAlignment="1" applyProtection="1">
      <alignment vertical="center"/>
      <protection locked="0"/>
    </xf>
    <xf numFmtId="191" fontId="18" fillId="5" borderId="3" xfId="1" applyNumberFormat="1" applyFont="1" applyFill="1" applyBorder="1" applyAlignment="1" applyProtection="1">
      <alignment vertical="center"/>
      <protection locked="0"/>
    </xf>
    <xf numFmtId="0" fontId="18" fillId="5" borderId="3" xfId="1" applyFont="1" applyFill="1" applyBorder="1" applyAlignment="1" applyProtection="1">
      <alignment horizontal="center" vertical="center"/>
      <protection locked="0"/>
    </xf>
    <xf numFmtId="0" fontId="18" fillId="5" borderId="32" xfId="1" applyFont="1" applyFill="1" applyBorder="1" applyAlignment="1" applyProtection="1">
      <alignment horizontal="center" vertical="center"/>
      <protection locked="0"/>
    </xf>
    <xf numFmtId="0" fontId="18" fillId="0" borderId="28" xfId="1" applyFont="1" applyBorder="1" applyAlignment="1">
      <alignment horizontal="center" vertical="center"/>
    </xf>
    <xf numFmtId="0" fontId="18" fillId="0" borderId="29" xfId="1" applyFont="1" applyBorder="1" applyAlignment="1">
      <alignment horizontal="center" vertical="center"/>
    </xf>
    <xf numFmtId="0" fontId="18" fillId="0" borderId="31" xfId="1" applyFont="1" applyBorder="1" applyAlignment="1">
      <alignment horizontal="center" vertical="center"/>
    </xf>
    <xf numFmtId="0" fontId="18" fillId="0" borderId="3" xfId="1" applyFont="1" applyBorder="1" applyAlignment="1">
      <alignment horizontal="center" vertical="center"/>
    </xf>
    <xf numFmtId="0" fontId="20" fillId="0" borderId="29" xfId="1" applyFont="1" applyBorder="1" applyAlignment="1">
      <alignment horizontal="center" vertical="center" wrapText="1" shrinkToFit="1"/>
    </xf>
    <xf numFmtId="0" fontId="20" fillId="0" borderId="29" xfId="1" applyFont="1" applyBorder="1" applyAlignment="1">
      <alignment horizontal="center" vertical="center" shrinkToFit="1"/>
    </xf>
    <xf numFmtId="0" fontId="20" fillId="0" borderId="3" xfId="1" applyFont="1" applyBorder="1" applyAlignment="1">
      <alignment horizontal="center" vertical="center" shrinkToFit="1"/>
    </xf>
    <xf numFmtId="0" fontId="18" fillId="0" borderId="31" xfId="1" applyFont="1" applyBorder="1" applyAlignment="1">
      <alignment horizontal="center" vertical="center" textRotation="255"/>
    </xf>
    <xf numFmtId="0" fontId="18" fillId="0" borderId="3" xfId="1" applyFont="1" applyBorder="1" applyAlignment="1">
      <alignment horizontal="center" vertical="center" textRotation="255"/>
    </xf>
    <xf numFmtId="0" fontId="19" fillId="0" borderId="0" xfId="1" applyFont="1" applyAlignment="1">
      <alignment horizontal="center" vertical="center"/>
    </xf>
    <xf numFmtId="177" fontId="18" fillId="0" borderId="17" xfId="1" applyNumberFormat="1" applyFont="1" applyBorder="1" applyAlignment="1">
      <alignment horizontal="center" vertical="center"/>
    </xf>
    <xf numFmtId="0" fontId="19" fillId="0" borderId="17" xfId="1" applyFont="1" applyBorder="1" applyAlignment="1">
      <alignment horizontal="center" vertical="center"/>
    </xf>
    <xf numFmtId="177" fontId="19" fillId="0" borderId="17" xfId="1" applyNumberFormat="1" applyFont="1" applyBorder="1" applyAlignment="1">
      <alignment horizontal="right" vertical="center"/>
    </xf>
    <xf numFmtId="0" fontId="18" fillId="0" borderId="28" xfId="1" applyFont="1" applyFill="1" applyBorder="1" applyAlignment="1">
      <alignment horizontal="center" vertical="center" wrapText="1"/>
    </xf>
    <xf numFmtId="0" fontId="18" fillId="0" borderId="31" xfId="1" applyFont="1" applyBorder="1" applyAlignment="1">
      <alignment horizontal="center" vertical="center" wrapText="1"/>
    </xf>
    <xf numFmtId="0" fontId="18" fillId="0" borderId="33" xfId="1" applyFont="1" applyBorder="1" applyAlignment="1">
      <alignment horizontal="center" vertical="center" wrapText="1"/>
    </xf>
    <xf numFmtId="0" fontId="18" fillId="0" borderId="28" xfId="1" applyFont="1" applyBorder="1" applyAlignment="1">
      <alignment horizontal="center" vertical="center" wrapText="1"/>
    </xf>
    <xf numFmtId="191" fontId="18" fillId="5" borderId="19" xfId="1" applyNumberFormat="1" applyFont="1" applyFill="1" applyBorder="1" applyAlignment="1">
      <alignment horizontal="center" vertical="center"/>
    </xf>
    <xf numFmtId="191" fontId="18" fillId="5" borderId="20" xfId="1" applyNumberFormat="1" applyFont="1" applyFill="1" applyBorder="1" applyAlignment="1">
      <alignment horizontal="center" vertical="center"/>
    </xf>
    <xf numFmtId="191" fontId="18" fillId="5" borderId="36" xfId="1" applyNumberFormat="1" applyFont="1" applyFill="1" applyBorder="1" applyAlignment="1">
      <alignment horizontal="center" vertical="center"/>
    </xf>
    <xf numFmtId="191" fontId="18" fillId="5" borderId="17" xfId="1" applyNumberFormat="1" applyFont="1" applyFill="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2" fillId="0" borderId="25" xfId="0" applyFont="1" applyBorder="1" applyAlignment="1">
      <alignment horizontal="left" vertical="center" shrinkToFit="1"/>
    </xf>
    <xf numFmtId="0" fontId="2" fillId="0" borderId="26"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center" vertical="center"/>
    </xf>
    <xf numFmtId="0" fontId="2" fillId="0" borderId="22" xfId="0" applyFont="1" applyBorder="1" applyAlignment="1">
      <alignment horizontal="left" vertical="center" shrinkToFit="1"/>
    </xf>
    <xf numFmtId="0" fontId="2" fillId="0" borderId="8" xfId="0" applyFont="1" applyBorder="1" applyAlignment="1">
      <alignment horizontal="left" vertical="center" shrinkToFit="1"/>
    </xf>
    <xf numFmtId="0" fontId="0" fillId="0" borderId="8" xfId="0" applyBorder="1" applyAlignment="1">
      <alignment horizontal="left" vertical="center" shrinkToFit="1"/>
    </xf>
    <xf numFmtId="0" fontId="0" fillId="0" borderId="5" xfId="0" applyBorder="1" applyAlignment="1">
      <alignment horizontal="left" vertical="center" shrinkToFit="1"/>
    </xf>
    <xf numFmtId="0" fontId="2" fillId="0" borderId="5" xfId="0" applyFont="1" applyBorder="1" applyAlignment="1">
      <alignment horizontal="left" vertical="center" shrinkToFit="1"/>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cellXfs>
  <cellStyles count="2">
    <cellStyle name="標準" xfId="0" builtinId="0"/>
    <cellStyle name="標準 2" xfId="1"/>
  </cellStyles>
  <dxfs count="1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9"/>
  <sheetViews>
    <sheetView tabSelected="1" view="pageBreakPreview" zoomScale="80" zoomScaleNormal="100" zoomScaleSheetLayoutView="80" workbookViewId="0">
      <selection activeCell="D6" sqref="D6"/>
    </sheetView>
  </sheetViews>
  <sheetFormatPr defaultColWidth="9" defaultRowHeight="13.2"/>
  <cols>
    <col min="1" max="1" width="3.77734375" style="20" customWidth="1"/>
    <col min="2" max="2" width="3.77734375" style="28" customWidth="1"/>
    <col min="3" max="3" width="17.77734375" style="14" customWidth="1"/>
    <col min="4" max="4" width="46.44140625" style="33" customWidth="1"/>
    <col min="5" max="5" width="2.77734375" style="14" customWidth="1"/>
    <col min="6" max="6" width="9" style="15"/>
    <col min="7" max="16" width="9" style="14"/>
    <col min="17" max="17" width="9.33203125" style="14" bestFit="1" customWidth="1"/>
    <col min="18" max="16384" width="9" style="14"/>
  </cols>
  <sheetData>
    <row r="1" spans="1:6" s="19" customFormat="1" ht="13.8" thickBot="1">
      <c r="A1" s="18"/>
      <c r="B1" s="18"/>
      <c r="D1" s="31"/>
      <c r="F1" s="29"/>
    </row>
    <row r="2" spans="1:6" s="21" customFormat="1" ht="60" customHeight="1">
      <c r="A2" s="20"/>
      <c r="B2" s="26"/>
      <c r="D2" s="42" t="s">
        <v>107</v>
      </c>
      <c r="F2" s="30"/>
    </row>
    <row r="3" spans="1:6" s="21" customFormat="1" ht="39" customHeight="1" thickBot="1">
      <c r="A3" s="20"/>
      <c r="B3" s="28"/>
      <c r="C3" s="43" t="s">
        <v>73</v>
      </c>
      <c r="D3" s="34"/>
      <c r="F3" s="30"/>
    </row>
    <row r="4" spans="1:6" ht="22.5" customHeight="1" thickTop="1" thickBot="1">
      <c r="B4" s="27"/>
      <c r="C4" s="25" t="s">
        <v>16</v>
      </c>
      <c r="D4" s="47">
        <v>0</v>
      </c>
      <c r="E4" s="35"/>
      <c r="F4" s="15" t="s">
        <v>64</v>
      </c>
    </row>
    <row r="5" spans="1:6" ht="14.4" thickTop="1" thickBot="1">
      <c r="C5" s="22"/>
      <c r="D5" s="32"/>
      <c r="F5" s="51" t="s">
        <v>71</v>
      </c>
    </row>
    <row r="6" spans="1:6" ht="22.5" customHeight="1" thickTop="1" thickBot="1">
      <c r="B6" s="27"/>
      <c r="C6" s="16" t="s">
        <v>17</v>
      </c>
      <c r="D6" s="41">
        <v>202205</v>
      </c>
      <c r="E6" s="35"/>
      <c r="F6" s="15" t="s">
        <v>65</v>
      </c>
    </row>
    <row r="7" spans="1:6" ht="14.4" thickTop="1" thickBot="1">
      <c r="C7" s="23"/>
      <c r="D7" s="32"/>
      <c r="F7" s="50"/>
    </row>
    <row r="8" spans="1:6" ht="22.5" customHeight="1" thickTop="1" thickBot="1">
      <c r="B8" s="27"/>
      <c r="C8" s="16" t="s">
        <v>0</v>
      </c>
      <c r="D8" s="41">
        <v>202204</v>
      </c>
      <c r="E8" s="35"/>
      <c r="F8" s="15" t="s">
        <v>66</v>
      </c>
    </row>
    <row r="9" spans="1:6" ht="14.4" thickTop="1" thickBot="1">
      <c r="C9" s="23"/>
      <c r="D9" s="32"/>
    </row>
    <row r="10" spans="1:6" ht="22.5" customHeight="1" thickTop="1" thickBot="1">
      <c r="B10" s="27"/>
      <c r="C10" s="16" t="s">
        <v>62</v>
      </c>
      <c r="D10" s="47">
        <v>272039</v>
      </c>
      <c r="E10" s="35"/>
      <c r="F10" s="15" t="s">
        <v>70</v>
      </c>
    </row>
    <row r="11" spans="1:6" ht="14.4" thickTop="1" thickBot="1">
      <c r="C11" s="23"/>
      <c r="D11" s="32"/>
      <c r="F11" s="51" t="s">
        <v>71</v>
      </c>
    </row>
    <row r="12" spans="1:6" ht="22.5" customHeight="1" thickTop="1" thickBot="1">
      <c r="B12" s="27"/>
      <c r="C12" s="16" t="s">
        <v>2</v>
      </c>
      <c r="D12" s="37">
        <v>2760000010</v>
      </c>
      <c r="E12" s="35"/>
      <c r="F12" s="15" t="s">
        <v>58</v>
      </c>
    </row>
    <row r="13" spans="1:6" ht="14.4" thickTop="1" thickBot="1">
      <c r="C13" s="23"/>
      <c r="D13" s="32"/>
    </row>
    <row r="14" spans="1:6" ht="22.5" customHeight="1" thickTop="1" thickBot="1">
      <c r="B14" s="27"/>
      <c r="C14" s="16" t="s">
        <v>3</v>
      </c>
      <c r="D14" s="52">
        <v>2000000000</v>
      </c>
      <c r="E14" s="35"/>
      <c r="F14" s="15" t="s">
        <v>67</v>
      </c>
    </row>
    <row r="15" spans="1:6" ht="14.4" thickTop="1" thickBot="1">
      <c r="C15" s="23"/>
      <c r="D15" s="32"/>
    </row>
    <row r="16" spans="1:6" ht="22.5" customHeight="1" thickTop="1" thickBot="1">
      <c r="B16" s="27"/>
      <c r="C16" s="17" t="s">
        <v>4</v>
      </c>
      <c r="D16" s="48">
        <v>1</v>
      </c>
      <c r="E16" s="35"/>
      <c r="F16" s="15" t="s">
        <v>109</v>
      </c>
    </row>
    <row r="17" spans="2:14" ht="14.4" thickTop="1" thickBot="1">
      <c r="C17" s="24"/>
      <c r="D17" s="32"/>
      <c r="F17" s="51" t="s">
        <v>71</v>
      </c>
    </row>
    <row r="18" spans="2:14" ht="22.5" customHeight="1" thickTop="1" thickBot="1">
      <c r="C18" s="36" t="s">
        <v>63</v>
      </c>
      <c r="D18" s="49" t="str">
        <f>IF(D30="移動支援［介護あり］","011000",IF(D30="移動支援［介護なし］","016000"))</f>
        <v>011000</v>
      </c>
      <c r="E18" s="35"/>
      <c r="F18" s="15" t="s">
        <v>108</v>
      </c>
    </row>
    <row r="19" spans="2:14" ht="14.4" thickTop="1" thickBot="1">
      <c r="C19" s="24"/>
      <c r="D19" s="32"/>
      <c r="F19" s="51" t="s">
        <v>72</v>
      </c>
    </row>
    <row r="20" spans="2:14" ht="22.5" customHeight="1" thickTop="1" thickBot="1">
      <c r="B20" s="27"/>
      <c r="C20" s="16" t="s">
        <v>9</v>
      </c>
      <c r="D20" s="47">
        <v>0</v>
      </c>
      <c r="E20" s="35"/>
      <c r="F20" s="15" t="s">
        <v>59</v>
      </c>
    </row>
    <row r="21" spans="2:14" ht="14.4" thickTop="1" thickBot="1">
      <c r="C21" s="23"/>
      <c r="D21" s="32"/>
      <c r="F21" s="51" t="s">
        <v>71</v>
      </c>
    </row>
    <row r="22" spans="2:14" ht="22.5" customHeight="1" thickTop="1" thickBot="1">
      <c r="B22" s="27"/>
      <c r="C22" s="16" t="s">
        <v>11</v>
      </c>
      <c r="D22" s="37" t="s">
        <v>61</v>
      </c>
      <c r="F22" s="15" t="s">
        <v>60</v>
      </c>
    </row>
    <row r="23" spans="2:14" ht="14.4" thickTop="1" thickBot="1">
      <c r="C23" s="23"/>
      <c r="D23" s="32"/>
    </row>
    <row r="24" spans="2:14" ht="22.5" customHeight="1" thickTop="1" thickBot="1">
      <c r="B24" s="27"/>
      <c r="C24" s="16" t="s">
        <v>12</v>
      </c>
      <c r="D24" s="44"/>
      <c r="E24" s="33"/>
      <c r="F24" s="15" t="s">
        <v>69</v>
      </c>
    </row>
    <row r="25" spans="2:14" ht="14.4" thickTop="1" thickBot="1">
      <c r="C25" s="23"/>
      <c r="D25" s="32"/>
    </row>
    <row r="26" spans="2:14" ht="22.5" customHeight="1" thickTop="1" thickBot="1">
      <c r="B26" s="27"/>
      <c r="C26" s="16" t="s">
        <v>13</v>
      </c>
      <c r="D26" s="44"/>
      <c r="E26" s="33"/>
      <c r="F26" s="15" t="s">
        <v>69</v>
      </c>
    </row>
    <row r="27" spans="2:14" ht="14.4" thickTop="1" thickBot="1">
      <c r="C27" s="23"/>
      <c r="D27" s="32"/>
    </row>
    <row r="28" spans="2:14" ht="22.5" customHeight="1" thickTop="1" thickBot="1">
      <c r="B28" s="27"/>
      <c r="C28" s="16" t="s">
        <v>14</v>
      </c>
      <c r="D28" s="47" t="s">
        <v>106</v>
      </c>
      <c r="E28" s="33"/>
      <c r="F28" s="15" t="s">
        <v>68</v>
      </c>
    </row>
    <row r="29" spans="2:14" ht="14.4" thickTop="1" thickBot="1">
      <c r="C29" s="23"/>
      <c r="D29" s="32"/>
      <c r="F29" s="51" t="s">
        <v>71</v>
      </c>
    </row>
    <row r="30" spans="2:14" ht="22.5" customHeight="1" thickTop="1" thickBot="1">
      <c r="B30" s="27"/>
      <c r="C30" s="16" t="s">
        <v>15</v>
      </c>
      <c r="D30" s="91" t="s">
        <v>116</v>
      </c>
      <c r="E30" s="33"/>
      <c r="F30" s="15" t="s">
        <v>105</v>
      </c>
    </row>
    <row r="31" spans="2:14" ht="13.8" thickTop="1">
      <c r="C31" s="15"/>
    </row>
    <row r="32" spans="2:14">
      <c r="C32" s="15"/>
      <c r="E32" s="35"/>
      <c r="F32" s="98"/>
      <c r="G32" s="98"/>
      <c r="H32" s="98"/>
      <c r="I32" s="98"/>
      <c r="J32" s="98"/>
      <c r="K32" s="98"/>
      <c r="L32" s="98"/>
      <c r="M32" s="98"/>
      <c r="N32" s="98"/>
    </row>
    <row r="33" spans="3:14">
      <c r="C33" s="15"/>
      <c r="F33" s="98"/>
      <c r="G33" s="98"/>
      <c r="H33" s="98"/>
      <c r="I33" s="98"/>
      <c r="J33" s="98"/>
      <c r="K33" s="98"/>
      <c r="L33" s="98"/>
      <c r="M33" s="98"/>
      <c r="N33" s="98"/>
    </row>
    <row r="34" spans="3:14">
      <c r="C34" s="15"/>
    </row>
    <row r="35" spans="3:14">
      <c r="C35" s="15"/>
    </row>
    <row r="36" spans="3:14">
      <c r="C36" s="15"/>
    </row>
    <row r="37" spans="3:14">
      <c r="C37" s="15"/>
    </row>
    <row r="38" spans="3:14">
      <c r="C38" s="15"/>
    </row>
    <row r="39" spans="3:14">
      <c r="C39" s="15"/>
    </row>
    <row r="40" spans="3:14">
      <c r="C40" s="15"/>
    </row>
    <row r="41" spans="3:14">
      <c r="C41" s="15"/>
    </row>
    <row r="42" spans="3:14">
      <c r="C42" s="15"/>
    </row>
    <row r="43" spans="3:14">
      <c r="C43" s="15"/>
    </row>
    <row r="44" spans="3:14">
      <c r="C44" s="15"/>
    </row>
    <row r="45" spans="3:14">
      <c r="C45" s="15"/>
    </row>
    <row r="46" spans="3:14">
      <c r="C46" s="15"/>
    </row>
    <row r="47" spans="3:14">
      <c r="C47" s="15"/>
    </row>
    <row r="48" spans="3:14">
      <c r="C48" s="15"/>
    </row>
    <row r="49" spans="3:3">
      <c r="C49" s="15"/>
    </row>
    <row r="50" spans="3:3">
      <c r="C50" s="15"/>
    </row>
    <row r="51" spans="3:3">
      <c r="C51" s="15"/>
    </row>
    <row r="52" spans="3:3">
      <c r="C52" s="15"/>
    </row>
    <row r="53" spans="3:3">
      <c r="C53" s="15"/>
    </row>
    <row r="54" spans="3:3">
      <c r="C54" s="15"/>
    </row>
    <row r="55" spans="3:3">
      <c r="C55" s="15"/>
    </row>
    <row r="56" spans="3:3">
      <c r="C56" s="15"/>
    </row>
    <row r="57" spans="3:3">
      <c r="C57" s="15"/>
    </row>
    <row r="58" spans="3:3">
      <c r="C58" s="15"/>
    </row>
    <row r="59" spans="3:3">
      <c r="C59" s="15"/>
    </row>
    <row r="60" spans="3:3">
      <c r="C60" s="15"/>
    </row>
    <row r="61" spans="3:3">
      <c r="C61" s="15"/>
    </row>
    <row r="62" spans="3:3">
      <c r="C62" s="15"/>
    </row>
    <row r="63" spans="3:3">
      <c r="C63" s="15"/>
    </row>
    <row r="64" spans="3:3">
      <c r="C64" s="15"/>
    </row>
    <row r="65" spans="3:3">
      <c r="C65" s="15"/>
    </row>
    <row r="66" spans="3:3">
      <c r="C66" s="15"/>
    </row>
    <row r="67" spans="3:3">
      <c r="C67" s="15"/>
    </row>
    <row r="68" spans="3:3">
      <c r="C68" s="15"/>
    </row>
    <row r="69" spans="3:3">
      <c r="C69" s="15"/>
    </row>
  </sheetData>
  <sheetProtection password="A32E" sheet="1" selectLockedCells="1"/>
  <mergeCells count="1">
    <mergeCell ref="F32:N33"/>
  </mergeCells>
  <phoneticPr fontId="11"/>
  <dataValidations count="6">
    <dataValidation type="whole" allowBlank="1" showInputMessage="1" showErrorMessage="1" sqref="D4 D20">
      <formula1>0</formula1>
      <formula2>1</formula2>
    </dataValidation>
    <dataValidation type="whole" allowBlank="1" showInputMessage="1" showErrorMessage="1" sqref="D6 D8">
      <formula1>201410</formula1>
      <formula2>205012</formula2>
    </dataValidation>
    <dataValidation type="whole" allowBlank="1" showInputMessage="1" showErrorMessage="1" sqref="D12">
      <formula1>2760000000</formula1>
      <formula2>2769999999</formula2>
    </dataValidation>
    <dataValidation type="whole" operator="equal" allowBlank="1" showInputMessage="1" showErrorMessage="1" sqref="D16">
      <formula1>1</formula1>
    </dataValidation>
    <dataValidation type="whole" operator="equal" allowBlank="1" showInputMessage="1" showErrorMessage="1" sqref="D10">
      <formula1>202039</formula1>
    </dataValidation>
    <dataValidation type="list" allowBlank="1" showInputMessage="1" showErrorMessage="1" sqref="D30">
      <formula1>"移動支援［介護あり］,移動支援［介護なし］"</formula1>
    </dataValidation>
  </dataValidations>
  <pageMargins left="0.15748031496062992" right="0.27559055118110237" top="0.74803149606299213" bottom="0.74803149606299213" header="0.31496062992125984" footer="0.31496062992125984"/>
  <pageSetup paperSize="9" scale="52" fitToHeight="0" orientation="portrait"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87"/>
  <sheetViews>
    <sheetView view="pageBreakPreview" zoomScale="85" zoomScaleNormal="100" zoomScaleSheetLayoutView="85" workbookViewId="0">
      <pane ySplit="1" topLeftCell="A2" activePane="bottomLeft" state="frozen"/>
      <selection pane="bottomLeft" activeCell="I10" sqref="I10"/>
    </sheetView>
  </sheetViews>
  <sheetFormatPr defaultColWidth="2.6640625" defaultRowHeight="15" customHeight="1"/>
  <cols>
    <col min="1" max="1" width="5.44140625" style="9" bestFit="1" customWidth="1"/>
    <col min="2" max="4" width="7.6640625" style="2" customWidth="1"/>
    <col min="5" max="6" width="11.6640625" style="2" customWidth="1"/>
    <col min="7" max="7" width="3.109375" style="8" customWidth="1"/>
    <col min="8" max="8" width="4.6640625" style="53" bestFit="1" customWidth="1"/>
    <col min="9" max="9" width="4.6640625" style="55" bestFit="1" customWidth="1"/>
    <col min="10" max="10" width="7.6640625" style="58" customWidth="1"/>
    <col min="11" max="12" width="5.6640625" style="55" customWidth="1"/>
    <col min="13" max="13" width="3.109375" style="7" customWidth="1"/>
    <col min="14" max="14" width="10.6640625" style="45" customWidth="1"/>
    <col min="15" max="15" width="20.6640625" style="2" customWidth="1"/>
    <col min="16" max="17" width="10.6640625" style="2" customWidth="1"/>
    <col min="18" max="18" width="15.6640625" style="2" customWidth="1"/>
    <col min="19" max="19" width="20.6640625" style="2" customWidth="1"/>
    <col min="20" max="16384" width="2.6640625" style="2"/>
  </cols>
  <sheetData>
    <row r="1" spans="1:78" s="38" customFormat="1" ht="134.25" customHeight="1">
      <c r="A1" s="13" t="s">
        <v>16</v>
      </c>
      <c r="B1" s="11" t="s">
        <v>17</v>
      </c>
      <c r="C1" s="11" t="s">
        <v>0</v>
      </c>
      <c r="D1" s="11" t="s">
        <v>1</v>
      </c>
      <c r="E1" s="11" t="s">
        <v>2</v>
      </c>
      <c r="F1" s="11" t="s">
        <v>3</v>
      </c>
      <c r="G1" s="12" t="s">
        <v>4</v>
      </c>
      <c r="H1" s="11" t="s">
        <v>18</v>
      </c>
      <c r="I1" s="94" t="s">
        <v>5</v>
      </c>
      <c r="J1" s="95" t="s">
        <v>6</v>
      </c>
      <c r="K1" s="94" t="s">
        <v>7</v>
      </c>
      <c r="L1" s="94" t="s">
        <v>8</v>
      </c>
      <c r="M1" s="11" t="s">
        <v>9</v>
      </c>
      <c r="N1" s="93" t="s">
        <v>10</v>
      </c>
      <c r="O1" s="11" t="s">
        <v>11</v>
      </c>
      <c r="P1" s="11" t="s">
        <v>12</v>
      </c>
      <c r="Q1" s="11" t="s">
        <v>13</v>
      </c>
      <c r="R1" s="11" t="s">
        <v>14</v>
      </c>
      <c r="S1" s="11" t="s">
        <v>15</v>
      </c>
    </row>
    <row r="2" spans="1:78" ht="22.05" customHeight="1">
      <c r="A2" s="40">
        <f>IF(I2,①受給者情報シート!D$4,"")</f>
        <v>0</v>
      </c>
      <c r="B2" s="10">
        <f>IF(I2,①受給者情報シート!D$6,"")</f>
        <v>202205</v>
      </c>
      <c r="C2" s="10">
        <f>IF(I2,①受給者情報シート!D$8,"")</f>
        <v>202204</v>
      </c>
      <c r="D2" s="10">
        <f>IF(I2,①受給者情報シート!D$10,"")</f>
        <v>272039</v>
      </c>
      <c r="E2" s="10">
        <f>IF(I2,①受給者情報シート!D$12,"")</f>
        <v>2760000010</v>
      </c>
      <c r="F2" s="10">
        <f>IF(I2,①受給者情報シート!D$14,"")</f>
        <v>2000000000</v>
      </c>
      <c r="G2" s="39">
        <f>IF(I2,①受給者情報シート!D$16,"")</f>
        <v>1</v>
      </c>
      <c r="H2" s="53">
        <f>IF(I2="","",COUNTA(I$2:I2))</f>
        <v>1</v>
      </c>
      <c r="I2" s="54">
        <v>2</v>
      </c>
      <c r="J2" s="56" t="str">
        <f>IF(I2,①受給者情報シート!D$18,"")</f>
        <v>011000</v>
      </c>
      <c r="K2" s="57">
        <v>900</v>
      </c>
      <c r="L2" s="57">
        <v>1200</v>
      </c>
      <c r="M2" s="10">
        <f>IF(I2,①受給者情報シート!D$20,"")</f>
        <v>0</v>
      </c>
      <c r="N2" s="46">
        <f>③移動支援サービス提供実績記録票!Y12</f>
        <v>0.125</v>
      </c>
      <c r="O2" s="86" t="str">
        <f>IF(I2,①受給者情報シート!D$22,"")</f>
        <v>○○○○介護サービス</v>
      </c>
      <c r="P2" s="87">
        <f>IF(I2,①受給者情報シート!D$24,"")</f>
        <v>0</v>
      </c>
      <c r="Q2" s="87">
        <f>IF(I2,①受給者情報シート!D$26,"")</f>
        <v>0</v>
      </c>
      <c r="R2" s="88" t="str">
        <f>IF(I2,①受給者情報シート!D$28,"")</f>
        <v>移動支援</v>
      </c>
      <c r="S2" s="92" t="str">
        <f>IF(I2,①受給者情報シート!D$30,"")</f>
        <v>移動支援［介護あり］</v>
      </c>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row>
    <row r="3" spans="1:78" ht="22.05" customHeight="1">
      <c r="A3" s="40">
        <f>IF(I3,①受給者情報シート!D$4,"")</f>
        <v>0</v>
      </c>
      <c r="B3" s="10">
        <f>IF(I3,①受給者情報シート!D$6,"")</f>
        <v>202205</v>
      </c>
      <c r="C3" s="10">
        <f>IF(I3,①受給者情報シート!D$8,"")</f>
        <v>202204</v>
      </c>
      <c r="D3" s="10">
        <f>IF(I3,①受給者情報シート!D$10,"")</f>
        <v>272039</v>
      </c>
      <c r="E3" s="10">
        <f>IF(I3,①受給者情報シート!D$12,"")</f>
        <v>2760000010</v>
      </c>
      <c r="F3" s="10">
        <f>IF(I3,①受給者情報シート!D$14,"")</f>
        <v>2000000000</v>
      </c>
      <c r="G3" s="39">
        <f>IF(I3,①受給者情報シート!D$16,"")</f>
        <v>1</v>
      </c>
      <c r="H3" s="53">
        <f>IF(I3="","",COUNTA(I$2:I3))</f>
        <v>2</v>
      </c>
      <c r="I3" s="54">
        <v>3</v>
      </c>
      <c r="J3" s="56" t="str">
        <f>IF(I3,①受給者情報シート!D$18,"")</f>
        <v>011000</v>
      </c>
      <c r="K3" s="57">
        <v>1300</v>
      </c>
      <c r="L3" s="57">
        <v>1600</v>
      </c>
      <c r="M3" s="10">
        <f>IF(I3,①受給者情報シート!D$20,"")</f>
        <v>0</v>
      </c>
      <c r="N3" s="46">
        <f>③移動支援サービス提供実績記録票!Y13</f>
        <v>0.125</v>
      </c>
      <c r="O3" s="86" t="str">
        <f>IF(I3,①受給者情報シート!D$22,"")</f>
        <v>○○○○介護サービス</v>
      </c>
      <c r="P3" s="87">
        <f>IF(I3,①受給者情報シート!D$24,"")</f>
        <v>0</v>
      </c>
      <c r="Q3" s="87">
        <f>IF(I3,①受給者情報シート!D$26,"")</f>
        <v>0</v>
      </c>
      <c r="R3" s="88" t="str">
        <f>IF(I3,①受給者情報シート!D$28,"")</f>
        <v>移動支援</v>
      </c>
      <c r="S3" s="92" t="str">
        <f>IF(I3,①受給者情報シート!D$30,"")</f>
        <v>移動支援［介護あり］</v>
      </c>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row>
    <row r="4" spans="1:78" ht="22.05" customHeight="1">
      <c r="A4" s="40">
        <f>IF(I4,①受給者情報シート!D$4,"")</f>
        <v>0</v>
      </c>
      <c r="B4" s="10">
        <f>IF(I4,①受給者情報シート!D$6,"")</f>
        <v>202205</v>
      </c>
      <c r="C4" s="10">
        <f>IF(I4,①受給者情報シート!D$8,"")</f>
        <v>202204</v>
      </c>
      <c r="D4" s="10">
        <f>IF(I4,①受給者情報シート!D$10,"")</f>
        <v>272039</v>
      </c>
      <c r="E4" s="10">
        <f>IF(I4,①受給者情報シート!D$12,"")</f>
        <v>2760000010</v>
      </c>
      <c r="F4" s="10">
        <f>IF(I4,①受給者情報シート!D$14,"")</f>
        <v>2000000000</v>
      </c>
      <c r="G4" s="39">
        <f>IF(I4,①受給者情報シート!D$16,"")</f>
        <v>1</v>
      </c>
      <c r="H4" s="53">
        <f>IF(I4="","",COUNTA(I$2:I4))</f>
        <v>3</v>
      </c>
      <c r="I4" s="54">
        <v>9</v>
      </c>
      <c r="J4" s="56" t="str">
        <f>IF(I4,①受給者情報シート!D$18,"")</f>
        <v>011000</v>
      </c>
      <c r="K4" s="57">
        <v>900</v>
      </c>
      <c r="L4" s="57">
        <v>1200</v>
      </c>
      <c r="M4" s="10">
        <f>IF(I4,①受給者情報シート!D$20,"")</f>
        <v>0</v>
      </c>
      <c r="N4" s="46">
        <f>③移動支援サービス提供実績記録票!Y14</f>
        <v>0.125</v>
      </c>
      <c r="O4" s="86" t="str">
        <f>IF(I4,①受給者情報シート!D$22,"")</f>
        <v>○○○○介護サービス</v>
      </c>
      <c r="P4" s="87">
        <f>IF(I4,①受給者情報シート!D$24,"")</f>
        <v>0</v>
      </c>
      <c r="Q4" s="87">
        <f>IF(I4,①受給者情報シート!D$26,"")</f>
        <v>0</v>
      </c>
      <c r="R4" s="88" t="str">
        <f>IF(I4,①受給者情報シート!D$28,"")</f>
        <v>移動支援</v>
      </c>
      <c r="S4" s="92" t="str">
        <f>IF(I4,①受給者情報シート!D$30,"")</f>
        <v>移動支援［介護あり］</v>
      </c>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row>
    <row r="5" spans="1:78" ht="22.05" customHeight="1">
      <c r="A5" s="40">
        <f>IF(I5,①受給者情報シート!D$4,"")</f>
        <v>0</v>
      </c>
      <c r="B5" s="10">
        <f>IF(I5,①受給者情報シート!D$6,"")</f>
        <v>202205</v>
      </c>
      <c r="C5" s="10">
        <f>IF(I5,①受給者情報シート!D$8,"")</f>
        <v>202204</v>
      </c>
      <c r="D5" s="10">
        <f>IF(I5,①受給者情報シート!D$10,"")</f>
        <v>272039</v>
      </c>
      <c r="E5" s="10">
        <f>IF(I5,①受給者情報シート!D$12,"")</f>
        <v>2760000010</v>
      </c>
      <c r="F5" s="10">
        <f>IF(I5,①受給者情報シート!D$14,"")</f>
        <v>2000000000</v>
      </c>
      <c r="G5" s="39">
        <f>IF(I5,①受給者情報シート!D$16,"")</f>
        <v>1</v>
      </c>
      <c r="H5" s="53">
        <f>IF(I5="","",COUNTA(I$2:I5))</f>
        <v>4</v>
      </c>
      <c r="I5" s="54">
        <v>10</v>
      </c>
      <c r="J5" s="56" t="str">
        <f>IF(I5,①受給者情報シート!D$18,"")</f>
        <v>011000</v>
      </c>
      <c r="K5" s="57">
        <v>900</v>
      </c>
      <c r="L5" s="57">
        <v>1100</v>
      </c>
      <c r="M5" s="10">
        <f>IF(I5,①受給者情報シート!D$20,"")</f>
        <v>0</v>
      </c>
      <c r="N5" s="46">
        <f>③移動支援サービス提供実績記録票!Y15</f>
        <v>8.3333333333333315E-2</v>
      </c>
      <c r="O5" s="86" t="str">
        <f>IF(I5,①受給者情報シート!D$22,"")</f>
        <v>○○○○介護サービス</v>
      </c>
      <c r="P5" s="87">
        <f>IF(I5,①受給者情報シート!D$24,"")</f>
        <v>0</v>
      </c>
      <c r="Q5" s="87">
        <f>IF(I5,①受給者情報シート!D$26,"")</f>
        <v>0</v>
      </c>
      <c r="R5" s="88" t="str">
        <f>IF(I5,①受給者情報シート!D$28,"")</f>
        <v>移動支援</v>
      </c>
      <c r="S5" s="92" t="str">
        <f>IF(I5,①受給者情報シート!D$30,"")</f>
        <v>移動支援［介護あり］</v>
      </c>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row>
    <row r="6" spans="1:78" ht="22.05" customHeight="1">
      <c r="A6" s="40">
        <f>IF(I6,①受給者情報シート!D$4,"")</f>
        <v>0</v>
      </c>
      <c r="B6" s="10">
        <f>IF(I6,①受給者情報シート!D$6,"")</f>
        <v>202205</v>
      </c>
      <c r="C6" s="10">
        <f>IF(I6,①受給者情報シート!D$8,"")</f>
        <v>202204</v>
      </c>
      <c r="D6" s="10">
        <f>IF(I6,①受給者情報シート!D$10,"")</f>
        <v>272039</v>
      </c>
      <c r="E6" s="10">
        <f>IF(I6,①受給者情報シート!D$12,"")</f>
        <v>2760000010</v>
      </c>
      <c r="F6" s="10">
        <f>IF(I6,①受給者情報シート!D$14,"")</f>
        <v>2000000000</v>
      </c>
      <c r="G6" s="39">
        <f>IF(I6,①受給者情報シート!D$16,"")</f>
        <v>1</v>
      </c>
      <c r="H6" s="53">
        <f>IF(I6="","",COUNTA(I$2:I6))</f>
        <v>5</v>
      </c>
      <c r="I6" s="54">
        <v>16</v>
      </c>
      <c r="J6" s="56" t="str">
        <f>IF(I6,①受給者情報シート!D$18,"")</f>
        <v>011000</v>
      </c>
      <c r="K6" s="57">
        <v>900</v>
      </c>
      <c r="L6" s="57">
        <v>1200</v>
      </c>
      <c r="M6" s="10">
        <f>IF(I6,①受給者情報シート!D$20,"")</f>
        <v>0</v>
      </c>
      <c r="N6" s="46">
        <f>③移動支援サービス提供実績記録票!Y16</f>
        <v>0.125</v>
      </c>
      <c r="O6" s="86" t="str">
        <f>IF(I6,①受給者情報シート!D$22,"")</f>
        <v>○○○○介護サービス</v>
      </c>
      <c r="P6" s="87">
        <f>IF(I6,①受給者情報シート!D$24,"")</f>
        <v>0</v>
      </c>
      <c r="Q6" s="87">
        <f>IF(I6,①受給者情報シート!D$26,"")</f>
        <v>0</v>
      </c>
      <c r="R6" s="88" t="str">
        <f>IF(I6,①受給者情報シート!D$28,"")</f>
        <v>移動支援</v>
      </c>
      <c r="S6" s="92" t="str">
        <f>IF(I6,①受給者情報シート!D$30,"")</f>
        <v>移動支援［介護あり］</v>
      </c>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row>
    <row r="7" spans="1:78" ht="22.05" customHeight="1">
      <c r="A7" s="40">
        <f>IF(I7,①受給者情報シート!D$4,"")</f>
        <v>0</v>
      </c>
      <c r="B7" s="10">
        <f>IF(I7,①受給者情報シート!D$6,"")</f>
        <v>202205</v>
      </c>
      <c r="C7" s="10">
        <f>IF(I7,①受給者情報シート!D$8,"")</f>
        <v>202204</v>
      </c>
      <c r="D7" s="10">
        <f>IF(I7,①受給者情報シート!D$10,"")</f>
        <v>272039</v>
      </c>
      <c r="E7" s="10">
        <f>IF(I7,①受給者情報シート!D$12,"")</f>
        <v>2760000010</v>
      </c>
      <c r="F7" s="10">
        <f>IF(I7,①受給者情報シート!D$14,"")</f>
        <v>2000000000</v>
      </c>
      <c r="G7" s="39">
        <f>IF(I7,①受給者情報シート!D$16,"")</f>
        <v>1</v>
      </c>
      <c r="H7" s="53">
        <f>IF(I7="","",COUNTA(I$2:I7))</f>
        <v>6</v>
      </c>
      <c r="I7" s="54">
        <v>17</v>
      </c>
      <c r="J7" s="56" t="str">
        <f>IF(I7,①受給者情報シート!D$18,"")</f>
        <v>011000</v>
      </c>
      <c r="K7" s="57">
        <v>1300</v>
      </c>
      <c r="L7" s="57">
        <v>1700</v>
      </c>
      <c r="M7" s="10">
        <f>IF(I7,①受給者情報シート!D$20,"")</f>
        <v>0</v>
      </c>
      <c r="N7" s="46">
        <f>③移動支援サービス提供実績記録票!Y17</f>
        <v>0.16666666666666674</v>
      </c>
      <c r="O7" s="86" t="str">
        <f>IF(I7,①受給者情報シート!D$22,"")</f>
        <v>○○○○介護サービス</v>
      </c>
      <c r="P7" s="87">
        <f>IF(I7,①受給者情報シート!D$24,"")</f>
        <v>0</v>
      </c>
      <c r="Q7" s="87">
        <f>IF(I7,①受給者情報シート!D$26,"")</f>
        <v>0</v>
      </c>
      <c r="R7" s="88" t="str">
        <f>IF(I7,①受給者情報シート!D$28,"")</f>
        <v>移動支援</v>
      </c>
      <c r="S7" s="92" t="str">
        <f>IF(I7,①受給者情報シート!D$30,"")</f>
        <v>移動支援［介護あり］</v>
      </c>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row>
    <row r="8" spans="1:78" ht="22.05" customHeight="1">
      <c r="A8" s="40">
        <f>IF(I8,①受給者情報シート!D$4,"")</f>
        <v>0</v>
      </c>
      <c r="B8" s="10">
        <f>IF(I8,①受給者情報シート!D$6,"")</f>
        <v>202205</v>
      </c>
      <c r="C8" s="10">
        <f>IF(I8,①受給者情報シート!D$8,"")</f>
        <v>202204</v>
      </c>
      <c r="D8" s="10">
        <f>IF(I8,①受給者情報シート!D$10,"")</f>
        <v>272039</v>
      </c>
      <c r="E8" s="10">
        <f>IF(I8,①受給者情報シート!D$12,"")</f>
        <v>2760000010</v>
      </c>
      <c r="F8" s="10">
        <f>IF(I8,①受給者情報シート!D$14,"")</f>
        <v>2000000000</v>
      </c>
      <c r="G8" s="39">
        <f>IF(I8,①受給者情報シート!D$16,"")</f>
        <v>1</v>
      </c>
      <c r="H8" s="53">
        <f>IF(I8="","",COUNTA(I$2:I8))</f>
        <v>7</v>
      </c>
      <c r="I8" s="54">
        <v>23</v>
      </c>
      <c r="J8" s="56" t="str">
        <f>IF(I8,①受給者情報シート!D$18,"")</f>
        <v>011000</v>
      </c>
      <c r="K8" s="57">
        <v>900</v>
      </c>
      <c r="L8" s="57">
        <v>1200</v>
      </c>
      <c r="M8" s="10">
        <f>IF(I8,①受給者情報シート!D$20,"")</f>
        <v>0</v>
      </c>
      <c r="N8" s="46">
        <f>③移動支援サービス提供実績記録票!Y18</f>
        <v>0.125</v>
      </c>
      <c r="O8" s="86" t="str">
        <f>IF(I8,①受給者情報シート!D$22,"")</f>
        <v>○○○○介護サービス</v>
      </c>
      <c r="P8" s="87">
        <f>IF(I8,①受給者情報シート!D$24,"")</f>
        <v>0</v>
      </c>
      <c r="Q8" s="87">
        <f>IF(I8,①受給者情報シート!D$26,"")</f>
        <v>0</v>
      </c>
      <c r="R8" s="88" t="str">
        <f>IF(I8,①受給者情報シート!D$28,"")</f>
        <v>移動支援</v>
      </c>
      <c r="S8" s="92" t="str">
        <f>IF(I8,①受給者情報シート!D$30,"")</f>
        <v>移動支援［介護あり］</v>
      </c>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row>
    <row r="9" spans="1:78" ht="22.05" customHeight="1">
      <c r="A9" s="40">
        <f>IF(I9,①受給者情報シート!D$4,"")</f>
        <v>0</v>
      </c>
      <c r="B9" s="10">
        <f>IF(I9,①受給者情報シート!D$6,"")</f>
        <v>202205</v>
      </c>
      <c r="C9" s="10">
        <f>IF(I9,①受給者情報シート!D$8,"")</f>
        <v>202204</v>
      </c>
      <c r="D9" s="10">
        <f>IF(I9,①受給者情報シート!D$10,"")</f>
        <v>272039</v>
      </c>
      <c r="E9" s="10">
        <f>IF(I9,①受給者情報シート!D$12,"")</f>
        <v>2760000010</v>
      </c>
      <c r="F9" s="10">
        <f>IF(I9,①受給者情報シート!D$14,"")</f>
        <v>2000000000</v>
      </c>
      <c r="G9" s="39">
        <f>IF(I9,①受給者情報シート!D$16,"")</f>
        <v>1</v>
      </c>
      <c r="H9" s="53">
        <f>IF(I9="","",COUNTA(I$2:I9))</f>
        <v>8</v>
      </c>
      <c r="I9" s="54">
        <v>24</v>
      </c>
      <c r="J9" s="56" t="str">
        <f>IF(I9,①受給者情報シート!D$18,"")</f>
        <v>011000</v>
      </c>
      <c r="K9" s="57">
        <v>900</v>
      </c>
      <c r="L9" s="57">
        <v>1100</v>
      </c>
      <c r="M9" s="10">
        <f>IF(I9,①受給者情報シート!D$20,"")</f>
        <v>0</v>
      </c>
      <c r="N9" s="46">
        <f>③移動支援サービス提供実績記録票!Y19</f>
        <v>8.3333333333333315E-2</v>
      </c>
      <c r="O9" s="86" t="str">
        <f>IF(I9,①受給者情報シート!D$22,"")</f>
        <v>○○○○介護サービス</v>
      </c>
      <c r="P9" s="87">
        <f>IF(I9,①受給者情報シート!D$24,"")</f>
        <v>0</v>
      </c>
      <c r="Q9" s="87">
        <f>IF(I9,①受給者情報シート!D$26,"")</f>
        <v>0</v>
      </c>
      <c r="R9" s="88" t="str">
        <f>IF(I9,①受給者情報シート!D$28,"")</f>
        <v>移動支援</v>
      </c>
      <c r="S9" s="92" t="str">
        <f>IF(I9,①受給者情報シート!D$30,"")</f>
        <v>移動支援［介護あり］</v>
      </c>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row>
    <row r="10" spans="1:78" ht="22.05" customHeight="1">
      <c r="A10" s="40">
        <f>IF(I10,①受給者情報シート!D$4,"")</f>
        <v>0</v>
      </c>
      <c r="B10" s="10">
        <f>IF(I10,①受給者情報シート!D$6,"")</f>
        <v>202205</v>
      </c>
      <c r="C10" s="10">
        <f>IF(I10,①受給者情報シート!D$8,"")</f>
        <v>202204</v>
      </c>
      <c r="D10" s="10">
        <f>IF(I10,①受給者情報シート!D$10,"")</f>
        <v>272039</v>
      </c>
      <c r="E10" s="10">
        <f>IF(I10,①受給者情報シート!D$12,"")</f>
        <v>2760000010</v>
      </c>
      <c r="F10" s="10">
        <f>IF(I10,①受給者情報シート!D$14,"")</f>
        <v>2000000000</v>
      </c>
      <c r="G10" s="39">
        <f>IF(I10,①受給者情報シート!D$16,"")</f>
        <v>1</v>
      </c>
      <c r="H10" s="53">
        <f>IF(I10="","",COUNTA(I$2:I10))</f>
        <v>9</v>
      </c>
      <c r="I10" s="54">
        <v>29</v>
      </c>
      <c r="J10" s="56" t="str">
        <f>IF(I10,①受給者情報シート!D$18,"")</f>
        <v>011000</v>
      </c>
      <c r="K10" s="57">
        <v>1000</v>
      </c>
      <c r="L10" s="57">
        <v>1300</v>
      </c>
      <c r="M10" s="10">
        <f>IF(I10,①受給者情報シート!D$20,"")</f>
        <v>0</v>
      </c>
      <c r="N10" s="46">
        <f>③移動支援サービス提供実績記録票!Y20</f>
        <v>0.12499999999999994</v>
      </c>
      <c r="O10" s="86" t="str">
        <f>IF(I10,①受給者情報シート!D$22,"")</f>
        <v>○○○○介護サービス</v>
      </c>
      <c r="P10" s="87">
        <f>IF(I10,①受給者情報シート!D$24,"")</f>
        <v>0</v>
      </c>
      <c r="Q10" s="87">
        <f>IF(I10,①受給者情報シート!D$26,"")</f>
        <v>0</v>
      </c>
      <c r="R10" s="88" t="str">
        <f>IF(I10,①受給者情報シート!D$28,"")</f>
        <v>移動支援</v>
      </c>
      <c r="S10" s="92" t="str">
        <f>IF(I10,①受給者情報シート!D$30,"")</f>
        <v>移動支援［介護あり］</v>
      </c>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row>
    <row r="11" spans="1:78" ht="22.05" customHeight="1">
      <c r="A11" s="40" t="str">
        <f>IF(I11,①受給者情報シート!D$4,"")</f>
        <v/>
      </c>
      <c r="B11" s="10" t="str">
        <f>IF(I11,①受給者情報シート!D$6,"")</f>
        <v/>
      </c>
      <c r="C11" s="10" t="str">
        <f>IF(I11,①受給者情報シート!D$8,"")</f>
        <v/>
      </c>
      <c r="D11" s="10" t="str">
        <f>IF(I11,①受給者情報シート!D$10,"")</f>
        <v/>
      </c>
      <c r="E11" s="10" t="str">
        <f>IF(I11,①受給者情報シート!D$12,"")</f>
        <v/>
      </c>
      <c r="F11" s="10" t="str">
        <f>IF(I11,①受給者情報シート!D$14,"")</f>
        <v/>
      </c>
      <c r="G11" s="39" t="str">
        <f>IF(I11,①受給者情報シート!D$16,"")</f>
        <v/>
      </c>
      <c r="H11" s="53" t="str">
        <f>IF(I11="","",COUNTA(I$2:I11))</f>
        <v/>
      </c>
      <c r="I11" s="54"/>
      <c r="J11" s="56" t="str">
        <f>IF(I11,①受給者情報シート!D$18,"")</f>
        <v/>
      </c>
      <c r="K11" s="57"/>
      <c r="L11" s="57"/>
      <c r="M11" s="10" t="str">
        <f>IF(I11,①受給者情報シート!D$20,"")</f>
        <v/>
      </c>
      <c r="N11" s="46" t="str">
        <f>③移動支援サービス提供実績記録票!Y21</f>
        <v/>
      </c>
      <c r="O11" s="86" t="str">
        <f>IF(I11,①受給者情報シート!D$22,"")</f>
        <v/>
      </c>
      <c r="P11" s="87" t="str">
        <f>IF(I11,①受給者情報シート!D$24,"")</f>
        <v/>
      </c>
      <c r="Q11" s="87" t="str">
        <f>IF(I11,①受給者情報シート!D$26,"")</f>
        <v/>
      </c>
      <c r="R11" s="88" t="str">
        <f>IF(I11,①受給者情報シート!D$28,"")</f>
        <v/>
      </c>
      <c r="S11" s="92" t="str">
        <f>IF(I11,①受給者情報シート!D$30,"")</f>
        <v/>
      </c>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row>
    <row r="12" spans="1:78" ht="22.05" customHeight="1">
      <c r="A12" s="40" t="str">
        <f>IF(I12,①受給者情報シート!D$4,"")</f>
        <v/>
      </c>
      <c r="B12" s="10" t="str">
        <f>IF(I12,①受給者情報シート!D$6,"")</f>
        <v/>
      </c>
      <c r="C12" s="10" t="str">
        <f>IF(I12,①受給者情報シート!D$8,"")</f>
        <v/>
      </c>
      <c r="D12" s="10" t="str">
        <f>IF(I12,①受給者情報シート!D$10,"")</f>
        <v/>
      </c>
      <c r="E12" s="10" t="str">
        <f>IF(I12,①受給者情報シート!D$12,"")</f>
        <v/>
      </c>
      <c r="F12" s="10" t="str">
        <f>IF(I12,①受給者情報シート!D$14,"")</f>
        <v/>
      </c>
      <c r="G12" s="39" t="str">
        <f>IF(I12,①受給者情報シート!D$16,"")</f>
        <v/>
      </c>
      <c r="H12" s="53" t="str">
        <f>IF(I12="","",COUNTA(I$2:I12))</f>
        <v/>
      </c>
      <c r="I12" s="54"/>
      <c r="J12" s="56" t="str">
        <f>IF(I12,①受給者情報シート!D$18,"")</f>
        <v/>
      </c>
      <c r="K12" s="57"/>
      <c r="L12" s="57"/>
      <c r="M12" s="10" t="str">
        <f>IF(I12,①受給者情報シート!D$20,"")</f>
        <v/>
      </c>
      <c r="N12" s="46" t="str">
        <f>③移動支援サービス提供実績記録票!Y22</f>
        <v/>
      </c>
      <c r="O12" s="86" t="str">
        <f>IF(I12,①受給者情報シート!D$22,"")</f>
        <v/>
      </c>
      <c r="P12" s="87" t="str">
        <f>IF(I12,①受給者情報シート!D$24,"")</f>
        <v/>
      </c>
      <c r="Q12" s="87" t="str">
        <f>IF(I12,①受給者情報シート!D$26,"")</f>
        <v/>
      </c>
      <c r="R12" s="88" t="str">
        <f>IF(I12,①受給者情報シート!D$28,"")</f>
        <v/>
      </c>
      <c r="S12" s="92" t="str">
        <f>IF(I12,①受給者情報シート!D$30,"")</f>
        <v/>
      </c>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row>
    <row r="13" spans="1:78" ht="22.05" customHeight="1">
      <c r="A13" s="40" t="str">
        <f>IF(I13,①受給者情報シート!D$4,"")</f>
        <v/>
      </c>
      <c r="B13" s="10" t="str">
        <f>IF(I13,①受給者情報シート!D$6,"")</f>
        <v/>
      </c>
      <c r="C13" s="10" t="str">
        <f>IF(I13,①受給者情報シート!D$8,"")</f>
        <v/>
      </c>
      <c r="D13" s="10" t="str">
        <f>IF(I13,①受給者情報シート!D$10,"")</f>
        <v/>
      </c>
      <c r="E13" s="10" t="str">
        <f>IF(I13,①受給者情報シート!D$12,"")</f>
        <v/>
      </c>
      <c r="F13" s="10" t="str">
        <f>IF(I13,①受給者情報シート!D$14,"")</f>
        <v/>
      </c>
      <c r="G13" s="39" t="str">
        <f>IF(I13,①受給者情報シート!D$16,"")</f>
        <v/>
      </c>
      <c r="H13" s="53" t="str">
        <f>IF(I13="","",COUNTA(I$2:I13))</f>
        <v/>
      </c>
      <c r="I13" s="54"/>
      <c r="J13" s="56" t="str">
        <f>IF(I13,①受給者情報シート!D$18,"")</f>
        <v/>
      </c>
      <c r="K13" s="57"/>
      <c r="L13" s="57"/>
      <c r="M13" s="10" t="str">
        <f>IF(I13,①受給者情報シート!D$20,"")</f>
        <v/>
      </c>
      <c r="N13" s="46" t="str">
        <f>③移動支援サービス提供実績記録票!Y23</f>
        <v/>
      </c>
      <c r="O13" s="86" t="str">
        <f>IF(I13,①受給者情報シート!D$22,"")</f>
        <v/>
      </c>
      <c r="P13" s="87" t="str">
        <f>IF(I13,①受給者情報シート!D$24,"")</f>
        <v/>
      </c>
      <c r="Q13" s="87" t="str">
        <f>IF(I13,①受給者情報シート!D$26,"")</f>
        <v/>
      </c>
      <c r="R13" s="88" t="str">
        <f>IF(I13,①受給者情報シート!D$28,"")</f>
        <v/>
      </c>
      <c r="S13" s="92" t="str">
        <f>IF(I13,①受給者情報シート!D$30,"")</f>
        <v/>
      </c>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row>
    <row r="14" spans="1:78" ht="22.05" customHeight="1">
      <c r="A14" s="40" t="str">
        <f>IF(I14,①受給者情報シート!D$4,"")</f>
        <v/>
      </c>
      <c r="B14" s="10" t="str">
        <f>IF(I14,①受給者情報シート!D$6,"")</f>
        <v/>
      </c>
      <c r="C14" s="10" t="str">
        <f>IF(I14,①受給者情報シート!D$8,"")</f>
        <v/>
      </c>
      <c r="D14" s="10" t="str">
        <f>IF(I14,①受給者情報シート!D$10,"")</f>
        <v/>
      </c>
      <c r="E14" s="10" t="str">
        <f>IF(I14,①受給者情報シート!D$12,"")</f>
        <v/>
      </c>
      <c r="F14" s="10" t="str">
        <f>IF(I14,①受給者情報シート!D$14,"")</f>
        <v/>
      </c>
      <c r="G14" s="39" t="str">
        <f>IF(I14,①受給者情報シート!D$16,"")</f>
        <v/>
      </c>
      <c r="H14" s="53" t="str">
        <f>IF(I14="","",COUNTA(I$2:I14))</f>
        <v/>
      </c>
      <c r="I14" s="54"/>
      <c r="J14" s="56" t="str">
        <f>IF(I14,①受給者情報シート!D$18,"")</f>
        <v/>
      </c>
      <c r="K14" s="57"/>
      <c r="L14" s="57"/>
      <c r="M14" s="10" t="str">
        <f>IF(I14,①受給者情報シート!D$20,"")</f>
        <v/>
      </c>
      <c r="N14" s="46" t="str">
        <f>③移動支援サービス提供実績記録票!Y24</f>
        <v/>
      </c>
      <c r="O14" s="86" t="str">
        <f>IF(I14,①受給者情報シート!D$22,"")</f>
        <v/>
      </c>
      <c r="P14" s="87" t="str">
        <f>IF(I14,①受給者情報シート!D$24,"")</f>
        <v/>
      </c>
      <c r="Q14" s="87" t="str">
        <f>IF(I14,①受給者情報シート!D$26,"")</f>
        <v/>
      </c>
      <c r="R14" s="88" t="str">
        <f>IF(I14,①受給者情報シート!D$28,"")</f>
        <v/>
      </c>
      <c r="S14" s="92" t="str">
        <f>IF(I14,①受給者情報シート!D$30,"")</f>
        <v/>
      </c>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row>
    <row r="15" spans="1:78" ht="22.05" customHeight="1">
      <c r="A15" s="40" t="str">
        <f>IF(I15,①受給者情報シート!D$4,"")</f>
        <v/>
      </c>
      <c r="B15" s="10" t="str">
        <f>IF(I15,①受給者情報シート!D$6,"")</f>
        <v/>
      </c>
      <c r="C15" s="10" t="str">
        <f>IF(I15,①受給者情報シート!D$8,"")</f>
        <v/>
      </c>
      <c r="D15" s="10" t="str">
        <f>IF(I15,①受給者情報シート!D$10,"")</f>
        <v/>
      </c>
      <c r="E15" s="10" t="str">
        <f>IF(I15,①受給者情報シート!D$12,"")</f>
        <v/>
      </c>
      <c r="F15" s="10" t="str">
        <f>IF(I15,①受給者情報シート!D$14,"")</f>
        <v/>
      </c>
      <c r="G15" s="39" t="str">
        <f>IF(I15,①受給者情報シート!D$16,"")</f>
        <v/>
      </c>
      <c r="H15" s="53" t="str">
        <f>IF(I15="","",COUNTA(I$2:I15))</f>
        <v/>
      </c>
      <c r="I15" s="54"/>
      <c r="J15" s="56" t="str">
        <f>IF(I15,①受給者情報シート!D$18,"")</f>
        <v/>
      </c>
      <c r="K15" s="57"/>
      <c r="L15" s="57"/>
      <c r="M15" s="10" t="str">
        <f>IF(I15,①受給者情報シート!D$20,"")</f>
        <v/>
      </c>
      <c r="N15" s="46" t="str">
        <f>③移動支援サービス提供実績記録票!Y25</f>
        <v/>
      </c>
      <c r="O15" s="86" t="str">
        <f>IF(I15,①受給者情報シート!D$22,"")</f>
        <v/>
      </c>
      <c r="P15" s="87" t="str">
        <f>IF(I15,①受給者情報シート!D$24,"")</f>
        <v/>
      </c>
      <c r="Q15" s="87" t="str">
        <f>IF(I15,①受給者情報シート!D$26,"")</f>
        <v/>
      </c>
      <c r="R15" s="88" t="str">
        <f>IF(I15,①受給者情報シート!D$28,"")</f>
        <v/>
      </c>
      <c r="S15" s="92" t="str">
        <f>IF(I15,①受給者情報シート!D$30,"")</f>
        <v/>
      </c>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row>
    <row r="16" spans="1:78" ht="22.05" customHeight="1">
      <c r="A16" s="40" t="str">
        <f>IF(I16,①受給者情報シート!D$4,"")</f>
        <v/>
      </c>
      <c r="B16" s="10" t="str">
        <f>IF(I16,①受給者情報シート!D$6,"")</f>
        <v/>
      </c>
      <c r="C16" s="10" t="str">
        <f>IF(I16,①受給者情報シート!D$8,"")</f>
        <v/>
      </c>
      <c r="D16" s="10" t="str">
        <f>IF(I16,①受給者情報シート!D$10,"")</f>
        <v/>
      </c>
      <c r="E16" s="10" t="str">
        <f>IF(I16,①受給者情報シート!D$12,"")</f>
        <v/>
      </c>
      <c r="F16" s="10" t="str">
        <f>IF(I16,①受給者情報シート!D$14,"")</f>
        <v/>
      </c>
      <c r="G16" s="39" t="str">
        <f>IF(I16,①受給者情報シート!D$16,"")</f>
        <v/>
      </c>
      <c r="H16" s="53" t="str">
        <f>IF(I16="","",COUNTA(I$2:I16))</f>
        <v/>
      </c>
      <c r="I16" s="54"/>
      <c r="J16" s="56" t="str">
        <f>IF(I16,①受給者情報シート!D$18,"")</f>
        <v/>
      </c>
      <c r="K16" s="57"/>
      <c r="L16" s="57"/>
      <c r="M16" s="10" t="str">
        <f>IF(I16,①受給者情報シート!D$20,"")</f>
        <v/>
      </c>
      <c r="N16" s="46" t="str">
        <f>③移動支援サービス提供実績記録票!Y26</f>
        <v/>
      </c>
      <c r="O16" s="86" t="str">
        <f>IF(I16,①受給者情報シート!D$22,"")</f>
        <v/>
      </c>
      <c r="P16" s="87" t="str">
        <f>IF(I16,①受給者情報シート!D$24,"")</f>
        <v/>
      </c>
      <c r="Q16" s="87" t="str">
        <f>IF(I16,①受給者情報シート!D$26,"")</f>
        <v/>
      </c>
      <c r="R16" s="88" t="str">
        <f>IF(I16,①受給者情報シート!D$28,"")</f>
        <v/>
      </c>
      <c r="S16" s="92" t="str">
        <f>IF(I16,①受給者情報シート!D$30,"")</f>
        <v/>
      </c>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row>
    <row r="17" spans="1:78" ht="22.05" customHeight="1">
      <c r="A17" s="40" t="str">
        <f>IF(I17,①受給者情報シート!D$4,"")</f>
        <v/>
      </c>
      <c r="B17" s="10" t="str">
        <f>IF(I17,①受給者情報シート!D$6,"")</f>
        <v/>
      </c>
      <c r="C17" s="10" t="str">
        <f>IF(I17,①受給者情報シート!D$8,"")</f>
        <v/>
      </c>
      <c r="D17" s="10" t="str">
        <f>IF(I17,①受給者情報シート!D$10,"")</f>
        <v/>
      </c>
      <c r="E17" s="10" t="str">
        <f>IF(I17,①受給者情報シート!D$12,"")</f>
        <v/>
      </c>
      <c r="F17" s="10" t="str">
        <f>IF(I17,①受給者情報シート!D$14,"")</f>
        <v/>
      </c>
      <c r="G17" s="39" t="str">
        <f>IF(I17,①受給者情報シート!D$16,"")</f>
        <v/>
      </c>
      <c r="H17" s="53" t="str">
        <f>IF(I17="","",COUNTA(I$2:I17))</f>
        <v/>
      </c>
      <c r="I17" s="54"/>
      <c r="J17" s="56" t="str">
        <f>IF(I17,①受給者情報シート!D$18,"")</f>
        <v/>
      </c>
      <c r="K17" s="57"/>
      <c r="L17" s="57"/>
      <c r="M17" s="10" t="str">
        <f>IF(I17,①受給者情報シート!D$20,"")</f>
        <v/>
      </c>
      <c r="N17" s="46" t="str">
        <f>③移動支援サービス提供実績記録票!Y27</f>
        <v/>
      </c>
      <c r="O17" s="86" t="str">
        <f>IF(I17,①受給者情報シート!D$22,"")</f>
        <v/>
      </c>
      <c r="P17" s="87" t="str">
        <f>IF(I17,①受給者情報シート!D$24,"")</f>
        <v/>
      </c>
      <c r="Q17" s="87" t="str">
        <f>IF(I17,①受給者情報シート!D$26,"")</f>
        <v/>
      </c>
      <c r="R17" s="88" t="str">
        <f>IF(I17,①受給者情報シート!D$28,"")</f>
        <v/>
      </c>
      <c r="S17" s="92" t="str">
        <f>IF(I17,①受給者情報シート!D$30,"")</f>
        <v/>
      </c>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row>
    <row r="18" spans="1:78" ht="22.05" customHeight="1">
      <c r="A18" s="40" t="str">
        <f>IF(I18,①受給者情報シート!D$4,"")</f>
        <v/>
      </c>
      <c r="B18" s="10" t="str">
        <f>IF(I18,①受給者情報シート!D$6,"")</f>
        <v/>
      </c>
      <c r="C18" s="10" t="str">
        <f>IF(I18,①受給者情報シート!D$8,"")</f>
        <v/>
      </c>
      <c r="D18" s="10" t="str">
        <f>IF(I18,①受給者情報シート!D$10,"")</f>
        <v/>
      </c>
      <c r="E18" s="10" t="str">
        <f>IF(I18,①受給者情報シート!D$12,"")</f>
        <v/>
      </c>
      <c r="F18" s="10" t="str">
        <f>IF(I18,①受給者情報シート!D$14,"")</f>
        <v/>
      </c>
      <c r="G18" s="39" t="str">
        <f>IF(I18,①受給者情報シート!D$16,"")</f>
        <v/>
      </c>
      <c r="H18" s="53" t="str">
        <f>IF(I18="","",COUNTA(I$2:I18))</f>
        <v/>
      </c>
      <c r="I18" s="54"/>
      <c r="J18" s="56" t="str">
        <f>IF(I18,①受給者情報シート!D$18,"")</f>
        <v/>
      </c>
      <c r="K18" s="57"/>
      <c r="L18" s="57"/>
      <c r="M18" s="10" t="str">
        <f>IF(I18,①受給者情報シート!D$20,"")</f>
        <v/>
      </c>
      <c r="N18" s="46" t="str">
        <f>③移動支援サービス提供実績記録票!Y28</f>
        <v/>
      </c>
      <c r="O18" s="86" t="str">
        <f>IF(I18,①受給者情報シート!D$22,"")</f>
        <v/>
      </c>
      <c r="P18" s="87" t="str">
        <f>IF(I18,①受給者情報シート!D$24,"")</f>
        <v/>
      </c>
      <c r="Q18" s="87" t="str">
        <f>IF(I18,①受給者情報シート!D$26,"")</f>
        <v/>
      </c>
      <c r="R18" s="88" t="str">
        <f>IF(I18,①受給者情報シート!D$28,"")</f>
        <v/>
      </c>
      <c r="S18" s="92" t="str">
        <f>IF(I18,①受給者情報シート!D$30,"")</f>
        <v/>
      </c>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row>
    <row r="19" spans="1:78" ht="22.05" customHeight="1">
      <c r="A19" s="40" t="str">
        <f>IF(I19,①受給者情報シート!D$4,"")</f>
        <v/>
      </c>
      <c r="B19" s="10" t="str">
        <f>IF(I19,①受給者情報シート!D$6,"")</f>
        <v/>
      </c>
      <c r="C19" s="10" t="str">
        <f>IF(I19,①受給者情報シート!D$8,"")</f>
        <v/>
      </c>
      <c r="D19" s="10" t="str">
        <f>IF(I19,①受給者情報シート!D$10,"")</f>
        <v/>
      </c>
      <c r="E19" s="10" t="str">
        <f>IF(I19,①受給者情報シート!D$12,"")</f>
        <v/>
      </c>
      <c r="F19" s="10" t="str">
        <f>IF(I19,①受給者情報シート!D$14,"")</f>
        <v/>
      </c>
      <c r="G19" s="39" t="str">
        <f>IF(I19,①受給者情報シート!D$16,"")</f>
        <v/>
      </c>
      <c r="H19" s="53" t="str">
        <f>IF(I19="","",COUNTA(I$2:I19))</f>
        <v/>
      </c>
      <c r="I19" s="54"/>
      <c r="J19" s="56" t="str">
        <f>IF(I19,①受給者情報シート!D$18,"")</f>
        <v/>
      </c>
      <c r="K19" s="57"/>
      <c r="L19" s="57"/>
      <c r="M19" s="10" t="str">
        <f>IF(I19,①受給者情報シート!D$20,"")</f>
        <v/>
      </c>
      <c r="N19" s="46" t="str">
        <f>③移動支援サービス提供実績記録票!Y29</f>
        <v/>
      </c>
      <c r="O19" s="86" t="str">
        <f>IF(I19,①受給者情報シート!D$22,"")</f>
        <v/>
      </c>
      <c r="P19" s="87" t="str">
        <f>IF(I19,①受給者情報シート!D$24,"")</f>
        <v/>
      </c>
      <c r="Q19" s="87" t="str">
        <f>IF(I19,①受給者情報シート!D$26,"")</f>
        <v/>
      </c>
      <c r="R19" s="88" t="str">
        <f>IF(I19,①受給者情報シート!D$28,"")</f>
        <v/>
      </c>
      <c r="S19" s="92" t="str">
        <f>IF(I19,①受給者情報シート!D$30,"")</f>
        <v/>
      </c>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row>
    <row r="20" spans="1:78" ht="22.05" customHeight="1">
      <c r="A20" s="40" t="str">
        <f>IF(I20,①受給者情報シート!D$4,"")</f>
        <v/>
      </c>
      <c r="B20" s="10" t="str">
        <f>IF(I20,①受給者情報シート!D$6,"")</f>
        <v/>
      </c>
      <c r="C20" s="10" t="str">
        <f>IF(I20,①受給者情報シート!D$8,"")</f>
        <v/>
      </c>
      <c r="D20" s="10" t="str">
        <f>IF(I20,①受給者情報シート!D$10,"")</f>
        <v/>
      </c>
      <c r="E20" s="10" t="str">
        <f>IF(I20,①受給者情報シート!D$12,"")</f>
        <v/>
      </c>
      <c r="F20" s="10" t="str">
        <f>IF(I20,①受給者情報シート!D$14,"")</f>
        <v/>
      </c>
      <c r="G20" s="39" t="str">
        <f>IF(I20,①受給者情報シート!D$16,"")</f>
        <v/>
      </c>
      <c r="H20" s="53" t="str">
        <f>IF(I20="","",COUNTA(I$2:I20))</f>
        <v/>
      </c>
      <c r="I20" s="54"/>
      <c r="J20" s="56" t="str">
        <f>IF(I20,①受給者情報シート!D$18,"")</f>
        <v/>
      </c>
      <c r="K20" s="57"/>
      <c r="L20" s="57"/>
      <c r="M20" s="10" t="str">
        <f>IF(I20,①受給者情報シート!D$20,"")</f>
        <v/>
      </c>
      <c r="N20" s="46" t="str">
        <f>③移動支援サービス提供実績記録票!Y30</f>
        <v/>
      </c>
      <c r="O20" s="86" t="str">
        <f>IF(I20,①受給者情報シート!D$22,"")</f>
        <v/>
      </c>
      <c r="P20" s="87" t="str">
        <f>IF(I20,①受給者情報シート!D$24,"")</f>
        <v/>
      </c>
      <c r="Q20" s="87" t="str">
        <f>IF(I20,①受給者情報シート!D$26,"")</f>
        <v/>
      </c>
      <c r="R20" s="88" t="str">
        <f>IF(I20,①受給者情報シート!D$28,"")</f>
        <v/>
      </c>
      <c r="S20" s="92" t="str">
        <f>IF(I20,①受給者情報シート!D$30,"")</f>
        <v/>
      </c>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row>
    <row r="21" spans="1:78" ht="22.05" customHeight="1">
      <c r="A21" s="40" t="str">
        <f>IF(I21,①受給者情報シート!D$4,"")</f>
        <v/>
      </c>
      <c r="B21" s="10" t="str">
        <f>IF(I21,①受給者情報シート!D$6,"")</f>
        <v/>
      </c>
      <c r="C21" s="10" t="str">
        <f>IF(I21,①受給者情報シート!D$8,"")</f>
        <v/>
      </c>
      <c r="D21" s="10" t="str">
        <f>IF(I21,①受給者情報シート!D$10,"")</f>
        <v/>
      </c>
      <c r="E21" s="10" t="str">
        <f>IF(I21,①受給者情報シート!D$12,"")</f>
        <v/>
      </c>
      <c r="F21" s="10" t="str">
        <f>IF(I21,①受給者情報シート!D$14,"")</f>
        <v/>
      </c>
      <c r="G21" s="39" t="str">
        <f>IF(I21,①受給者情報シート!D$16,"")</f>
        <v/>
      </c>
      <c r="H21" s="53" t="str">
        <f>IF(I21="","",COUNTA(I$2:I21))</f>
        <v/>
      </c>
      <c r="I21" s="54"/>
      <c r="J21" s="56" t="str">
        <f>IF(I21,①受給者情報シート!D$18,"")</f>
        <v/>
      </c>
      <c r="K21" s="57"/>
      <c r="L21" s="57"/>
      <c r="M21" s="10" t="str">
        <f>IF(I21,①受給者情報シート!D$20,"")</f>
        <v/>
      </c>
      <c r="N21" s="46" t="str">
        <f>③移動支援サービス提供実績記録票!Y31</f>
        <v/>
      </c>
      <c r="O21" s="86" t="str">
        <f>IF(I21,①受給者情報シート!D$22,"")</f>
        <v/>
      </c>
      <c r="P21" s="87" t="str">
        <f>IF(I21,①受給者情報シート!D$24,"")</f>
        <v/>
      </c>
      <c r="Q21" s="87" t="str">
        <f>IF(I21,①受給者情報シート!D$26,"")</f>
        <v/>
      </c>
      <c r="R21" s="88" t="str">
        <f>IF(I21,①受給者情報シート!D$28,"")</f>
        <v/>
      </c>
      <c r="S21" s="92" t="str">
        <f>IF(I21,①受給者情報シート!D$30,"")</f>
        <v/>
      </c>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row>
    <row r="22" spans="1:78" ht="22.05" customHeight="1">
      <c r="A22" s="40" t="str">
        <f>IF(I22,①受給者情報シート!D$4,"")</f>
        <v/>
      </c>
      <c r="B22" s="10" t="str">
        <f>IF(I22,①受給者情報シート!D$6,"")</f>
        <v/>
      </c>
      <c r="C22" s="10" t="str">
        <f>IF(I22,①受給者情報シート!D$8,"")</f>
        <v/>
      </c>
      <c r="D22" s="10" t="str">
        <f>IF(I22,①受給者情報シート!D$10,"")</f>
        <v/>
      </c>
      <c r="E22" s="10" t="str">
        <f>IF(I22,①受給者情報シート!D$12,"")</f>
        <v/>
      </c>
      <c r="F22" s="10" t="str">
        <f>IF(I22,①受給者情報シート!D$14,"")</f>
        <v/>
      </c>
      <c r="G22" s="39" t="str">
        <f>IF(I22,①受給者情報シート!D$16,"")</f>
        <v/>
      </c>
      <c r="H22" s="53" t="str">
        <f>IF(I22="","",COUNTA(I$2:I22))</f>
        <v/>
      </c>
      <c r="I22" s="54"/>
      <c r="J22" s="56" t="str">
        <f>IF(I22,①受給者情報シート!D$18,"")</f>
        <v/>
      </c>
      <c r="K22" s="57"/>
      <c r="L22" s="57"/>
      <c r="M22" s="10" t="str">
        <f>IF(I22,①受給者情報シート!D$20,"")</f>
        <v/>
      </c>
      <c r="N22" s="46" t="str">
        <f>③移動支援サービス提供実績記録票!Y32</f>
        <v/>
      </c>
      <c r="O22" s="86" t="str">
        <f>IF(I22,①受給者情報シート!D$22,"")</f>
        <v/>
      </c>
      <c r="P22" s="87" t="str">
        <f>IF(I22,①受給者情報シート!D$24,"")</f>
        <v/>
      </c>
      <c r="Q22" s="87" t="str">
        <f>IF(I22,①受給者情報シート!D$26,"")</f>
        <v/>
      </c>
      <c r="R22" s="88" t="str">
        <f>IF(I22,①受給者情報シート!D$28,"")</f>
        <v/>
      </c>
      <c r="S22" s="92" t="str">
        <f>IF(I22,①受給者情報シート!D$30,"")</f>
        <v/>
      </c>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row>
    <row r="23" spans="1:78" ht="22.05" customHeight="1">
      <c r="A23" s="40" t="str">
        <f>IF(I23,①受給者情報シート!D$4,"")</f>
        <v/>
      </c>
      <c r="B23" s="10" t="str">
        <f>IF(I23,①受給者情報シート!D$6,"")</f>
        <v/>
      </c>
      <c r="C23" s="10" t="str">
        <f>IF(I23,①受給者情報シート!D$8,"")</f>
        <v/>
      </c>
      <c r="D23" s="10" t="str">
        <f>IF(I23,①受給者情報シート!D$10,"")</f>
        <v/>
      </c>
      <c r="E23" s="10" t="str">
        <f>IF(I23,①受給者情報シート!D$12,"")</f>
        <v/>
      </c>
      <c r="F23" s="10" t="str">
        <f>IF(I23,①受給者情報シート!D$14,"")</f>
        <v/>
      </c>
      <c r="G23" s="39" t="str">
        <f>IF(I23,①受給者情報シート!D$16,"")</f>
        <v/>
      </c>
      <c r="H23" s="53" t="str">
        <f>IF(I23="","",COUNTA(I$2:I23))</f>
        <v/>
      </c>
      <c r="I23" s="54"/>
      <c r="J23" s="56" t="str">
        <f>IF(I23,①受給者情報シート!D$18,"")</f>
        <v/>
      </c>
      <c r="K23" s="57"/>
      <c r="L23" s="57"/>
      <c r="M23" s="10" t="str">
        <f>IF(I23,①受給者情報シート!D$20,"")</f>
        <v/>
      </c>
      <c r="N23" s="46" t="str">
        <f>③移動支援サービス提供実績記録票!Y33</f>
        <v/>
      </c>
      <c r="O23" s="86" t="str">
        <f>IF(I23,①受給者情報シート!D$22,"")</f>
        <v/>
      </c>
      <c r="P23" s="87" t="str">
        <f>IF(I23,①受給者情報シート!D$24,"")</f>
        <v/>
      </c>
      <c r="Q23" s="87" t="str">
        <f>IF(I23,①受給者情報シート!D$26,"")</f>
        <v/>
      </c>
      <c r="R23" s="88" t="str">
        <f>IF(I23,①受給者情報シート!D$28,"")</f>
        <v/>
      </c>
      <c r="S23" s="92" t="str">
        <f>IF(I23,①受給者情報シート!D$30,"")</f>
        <v/>
      </c>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row>
    <row r="24" spans="1:78" ht="22.05" customHeight="1">
      <c r="A24" s="40" t="str">
        <f>IF(I24,①受給者情報シート!D$4,"")</f>
        <v/>
      </c>
      <c r="B24" s="10" t="str">
        <f>IF(I24,①受給者情報シート!D$6,"")</f>
        <v/>
      </c>
      <c r="C24" s="10" t="str">
        <f>IF(I24,①受給者情報シート!D$8,"")</f>
        <v/>
      </c>
      <c r="D24" s="10" t="str">
        <f>IF(I24,①受給者情報シート!D$10,"")</f>
        <v/>
      </c>
      <c r="E24" s="10" t="str">
        <f>IF(I24,①受給者情報シート!D$12,"")</f>
        <v/>
      </c>
      <c r="F24" s="10" t="str">
        <f>IF(I24,①受給者情報シート!D$14,"")</f>
        <v/>
      </c>
      <c r="G24" s="39" t="str">
        <f>IF(I24,①受給者情報シート!D$16,"")</f>
        <v/>
      </c>
      <c r="H24" s="53" t="str">
        <f>IF(I24="","",COUNTA(I$2:I24))</f>
        <v/>
      </c>
      <c r="I24" s="54"/>
      <c r="J24" s="56" t="str">
        <f>IF(I24,①受給者情報シート!D$18,"")</f>
        <v/>
      </c>
      <c r="K24" s="57"/>
      <c r="L24" s="57"/>
      <c r="M24" s="10" t="str">
        <f>IF(I24,①受給者情報シート!D$20,"")</f>
        <v/>
      </c>
      <c r="N24" s="46" t="str">
        <f>③移動支援サービス提供実績記録票!Y34</f>
        <v/>
      </c>
      <c r="O24" s="86" t="str">
        <f>IF(I24,①受給者情報シート!D$22,"")</f>
        <v/>
      </c>
      <c r="P24" s="87" t="str">
        <f>IF(I24,①受給者情報シート!D$24,"")</f>
        <v/>
      </c>
      <c r="Q24" s="87" t="str">
        <f>IF(I24,①受給者情報シート!D$26,"")</f>
        <v/>
      </c>
      <c r="R24" s="88" t="str">
        <f>IF(I24,①受給者情報シート!D$28,"")</f>
        <v/>
      </c>
      <c r="S24" s="92" t="str">
        <f>IF(I24,①受給者情報シート!D$30,"")</f>
        <v/>
      </c>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row>
    <row r="25" spans="1:78" ht="22.05" customHeight="1">
      <c r="A25" s="40" t="str">
        <f>IF(I25,①受給者情報シート!D$4,"")</f>
        <v/>
      </c>
      <c r="B25" s="10" t="str">
        <f>IF(I25,①受給者情報シート!D$6,"")</f>
        <v/>
      </c>
      <c r="C25" s="10" t="str">
        <f>IF(I25,①受給者情報シート!D$8,"")</f>
        <v/>
      </c>
      <c r="D25" s="10" t="str">
        <f>IF(I25,①受給者情報シート!D$10,"")</f>
        <v/>
      </c>
      <c r="E25" s="10" t="str">
        <f>IF(I25,①受給者情報シート!D$12,"")</f>
        <v/>
      </c>
      <c r="F25" s="10" t="str">
        <f>IF(I25,①受給者情報シート!D$14,"")</f>
        <v/>
      </c>
      <c r="G25" s="39" t="str">
        <f>IF(I25,①受給者情報シート!D$16,"")</f>
        <v/>
      </c>
      <c r="H25" s="53" t="str">
        <f>IF(I25="","",COUNTA(I$2:I25))</f>
        <v/>
      </c>
      <c r="I25" s="54"/>
      <c r="J25" s="56" t="str">
        <f>IF(I25,①受給者情報シート!D$18,"")</f>
        <v/>
      </c>
      <c r="K25" s="57"/>
      <c r="L25" s="57"/>
      <c r="M25" s="10" t="str">
        <f>IF(I25,①受給者情報シート!D$20,"")</f>
        <v/>
      </c>
      <c r="N25" s="46" t="str">
        <f>③移動支援サービス提供実績記録票!Y35</f>
        <v/>
      </c>
      <c r="O25" s="86" t="str">
        <f>IF(I25,①受給者情報シート!D$22,"")</f>
        <v/>
      </c>
      <c r="P25" s="87" t="str">
        <f>IF(I25,①受給者情報シート!D$24,"")</f>
        <v/>
      </c>
      <c r="Q25" s="87" t="str">
        <f>IF(I25,①受給者情報シート!D$26,"")</f>
        <v/>
      </c>
      <c r="R25" s="88" t="str">
        <f>IF(I25,①受給者情報シート!D$28,"")</f>
        <v/>
      </c>
      <c r="S25" s="92" t="str">
        <f>IF(I25,①受給者情報シート!D$30,"")</f>
        <v/>
      </c>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row>
    <row r="26" spans="1:78" ht="22.05" customHeight="1">
      <c r="A26" s="40" t="str">
        <f>IF(I26,①受給者情報シート!D$4,"")</f>
        <v/>
      </c>
      <c r="B26" s="10" t="str">
        <f>IF(I26,①受給者情報シート!D$6,"")</f>
        <v/>
      </c>
      <c r="C26" s="10" t="str">
        <f>IF(I26,①受給者情報シート!D$8,"")</f>
        <v/>
      </c>
      <c r="D26" s="10" t="str">
        <f>IF(I26,①受給者情報シート!D$10,"")</f>
        <v/>
      </c>
      <c r="E26" s="10" t="str">
        <f>IF(I26,①受給者情報シート!D$12,"")</f>
        <v/>
      </c>
      <c r="F26" s="10" t="str">
        <f>IF(I26,①受給者情報シート!D$14,"")</f>
        <v/>
      </c>
      <c r="G26" s="39" t="str">
        <f>IF(I26,①受給者情報シート!D$16,"")</f>
        <v/>
      </c>
      <c r="H26" s="53" t="str">
        <f>IF(I26="","",COUNTA(I$2:I26))</f>
        <v/>
      </c>
      <c r="I26" s="54"/>
      <c r="J26" s="56" t="str">
        <f>IF(I26,①受給者情報シート!D$18,"")</f>
        <v/>
      </c>
      <c r="K26" s="57"/>
      <c r="L26" s="57"/>
      <c r="M26" s="10" t="str">
        <f>IF(I26,①受給者情報シート!D$20,"")</f>
        <v/>
      </c>
      <c r="N26" s="46" t="str">
        <f>③移動支援サービス提供実績記録票!Y36</f>
        <v/>
      </c>
      <c r="O26" s="86" t="str">
        <f>IF(I26,①受給者情報シート!D$22,"")</f>
        <v/>
      </c>
      <c r="P26" s="87" t="str">
        <f>IF(I26,①受給者情報シート!D$24,"")</f>
        <v/>
      </c>
      <c r="Q26" s="87" t="str">
        <f>IF(I26,①受給者情報シート!D$26,"")</f>
        <v/>
      </c>
      <c r="R26" s="88" t="str">
        <f>IF(I26,①受給者情報シート!D$28,"")</f>
        <v/>
      </c>
      <c r="S26" s="92" t="str">
        <f>IF(I26,①受給者情報シート!D$30,"")</f>
        <v/>
      </c>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row>
    <row r="27" spans="1:78" ht="22.05" customHeight="1">
      <c r="A27" s="40" t="str">
        <f>IF(I27,①受給者情報シート!D$4,"")</f>
        <v/>
      </c>
      <c r="B27" s="10" t="str">
        <f>IF(I27,①受給者情報シート!D$6,"")</f>
        <v/>
      </c>
      <c r="C27" s="10" t="str">
        <f>IF(I27,①受給者情報シート!D$8,"")</f>
        <v/>
      </c>
      <c r="D27" s="10" t="str">
        <f>IF(I27,①受給者情報シート!D$10,"")</f>
        <v/>
      </c>
      <c r="E27" s="10" t="str">
        <f>IF(I27,①受給者情報シート!D$12,"")</f>
        <v/>
      </c>
      <c r="F27" s="10" t="str">
        <f>IF(I27,①受給者情報シート!D$14,"")</f>
        <v/>
      </c>
      <c r="G27" s="39" t="str">
        <f>IF(I27,①受給者情報シート!D$16,"")</f>
        <v/>
      </c>
      <c r="H27" s="53" t="str">
        <f>IF(I27="","",COUNTA(I$2:I27))</f>
        <v/>
      </c>
      <c r="I27" s="54"/>
      <c r="J27" s="56" t="str">
        <f>IF(I27,①受給者情報シート!D$18,"")</f>
        <v/>
      </c>
      <c r="K27" s="57"/>
      <c r="L27" s="57"/>
      <c r="M27" s="10" t="str">
        <f>IF(I27,①受給者情報シート!D$20,"")</f>
        <v/>
      </c>
      <c r="N27" s="46" t="str">
        <f>③移動支援サービス提供実績記録票!Y37</f>
        <v/>
      </c>
      <c r="O27" s="86" t="str">
        <f>IF(I27,①受給者情報シート!D$22,"")</f>
        <v/>
      </c>
      <c r="P27" s="87" t="str">
        <f>IF(I27,①受給者情報シート!D$24,"")</f>
        <v/>
      </c>
      <c r="Q27" s="87" t="str">
        <f>IF(I27,①受給者情報シート!D$26,"")</f>
        <v/>
      </c>
      <c r="R27" s="88" t="str">
        <f>IF(I27,①受給者情報シート!D$28,"")</f>
        <v/>
      </c>
      <c r="S27" s="92" t="str">
        <f>IF(I27,①受給者情報シート!D$30,"")</f>
        <v/>
      </c>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row>
    <row r="28" spans="1:78" ht="22.05" customHeight="1">
      <c r="A28" s="40" t="str">
        <f>IF(I28,①受給者情報シート!D$4,"")</f>
        <v/>
      </c>
      <c r="B28" s="10" t="str">
        <f>IF(I28,①受給者情報シート!D$6,"")</f>
        <v/>
      </c>
      <c r="C28" s="10" t="str">
        <f>IF(I28,①受給者情報シート!D$8,"")</f>
        <v/>
      </c>
      <c r="D28" s="10" t="str">
        <f>IF(I28,①受給者情報シート!D$10,"")</f>
        <v/>
      </c>
      <c r="E28" s="10" t="str">
        <f>IF(I28,①受給者情報シート!D$12,"")</f>
        <v/>
      </c>
      <c r="F28" s="10" t="str">
        <f>IF(I28,①受給者情報シート!D$14,"")</f>
        <v/>
      </c>
      <c r="G28" s="39" t="str">
        <f>IF(I28,①受給者情報シート!D$16,"")</f>
        <v/>
      </c>
      <c r="H28" s="53" t="str">
        <f>IF(I28="","",COUNTA(I$2:I28))</f>
        <v/>
      </c>
      <c r="I28" s="54"/>
      <c r="J28" s="56" t="str">
        <f>IF(I28,①受給者情報シート!D$18,"")</f>
        <v/>
      </c>
      <c r="K28" s="57"/>
      <c r="L28" s="57"/>
      <c r="M28" s="10" t="str">
        <f>IF(I28,①受給者情報シート!D$20,"")</f>
        <v/>
      </c>
      <c r="N28" s="46" t="str">
        <f>③移動支援サービス提供実績記録票!Y38</f>
        <v/>
      </c>
      <c r="O28" s="86" t="str">
        <f>IF(I28,①受給者情報シート!D$22,"")</f>
        <v/>
      </c>
      <c r="P28" s="87" t="str">
        <f>IF(I28,①受給者情報シート!D$24,"")</f>
        <v/>
      </c>
      <c r="Q28" s="87" t="str">
        <f>IF(I28,①受給者情報シート!D$26,"")</f>
        <v/>
      </c>
      <c r="R28" s="88" t="str">
        <f>IF(I28,①受給者情報シート!D$28,"")</f>
        <v/>
      </c>
      <c r="S28" s="92" t="str">
        <f>IF(I28,①受給者情報シート!D$30,"")</f>
        <v/>
      </c>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row>
    <row r="29" spans="1:78" s="64" customFormat="1" ht="22.05" customHeight="1">
      <c r="A29" s="59" t="str">
        <f>IF(I29,①受給者情報シート!D$4,"")</f>
        <v/>
      </c>
      <c r="B29" s="60" t="str">
        <f>IF(I29,①受給者情報シート!D$6,"")</f>
        <v/>
      </c>
      <c r="C29" s="60" t="str">
        <f>IF(I29,①受給者情報シート!D$8,"")</f>
        <v/>
      </c>
      <c r="D29" s="60" t="str">
        <f>IF(I29,①受給者情報シート!D$10,"")</f>
        <v/>
      </c>
      <c r="E29" s="60" t="str">
        <f>IF(I29,①受給者情報シート!D$12,"")</f>
        <v/>
      </c>
      <c r="F29" s="60" t="str">
        <f>IF(I29,①受給者情報シート!D$14,"")</f>
        <v/>
      </c>
      <c r="G29" s="61" t="str">
        <f>IF(I29,①受給者情報シート!D$16,"")</f>
        <v/>
      </c>
      <c r="H29" s="62" t="str">
        <f>IF(I29="","",COUNTA(I$2:I29))</f>
        <v/>
      </c>
      <c r="I29" s="54"/>
      <c r="J29" s="56" t="str">
        <f>IF(I29,①受給者情報シート!D$18,"")</f>
        <v/>
      </c>
      <c r="K29" s="57"/>
      <c r="L29" s="57"/>
      <c r="M29" s="60" t="str">
        <f>IF(I29,①受給者情報シート!D$20,"")</f>
        <v/>
      </c>
      <c r="N29" s="46" t="str">
        <f>③移動支援サービス提供実績記録票!Y39</f>
        <v/>
      </c>
      <c r="O29" s="89" t="str">
        <f>IF(I29,①受給者情報シート!D$22,"")</f>
        <v/>
      </c>
      <c r="P29" s="87" t="str">
        <f>IF(I29,①受給者情報シート!D$24,"")</f>
        <v/>
      </c>
      <c r="Q29" s="87" t="str">
        <f>IF(I29,①受給者情報シート!D$26,"")</f>
        <v/>
      </c>
      <c r="R29" s="90" t="str">
        <f>IF(I29,①受給者情報シート!D$28,"")</f>
        <v/>
      </c>
      <c r="S29" s="92" t="str">
        <f>IF(I29,①受給者情報シート!D$30,"")</f>
        <v/>
      </c>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row>
    <row r="30" spans="1:78" ht="22.05" customHeight="1">
      <c r="A30" s="40" t="str">
        <f>IF(I30,①受給者情報シート!D$4,"")</f>
        <v/>
      </c>
      <c r="B30" s="10" t="str">
        <f>IF(I30,①受給者情報シート!D$6,"")</f>
        <v/>
      </c>
      <c r="C30" s="10" t="str">
        <f>IF(I30,①受給者情報シート!D$8,"")</f>
        <v/>
      </c>
      <c r="D30" s="10" t="str">
        <f>IF(I30,①受給者情報シート!D$10,"")</f>
        <v/>
      </c>
      <c r="E30" s="10" t="str">
        <f>IF(I30,①受給者情報シート!D$12,"")</f>
        <v/>
      </c>
      <c r="F30" s="10" t="str">
        <f>IF(I30,①受給者情報シート!D$14,"")</f>
        <v/>
      </c>
      <c r="G30" s="39" t="str">
        <f>IF(I30,①受給者情報シート!D$16,"")</f>
        <v/>
      </c>
      <c r="H30" s="53" t="str">
        <f>IF(I30="","",COUNTA(I$2:I30))</f>
        <v/>
      </c>
      <c r="I30" s="54"/>
      <c r="J30" s="56" t="str">
        <f>IF(I30,①受給者情報シート!D$18,"")</f>
        <v/>
      </c>
      <c r="K30" s="57"/>
      <c r="L30" s="57"/>
      <c r="M30" s="10" t="str">
        <f>IF(I30,①受給者情報シート!D$20,"")</f>
        <v/>
      </c>
      <c r="N30" s="46" t="str">
        <f>③移動支援サービス提供実績記録票!Y40</f>
        <v/>
      </c>
      <c r="O30" s="86" t="str">
        <f>IF(I30,①受給者情報シート!D$22,"")</f>
        <v/>
      </c>
      <c r="P30" s="87" t="str">
        <f>IF(I30,①受給者情報シート!D$24,"")</f>
        <v/>
      </c>
      <c r="Q30" s="87" t="str">
        <f>IF(I30,①受給者情報シート!D$26,"")</f>
        <v/>
      </c>
      <c r="R30" s="88" t="str">
        <f>IF(I30,①受給者情報シート!D$28,"")</f>
        <v/>
      </c>
      <c r="S30" s="92" t="str">
        <f>IF(I30,①受給者情報シート!D$30,"")</f>
        <v/>
      </c>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row>
    <row r="31" spans="1:78" ht="22.05" customHeight="1">
      <c r="A31" s="40" t="str">
        <f>IF(I31,①受給者情報シート!D$4,"")</f>
        <v/>
      </c>
      <c r="B31" s="10" t="str">
        <f>IF(I31,①受給者情報シート!D$6,"")</f>
        <v/>
      </c>
      <c r="C31" s="10" t="str">
        <f>IF(I31,①受給者情報シート!D$8,"")</f>
        <v/>
      </c>
      <c r="D31" s="10" t="str">
        <f>IF(I31,①受給者情報シート!D$10,"")</f>
        <v/>
      </c>
      <c r="E31" s="10" t="str">
        <f>IF(I31,①受給者情報シート!D$12,"")</f>
        <v/>
      </c>
      <c r="F31" s="10" t="str">
        <f>IF(I31,①受給者情報シート!D$14,"")</f>
        <v/>
      </c>
      <c r="G31" s="39" t="str">
        <f>IF(I31,①受給者情報シート!D$16,"")</f>
        <v/>
      </c>
      <c r="H31" s="53" t="str">
        <f>IF(I31="","",COUNTA(I$2:I31))</f>
        <v/>
      </c>
      <c r="I31" s="54"/>
      <c r="J31" s="56" t="str">
        <f>IF(I31,①受給者情報シート!D$18,"")</f>
        <v/>
      </c>
      <c r="K31" s="57"/>
      <c r="L31" s="57"/>
      <c r="M31" s="10" t="str">
        <f>IF(I31,①受給者情報シート!D$20,"")</f>
        <v/>
      </c>
      <c r="N31" s="46" t="str">
        <f>③移動支援サービス提供実績記録票!Y41</f>
        <v/>
      </c>
      <c r="O31" s="86" t="str">
        <f>IF(I31,①受給者情報シート!D$22,"")</f>
        <v/>
      </c>
      <c r="P31" s="87" t="str">
        <f>IF(I31,①受給者情報シート!D$24,"")</f>
        <v/>
      </c>
      <c r="Q31" s="87" t="str">
        <f>IF(I31,①受給者情報シート!D$26,"")</f>
        <v/>
      </c>
      <c r="R31" s="88" t="str">
        <f>IF(I31,①受給者情報シート!D$28,"")</f>
        <v/>
      </c>
      <c r="S31" s="92" t="str">
        <f>IF(I31,①受給者情報シート!D$30,"")</f>
        <v/>
      </c>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row>
    <row r="32" spans="1:78" ht="22.05" customHeight="1">
      <c r="A32" s="40" t="str">
        <f>IF(I32,①受給者情報シート!D$4,"")</f>
        <v/>
      </c>
      <c r="B32" s="10" t="str">
        <f>IF(I32,①受給者情報シート!D$6,"")</f>
        <v/>
      </c>
      <c r="C32" s="10" t="str">
        <f>IF(I32,①受給者情報シート!D$8,"")</f>
        <v/>
      </c>
      <c r="D32" s="10" t="str">
        <f>IF(I32,①受給者情報シート!D$10,"")</f>
        <v/>
      </c>
      <c r="E32" s="10" t="str">
        <f>IF(I32,①受給者情報シート!D$12,"")</f>
        <v/>
      </c>
      <c r="F32" s="10" t="str">
        <f>IF(I32,①受給者情報シート!D$14,"")</f>
        <v/>
      </c>
      <c r="G32" s="39" t="str">
        <f>IF(I32,①受給者情報シート!D$16,"")</f>
        <v/>
      </c>
      <c r="H32" s="53" t="str">
        <f>IF(I32="","",COUNTA(I$2:I32))</f>
        <v/>
      </c>
      <c r="I32" s="54"/>
      <c r="J32" s="56" t="str">
        <f>IF(I32,①受給者情報シート!D$18,"")</f>
        <v/>
      </c>
      <c r="K32" s="57"/>
      <c r="L32" s="57"/>
      <c r="M32" s="10" t="str">
        <f>IF(I32,①受給者情報シート!D$20,"")</f>
        <v/>
      </c>
      <c r="N32" s="46" t="str">
        <f>③移動支援サービス提供実績記録票!Y42</f>
        <v/>
      </c>
      <c r="O32" s="86" t="str">
        <f>IF(I32,①受給者情報シート!D$22,"")</f>
        <v/>
      </c>
      <c r="P32" s="87" t="str">
        <f>IF(I32,①受給者情報シート!D$24,"")</f>
        <v/>
      </c>
      <c r="Q32" s="87" t="str">
        <f>IF(I32,①受給者情報シート!D$26,"")</f>
        <v/>
      </c>
      <c r="R32" s="88" t="str">
        <f>IF(I32,①受給者情報シート!D$28,"")</f>
        <v/>
      </c>
      <c r="S32" s="92" t="str">
        <f>IF(I32,①受給者情報シート!D$30,"")</f>
        <v/>
      </c>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row>
    <row r="33" spans="1:78" ht="22.05" customHeight="1">
      <c r="A33" s="40" t="str">
        <f>IF(I33,①受給者情報シート!D$4,"")</f>
        <v/>
      </c>
      <c r="B33" s="10" t="str">
        <f>IF(I33,①受給者情報シート!D$6,"")</f>
        <v/>
      </c>
      <c r="C33" s="10" t="str">
        <f>IF(I33,①受給者情報シート!D$8,"")</f>
        <v/>
      </c>
      <c r="D33" s="10" t="str">
        <f>IF(I33,①受給者情報シート!D$10,"")</f>
        <v/>
      </c>
      <c r="E33" s="10" t="str">
        <f>IF(I33,①受給者情報シート!D$12,"")</f>
        <v/>
      </c>
      <c r="F33" s="10" t="str">
        <f>IF(I33,①受給者情報シート!D$14,"")</f>
        <v/>
      </c>
      <c r="G33" s="39" t="str">
        <f>IF(I33,①受給者情報シート!D$16,"")</f>
        <v/>
      </c>
      <c r="H33" s="53" t="str">
        <f>IF(I33="","",COUNTA(I$2:I33))</f>
        <v/>
      </c>
      <c r="I33" s="54"/>
      <c r="J33" s="56" t="str">
        <f>IF(I33,①受給者情報シート!D$18,"")</f>
        <v/>
      </c>
      <c r="K33" s="57"/>
      <c r="L33" s="57"/>
      <c r="M33" s="10" t="str">
        <f>IF(I33,①受給者情報シート!D$20,"")</f>
        <v/>
      </c>
      <c r="N33" s="46" t="str">
        <f>③移動支援サービス提供実績記録票!Y57</f>
        <v/>
      </c>
      <c r="O33" s="86" t="str">
        <f>IF(I33,①受給者情報シート!D$22,"")</f>
        <v/>
      </c>
      <c r="P33" s="87" t="str">
        <f>IF(I33,①受給者情報シート!D$24,"")</f>
        <v/>
      </c>
      <c r="Q33" s="87" t="str">
        <f>IF(I33,①受給者情報シート!D$26,"")</f>
        <v/>
      </c>
      <c r="R33" s="88" t="str">
        <f>IF(I33,①受給者情報シート!D$28,"")</f>
        <v/>
      </c>
      <c r="S33" s="92" t="str">
        <f>IF(I33,①受給者情報シート!D$30,"")</f>
        <v/>
      </c>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row>
    <row r="34" spans="1:78" ht="22.05" customHeight="1">
      <c r="A34" s="40" t="str">
        <f>IF(I34,①受給者情報シート!D$4,"")</f>
        <v/>
      </c>
      <c r="B34" s="10" t="str">
        <f>IF(I34,①受給者情報シート!D$6,"")</f>
        <v/>
      </c>
      <c r="C34" s="10" t="str">
        <f>IF(I34,①受給者情報シート!D$8,"")</f>
        <v/>
      </c>
      <c r="D34" s="10" t="str">
        <f>IF(I34,①受給者情報シート!D$10,"")</f>
        <v/>
      </c>
      <c r="E34" s="10" t="str">
        <f>IF(I34,①受給者情報シート!D$12,"")</f>
        <v/>
      </c>
      <c r="F34" s="10" t="str">
        <f>IF(I34,①受給者情報シート!D$14,"")</f>
        <v/>
      </c>
      <c r="G34" s="39" t="str">
        <f>IF(I34,①受給者情報シート!D$16,"")</f>
        <v/>
      </c>
      <c r="H34" s="53" t="str">
        <f>IF(I34="","",COUNTA(I$2:I34))</f>
        <v/>
      </c>
      <c r="I34" s="54"/>
      <c r="J34" s="56" t="str">
        <f>IF(I34,①受給者情報シート!D$18,"")</f>
        <v/>
      </c>
      <c r="K34" s="57"/>
      <c r="L34" s="57"/>
      <c r="M34" s="10" t="str">
        <f>IF(I34,①受給者情報シート!D$20,"")</f>
        <v/>
      </c>
      <c r="N34" s="46" t="str">
        <f>③移動支援サービス提供実績記録票!Y58</f>
        <v/>
      </c>
      <c r="O34" s="86" t="str">
        <f>IF(I34,①受給者情報シート!D$22,"")</f>
        <v/>
      </c>
      <c r="P34" s="87" t="str">
        <f>IF(I34,①受給者情報シート!D$24,"")</f>
        <v/>
      </c>
      <c r="Q34" s="87" t="str">
        <f>IF(I34,①受給者情報シート!D$26,"")</f>
        <v/>
      </c>
      <c r="R34" s="88" t="str">
        <f>IF(I34,①受給者情報シート!D$28,"")</f>
        <v/>
      </c>
      <c r="S34" s="92" t="str">
        <f>IF(I34,①受給者情報シート!D$30,"")</f>
        <v/>
      </c>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row>
    <row r="35" spans="1:78" ht="22.05" customHeight="1">
      <c r="A35" s="40" t="str">
        <f>IF(I35,①受給者情報シート!D$4,"")</f>
        <v/>
      </c>
      <c r="B35" s="10" t="str">
        <f>IF(I35,①受給者情報シート!D$6,"")</f>
        <v/>
      </c>
      <c r="C35" s="10" t="str">
        <f>IF(I35,①受給者情報シート!D$8,"")</f>
        <v/>
      </c>
      <c r="D35" s="10" t="str">
        <f>IF(I35,①受給者情報シート!D$10,"")</f>
        <v/>
      </c>
      <c r="E35" s="10" t="str">
        <f>IF(I35,①受給者情報シート!D$12,"")</f>
        <v/>
      </c>
      <c r="F35" s="10" t="str">
        <f>IF(I35,①受給者情報シート!D$14,"")</f>
        <v/>
      </c>
      <c r="G35" s="39" t="str">
        <f>IF(I35,①受給者情報シート!D$16,"")</f>
        <v/>
      </c>
      <c r="H35" s="53" t="str">
        <f>IF(I35="","",COUNTA(I$2:I35))</f>
        <v/>
      </c>
      <c r="I35" s="54"/>
      <c r="J35" s="56" t="str">
        <f>IF(I35,①受給者情報シート!D$18,"")</f>
        <v/>
      </c>
      <c r="K35" s="57"/>
      <c r="L35" s="57"/>
      <c r="M35" s="10" t="str">
        <f>IF(I35,①受給者情報シート!D$20,"")</f>
        <v/>
      </c>
      <c r="N35" s="46" t="str">
        <f>③移動支援サービス提供実績記録票!Y59</f>
        <v/>
      </c>
      <c r="O35" s="86" t="str">
        <f>IF(I35,①受給者情報シート!D$22,"")</f>
        <v/>
      </c>
      <c r="P35" s="87" t="str">
        <f>IF(I35,①受給者情報シート!D$24,"")</f>
        <v/>
      </c>
      <c r="Q35" s="87" t="str">
        <f>IF(I35,①受給者情報シート!D$26,"")</f>
        <v/>
      </c>
      <c r="R35" s="88" t="str">
        <f>IF(I35,①受給者情報シート!D$28,"")</f>
        <v/>
      </c>
      <c r="S35" s="92" t="str">
        <f>IF(I35,①受給者情報シート!D$30,"")</f>
        <v/>
      </c>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row>
    <row r="36" spans="1:78" ht="22.05" customHeight="1">
      <c r="A36" s="40" t="str">
        <f>IF(I36,①受給者情報シート!D$4,"")</f>
        <v/>
      </c>
      <c r="B36" s="10" t="str">
        <f>IF(I36,①受給者情報シート!D$6,"")</f>
        <v/>
      </c>
      <c r="C36" s="10" t="str">
        <f>IF(I36,①受給者情報シート!D$8,"")</f>
        <v/>
      </c>
      <c r="D36" s="10" t="str">
        <f>IF(I36,①受給者情報シート!D$10,"")</f>
        <v/>
      </c>
      <c r="E36" s="10" t="str">
        <f>IF(I36,①受給者情報シート!D$12,"")</f>
        <v/>
      </c>
      <c r="F36" s="10" t="str">
        <f>IF(I36,①受給者情報シート!D$14,"")</f>
        <v/>
      </c>
      <c r="G36" s="39" t="str">
        <f>IF(I36,①受給者情報シート!D$16,"")</f>
        <v/>
      </c>
      <c r="H36" s="53" t="str">
        <f>IF(I36="","",COUNTA(I$2:I36))</f>
        <v/>
      </c>
      <c r="I36" s="54"/>
      <c r="J36" s="56" t="str">
        <f>IF(I36,①受給者情報シート!D$18,"")</f>
        <v/>
      </c>
      <c r="K36" s="57"/>
      <c r="L36" s="57"/>
      <c r="M36" s="10" t="str">
        <f>IF(I36,①受給者情報シート!D$20,"")</f>
        <v/>
      </c>
      <c r="N36" s="46" t="str">
        <f>③移動支援サービス提供実績記録票!Y60</f>
        <v/>
      </c>
      <c r="O36" s="86" t="str">
        <f>IF(I36,①受給者情報シート!D$22,"")</f>
        <v/>
      </c>
      <c r="P36" s="87" t="str">
        <f>IF(I36,①受給者情報シート!D$24,"")</f>
        <v/>
      </c>
      <c r="Q36" s="87" t="str">
        <f>IF(I36,①受給者情報シート!D$26,"")</f>
        <v/>
      </c>
      <c r="R36" s="88" t="str">
        <f>IF(I36,①受給者情報シート!D$28,"")</f>
        <v/>
      </c>
      <c r="S36" s="92" t="str">
        <f>IF(I36,①受給者情報シート!D$30,"")</f>
        <v/>
      </c>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row>
    <row r="37" spans="1:78" ht="22.05" customHeight="1">
      <c r="A37" s="40" t="str">
        <f>IF(I37,①受給者情報シート!D$4,"")</f>
        <v/>
      </c>
      <c r="B37" s="10" t="str">
        <f>IF(I37,①受給者情報シート!D$6,"")</f>
        <v/>
      </c>
      <c r="C37" s="10" t="str">
        <f>IF(I37,①受給者情報シート!D$8,"")</f>
        <v/>
      </c>
      <c r="D37" s="10" t="str">
        <f>IF(I37,①受給者情報シート!D$10,"")</f>
        <v/>
      </c>
      <c r="E37" s="10" t="str">
        <f>IF(I37,①受給者情報シート!D$12,"")</f>
        <v/>
      </c>
      <c r="F37" s="10" t="str">
        <f>IF(I37,①受給者情報シート!D$14,"")</f>
        <v/>
      </c>
      <c r="G37" s="39" t="str">
        <f>IF(I37,①受給者情報シート!D$16,"")</f>
        <v/>
      </c>
      <c r="H37" s="53" t="str">
        <f>IF(I37="","",COUNTA(I$2:I37))</f>
        <v/>
      </c>
      <c r="I37" s="54"/>
      <c r="J37" s="56" t="str">
        <f>IF(I37,①受給者情報シート!D$18,"")</f>
        <v/>
      </c>
      <c r="K37" s="57"/>
      <c r="L37" s="57"/>
      <c r="M37" s="10" t="str">
        <f>IF(I37,①受給者情報シート!D$20,"")</f>
        <v/>
      </c>
      <c r="N37" s="46" t="str">
        <f>③移動支援サービス提供実績記録票!Y61</f>
        <v/>
      </c>
      <c r="O37" s="86" t="str">
        <f>IF(I37,①受給者情報シート!D$22,"")</f>
        <v/>
      </c>
      <c r="P37" s="87" t="str">
        <f>IF(I37,①受給者情報シート!D$24,"")</f>
        <v/>
      </c>
      <c r="Q37" s="87" t="str">
        <f>IF(I37,①受給者情報シート!D$26,"")</f>
        <v/>
      </c>
      <c r="R37" s="88" t="str">
        <f>IF(I37,①受給者情報シート!D$28,"")</f>
        <v/>
      </c>
      <c r="S37" s="92" t="str">
        <f>IF(I37,①受給者情報シート!D$30,"")</f>
        <v/>
      </c>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row>
    <row r="38" spans="1:78" ht="22.05" customHeight="1">
      <c r="A38" s="40" t="str">
        <f>IF(I38,①受給者情報シート!D$4,"")</f>
        <v/>
      </c>
      <c r="B38" s="10" t="str">
        <f>IF(I38,①受給者情報シート!D$6,"")</f>
        <v/>
      </c>
      <c r="C38" s="10" t="str">
        <f>IF(I38,①受給者情報シート!D$8,"")</f>
        <v/>
      </c>
      <c r="D38" s="10" t="str">
        <f>IF(I38,①受給者情報シート!D$10,"")</f>
        <v/>
      </c>
      <c r="E38" s="10" t="str">
        <f>IF(I38,①受給者情報シート!D$12,"")</f>
        <v/>
      </c>
      <c r="F38" s="10" t="str">
        <f>IF(I38,①受給者情報シート!D$14,"")</f>
        <v/>
      </c>
      <c r="G38" s="39" t="str">
        <f>IF(I38,①受給者情報シート!D$16,"")</f>
        <v/>
      </c>
      <c r="H38" s="53" t="str">
        <f>IF(I38="","",COUNTA(I$2:I38))</f>
        <v/>
      </c>
      <c r="I38" s="54"/>
      <c r="J38" s="56" t="str">
        <f>IF(I38,①受給者情報シート!D$18,"")</f>
        <v/>
      </c>
      <c r="K38" s="57"/>
      <c r="L38" s="57"/>
      <c r="M38" s="10" t="str">
        <f>IF(I38,①受給者情報シート!D$20,"")</f>
        <v/>
      </c>
      <c r="N38" s="46" t="str">
        <f>③移動支援サービス提供実績記録票!Y62</f>
        <v/>
      </c>
      <c r="O38" s="86" t="str">
        <f>IF(I38,①受給者情報シート!D$22,"")</f>
        <v/>
      </c>
      <c r="P38" s="87" t="str">
        <f>IF(I38,①受給者情報シート!D$24,"")</f>
        <v/>
      </c>
      <c r="Q38" s="87" t="str">
        <f>IF(I38,①受給者情報シート!D$26,"")</f>
        <v/>
      </c>
      <c r="R38" s="88" t="str">
        <f>IF(I38,①受給者情報シート!D$28,"")</f>
        <v/>
      </c>
      <c r="S38" s="92" t="str">
        <f>IF(I38,①受給者情報シート!D$30,"")</f>
        <v/>
      </c>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row>
    <row r="39" spans="1:78" ht="22.05" customHeight="1">
      <c r="A39" s="40" t="str">
        <f>IF(I39,①受給者情報シート!D$4,"")</f>
        <v/>
      </c>
      <c r="B39" s="10" t="str">
        <f>IF(I39,①受給者情報シート!D$6,"")</f>
        <v/>
      </c>
      <c r="C39" s="10" t="str">
        <f>IF(I39,①受給者情報シート!D$8,"")</f>
        <v/>
      </c>
      <c r="D39" s="10" t="str">
        <f>IF(I39,①受給者情報シート!D$10,"")</f>
        <v/>
      </c>
      <c r="E39" s="10" t="str">
        <f>IF(I39,①受給者情報シート!D$12,"")</f>
        <v/>
      </c>
      <c r="F39" s="10" t="str">
        <f>IF(I39,①受給者情報シート!D$14,"")</f>
        <v/>
      </c>
      <c r="G39" s="39" t="str">
        <f>IF(I39,①受給者情報シート!D$16,"")</f>
        <v/>
      </c>
      <c r="H39" s="53" t="str">
        <f>IF(I39="","",COUNTA(I$2:I39))</f>
        <v/>
      </c>
      <c r="I39" s="54"/>
      <c r="J39" s="56" t="str">
        <f>IF(I39,①受給者情報シート!D$18,"")</f>
        <v/>
      </c>
      <c r="K39" s="57"/>
      <c r="L39" s="57"/>
      <c r="M39" s="10" t="str">
        <f>IF(I39,①受給者情報シート!D$20,"")</f>
        <v/>
      </c>
      <c r="N39" s="46" t="str">
        <f>③移動支援サービス提供実績記録票!Y63</f>
        <v/>
      </c>
      <c r="O39" s="86" t="str">
        <f>IF(I39,①受給者情報シート!D$22,"")</f>
        <v/>
      </c>
      <c r="P39" s="87" t="str">
        <f>IF(I39,①受給者情報シート!D$24,"")</f>
        <v/>
      </c>
      <c r="Q39" s="87" t="str">
        <f>IF(I39,①受給者情報シート!D$26,"")</f>
        <v/>
      </c>
      <c r="R39" s="88" t="str">
        <f>IF(I39,①受給者情報シート!D$28,"")</f>
        <v/>
      </c>
      <c r="S39" s="92" t="str">
        <f>IF(I39,①受給者情報シート!D$30,"")</f>
        <v/>
      </c>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row>
    <row r="40" spans="1:78" ht="22.05" customHeight="1">
      <c r="A40" s="40" t="str">
        <f>IF(I40,①受給者情報シート!D$4,"")</f>
        <v/>
      </c>
      <c r="B40" s="10" t="str">
        <f>IF(I40,①受給者情報シート!D$6,"")</f>
        <v/>
      </c>
      <c r="C40" s="10" t="str">
        <f>IF(I40,①受給者情報シート!D$8,"")</f>
        <v/>
      </c>
      <c r="D40" s="10" t="str">
        <f>IF(I40,①受給者情報シート!D$10,"")</f>
        <v/>
      </c>
      <c r="E40" s="10" t="str">
        <f>IF(I40,①受給者情報シート!D$12,"")</f>
        <v/>
      </c>
      <c r="F40" s="10" t="str">
        <f>IF(I40,①受給者情報シート!D$14,"")</f>
        <v/>
      </c>
      <c r="G40" s="39" t="str">
        <f>IF(I40,①受給者情報シート!D$16,"")</f>
        <v/>
      </c>
      <c r="H40" s="53" t="str">
        <f>IF(I40="","",COUNTA(I$2:I40))</f>
        <v/>
      </c>
      <c r="I40" s="54"/>
      <c r="J40" s="56" t="str">
        <f>IF(I40,①受給者情報シート!D$18,"")</f>
        <v/>
      </c>
      <c r="K40" s="57"/>
      <c r="L40" s="57"/>
      <c r="M40" s="10" t="str">
        <f>IF(I40,①受給者情報シート!D$20,"")</f>
        <v/>
      </c>
      <c r="N40" s="46" t="str">
        <f>③移動支援サービス提供実績記録票!Y64</f>
        <v/>
      </c>
      <c r="O40" s="86" t="str">
        <f>IF(I40,①受給者情報シート!D$22,"")</f>
        <v/>
      </c>
      <c r="P40" s="87" t="str">
        <f>IF(I40,①受給者情報シート!D$24,"")</f>
        <v/>
      </c>
      <c r="Q40" s="87" t="str">
        <f>IF(I40,①受給者情報シート!D$26,"")</f>
        <v/>
      </c>
      <c r="R40" s="88" t="str">
        <f>IF(I40,①受給者情報シート!D$28,"")</f>
        <v/>
      </c>
      <c r="S40" s="92" t="str">
        <f>IF(I40,①受給者情報シート!D$30,"")</f>
        <v/>
      </c>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row>
    <row r="41" spans="1:78" ht="22.05" customHeight="1">
      <c r="A41" s="40" t="str">
        <f>IF(I41,①受給者情報シート!D$4,"")</f>
        <v/>
      </c>
      <c r="B41" s="10" t="str">
        <f>IF(I41,①受給者情報シート!D$6,"")</f>
        <v/>
      </c>
      <c r="C41" s="10" t="str">
        <f>IF(I41,①受給者情報シート!D$8,"")</f>
        <v/>
      </c>
      <c r="D41" s="10" t="str">
        <f>IF(I41,①受給者情報シート!D$10,"")</f>
        <v/>
      </c>
      <c r="E41" s="10" t="str">
        <f>IF(I41,①受給者情報シート!D$12,"")</f>
        <v/>
      </c>
      <c r="F41" s="10" t="str">
        <f>IF(I41,①受給者情報シート!D$14,"")</f>
        <v/>
      </c>
      <c r="G41" s="39" t="str">
        <f>IF(I41,①受給者情報シート!D$16,"")</f>
        <v/>
      </c>
      <c r="H41" s="53" t="str">
        <f>IF(I41="","",COUNTA(I$2:I41))</f>
        <v/>
      </c>
      <c r="I41" s="54"/>
      <c r="J41" s="56" t="str">
        <f>IF(I41,①受給者情報シート!D$18,"")</f>
        <v/>
      </c>
      <c r="K41" s="57"/>
      <c r="L41" s="57"/>
      <c r="M41" s="10" t="str">
        <f>IF(I41,①受給者情報シート!D$20,"")</f>
        <v/>
      </c>
      <c r="N41" s="46" t="str">
        <f>③移動支援サービス提供実績記録票!Y65</f>
        <v/>
      </c>
      <c r="O41" s="86" t="str">
        <f>IF(I41,①受給者情報シート!D$22,"")</f>
        <v/>
      </c>
      <c r="P41" s="87" t="str">
        <f>IF(I41,①受給者情報シート!D$24,"")</f>
        <v/>
      </c>
      <c r="Q41" s="87" t="str">
        <f>IF(I41,①受給者情報シート!D$26,"")</f>
        <v/>
      </c>
      <c r="R41" s="88" t="str">
        <f>IF(I41,①受給者情報シート!D$28,"")</f>
        <v/>
      </c>
      <c r="S41" s="92" t="str">
        <f>IF(I41,①受給者情報シート!D$30,"")</f>
        <v/>
      </c>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row>
    <row r="42" spans="1:78" ht="22.05" customHeight="1">
      <c r="A42" s="40" t="str">
        <f>IF(I42,①受給者情報シート!D$4,"")</f>
        <v/>
      </c>
      <c r="B42" s="10" t="str">
        <f>IF(I42,①受給者情報シート!D$6,"")</f>
        <v/>
      </c>
      <c r="C42" s="10" t="str">
        <f>IF(I42,①受給者情報シート!D$8,"")</f>
        <v/>
      </c>
      <c r="D42" s="10" t="str">
        <f>IF(I42,①受給者情報シート!D$10,"")</f>
        <v/>
      </c>
      <c r="E42" s="10" t="str">
        <f>IF(I42,①受給者情報シート!D$12,"")</f>
        <v/>
      </c>
      <c r="F42" s="10" t="str">
        <f>IF(I42,①受給者情報シート!D$14,"")</f>
        <v/>
      </c>
      <c r="G42" s="39" t="str">
        <f>IF(I42,①受給者情報シート!D$16,"")</f>
        <v/>
      </c>
      <c r="H42" s="53" t="str">
        <f>IF(I42="","",COUNTA(I$2:I42))</f>
        <v/>
      </c>
      <c r="I42" s="54"/>
      <c r="J42" s="56" t="str">
        <f>IF(I42,①受給者情報シート!D$18,"")</f>
        <v/>
      </c>
      <c r="K42" s="57"/>
      <c r="L42" s="57"/>
      <c r="M42" s="10" t="str">
        <f>IF(I42,①受給者情報シート!D$20,"")</f>
        <v/>
      </c>
      <c r="N42" s="46" t="str">
        <f>③移動支援サービス提供実績記録票!Y66</f>
        <v/>
      </c>
      <c r="O42" s="86" t="str">
        <f>IF(I42,①受給者情報シート!D$22,"")</f>
        <v/>
      </c>
      <c r="P42" s="87" t="str">
        <f>IF(I42,①受給者情報シート!D$24,"")</f>
        <v/>
      </c>
      <c r="Q42" s="87" t="str">
        <f>IF(I42,①受給者情報シート!D$26,"")</f>
        <v/>
      </c>
      <c r="R42" s="88" t="str">
        <f>IF(I42,①受給者情報シート!D$28,"")</f>
        <v/>
      </c>
      <c r="S42" s="92" t="str">
        <f>IF(I42,①受給者情報シート!D$30,"")</f>
        <v/>
      </c>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row>
    <row r="43" spans="1:78" ht="22.05" customHeight="1">
      <c r="A43" s="40" t="str">
        <f>IF(I43,①受給者情報シート!D$4,"")</f>
        <v/>
      </c>
      <c r="B43" s="10" t="str">
        <f>IF(I43,①受給者情報シート!D$6,"")</f>
        <v/>
      </c>
      <c r="C43" s="10" t="str">
        <f>IF(I43,①受給者情報シート!D$8,"")</f>
        <v/>
      </c>
      <c r="D43" s="10" t="str">
        <f>IF(I43,①受給者情報シート!D$10,"")</f>
        <v/>
      </c>
      <c r="E43" s="10" t="str">
        <f>IF(I43,①受給者情報シート!D$12,"")</f>
        <v/>
      </c>
      <c r="F43" s="10" t="str">
        <f>IF(I43,①受給者情報シート!D$14,"")</f>
        <v/>
      </c>
      <c r="G43" s="39" t="str">
        <f>IF(I43,①受給者情報シート!D$16,"")</f>
        <v/>
      </c>
      <c r="H43" s="53" t="str">
        <f>IF(I43="","",COUNTA(I$2:I43))</f>
        <v/>
      </c>
      <c r="I43" s="54"/>
      <c r="J43" s="56" t="str">
        <f>IF(I43,①受給者情報シート!D$18,"")</f>
        <v/>
      </c>
      <c r="K43" s="57"/>
      <c r="L43" s="57"/>
      <c r="M43" s="10" t="str">
        <f>IF(I43,①受給者情報シート!D$20,"")</f>
        <v/>
      </c>
      <c r="N43" s="46" t="str">
        <f>③移動支援サービス提供実績記録票!Y67</f>
        <v/>
      </c>
      <c r="O43" s="86" t="str">
        <f>IF(I43,①受給者情報シート!D$22,"")</f>
        <v/>
      </c>
      <c r="P43" s="87" t="str">
        <f>IF(I43,①受給者情報シート!D$24,"")</f>
        <v/>
      </c>
      <c r="Q43" s="87" t="str">
        <f>IF(I43,①受給者情報シート!D$26,"")</f>
        <v/>
      </c>
      <c r="R43" s="88" t="str">
        <f>IF(I43,①受給者情報シート!D$28,"")</f>
        <v/>
      </c>
      <c r="S43" s="92" t="str">
        <f>IF(I43,①受給者情報シート!D$30,"")</f>
        <v/>
      </c>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row>
    <row r="44" spans="1:78" ht="22.05" customHeight="1">
      <c r="A44" s="40" t="str">
        <f>IF(I44,①受給者情報シート!D$4,"")</f>
        <v/>
      </c>
      <c r="B44" s="10" t="str">
        <f>IF(I44,①受給者情報シート!D$6,"")</f>
        <v/>
      </c>
      <c r="C44" s="10" t="str">
        <f>IF(I44,①受給者情報シート!D$8,"")</f>
        <v/>
      </c>
      <c r="D44" s="10" t="str">
        <f>IF(I44,①受給者情報シート!D$10,"")</f>
        <v/>
      </c>
      <c r="E44" s="10" t="str">
        <f>IF(I44,①受給者情報シート!D$12,"")</f>
        <v/>
      </c>
      <c r="F44" s="10" t="str">
        <f>IF(I44,①受給者情報シート!D$14,"")</f>
        <v/>
      </c>
      <c r="G44" s="39" t="str">
        <f>IF(I44,①受給者情報シート!D$16,"")</f>
        <v/>
      </c>
      <c r="H44" s="53" t="str">
        <f>IF(I44="","",COUNTA(I$2:I44))</f>
        <v/>
      </c>
      <c r="I44" s="54"/>
      <c r="J44" s="56" t="str">
        <f>IF(I44,①受給者情報シート!D$18,"")</f>
        <v/>
      </c>
      <c r="K44" s="57"/>
      <c r="L44" s="57"/>
      <c r="M44" s="10" t="str">
        <f>IF(I44,①受給者情報シート!D$20,"")</f>
        <v/>
      </c>
      <c r="N44" s="46" t="str">
        <f>③移動支援サービス提供実績記録票!Y68</f>
        <v/>
      </c>
      <c r="O44" s="86" t="str">
        <f>IF(I44,①受給者情報シート!D$22,"")</f>
        <v/>
      </c>
      <c r="P44" s="87" t="str">
        <f>IF(I44,①受給者情報シート!D$24,"")</f>
        <v/>
      </c>
      <c r="Q44" s="87" t="str">
        <f>IF(I44,①受給者情報シート!D$26,"")</f>
        <v/>
      </c>
      <c r="R44" s="88" t="str">
        <f>IF(I44,①受給者情報シート!D$28,"")</f>
        <v/>
      </c>
      <c r="S44" s="92" t="str">
        <f>IF(I44,①受給者情報シート!D$30,"")</f>
        <v/>
      </c>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row>
    <row r="45" spans="1:78" ht="22.05" customHeight="1">
      <c r="A45" s="40" t="str">
        <f>IF(I45,①受給者情報シート!D$4,"")</f>
        <v/>
      </c>
      <c r="B45" s="10" t="str">
        <f>IF(I45,①受給者情報シート!D$6,"")</f>
        <v/>
      </c>
      <c r="C45" s="10" t="str">
        <f>IF(I45,①受給者情報シート!D$8,"")</f>
        <v/>
      </c>
      <c r="D45" s="10" t="str">
        <f>IF(I45,①受給者情報シート!D$10,"")</f>
        <v/>
      </c>
      <c r="E45" s="10" t="str">
        <f>IF(I45,①受給者情報シート!D$12,"")</f>
        <v/>
      </c>
      <c r="F45" s="10" t="str">
        <f>IF(I45,①受給者情報シート!D$14,"")</f>
        <v/>
      </c>
      <c r="G45" s="39" t="str">
        <f>IF(I45,①受給者情報シート!D$16,"")</f>
        <v/>
      </c>
      <c r="H45" s="53" t="str">
        <f>IF(I45="","",COUNTA(I$2:I45))</f>
        <v/>
      </c>
      <c r="I45" s="54"/>
      <c r="J45" s="56" t="str">
        <f>IF(I45,①受給者情報シート!D$18,"")</f>
        <v/>
      </c>
      <c r="K45" s="57"/>
      <c r="L45" s="57"/>
      <c r="M45" s="10" t="str">
        <f>IF(I45,①受給者情報シート!D$20,"")</f>
        <v/>
      </c>
      <c r="N45" s="46" t="str">
        <f>③移動支援サービス提供実績記録票!Y69</f>
        <v/>
      </c>
      <c r="O45" s="86" t="str">
        <f>IF(I45,①受給者情報シート!D$22,"")</f>
        <v/>
      </c>
      <c r="P45" s="87" t="str">
        <f>IF(I45,①受給者情報シート!D$24,"")</f>
        <v/>
      </c>
      <c r="Q45" s="87" t="str">
        <f>IF(I45,①受給者情報シート!D$26,"")</f>
        <v/>
      </c>
      <c r="R45" s="88" t="str">
        <f>IF(I45,①受給者情報シート!D$28,"")</f>
        <v/>
      </c>
      <c r="S45" s="92" t="str">
        <f>IF(I45,①受給者情報シート!D$30,"")</f>
        <v/>
      </c>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row>
    <row r="46" spans="1:78" ht="22.05" customHeight="1">
      <c r="A46" s="40" t="str">
        <f>IF(I46,①受給者情報シート!D$4,"")</f>
        <v/>
      </c>
      <c r="B46" s="10" t="str">
        <f>IF(I46,①受給者情報シート!D$6,"")</f>
        <v/>
      </c>
      <c r="C46" s="10" t="str">
        <f>IF(I46,①受給者情報シート!D$8,"")</f>
        <v/>
      </c>
      <c r="D46" s="10" t="str">
        <f>IF(I46,①受給者情報シート!D$10,"")</f>
        <v/>
      </c>
      <c r="E46" s="10" t="str">
        <f>IF(I46,①受給者情報シート!D$12,"")</f>
        <v/>
      </c>
      <c r="F46" s="10" t="str">
        <f>IF(I46,①受給者情報シート!D$14,"")</f>
        <v/>
      </c>
      <c r="G46" s="39" t="str">
        <f>IF(I46,①受給者情報シート!D$16,"")</f>
        <v/>
      </c>
      <c r="H46" s="53" t="str">
        <f>IF(I46="","",COUNTA(I$2:I46))</f>
        <v/>
      </c>
      <c r="I46" s="54"/>
      <c r="J46" s="56" t="str">
        <f>IF(I46,①受給者情報シート!D$18,"")</f>
        <v/>
      </c>
      <c r="K46" s="57"/>
      <c r="L46" s="57"/>
      <c r="M46" s="10" t="str">
        <f>IF(I46,①受給者情報シート!D$20,"")</f>
        <v/>
      </c>
      <c r="N46" s="46" t="str">
        <f>③移動支援サービス提供実績記録票!Y70</f>
        <v/>
      </c>
      <c r="O46" s="86" t="str">
        <f>IF(I46,①受給者情報シート!D$22,"")</f>
        <v/>
      </c>
      <c r="P46" s="87" t="str">
        <f>IF(I46,①受給者情報シート!D$24,"")</f>
        <v/>
      </c>
      <c r="Q46" s="87" t="str">
        <f>IF(I46,①受給者情報シート!D$26,"")</f>
        <v/>
      </c>
      <c r="R46" s="88" t="str">
        <f>IF(I46,①受給者情報シート!D$28,"")</f>
        <v/>
      </c>
      <c r="S46" s="92" t="str">
        <f>IF(I46,①受給者情報シート!D$30,"")</f>
        <v/>
      </c>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row>
    <row r="47" spans="1:78" ht="22.05" customHeight="1">
      <c r="A47" s="40" t="str">
        <f>IF(I47,①受給者情報シート!D$4,"")</f>
        <v/>
      </c>
      <c r="B47" s="10" t="str">
        <f>IF(I47,①受給者情報シート!D$6,"")</f>
        <v/>
      </c>
      <c r="C47" s="10" t="str">
        <f>IF(I47,①受給者情報シート!D$8,"")</f>
        <v/>
      </c>
      <c r="D47" s="10" t="str">
        <f>IF(I47,①受給者情報シート!D$10,"")</f>
        <v/>
      </c>
      <c r="E47" s="10" t="str">
        <f>IF(I47,①受給者情報シート!D$12,"")</f>
        <v/>
      </c>
      <c r="F47" s="10" t="str">
        <f>IF(I47,①受給者情報シート!D$14,"")</f>
        <v/>
      </c>
      <c r="G47" s="39" t="str">
        <f>IF(I47,①受給者情報シート!D$16,"")</f>
        <v/>
      </c>
      <c r="H47" s="53" t="str">
        <f>IF(I47="","",COUNTA(I$2:I47))</f>
        <v/>
      </c>
      <c r="I47" s="54"/>
      <c r="J47" s="56" t="str">
        <f>IF(I47,①受給者情報シート!D$18,"")</f>
        <v/>
      </c>
      <c r="K47" s="57"/>
      <c r="L47" s="57"/>
      <c r="M47" s="10" t="str">
        <f>IF(I47,①受給者情報シート!D$20,"")</f>
        <v/>
      </c>
      <c r="N47" s="46" t="str">
        <f>③移動支援サービス提供実績記録票!Y71</f>
        <v/>
      </c>
      <c r="O47" s="86" t="str">
        <f>IF(I47,①受給者情報シート!D$22,"")</f>
        <v/>
      </c>
      <c r="P47" s="87" t="str">
        <f>IF(I47,①受給者情報シート!D$24,"")</f>
        <v/>
      </c>
      <c r="Q47" s="87" t="str">
        <f>IF(I47,①受給者情報シート!D$26,"")</f>
        <v/>
      </c>
      <c r="R47" s="88" t="str">
        <f>IF(I47,①受給者情報シート!D$28,"")</f>
        <v/>
      </c>
      <c r="S47" s="92" t="str">
        <f>IF(I47,①受給者情報シート!D$30,"")</f>
        <v/>
      </c>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row>
    <row r="48" spans="1:78" ht="22.05" customHeight="1">
      <c r="A48" s="40" t="str">
        <f>IF(I48,①受給者情報シート!D$4,"")</f>
        <v/>
      </c>
      <c r="B48" s="10" t="str">
        <f>IF(I48,①受給者情報シート!D$6,"")</f>
        <v/>
      </c>
      <c r="C48" s="10" t="str">
        <f>IF(I48,①受給者情報シート!D$8,"")</f>
        <v/>
      </c>
      <c r="D48" s="10" t="str">
        <f>IF(I48,①受給者情報シート!D$10,"")</f>
        <v/>
      </c>
      <c r="E48" s="10" t="str">
        <f>IF(I48,①受給者情報シート!D$12,"")</f>
        <v/>
      </c>
      <c r="F48" s="10" t="str">
        <f>IF(I48,①受給者情報シート!D$14,"")</f>
        <v/>
      </c>
      <c r="G48" s="39" t="str">
        <f>IF(I48,①受給者情報シート!D$16,"")</f>
        <v/>
      </c>
      <c r="H48" s="53" t="str">
        <f>IF(I48="","",COUNTA(I$2:I48))</f>
        <v/>
      </c>
      <c r="I48" s="54"/>
      <c r="J48" s="56" t="str">
        <f>IF(I48,①受給者情報シート!D$18,"")</f>
        <v/>
      </c>
      <c r="K48" s="57"/>
      <c r="L48" s="57"/>
      <c r="M48" s="10" t="str">
        <f>IF(I48,①受給者情報シート!D$20,"")</f>
        <v/>
      </c>
      <c r="N48" s="46" t="str">
        <f>③移動支援サービス提供実績記録票!Y72</f>
        <v/>
      </c>
      <c r="O48" s="86" t="str">
        <f>IF(I48,①受給者情報シート!D$22,"")</f>
        <v/>
      </c>
      <c r="P48" s="87" t="str">
        <f>IF(I48,①受給者情報シート!D$24,"")</f>
        <v/>
      </c>
      <c r="Q48" s="87" t="str">
        <f>IF(I48,①受給者情報シート!D$26,"")</f>
        <v/>
      </c>
      <c r="R48" s="88" t="str">
        <f>IF(I48,①受給者情報シート!D$28,"")</f>
        <v/>
      </c>
      <c r="S48" s="92" t="str">
        <f>IF(I48,①受給者情報シート!D$30,"")</f>
        <v/>
      </c>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row>
    <row r="49" spans="1:78" ht="22.05" customHeight="1">
      <c r="A49" s="40" t="str">
        <f>IF(I49,①受給者情報シート!D$4,"")</f>
        <v/>
      </c>
      <c r="B49" s="10" t="str">
        <f>IF(I49,①受給者情報シート!D$6,"")</f>
        <v/>
      </c>
      <c r="C49" s="10" t="str">
        <f>IF(I49,①受給者情報シート!D$8,"")</f>
        <v/>
      </c>
      <c r="D49" s="10" t="str">
        <f>IF(I49,①受給者情報シート!D$10,"")</f>
        <v/>
      </c>
      <c r="E49" s="10" t="str">
        <f>IF(I49,①受給者情報シート!D$12,"")</f>
        <v/>
      </c>
      <c r="F49" s="10" t="str">
        <f>IF(I49,①受給者情報シート!D$14,"")</f>
        <v/>
      </c>
      <c r="G49" s="39" t="str">
        <f>IF(I49,①受給者情報シート!D$16,"")</f>
        <v/>
      </c>
      <c r="H49" s="53" t="str">
        <f>IF(I49="","",COUNTA(I$2:I49))</f>
        <v/>
      </c>
      <c r="I49" s="54"/>
      <c r="J49" s="56" t="str">
        <f>IF(I49,①受給者情報シート!D$18,"")</f>
        <v/>
      </c>
      <c r="K49" s="57"/>
      <c r="L49" s="57"/>
      <c r="M49" s="10" t="str">
        <f>IF(I49,①受給者情報シート!D$20,"")</f>
        <v/>
      </c>
      <c r="N49" s="46" t="str">
        <f>③移動支援サービス提供実績記録票!Y73</f>
        <v/>
      </c>
      <c r="O49" s="86" t="str">
        <f>IF(I49,①受給者情報シート!D$22,"")</f>
        <v/>
      </c>
      <c r="P49" s="87" t="str">
        <f>IF(I49,①受給者情報シート!D$24,"")</f>
        <v/>
      </c>
      <c r="Q49" s="87" t="str">
        <f>IF(I49,①受給者情報シート!D$26,"")</f>
        <v/>
      </c>
      <c r="R49" s="88" t="str">
        <f>IF(I49,①受給者情報シート!D$28,"")</f>
        <v/>
      </c>
      <c r="S49" s="92" t="str">
        <f>IF(I49,①受給者情報シート!D$30,"")</f>
        <v/>
      </c>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row>
    <row r="50" spans="1:78" ht="22.05" customHeight="1">
      <c r="A50" s="40" t="str">
        <f>IF(I50,①受給者情報シート!D$4,"")</f>
        <v/>
      </c>
      <c r="B50" s="10" t="str">
        <f>IF(I50,①受給者情報シート!D$6,"")</f>
        <v/>
      </c>
      <c r="C50" s="10" t="str">
        <f>IF(I50,①受給者情報シート!D$8,"")</f>
        <v/>
      </c>
      <c r="D50" s="10" t="str">
        <f>IF(I50,①受給者情報シート!D$10,"")</f>
        <v/>
      </c>
      <c r="E50" s="10" t="str">
        <f>IF(I50,①受給者情報シート!D$12,"")</f>
        <v/>
      </c>
      <c r="F50" s="10" t="str">
        <f>IF(I50,①受給者情報シート!D$14,"")</f>
        <v/>
      </c>
      <c r="G50" s="39" t="str">
        <f>IF(I50,①受給者情報シート!D$16,"")</f>
        <v/>
      </c>
      <c r="H50" s="53" t="str">
        <f>IF(I50="","",COUNTA(I$2:I50))</f>
        <v/>
      </c>
      <c r="I50" s="54"/>
      <c r="J50" s="56" t="str">
        <f>IF(I50,①受給者情報シート!D$18,"")</f>
        <v/>
      </c>
      <c r="K50" s="57"/>
      <c r="L50" s="57"/>
      <c r="M50" s="10" t="str">
        <f>IF(I50,①受給者情報シート!D$20,"")</f>
        <v/>
      </c>
      <c r="N50" s="46" t="str">
        <f>③移動支援サービス提供実績記録票!Y74</f>
        <v/>
      </c>
      <c r="O50" s="86" t="str">
        <f>IF(I50,①受給者情報シート!D$22,"")</f>
        <v/>
      </c>
      <c r="P50" s="87" t="str">
        <f>IF(I50,①受給者情報シート!D$24,"")</f>
        <v/>
      </c>
      <c r="Q50" s="87" t="str">
        <f>IF(I50,①受給者情報シート!D$26,"")</f>
        <v/>
      </c>
      <c r="R50" s="88" t="str">
        <f>IF(I50,①受給者情報シート!D$28,"")</f>
        <v/>
      </c>
      <c r="S50" s="92" t="str">
        <f>IF(I50,①受給者情報シート!D$30,"")</f>
        <v/>
      </c>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row>
    <row r="51" spans="1:78" ht="22.05" customHeight="1">
      <c r="A51" s="40" t="str">
        <f>IF(I51,①受給者情報シート!D$4,"")</f>
        <v/>
      </c>
      <c r="B51" s="10" t="str">
        <f>IF(I51,①受給者情報シート!D$6,"")</f>
        <v/>
      </c>
      <c r="C51" s="10" t="str">
        <f>IF(I51,①受給者情報シート!D$8,"")</f>
        <v/>
      </c>
      <c r="D51" s="10" t="str">
        <f>IF(I51,①受給者情報シート!D$10,"")</f>
        <v/>
      </c>
      <c r="E51" s="10" t="str">
        <f>IF(I51,①受給者情報シート!D$12,"")</f>
        <v/>
      </c>
      <c r="F51" s="10" t="str">
        <f>IF(I51,①受給者情報シート!D$14,"")</f>
        <v/>
      </c>
      <c r="G51" s="39" t="str">
        <f>IF(I51,①受給者情報シート!D$16,"")</f>
        <v/>
      </c>
      <c r="H51" s="53" t="str">
        <f>IF(I51="","",COUNTA(I$2:I51))</f>
        <v/>
      </c>
      <c r="I51" s="54"/>
      <c r="J51" s="56" t="str">
        <f>IF(I51,①受給者情報シート!D$18,"")</f>
        <v/>
      </c>
      <c r="K51" s="57"/>
      <c r="L51" s="57"/>
      <c r="M51" s="10" t="str">
        <f>IF(I51,①受給者情報シート!D$20,"")</f>
        <v/>
      </c>
      <c r="N51" s="46" t="str">
        <f>③移動支援サービス提供実績記録票!Y75</f>
        <v/>
      </c>
      <c r="O51" s="86" t="str">
        <f>IF(I51,①受給者情報シート!D$22,"")</f>
        <v/>
      </c>
      <c r="P51" s="87" t="str">
        <f>IF(I51,①受給者情報シート!D$24,"")</f>
        <v/>
      </c>
      <c r="Q51" s="87" t="str">
        <f>IF(I51,①受給者情報シート!D$26,"")</f>
        <v/>
      </c>
      <c r="R51" s="88" t="str">
        <f>IF(I51,①受給者情報シート!D$28,"")</f>
        <v/>
      </c>
      <c r="S51" s="92" t="str">
        <f>IF(I51,①受給者情報シート!D$30,"")</f>
        <v/>
      </c>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row>
    <row r="52" spans="1:78" ht="22.05" customHeight="1">
      <c r="A52" s="40" t="str">
        <f>IF(I52,①受給者情報シート!D$4,"")</f>
        <v/>
      </c>
      <c r="B52" s="10" t="str">
        <f>IF(I52,①受給者情報シート!D$6,"")</f>
        <v/>
      </c>
      <c r="C52" s="10" t="str">
        <f>IF(I52,①受給者情報シート!D$8,"")</f>
        <v/>
      </c>
      <c r="D52" s="10" t="str">
        <f>IF(I52,①受給者情報シート!D$10,"")</f>
        <v/>
      </c>
      <c r="E52" s="10" t="str">
        <f>IF(I52,①受給者情報シート!D$12,"")</f>
        <v/>
      </c>
      <c r="F52" s="10" t="str">
        <f>IF(I52,①受給者情報シート!D$14,"")</f>
        <v/>
      </c>
      <c r="G52" s="39" t="str">
        <f>IF(I52,①受給者情報シート!D$16,"")</f>
        <v/>
      </c>
      <c r="H52" s="53" t="str">
        <f>IF(I52="","",COUNTA(I$2:I52))</f>
        <v/>
      </c>
      <c r="I52" s="54"/>
      <c r="J52" s="56" t="str">
        <f>IF(I52,①受給者情報シート!D$18,"")</f>
        <v/>
      </c>
      <c r="K52" s="57"/>
      <c r="L52" s="57"/>
      <c r="M52" s="10" t="str">
        <f>IF(I52,①受給者情報シート!D$20,"")</f>
        <v/>
      </c>
      <c r="N52" s="46" t="str">
        <f>③移動支援サービス提供実績記録票!Y76</f>
        <v/>
      </c>
      <c r="O52" s="86" t="str">
        <f>IF(I52,①受給者情報シート!D$22,"")</f>
        <v/>
      </c>
      <c r="P52" s="87" t="str">
        <f>IF(I52,①受給者情報シート!D$24,"")</f>
        <v/>
      </c>
      <c r="Q52" s="87" t="str">
        <f>IF(I52,①受給者情報シート!D$26,"")</f>
        <v/>
      </c>
      <c r="R52" s="88" t="str">
        <f>IF(I52,①受給者情報シート!D$28,"")</f>
        <v/>
      </c>
      <c r="S52" s="92" t="str">
        <f>IF(I52,①受給者情報シート!D$30,"")</f>
        <v/>
      </c>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row>
    <row r="53" spans="1:78" ht="22.05" customHeight="1">
      <c r="A53" s="40" t="str">
        <f>IF(I53,①受給者情報シート!D$4,"")</f>
        <v/>
      </c>
      <c r="B53" s="10" t="str">
        <f>IF(I53,①受給者情報シート!D$6,"")</f>
        <v/>
      </c>
      <c r="C53" s="10" t="str">
        <f>IF(I53,①受給者情報シート!D$8,"")</f>
        <v/>
      </c>
      <c r="D53" s="10" t="str">
        <f>IF(I53,①受給者情報シート!D$10,"")</f>
        <v/>
      </c>
      <c r="E53" s="10" t="str">
        <f>IF(I53,①受給者情報シート!D$12,"")</f>
        <v/>
      </c>
      <c r="F53" s="10" t="str">
        <f>IF(I53,①受給者情報シート!D$14,"")</f>
        <v/>
      </c>
      <c r="G53" s="39" t="str">
        <f>IF(I53,①受給者情報シート!D$16,"")</f>
        <v/>
      </c>
      <c r="H53" s="53" t="str">
        <f>IF(I53="","",COUNTA(I$2:I53))</f>
        <v/>
      </c>
      <c r="I53" s="54"/>
      <c r="J53" s="56" t="str">
        <f>IF(I53,①受給者情報シート!D$18,"")</f>
        <v/>
      </c>
      <c r="K53" s="57"/>
      <c r="L53" s="57"/>
      <c r="M53" s="10" t="str">
        <f>IF(I53,①受給者情報シート!D$20,"")</f>
        <v/>
      </c>
      <c r="N53" s="46" t="str">
        <f>③移動支援サービス提供実績記録票!Y77</f>
        <v/>
      </c>
      <c r="O53" s="86" t="str">
        <f>IF(I53,①受給者情報シート!D$22,"")</f>
        <v/>
      </c>
      <c r="P53" s="87" t="str">
        <f>IF(I53,①受給者情報シート!D$24,"")</f>
        <v/>
      </c>
      <c r="Q53" s="87" t="str">
        <f>IF(I53,①受給者情報シート!D$26,"")</f>
        <v/>
      </c>
      <c r="R53" s="88" t="str">
        <f>IF(I53,①受給者情報シート!D$28,"")</f>
        <v/>
      </c>
      <c r="S53" s="92" t="str">
        <f>IF(I53,①受給者情報シート!D$30,"")</f>
        <v/>
      </c>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row>
    <row r="54" spans="1:78" ht="22.05" customHeight="1">
      <c r="A54" s="40" t="str">
        <f>IF(I54,①受給者情報シート!D$4,"")</f>
        <v/>
      </c>
      <c r="B54" s="10" t="str">
        <f>IF(I54,①受給者情報シート!D$6,"")</f>
        <v/>
      </c>
      <c r="C54" s="10" t="str">
        <f>IF(I54,①受給者情報シート!D$8,"")</f>
        <v/>
      </c>
      <c r="D54" s="10" t="str">
        <f>IF(I54,①受給者情報シート!D$10,"")</f>
        <v/>
      </c>
      <c r="E54" s="10" t="str">
        <f>IF(I54,①受給者情報シート!D$12,"")</f>
        <v/>
      </c>
      <c r="F54" s="10" t="str">
        <f>IF(I54,①受給者情報シート!D$14,"")</f>
        <v/>
      </c>
      <c r="G54" s="39" t="str">
        <f>IF(I54,①受給者情報シート!D$16,"")</f>
        <v/>
      </c>
      <c r="H54" s="53" t="str">
        <f>IF(I54="","",COUNTA(I$2:I54))</f>
        <v/>
      </c>
      <c r="I54" s="54"/>
      <c r="J54" s="56" t="str">
        <f>IF(I54,①受給者情報シート!D$18,"")</f>
        <v/>
      </c>
      <c r="K54" s="57"/>
      <c r="L54" s="57"/>
      <c r="M54" s="10" t="str">
        <f>IF(I54,①受給者情報シート!D$20,"")</f>
        <v/>
      </c>
      <c r="N54" s="46" t="str">
        <f>③移動支援サービス提供実績記録票!Y78</f>
        <v/>
      </c>
      <c r="O54" s="86" t="str">
        <f>IF(I54,①受給者情報シート!D$22,"")</f>
        <v/>
      </c>
      <c r="P54" s="87" t="str">
        <f>IF(I54,①受給者情報シート!D$24,"")</f>
        <v/>
      </c>
      <c r="Q54" s="87" t="str">
        <f>IF(I54,①受給者情報シート!D$26,"")</f>
        <v/>
      </c>
      <c r="R54" s="88" t="str">
        <f>IF(I54,①受給者情報シート!D$28,"")</f>
        <v/>
      </c>
      <c r="S54" s="92" t="str">
        <f>IF(I54,①受給者情報シート!D$30,"")</f>
        <v/>
      </c>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row>
    <row r="55" spans="1:78" ht="22.05" customHeight="1">
      <c r="A55" s="40" t="str">
        <f>IF(I55,①受給者情報シート!D$4,"")</f>
        <v/>
      </c>
      <c r="B55" s="10" t="str">
        <f>IF(I55,①受給者情報シート!D$6,"")</f>
        <v/>
      </c>
      <c r="C55" s="10" t="str">
        <f>IF(I55,①受給者情報シート!D$8,"")</f>
        <v/>
      </c>
      <c r="D55" s="10" t="str">
        <f>IF(I55,①受給者情報シート!D$10,"")</f>
        <v/>
      </c>
      <c r="E55" s="10" t="str">
        <f>IF(I55,①受給者情報シート!D$12,"")</f>
        <v/>
      </c>
      <c r="F55" s="10" t="str">
        <f>IF(I55,①受給者情報シート!D$14,"")</f>
        <v/>
      </c>
      <c r="G55" s="39" t="str">
        <f>IF(I55,①受給者情報シート!D$16,"")</f>
        <v/>
      </c>
      <c r="H55" s="53" t="str">
        <f>IF(I55="","",COUNTA(I$2:I55))</f>
        <v/>
      </c>
      <c r="I55" s="54"/>
      <c r="J55" s="56" t="str">
        <f>IF(I55,①受給者情報シート!D$18,"")</f>
        <v/>
      </c>
      <c r="K55" s="57"/>
      <c r="L55" s="57"/>
      <c r="M55" s="10" t="str">
        <f>IF(I55,①受給者情報シート!D$20,"")</f>
        <v/>
      </c>
      <c r="N55" s="46" t="str">
        <f>③移動支援サービス提供実績記録票!Y79</f>
        <v/>
      </c>
      <c r="O55" s="86" t="str">
        <f>IF(I55,①受給者情報シート!D$22,"")</f>
        <v/>
      </c>
      <c r="P55" s="87" t="str">
        <f>IF(I55,①受給者情報シート!D$24,"")</f>
        <v/>
      </c>
      <c r="Q55" s="87" t="str">
        <f>IF(I55,①受給者情報シート!D$26,"")</f>
        <v/>
      </c>
      <c r="R55" s="88" t="str">
        <f>IF(I55,①受給者情報シート!D$28,"")</f>
        <v/>
      </c>
      <c r="S55" s="92" t="str">
        <f>IF(I55,①受給者情報シート!D$30,"")</f>
        <v/>
      </c>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row>
    <row r="56" spans="1:78" ht="22.05" customHeight="1">
      <c r="A56" s="40" t="str">
        <f>IF(I56,①受給者情報シート!D$4,"")</f>
        <v/>
      </c>
      <c r="B56" s="10" t="str">
        <f>IF(I56,①受給者情報シート!D$6,"")</f>
        <v/>
      </c>
      <c r="C56" s="10" t="str">
        <f>IF(I56,①受給者情報シート!D$8,"")</f>
        <v/>
      </c>
      <c r="D56" s="10" t="str">
        <f>IF(I56,①受給者情報シート!D$10,"")</f>
        <v/>
      </c>
      <c r="E56" s="10" t="str">
        <f>IF(I56,①受給者情報シート!D$12,"")</f>
        <v/>
      </c>
      <c r="F56" s="10" t="str">
        <f>IF(I56,①受給者情報シート!D$14,"")</f>
        <v/>
      </c>
      <c r="G56" s="39" t="str">
        <f>IF(I56,①受給者情報シート!D$16,"")</f>
        <v/>
      </c>
      <c r="H56" s="53" t="str">
        <f>IF(I56="","",COUNTA(I$2:I56))</f>
        <v/>
      </c>
      <c r="I56" s="54"/>
      <c r="J56" s="56" t="str">
        <f>IF(I56,①受給者情報シート!D$18,"")</f>
        <v/>
      </c>
      <c r="K56" s="57"/>
      <c r="L56" s="57"/>
      <c r="M56" s="10" t="str">
        <f>IF(I56,①受給者情報シート!D$20,"")</f>
        <v/>
      </c>
      <c r="N56" s="46" t="str">
        <f>③移動支援サービス提供実績記録票!Y80</f>
        <v/>
      </c>
      <c r="O56" s="86" t="str">
        <f>IF(I56,①受給者情報シート!D$22,"")</f>
        <v/>
      </c>
      <c r="P56" s="87" t="str">
        <f>IF(I56,①受給者情報シート!D$24,"")</f>
        <v/>
      </c>
      <c r="Q56" s="87" t="str">
        <f>IF(I56,①受給者情報シート!D$26,"")</f>
        <v/>
      </c>
      <c r="R56" s="88" t="str">
        <f>IF(I56,①受給者情報シート!D$28,"")</f>
        <v/>
      </c>
      <c r="S56" s="92" t="str">
        <f>IF(I56,①受給者情報シート!D$30,"")</f>
        <v/>
      </c>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row>
    <row r="57" spans="1:78" s="64" customFormat="1" ht="22.05" customHeight="1">
      <c r="A57" s="59" t="str">
        <f>IF(I57,①受給者情報シート!D$4,"")</f>
        <v/>
      </c>
      <c r="B57" s="60" t="str">
        <f>IF(I57,①受給者情報シート!D$6,"")</f>
        <v/>
      </c>
      <c r="C57" s="60" t="str">
        <f>IF(I57,①受給者情報シート!D$8,"")</f>
        <v/>
      </c>
      <c r="D57" s="60" t="str">
        <f>IF(I57,①受給者情報シート!D$10,"")</f>
        <v/>
      </c>
      <c r="E57" s="60" t="str">
        <f>IF(I57,①受給者情報シート!D$12,"")</f>
        <v/>
      </c>
      <c r="F57" s="60" t="str">
        <f>IF(I57,①受給者情報シート!D$14,"")</f>
        <v/>
      </c>
      <c r="G57" s="61" t="str">
        <f>IF(I57,①受給者情報シート!D$16,"")</f>
        <v/>
      </c>
      <c r="H57" s="62" t="str">
        <f>IF(I57="","",COUNTA(I$2:I57))</f>
        <v/>
      </c>
      <c r="I57" s="54"/>
      <c r="J57" s="63" t="str">
        <f>IF(I57,①受給者情報シート!D$18,"")</f>
        <v/>
      </c>
      <c r="K57" s="57"/>
      <c r="L57" s="57"/>
      <c r="M57" s="60" t="str">
        <f>IF(I57,①受給者情報シート!D$20,"")</f>
        <v/>
      </c>
      <c r="N57" s="46" t="str">
        <f>③移動支援サービス提供実績記録票!Y81</f>
        <v/>
      </c>
      <c r="O57" s="89" t="str">
        <f>IF(I57,①受給者情報シート!D$22,"")</f>
        <v/>
      </c>
      <c r="P57" s="87" t="str">
        <f>IF(I57,①受給者情報シート!D$24,"")</f>
        <v/>
      </c>
      <c r="Q57" s="87" t="str">
        <f>IF(I57,①受給者情報シート!D$26,"")</f>
        <v/>
      </c>
      <c r="R57" s="90" t="str">
        <f>IF(I57,①受給者情報シート!D$28,"")</f>
        <v/>
      </c>
      <c r="S57" s="92" t="str">
        <f>IF(I57,①受給者情報シート!D$30,"")</f>
        <v/>
      </c>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row>
    <row r="58" spans="1:78" ht="22.05" customHeight="1">
      <c r="A58" s="40" t="str">
        <f>IF(I58,①受給者情報シート!D$4,"")</f>
        <v/>
      </c>
      <c r="B58" s="10" t="str">
        <f>IF(I58,①受給者情報シート!D$6,"")</f>
        <v/>
      </c>
      <c r="C58" s="10" t="str">
        <f>IF(I58,①受給者情報シート!D$8,"")</f>
        <v/>
      </c>
      <c r="D58" s="10" t="str">
        <f>IF(I58,①受給者情報シート!D$10,"")</f>
        <v/>
      </c>
      <c r="E58" s="10" t="str">
        <f>IF(I58,①受給者情報シート!D$12,"")</f>
        <v/>
      </c>
      <c r="F58" s="10" t="str">
        <f>IF(I58,①受給者情報シート!D$14,"")</f>
        <v/>
      </c>
      <c r="G58" s="39" t="str">
        <f>IF(I58,①受給者情報シート!D$16,"")</f>
        <v/>
      </c>
      <c r="H58" s="53" t="str">
        <f>IF(I58="","",COUNTA(I$2:I58))</f>
        <v/>
      </c>
      <c r="I58" s="54"/>
      <c r="J58" s="56" t="str">
        <f>IF(I58,①受給者情報シート!D$18,"")</f>
        <v/>
      </c>
      <c r="K58" s="57"/>
      <c r="L58" s="57"/>
      <c r="M58" s="10" t="str">
        <f>IF(I58,①受給者情報シート!D$20,"")</f>
        <v/>
      </c>
      <c r="N58" s="46" t="str">
        <f>③移動支援サービス提供実績記録票!Y82</f>
        <v/>
      </c>
      <c r="O58" s="86" t="str">
        <f>IF(I58,①受給者情報シート!D$22,"")</f>
        <v/>
      </c>
      <c r="P58" s="87" t="str">
        <f>IF(I58,①受給者情報シート!D$24,"")</f>
        <v/>
      </c>
      <c r="Q58" s="87" t="str">
        <f>IF(I58,①受給者情報シート!D$26,"")</f>
        <v/>
      </c>
      <c r="R58" s="88" t="str">
        <f>IF(I58,①受給者情報シート!D$28,"")</f>
        <v/>
      </c>
      <c r="S58" s="92" t="str">
        <f>IF(I58,①受給者情報シート!D$30,"")</f>
        <v/>
      </c>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row>
    <row r="59" spans="1:78" ht="22.05" customHeight="1">
      <c r="A59" s="40" t="str">
        <f>IF(I59,①受給者情報シート!D$4,"")</f>
        <v/>
      </c>
      <c r="B59" s="10" t="str">
        <f>IF(I59,①受給者情報シート!D$6,"")</f>
        <v/>
      </c>
      <c r="C59" s="10" t="str">
        <f>IF(I59,①受給者情報シート!D$8,"")</f>
        <v/>
      </c>
      <c r="D59" s="10" t="str">
        <f>IF(I59,①受給者情報シート!D$10,"")</f>
        <v/>
      </c>
      <c r="E59" s="10" t="str">
        <f>IF(I59,①受給者情報シート!D$12,"")</f>
        <v/>
      </c>
      <c r="F59" s="10" t="str">
        <f>IF(I59,①受給者情報シート!D$14,"")</f>
        <v/>
      </c>
      <c r="G59" s="39" t="str">
        <f>IF(I59,①受給者情報シート!D$16,"")</f>
        <v/>
      </c>
      <c r="H59" s="53" t="str">
        <f>IF(I59="","",COUNTA(I$2:I59))</f>
        <v/>
      </c>
      <c r="I59" s="54"/>
      <c r="J59" s="56" t="str">
        <f>IF(I59,①受給者情報シート!D$18,"")</f>
        <v/>
      </c>
      <c r="K59" s="57"/>
      <c r="L59" s="57"/>
      <c r="M59" s="10" t="str">
        <f>IF(I59,①受給者情報シート!D$20,"")</f>
        <v/>
      </c>
      <c r="N59" s="46" t="str">
        <f>③移動支援サービス提供実績記録票!Y83</f>
        <v/>
      </c>
      <c r="O59" s="86" t="str">
        <f>IF(I59,①受給者情報シート!D$22,"")</f>
        <v/>
      </c>
      <c r="P59" s="87" t="str">
        <f>IF(I59,①受給者情報シート!D$24,"")</f>
        <v/>
      </c>
      <c r="Q59" s="87" t="str">
        <f>IF(I59,①受給者情報シート!D$26,"")</f>
        <v/>
      </c>
      <c r="R59" s="88" t="str">
        <f>IF(I59,①受給者情報シート!D$28,"")</f>
        <v/>
      </c>
      <c r="S59" s="92" t="str">
        <f>IF(I59,①受給者情報シート!D$30,"")</f>
        <v/>
      </c>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row>
    <row r="60" spans="1:78" ht="22.05" customHeight="1">
      <c r="A60" s="40" t="str">
        <f>IF(I60,①受給者情報シート!D$4,"")</f>
        <v/>
      </c>
      <c r="B60" s="10" t="str">
        <f>IF(I60,①受給者情報シート!D$6,"")</f>
        <v/>
      </c>
      <c r="C60" s="10" t="str">
        <f>IF(I60,①受給者情報シート!D$8,"")</f>
        <v/>
      </c>
      <c r="D60" s="10" t="str">
        <f>IF(I60,①受給者情報シート!D$10,"")</f>
        <v/>
      </c>
      <c r="E60" s="10" t="str">
        <f>IF(I60,①受給者情報シート!D$12,"")</f>
        <v/>
      </c>
      <c r="F60" s="10" t="str">
        <f>IF(I60,①受給者情報シート!D$14,"")</f>
        <v/>
      </c>
      <c r="G60" s="39" t="str">
        <f>IF(I60,①受給者情報シート!D$16,"")</f>
        <v/>
      </c>
      <c r="H60" s="53" t="str">
        <f>IF(I60="","",COUNTA(I$2:I60))</f>
        <v/>
      </c>
      <c r="I60" s="54"/>
      <c r="J60" s="56" t="str">
        <f>IF(I60,①受給者情報シート!D$18,"")</f>
        <v/>
      </c>
      <c r="K60" s="57"/>
      <c r="L60" s="57"/>
      <c r="M60" s="10" t="str">
        <f>IF(I60,①受給者情報シート!D$20,"")</f>
        <v/>
      </c>
      <c r="N60" s="46" t="str">
        <f>③移動支援サービス提供実績記録票!Y84</f>
        <v/>
      </c>
      <c r="O60" s="86" t="str">
        <f>IF(I60,①受給者情報シート!D$22,"")</f>
        <v/>
      </c>
      <c r="P60" s="87" t="str">
        <f>IF(I60,①受給者情報シート!D$24,"")</f>
        <v/>
      </c>
      <c r="Q60" s="87" t="str">
        <f>IF(I60,①受給者情報シート!D$26,"")</f>
        <v/>
      </c>
      <c r="R60" s="88" t="str">
        <f>IF(I60,①受給者情報シート!D$28,"")</f>
        <v/>
      </c>
      <c r="S60" s="92" t="str">
        <f>IF(I60,①受給者情報シート!D$30,"")</f>
        <v/>
      </c>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row>
    <row r="61" spans="1:78" ht="22.05" customHeight="1">
      <c r="A61" s="40" t="str">
        <f>IF(I61,①受給者情報シート!D$4,"")</f>
        <v/>
      </c>
      <c r="B61" s="10" t="str">
        <f>IF(I61,①受給者情報シート!D$6,"")</f>
        <v/>
      </c>
      <c r="C61" s="10" t="str">
        <f>IF(I61,①受給者情報シート!D$8,"")</f>
        <v/>
      </c>
      <c r="D61" s="10" t="str">
        <f>IF(I61,①受給者情報シート!D$10,"")</f>
        <v/>
      </c>
      <c r="E61" s="10" t="str">
        <f>IF(I61,①受給者情報シート!D$12,"")</f>
        <v/>
      </c>
      <c r="F61" s="10" t="str">
        <f>IF(I61,①受給者情報シート!D$14,"")</f>
        <v/>
      </c>
      <c r="G61" s="39" t="str">
        <f>IF(I61,①受給者情報シート!D$16,"")</f>
        <v/>
      </c>
      <c r="H61" s="53" t="str">
        <f>IF(I61="","",COUNTA(I$2:I61))</f>
        <v/>
      </c>
      <c r="I61" s="54"/>
      <c r="J61" s="56" t="str">
        <f>IF(I61,①受給者情報シート!D$18,"")</f>
        <v/>
      </c>
      <c r="K61" s="57"/>
      <c r="L61" s="57"/>
      <c r="M61" s="10" t="str">
        <f>IF(I61,①受給者情報シート!D$20,"")</f>
        <v/>
      </c>
      <c r="N61" s="46" t="str">
        <f>③移動支援サービス提供実績記録票!Y85</f>
        <v/>
      </c>
      <c r="O61" s="86" t="str">
        <f>IF(I61,①受給者情報シート!D$22,"")</f>
        <v/>
      </c>
      <c r="P61" s="87" t="str">
        <f>IF(I61,①受給者情報シート!D$24,"")</f>
        <v/>
      </c>
      <c r="Q61" s="87" t="str">
        <f>IF(I61,①受給者情報シート!D$26,"")</f>
        <v/>
      </c>
      <c r="R61" s="88" t="str">
        <f>IF(I61,①受給者情報シート!D$28,"")</f>
        <v/>
      </c>
      <c r="S61" s="92" t="str">
        <f>IF(I61,①受給者情報シート!D$30,"")</f>
        <v/>
      </c>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row>
    <row r="62" spans="1:78" ht="22.05" customHeight="1">
      <c r="A62" s="40" t="str">
        <f>IF(I62,①受給者情報シート!D$4,"")</f>
        <v/>
      </c>
      <c r="B62" s="10" t="str">
        <f>IF(I62,①受給者情報シート!D$6,"")</f>
        <v/>
      </c>
      <c r="C62" s="10" t="str">
        <f>IF(I62,①受給者情報シート!D$8,"")</f>
        <v/>
      </c>
      <c r="D62" s="10" t="str">
        <f>IF(I62,①受給者情報シート!D$10,"")</f>
        <v/>
      </c>
      <c r="E62" s="10" t="str">
        <f>IF(I62,①受給者情報シート!D$12,"")</f>
        <v/>
      </c>
      <c r="F62" s="10" t="str">
        <f>IF(I62,①受給者情報シート!D$14,"")</f>
        <v/>
      </c>
      <c r="G62" s="39" t="str">
        <f>IF(I62,①受給者情報シート!D$16,"")</f>
        <v/>
      </c>
      <c r="H62" s="53" t="str">
        <f>IF(I62="","",COUNTA(I$2:I62))</f>
        <v/>
      </c>
      <c r="I62" s="54"/>
      <c r="J62" s="56" t="str">
        <f>IF(I62,①受給者情報シート!D$18,"")</f>
        <v/>
      </c>
      <c r="K62" s="57"/>
      <c r="L62" s="57"/>
      <c r="M62" s="10" t="str">
        <f>IF(I62,①受給者情報シート!D$20,"")</f>
        <v/>
      </c>
      <c r="N62" s="46" t="str">
        <f>③移動支援サービス提供実績記録票!Y86</f>
        <v/>
      </c>
      <c r="O62" s="86" t="str">
        <f>IF(I62,①受給者情報シート!D$22,"")</f>
        <v/>
      </c>
      <c r="P62" s="87" t="str">
        <f>IF(I62,①受給者情報シート!D$24,"")</f>
        <v/>
      </c>
      <c r="Q62" s="87" t="str">
        <f>IF(I62,①受給者情報シート!D$26,"")</f>
        <v/>
      </c>
      <c r="R62" s="88" t="str">
        <f>IF(I62,①受給者情報シート!D$28,"")</f>
        <v/>
      </c>
      <c r="S62" s="92" t="str">
        <f>IF(I62,①受給者情報シート!D$30,"")</f>
        <v/>
      </c>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row>
    <row r="63" spans="1:78" ht="22.05" customHeight="1">
      <c r="A63" s="40" t="str">
        <f>IF(I63,①受給者情報シート!D$4,"")</f>
        <v/>
      </c>
      <c r="B63" s="10" t="str">
        <f>IF(I63,①受給者情報シート!D$6,"")</f>
        <v/>
      </c>
      <c r="C63" s="10" t="str">
        <f>IF(I63,①受給者情報シート!D$8,"")</f>
        <v/>
      </c>
      <c r="D63" s="10" t="str">
        <f>IF(I63,①受給者情報シート!D$10,"")</f>
        <v/>
      </c>
      <c r="E63" s="10" t="str">
        <f>IF(I63,①受給者情報シート!D$12,"")</f>
        <v/>
      </c>
      <c r="F63" s="10" t="str">
        <f>IF(I63,①受給者情報シート!D$14,"")</f>
        <v/>
      </c>
      <c r="G63" s="39" t="str">
        <f>IF(I63,①受給者情報シート!D$16,"")</f>
        <v/>
      </c>
      <c r="H63" s="53" t="str">
        <f>IF(I63="","",COUNTA(I$2:I63))</f>
        <v/>
      </c>
      <c r="I63" s="54"/>
      <c r="J63" s="56" t="str">
        <f>IF(I63,①受給者情報シート!D$18,"")</f>
        <v/>
      </c>
      <c r="K63" s="57"/>
      <c r="L63" s="57"/>
      <c r="M63" s="10" t="str">
        <f>IF(I63,①受給者情報シート!D$20,"")</f>
        <v/>
      </c>
      <c r="N63" s="46" t="str">
        <f>③移動支援サービス提供実績記録票!Y87</f>
        <v/>
      </c>
      <c r="O63" s="86" t="str">
        <f>IF(I63,①受給者情報シート!D$22,"")</f>
        <v/>
      </c>
      <c r="P63" s="87" t="str">
        <f>IF(I63,①受給者情報シート!D$24,"")</f>
        <v/>
      </c>
      <c r="Q63" s="87" t="str">
        <f>IF(I63,①受給者情報シート!D$26,"")</f>
        <v/>
      </c>
      <c r="R63" s="88" t="str">
        <f>IF(I63,①受給者情報シート!D$28,"")</f>
        <v/>
      </c>
      <c r="S63" s="92" t="str">
        <f>IF(I63,①受給者情報シート!D$30,"")</f>
        <v/>
      </c>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row>
    <row r="64" spans="1:78" ht="22.05" customHeight="1">
      <c r="A64" s="40" t="str">
        <f>IF(I64,①受給者情報シート!D$4,"")</f>
        <v/>
      </c>
      <c r="B64" s="10" t="str">
        <f>IF(I64,①受給者情報シート!D$6,"")</f>
        <v/>
      </c>
      <c r="C64" s="10" t="str">
        <f>IF(I64,①受給者情報シート!D$8,"")</f>
        <v/>
      </c>
      <c r="D64" s="10" t="str">
        <f>IF(I64,①受給者情報シート!D$10,"")</f>
        <v/>
      </c>
      <c r="E64" s="10" t="str">
        <f>IF(I64,①受給者情報シート!D$12,"")</f>
        <v/>
      </c>
      <c r="F64" s="10" t="str">
        <f>IF(I64,①受給者情報シート!D$14,"")</f>
        <v/>
      </c>
      <c r="G64" s="39" t="str">
        <f>IF(I64,①受給者情報シート!D$16,"")</f>
        <v/>
      </c>
      <c r="H64" s="53" t="str">
        <f>IF(I64="","",COUNTA(I$2:I64))</f>
        <v/>
      </c>
      <c r="I64" s="54"/>
      <c r="J64" s="56" t="str">
        <f>IF(I64,①受給者情報シート!D$18,"")</f>
        <v/>
      </c>
      <c r="K64" s="57"/>
      <c r="L64" s="57"/>
      <c r="M64" s="10" t="str">
        <f>IF(I64,①受給者情報シート!D$20,"")</f>
        <v/>
      </c>
      <c r="N64" s="46" t="str">
        <f>③移動支援サービス提供実績記録票!Y102</f>
        <v/>
      </c>
      <c r="O64" s="86" t="str">
        <f>IF(I64,①受給者情報シート!D$22,"")</f>
        <v/>
      </c>
      <c r="P64" s="87" t="str">
        <f>IF(I64,①受給者情報シート!D$24,"")</f>
        <v/>
      </c>
      <c r="Q64" s="87" t="str">
        <f>IF(I64,①受給者情報シート!D$26,"")</f>
        <v/>
      </c>
      <c r="R64" s="88" t="str">
        <f>IF(I64,①受給者情報シート!D$28,"")</f>
        <v/>
      </c>
      <c r="S64" s="92" t="str">
        <f>IF(I64,①受給者情報シート!D$30,"")</f>
        <v/>
      </c>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row>
    <row r="65" spans="1:78" ht="22.05" customHeight="1">
      <c r="A65" s="40" t="str">
        <f>IF(I65,①受給者情報シート!D$4,"")</f>
        <v/>
      </c>
      <c r="B65" s="10" t="str">
        <f>IF(I65,①受給者情報シート!D$6,"")</f>
        <v/>
      </c>
      <c r="C65" s="10" t="str">
        <f>IF(I65,①受給者情報シート!D$8,"")</f>
        <v/>
      </c>
      <c r="D65" s="10" t="str">
        <f>IF(I65,①受給者情報シート!D$10,"")</f>
        <v/>
      </c>
      <c r="E65" s="10" t="str">
        <f>IF(I65,①受給者情報シート!D$12,"")</f>
        <v/>
      </c>
      <c r="F65" s="10" t="str">
        <f>IF(I65,①受給者情報シート!D$14,"")</f>
        <v/>
      </c>
      <c r="G65" s="39" t="str">
        <f>IF(I65,①受給者情報シート!D$16,"")</f>
        <v/>
      </c>
      <c r="H65" s="53" t="str">
        <f>IF(I65="","",COUNTA(I$2:I65))</f>
        <v/>
      </c>
      <c r="I65" s="54"/>
      <c r="J65" s="56" t="str">
        <f>IF(I65,①受給者情報シート!D$18,"")</f>
        <v/>
      </c>
      <c r="K65" s="57"/>
      <c r="L65" s="57"/>
      <c r="M65" s="10" t="str">
        <f>IF(I65,①受給者情報シート!D$20,"")</f>
        <v/>
      </c>
      <c r="N65" s="46" t="str">
        <f>③移動支援サービス提供実績記録票!Y103</f>
        <v/>
      </c>
      <c r="O65" s="86" t="str">
        <f>IF(I65,①受給者情報シート!D$22,"")</f>
        <v/>
      </c>
      <c r="P65" s="87" t="str">
        <f>IF(I65,①受給者情報シート!D$24,"")</f>
        <v/>
      </c>
      <c r="Q65" s="87" t="str">
        <f>IF(I65,①受給者情報シート!D$26,"")</f>
        <v/>
      </c>
      <c r="R65" s="88" t="str">
        <f>IF(I65,①受給者情報シート!D$28,"")</f>
        <v/>
      </c>
      <c r="S65" s="92" t="str">
        <f>IF(I65,①受給者情報シート!D$30,"")</f>
        <v/>
      </c>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row>
    <row r="66" spans="1:78" ht="22.05" customHeight="1">
      <c r="A66" s="40" t="str">
        <f>IF(I66,①受給者情報シート!D$4,"")</f>
        <v/>
      </c>
      <c r="B66" s="10" t="str">
        <f>IF(I66,①受給者情報シート!D$6,"")</f>
        <v/>
      </c>
      <c r="C66" s="10" t="str">
        <f>IF(I66,①受給者情報シート!D$8,"")</f>
        <v/>
      </c>
      <c r="D66" s="10" t="str">
        <f>IF(I66,①受給者情報シート!D$10,"")</f>
        <v/>
      </c>
      <c r="E66" s="10" t="str">
        <f>IF(I66,①受給者情報シート!D$12,"")</f>
        <v/>
      </c>
      <c r="F66" s="10" t="str">
        <f>IF(I66,①受給者情報シート!D$14,"")</f>
        <v/>
      </c>
      <c r="G66" s="39" t="str">
        <f>IF(I66,①受給者情報シート!D$16,"")</f>
        <v/>
      </c>
      <c r="H66" s="53" t="str">
        <f>IF(I66="","",COUNTA(I$2:I66))</f>
        <v/>
      </c>
      <c r="I66" s="54"/>
      <c r="J66" s="56" t="str">
        <f>IF(I66,①受給者情報シート!D$18,"")</f>
        <v/>
      </c>
      <c r="K66" s="57"/>
      <c r="L66" s="57"/>
      <c r="M66" s="10" t="str">
        <f>IF(I66,①受給者情報シート!D$20,"")</f>
        <v/>
      </c>
      <c r="N66" s="46" t="str">
        <f>③移動支援サービス提供実績記録票!Y104</f>
        <v/>
      </c>
      <c r="O66" s="86" t="str">
        <f>IF(I66,①受給者情報シート!D$22,"")</f>
        <v/>
      </c>
      <c r="P66" s="87" t="str">
        <f>IF(I66,①受給者情報シート!D$24,"")</f>
        <v/>
      </c>
      <c r="Q66" s="87" t="str">
        <f>IF(I66,①受給者情報シート!D$26,"")</f>
        <v/>
      </c>
      <c r="R66" s="88" t="str">
        <f>IF(I66,①受給者情報シート!D$28,"")</f>
        <v/>
      </c>
      <c r="S66" s="92" t="str">
        <f>IF(I66,①受給者情報シート!D$30,"")</f>
        <v/>
      </c>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row>
    <row r="67" spans="1:78" ht="22.05" customHeight="1">
      <c r="A67" s="40" t="str">
        <f>IF(I67,①受給者情報シート!D$4,"")</f>
        <v/>
      </c>
      <c r="B67" s="10" t="str">
        <f>IF(I67,①受給者情報シート!D$6,"")</f>
        <v/>
      </c>
      <c r="C67" s="10" t="str">
        <f>IF(I67,①受給者情報シート!D$8,"")</f>
        <v/>
      </c>
      <c r="D67" s="10" t="str">
        <f>IF(I67,①受給者情報シート!D$10,"")</f>
        <v/>
      </c>
      <c r="E67" s="10" t="str">
        <f>IF(I67,①受給者情報シート!D$12,"")</f>
        <v/>
      </c>
      <c r="F67" s="10" t="str">
        <f>IF(I67,①受給者情報シート!D$14,"")</f>
        <v/>
      </c>
      <c r="G67" s="39" t="str">
        <f>IF(I67,①受給者情報シート!D$16,"")</f>
        <v/>
      </c>
      <c r="H67" s="53" t="str">
        <f>IF(I67="","",COUNTA(I$2:I67))</f>
        <v/>
      </c>
      <c r="I67" s="54"/>
      <c r="J67" s="56" t="str">
        <f>IF(I67,①受給者情報シート!D$18,"")</f>
        <v/>
      </c>
      <c r="K67" s="57"/>
      <c r="L67" s="57"/>
      <c r="M67" s="10" t="str">
        <f>IF(I67,①受給者情報シート!D$20,"")</f>
        <v/>
      </c>
      <c r="N67" s="46" t="str">
        <f>③移動支援サービス提供実績記録票!Y105</f>
        <v/>
      </c>
      <c r="O67" s="86" t="str">
        <f>IF(I67,①受給者情報シート!D$22,"")</f>
        <v/>
      </c>
      <c r="P67" s="87" t="str">
        <f>IF(I67,①受給者情報シート!D$24,"")</f>
        <v/>
      </c>
      <c r="Q67" s="87" t="str">
        <f>IF(I67,①受給者情報シート!D$26,"")</f>
        <v/>
      </c>
      <c r="R67" s="88" t="str">
        <f>IF(I67,①受給者情報シート!D$28,"")</f>
        <v/>
      </c>
      <c r="S67" s="92" t="str">
        <f>IF(I67,①受給者情報シート!D$30,"")</f>
        <v/>
      </c>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row>
    <row r="68" spans="1:78" ht="22.05" customHeight="1">
      <c r="A68" s="40" t="str">
        <f>IF(I68,①受給者情報シート!D$4,"")</f>
        <v/>
      </c>
      <c r="B68" s="10" t="str">
        <f>IF(I68,①受給者情報シート!D$6,"")</f>
        <v/>
      </c>
      <c r="C68" s="10" t="str">
        <f>IF(I68,①受給者情報シート!D$8,"")</f>
        <v/>
      </c>
      <c r="D68" s="10" t="str">
        <f>IF(I68,①受給者情報シート!D$10,"")</f>
        <v/>
      </c>
      <c r="E68" s="10" t="str">
        <f>IF(I68,①受給者情報シート!D$12,"")</f>
        <v/>
      </c>
      <c r="F68" s="10" t="str">
        <f>IF(I68,①受給者情報シート!D$14,"")</f>
        <v/>
      </c>
      <c r="G68" s="39" t="str">
        <f>IF(I68,①受給者情報シート!D$16,"")</f>
        <v/>
      </c>
      <c r="H68" s="53" t="str">
        <f>IF(I68="","",COUNTA(I$2:I68))</f>
        <v/>
      </c>
      <c r="I68" s="54"/>
      <c r="J68" s="56" t="str">
        <f>IF(I68,①受給者情報シート!D$18,"")</f>
        <v/>
      </c>
      <c r="K68" s="57"/>
      <c r="L68" s="57"/>
      <c r="M68" s="10" t="str">
        <f>IF(I68,①受給者情報シート!D$20,"")</f>
        <v/>
      </c>
      <c r="N68" s="46" t="str">
        <f>③移動支援サービス提供実績記録票!Y106</f>
        <v/>
      </c>
      <c r="O68" s="86" t="str">
        <f>IF(I68,①受給者情報シート!D$22,"")</f>
        <v/>
      </c>
      <c r="P68" s="87" t="str">
        <f>IF(I68,①受給者情報シート!D$24,"")</f>
        <v/>
      </c>
      <c r="Q68" s="87" t="str">
        <f>IF(I68,①受給者情報シート!D$26,"")</f>
        <v/>
      </c>
      <c r="R68" s="88" t="str">
        <f>IF(I68,①受給者情報シート!D$28,"")</f>
        <v/>
      </c>
      <c r="S68" s="92" t="str">
        <f>IF(I68,①受給者情報シート!D$30,"")</f>
        <v/>
      </c>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row>
    <row r="69" spans="1:78" ht="22.05" customHeight="1">
      <c r="A69" s="40" t="str">
        <f>IF(I69,①受給者情報シート!D$4,"")</f>
        <v/>
      </c>
      <c r="B69" s="10" t="str">
        <f>IF(I69,①受給者情報シート!D$6,"")</f>
        <v/>
      </c>
      <c r="C69" s="10" t="str">
        <f>IF(I69,①受給者情報シート!D$8,"")</f>
        <v/>
      </c>
      <c r="D69" s="10" t="str">
        <f>IF(I69,①受給者情報シート!D$10,"")</f>
        <v/>
      </c>
      <c r="E69" s="10" t="str">
        <f>IF(I69,①受給者情報シート!D$12,"")</f>
        <v/>
      </c>
      <c r="F69" s="10" t="str">
        <f>IF(I69,①受給者情報シート!D$14,"")</f>
        <v/>
      </c>
      <c r="G69" s="39" t="str">
        <f>IF(I69,①受給者情報シート!D$16,"")</f>
        <v/>
      </c>
      <c r="H69" s="53" t="str">
        <f>IF(I69="","",COUNTA(I$2:I69))</f>
        <v/>
      </c>
      <c r="I69" s="54"/>
      <c r="J69" s="56" t="str">
        <f>IF(I69,①受給者情報シート!D$18,"")</f>
        <v/>
      </c>
      <c r="K69" s="57"/>
      <c r="L69" s="57"/>
      <c r="M69" s="10" t="str">
        <f>IF(I69,①受給者情報シート!D$20,"")</f>
        <v/>
      </c>
      <c r="N69" s="46" t="str">
        <f>③移動支援サービス提供実績記録票!Y107</f>
        <v/>
      </c>
      <c r="O69" s="86" t="str">
        <f>IF(I69,①受給者情報シート!D$22,"")</f>
        <v/>
      </c>
      <c r="P69" s="87" t="str">
        <f>IF(I69,①受給者情報シート!D$24,"")</f>
        <v/>
      </c>
      <c r="Q69" s="87" t="str">
        <f>IF(I69,①受給者情報シート!D$26,"")</f>
        <v/>
      </c>
      <c r="R69" s="88" t="str">
        <f>IF(I69,①受給者情報シート!D$28,"")</f>
        <v/>
      </c>
      <c r="S69" s="92" t="str">
        <f>IF(I69,①受給者情報シート!D$30,"")</f>
        <v/>
      </c>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row>
    <row r="70" spans="1:78" ht="22.05" customHeight="1">
      <c r="A70" s="40" t="str">
        <f>IF(I70,①受給者情報シート!D$4,"")</f>
        <v/>
      </c>
      <c r="B70" s="10" t="str">
        <f>IF(I70,①受給者情報シート!D$6,"")</f>
        <v/>
      </c>
      <c r="C70" s="10" t="str">
        <f>IF(I70,①受給者情報シート!D$8,"")</f>
        <v/>
      </c>
      <c r="D70" s="10" t="str">
        <f>IF(I70,①受給者情報シート!D$10,"")</f>
        <v/>
      </c>
      <c r="E70" s="10" t="str">
        <f>IF(I70,①受給者情報シート!D$12,"")</f>
        <v/>
      </c>
      <c r="F70" s="10" t="str">
        <f>IF(I70,①受給者情報シート!D$14,"")</f>
        <v/>
      </c>
      <c r="G70" s="39" t="str">
        <f>IF(I70,①受給者情報シート!D$16,"")</f>
        <v/>
      </c>
      <c r="H70" s="53" t="str">
        <f>IF(I70="","",COUNTA(I$2:I70))</f>
        <v/>
      </c>
      <c r="I70" s="54"/>
      <c r="J70" s="56" t="str">
        <f>IF(I70,①受給者情報シート!D$18,"")</f>
        <v/>
      </c>
      <c r="K70" s="57"/>
      <c r="L70" s="57"/>
      <c r="M70" s="10" t="str">
        <f>IF(I70,①受給者情報シート!D$20,"")</f>
        <v/>
      </c>
      <c r="N70" s="46" t="str">
        <f>③移動支援サービス提供実績記録票!Y108</f>
        <v/>
      </c>
      <c r="O70" s="86" t="str">
        <f>IF(I70,①受給者情報シート!D$22,"")</f>
        <v/>
      </c>
      <c r="P70" s="87" t="str">
        <f>IF(I70,①受給者情報シート!D$24,"")</f>
        <v/>
      </c>
      <c r="Q70" s="87" t="str">
        <f>IF(I70,①受給者情報シート!D$26,"")</f>
        <v/>
      </c>
      <c r="R70" s="88" t="str">
        <f>IF(I70,①受給者情報シート!D$28,"")</f>
        <v/>
      </c>
      <c r="S70" s="92" t="str">
        <f>IF(I70,①受給者情報シート!D$30,"")</f>
        <v/>
      </c>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row>
    <row r="71" spans="1:78" ht="22.05" customHeight="1">
      <c r="A71" s="40" t="str">
        <f>IF(I71,①受給者情報シート!D$4,"")</f>
        <v/>
      </c>
      <c r="B71" s="10" t="str">
        <f>IF(I71,①受給者情報シート!D$6,"")</f>
        <v/>
      </c>
      <c r="C71" s="10" t="str">
        <f>IF(I71,①受給者情報シート!D$8,"")</f>
        <v/>
      </c>
      <c r="D71" s="10" t="str">
        <f>IF(I71,①受給者情報シート!D$10,"")</f>
        <v/>
      </c>
      <c r="E71" s="10" t="str">
        <f>IF(I71,①受給者情報シート!D$12,"")</f>
        <v/>
      </c>
      <c r="F71" s="10" t="str">
        <f>IF(I71,①受給者情報シート!D$14,"")</f>
        <v/>
      </c>
      <c r="G71" s="39" t="str">
        <f>IF(I71,①受給者情報シート!D$16,"")</f>
        <v/>
      </c>
      <c r="H71" s="53" t="str">
        <f>IF(I71="","",COUNTA(I$2:I71))</f>
        <v/>
      </c>
      <c r="I71" s="54"/>
      <c r="J71" s="56" t="str">
        <f>IF(I71,①受給者情報シート!D$18,"")</f>
        <v/>
      </c>
      <c r="K71" s="57"/>
      <c r="L71" s="57"/>
      <c r="M71" s="10" t="str">
        <f>IF(I71,①受給者情報シート!D$20,"")</f>
        <v/>
      </c>
      <c r="N71" s="46" t="str">
        <f>③移動支援サービス提供実績記録票!Y109</f>
        <v/>
      </c>
      <c r="O71" s="86" t="str">
        <f>IF(I71,①受給者情報シート!D$22,"")</f>
        <v/>
      </c>
      <c r="P71" s="87" t="str">
        <f>IF(I71,①受給者情報シート!D$24,"")</f>
        <v/>
      </c>
      <c r="Q71" s="87" t="str">
        <f>IF(I71,①受給者情報シート!D$26,"")</f>
        <v/>
      </c>
      <c r="R71" s="88" t="str">
        <f>IF(I71,①受給者情報シート!D$28,"")</f>
        <v/>
      </c>
      <c r="S71" s="92" t="str">
        <f>IF(I71,①受給者情報シート!D$30,"")</f>
        <v/>
      </c>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row>
    <row r="72" spans="1:78" ht="22.05" customHeight="1">
      <c r="A72" s="40" t="str">
        <f>IF(I72,①受給者情報シート!D$4,"")</f>
        <v/>
      </c>
      <c r="B72" s="10" t="str">
        <f>IF(I72,①受給者情報シート!D$6,"")</f>
        <v/>
      </c>
      <c r="C72" s="10" t="str">
        <f>IF(I72,①受給者情報シート!D$8,"")</f>
        <v/>
      </c>
      <c r="D72" s="10" t="str">
        <f>IF(I72,①受給者情報シート!D$10,"")</f>
        <v/>
      </c>
      <c r="E72" s="10" t="str">
        <f>IF(I72,①受給者情報シート!D$12,"")</f>
        <v/>
      </c>
      <c r="F72" s="10" t="str">
        <f>IF(I72,①受給者情報シート!D$14,"")</f>
        <v/>
      </c>
      <c r="G72" s="39" t="str">
        <f>IF(I72,①受給者情報シート!D$16,"")</f>
        <v/>
      </c>
      <c r="H72" s="53" t="str">
        <f>IF(I72="","",COUNTA(I$2:I72))</f>
        <v/>
      </c>
      <c r="I72" s="54"/>
      <c r="J72" s="56" t="str">
        <f>IF(I72,①受給者情報シート!D$18,"")</f>
        <v/>
      </c>
      <c r="K72" s="57"/>
      <c r="L72" s="57"/>
      <c r="M72" s="10" t="str">
        <f>IF(I72,①受給者情報シート!D$20,"")</f>
        <v/>
      </c>
      <c r="N72" s="46" t="str">
        <f>③移動支援サービス提供実績記録票!Y110</f>
        <v/>
      </c>
      <c r="O72" s="86" t="str">
        <f>IF(I72,①受給者情報シート!D$22,"")</f>
        <v/>
      </c>
      <c r="P72" s="87" t="str">
        <f>IF(I72,①受給者情報シート!D$24,"")</f>
        <v/>
      </c>
      <c r="Q72" s="87" t="str">
        <f>IF(I72,①受給者情報シート!D$26,"")</f>
        <v/>
      </c>
      <c r="R72" s="88" t="str">
        <f>IF(I72,①受給者情報シート!D$28,"")</f>
        <v/>
      </c>
      <c r="S72" s="92" t="str">
        <f>IF(I72,①受給者情報シート!D$30,"")</f>
        <v/>
      </c>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row>
    <row r="73" spans="1:78" ht="22.05" customHeight="1">
      <c r="A73" s="40" t="str">
        <f>IF(I73,①受給者情報シート!D$4,"")</f>
        <v/>
      </c>
      <c r="B73" s="10" t="str">
        <f>IF(I73,①受給者情報シート!D$6,"")</f>
        <v/>
      </c>
      <c r="C73" s="10" t="str">
        <f>IF(I73,①受給者情報シート!D$8,"")</f>
        <v/>
      </c>
      <c r="D73" s="10" t="str">
        <f>IF(I73,①受給者情報シート!D$10,"")</f>
        <v/>
      </c>
      <c r="E73" s="10" t="str">
        <f>IF(I73,①受給者情報シート!D$12,"")</f>
        <v/>
      </c>
      <c r="F73" s="10" t="str">
        <f>IF(I73,①受給者情報シート!D$14,"")</f>
        <v/>
      </c>
      <c r="G73" s="39" t="str">
        <f>IF(I73,①受給者情報シート!D$16,"")</f>
        <v/>
      </c>
      <c r="H73" s="53" t="str">
        <f>IF(I73="","",COUNTA(I$2:I73))</f>
        <v/>
      </c>
      <c r="I73" s="54"/>
      <c r="J73" s="56" t="str">
        <f>IF(I73,①受給者情報シート!D$18,"")</f>
        <v/>
      </c>
      <c r="K73" s="57"/>
      <c r="L73" s="57"/>
      <c r="M73" s="10" t="str">
        <f>IF(I73,①受給者情報シート!D$20,"")</f>
        <v/>
      </c>
      <c r="N73" s="46" t="str">
        <f>③移動支援サービス提供実績記録票!Y111</f>
        <v/>
      </c>
      <c r="O73" s="86" t="str">
        <f>IF(I73,①受給者情報シート!D$22,"")</f>
        <v/>
      </c>
      <c r="P73" s="87" t="str">
        <f>IF(I73,①受給者情報シート!D$24,"")</f>
        <v/>
      </c>
      <c r="Q73" s="87" t="str">
        <f>IF(I73,①受給者情報シート!D$26,"")</f>
        <v/>
      </c>
      <c r="R73" s="88" t="str">
        <f>IF(I73,①受給者情報シート!D$28,"")</f>
        <v/>
      </c>
      <c r="S73" s="92" t="str">
        <f>IF(I73,①受給者情報シート!D$30,"")</f>
        <v/>
      </c>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row>
    <row r="74" spans="1:78" ht="22.05" customHeight="1">
      <c r="A74" s="40" t="str">
        <f>IF(I74,①受給者情報シート!D$4,"")</f>
        <v/>
      </c>
      <c r="B74" s="10" t="str">
        <f>IF(I74,①受給者情報シート!D$6,"")</f>
        <v/>
      </c>
      <c r="C74" s="10" t="str">
        <f>IF(I74,①受給者情報シート!D$8,"")</f>
        <v/>
      </c>
      <c r="D74" s="10" t="str">
        <f>IF(I74,①受給者情報シート!D$10,"")</f>
        <v/>
      </c>
      <c r="E74" s="10" t="str">
        <f>IF(I74,①受給者情報シート!D$12,"")</f>
        <v/>
      </c>
      <c r="F74" s="10" t="str">
        <f>IF(I74,①受給者情報シート!D$14,"")</f>
        <v/>
      </c>
      <c r="G74" s="39" t="str">
        <f>IF(I74,①受給者情報シート!D$16,"")</f>
        <v/>
      </c>
      <c r="H74" s="53" t="str">
        <f>IF(I74="","",COUNTA(I$2:I74))</f>
        <v/>
      </c>
      <c r="I74" s="54"/>
      <c r="J74" s="56" t="str">
        <f>IF(I74,①受給者情報シート!D$18,"")</f>
        <v/>
      </c>
      <c r="K74" s="57"/>
      <c r="L74" s="57"/>
      <c r="M74" s="10" t="str">
        <f>IF(I74,①受給者情報シート!D$20,"")</f>
        <v/>
      </c>
      <c r="N74" s="46" t="str">
        <f>③移動支援サービス提供実績記録票!Y112</f>
        <v/>
      </c>
      <c r="O74" s="86" t="str">
        <f>IF(I74,①受給者情報シート!D$22,"")</f>
        <v/>
      </c>
      <c r="P74" s="87" t="str">
        <f>IF(I74,①受給者情報シート!D$24,"")</f>
        <v/>
      </c>
      <c r="Q74" s="87" t="str">
        <f>IF(I74,①受給者情報シート!D$26,"")</f>
        <v/>
      </c>
      <c r="R74" s="88" t="str">
        <f>IF(I74,①受給者情報シート!D$28,"")</f>
        <v/>
      </c>
      <c r="S74" s="92" t="str">
        <f>IF(I74,①受給者情報シート!D$30,"")</f>
        <v/>
      </c>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row>
    <row r="75" spans="1:78" ht="22.05" customHeight="1">
      <c r="A75" s="40" t="str">
        <f>IF(I75,①受給者情報シート!D$4,"")</f>
        <v/>
      </c>
      <c r="B75" s="10" t="str">
        <f>IF(I75,①受給者情報シート!D$6,"")</f>
        <v/>
      </c>
      <c r="C75" s="10" t="str">
        <f>IF(I75,①受給者情報シート!D$8,"")</f>
        <v/>
      </c>
      <c r="D75" s="10" t="str">
        <f>IF(I75,①受給者情報シート!D$10,"")</f>
        <v/>
      </c>
      <c r="E75" s="10" t="str">
        <f>IF(I75,①受給者情報シート!D$12,"")</f>
        <v/>
      </c>
      <c r="F75" s="10" t="str">
        <f>IF(I75,①受給者情報シート!D$14,"")</f>
        <v/>
      </c>
      <c r="G75" s="39" t="str">
        <f>IF(I75,①受給者情報シート!D$16,"")</f>
        <v/>
      </c>
      <c r="H75" s="53" t="str">
        <f>IF(I75="","",COUNTA(I$2:I75))</f>
        <v/>
      </c>
      <c r="I75" s="54"/>
      <c r="J75" s="56" t="str">
        <f>IF(I75,①受給者情報シート!D$18,"")</f>
        <v/>
      </c>
      <c r="K75" s="57"/>
      <c r="L75" s="57"/>
      <c r="M75" s="10" t="str">
        <f>IF(I75,①受給者情報シート!D$20,"")</f>
        <v/>
      </c>
      <c r="N75" s="46" t="str">
        <f>③移動支援サービス提供実績記録票!Y113</f>
        <v/>
      </c>
      <c r="O75" s="86" t="str">
        <f>IF(I75,①受給者情報シート!D$22,"")</f>
        <v/>
      </c>
      <c r="P75" s="87" t="str">
        <f>IF(I75,①受給者情報シート!D$24,"")</f>
        <v/>
      </c>
      <c r="Q75" s="87" t="str">
        <f>IF(I75,①受給者情報シート!D$26,"")</f>
        <v/>
      </c>
      <c r="R75" s="88" t="str">
        <f>IF(I75,①受給者情報シート!D$28,"")</f>
        <v/>
      </c>
      <c r="S75" s="92" t="str">
        <f>IF(I75,①受給者情報シート!D$30,"")</f>
        <v/>
      </c>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row>
    <row r="76" spans="1:78" ht="22.05" customHeight="1">
      <c r="A76" s="40" t="str">
        <f>IF(I76,①受給者情報シート!D$4,"")</f>
        <v/>
      </c>
      <c r="B76" s="10" t="str">
        <f>IF(I76,①受給者情報シート!D$6,"")</f>
        <v/>
      </c>
      <c r="C76" s="10" t="str">
        <f>IF(I76,①受給者情報シート!D$8,"")</f>
        <v/>
      </c>
      <c r="D76" s="10" t="str">
        <f>IF(I76,①受給者情報シート!D$10,"")</f>
        <v/>
      </c>
      <c r="E76" s="10" t="str">
        <f>IF(I76,①受給者情報シート!D$12,"")</f>
        <v/>
      </c>
      <c r="F76" s="10" t="str">
        <f>IF(I76,①受給者情報シート!D$14,"")</f>
        <v/>
      </c>
      <c r="G76" s="39" t="str">
        <f>IF(I76,①受給者情報シート!D$16,"")</f>
        <v/>
      </c>
      <c r="H76" s="53" t="str">
        <f>IF(I76="","",COUNTA(I$2:I76))</f>
        <v/>
      </c>
      <c r="I76" s="54"/>
      <c r="J76" s="56" t="str">
        <f>IF(I76,①受給者情報シート!D$18,"")</f>
        <v/>
      </c>
      <c r="K76" s="57"/>
      <c r="L76" s="57"/>
      <c r="M76" s="10" t="str">
        <f>IF(I76,①受給者情報シート!D$20,"")</f>
        <v/>
      </c>
      <c r="N76" s="46" t="str">
        <f>③移動支援サービス提供実績記録票!Y114</f>
        <v/>
      </c>
      <c r="O76" s="86" t="str">
        <f>IF(I76,①受給者情報シート!D$22,"")</f>
        <v/>
      </c>
      <c r="P76" s="87" t="str">
        <f>IF(I76,①受給者情報シート!D$24,"")</f>
        <v/>
      </c>
      <c r="Q76" s="87" t="str">
        <f>IF(I76,①受給者情報シート!D$26,"")</f>
        <v/>
      </c>
      <c r="R76" s="88" t="str">
        <f>IF(I76,①受給者情報シート!D$28,"")</f>
        <v/>
      </c>
      <c r="S76" s="92" t="str">
        <f>IF(I76,①受給者情報シート!D$30,"")</f>
        <v/>
      </c>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row>
    <row r="77" spans="1:78" ht="22.05" customHeight="1">
      <c r="A77" s="40" t="str">
        <f>IF(I77,①受給者情報シート!D$4,"")</f>
        <v/>
      </c>
      <c r="B77" s="10" t="str">
        <f>IF(I77,①受給者情報シート!D$6,"")</f>
        <v/>
      </c>
      <c r="C77" s="10" t="str">
        <f>IF(I77,①受給者情報シート!D$8,"")</f>
        <v/>
      </c>
      <c r="D77" s="10" t="str">
        <f>IF(I77,①受給者情報シート!D$10,"")</f>
        <v/>
      </c>
      <c r="E77" s="10" t="str">
        <f>IF(I77,①受給者情報シート!D$12,"")</f>
        <v/>
      </c>
      <c r="F77" s="10" t="str">
        <f>IF(I77,①受給者情報シート!D$14,"")</f>
        <v/>
      </c>
      <c r="G77" s="39" t="str">
        <f>IF(I77,①受給者情報シート!D$16,"")</f>
        <v/>
      </c>
      <c r="H77" s="53" t="str">
        <f>IF(I77="","",COUNTA(I$2:I77))</f>
        <v/>
      </c>
      <c r="I77" s="54"/>
      <c r="J77" s="56" t="str">
        <f>IF(I77,①受給者情報シート!D$18,"")</f>
        <v/>
      </c>
      <c r="K77" s="57"/>
      <c r="L77" s="57"/>
      <c r="M77" s="10" t="str">
        <f>IF(I77,①受給者情報シート!D$20,"")</f>
        <v/>
      </c>
      <c r="N77" s="46" t="str">
        <f>③移動支援サービス提供実績記録票!Y115</f>
        <v/>
      </c>
      <c r="O77" s="86" t="str">
        <f>IF(I77,①受給者情報シート!D$22,"")</f>
        <v/>
      </c>
      <c r="P77" s="87" t="str">
        <f>IF(I77,①受給者情報シート!D$24,"")</f>
        <v/>
      </c>
      <c r="Q77" s="87" t="str">
        <f>IF(I77,①受給者情報シート!D$26,"")</f>
        <v/>
      </c>
      <c r="R77" s="88" t="str">
        <f>IF(I77,①受給者情報シート!D$28,"")</f>
        <v/>
      </c>
      <c r="S77" s="92" t="str">
        <f>IF(I77,①受給者情報シート!D$30,"")</f>
        <v/>
      </c>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row>
    <row r="78" spans="1:78" ht="22.05" customHeight="1">
      <c r="A78" s="40" t="str">
        <f>IF(I78,①受給者情報シート!D$4,"")</f>
        <v/>
      </c>
      <c r="B78" s="10" t="str">
        <f>IF(I78,①受給者情報シート!D$6,"")</f>
        <v/>
      </c>
      <c r="C78" s="10" t="str">
        <f>IF(I78,①受給者情報シート!D$8,"")</f>
        <v/>
      </c>
      <c r="D78" s="10" t="str">
        <f>IF(I78,①受給者情報シート!D$10,"")</f>
        <v/>
      </c>
      <c r="E78" s="10" t="str">
        <f>IF(I78,①受給者情報シート!D$12,"")</f>
        <v/>
      </c>
      <c r="F78" s="10" t="str">
        <f>IF(I78,①受給者情報シート!D$14,"")</f>
        <v/>
      </c>
      <c r="G78" s="39" t="str">
        <f>IF(I78,①受給者情報シート!D$16,"")</f>
        <v/>
      </c>
      <c r="H78" s="53" t="str">
        <f>IF(I78="","",COUNTA(I$2:I78))</f>
        <v/>
      </c>
      <c r="I78" s="54"/>
      <c r="J78" s="56" t="str">
        <f>IF(I78,①受給者情報シート!D$18,"")</f>
        <v/>
      </c>
      <c r="K78" s="57"/>
      <c r="L78" s="57"/>
      <c r="M78" s="10" t="str">
        <f>IF(I78,①受給者情報シート!D$20,"")</f>
        <v/>
      </c>
      <c r="N78" s="46" t="str">
        <f>③移動支援サービス提供実績記録票!Y116</f>
        <v/>
      </c>
      <c r="O78" s="86" t="str">
        <f>IF(I78,①受給者情報シート!D$22,"")</f>
        <v/>
      </c>
      <c r="P78" s="87" t="str">
        <f>IF(I78,①受給者情報シート!D$24,"")</f>
        <v/>
      </c>
      <c r="Q78" s="87" t="str">
        <f>IF(I78,①受給者情報シート!D$26,"")</f>
        <v/>
      </c>
      <c r="R78" s="88" t="str">
        <f>IF(I78,①受給者情報シート!D$28,"")</f>
        <v/>
      </c>
      <c r="S78" s="92" t="str">
        <f>IF(I78,①受給者情報シート!D$30,"")</f>
        <v/>
      </c>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row>
    <row r="79" spans="1:78" ht="22.05" customHeight="1">
      <c r="A79" s="40" t="str">
        <f>IF(I79,①受給者情報シート!D$4,"")</f>
        <v/>
      </c>
      <c r="B79" s="10" t="str">
        <f>IF(I79,①受給者情報シート!D$6,"")</f>
        <v/>
      </c>
      <c r="C79" s="10" t="str">
        <f>IF(I79,①受給者情報シート!D$8,"")</f>
        <v/>
      </c>
      <c r="D79" s="10" t="str">
        <f>IF(I79,①受給者情報シート!D$10,"")</f>
        <v/>
      </c>
      <c r="E79" s="10" t="str">
        <f>IF(I79,①受給者情報シート!D$12,"")</f>
        <v/>
      </c>
      <c r="F79" s="10" t="str">
        <f>IF(I79,①受給者情報シート!D$14,"")</f>
        <v/>
      </c>
      <c r="G79" s="39" t="str">
        <f>IF(I79,①受給者情報シート!D$16,"")</f>
        <v/>
      </c>
      <c r="H79" s="53" t="str">
        <f>IF(I79="","",COUNTA(I$2:I79))</f>
        <v/>
      </c>
      <c r="I79" s="54"/>
      <c r="J79" s="56" t="str">
        <f>IF(I79,①受給者情報シート!D$18,"")</f>
        <v/>
      </c>
      <c r="K79" s="57"/>
      <c r="L79" s="57"/>
      <c r="M79" s="10" t="str">
        <f>IF(I79,①受給者情報シート!D$20,"")</f>
        <v/>
      </c>
      <c r="N79" s="46" t="str">
        <f>③移動支援サービス提供実績記録票!Y117</f>
        <v/>
      </c>
      <c r="O79" s="86" t="str">
        <f>IF(I79,①受給者情報シート!D$22,"")</f>
        <v/>
      </c>
      <c r="P79" s="87" t="str">
        <f>IF(I79,①受給者情報シート!D$24,"")</f>
        <v/>
      </c>
      <c r="Q79" s="87" t="str">
        <f>IF(I79,①受給者情報シート!D$26,"")</f>
        <v/>
      </c>
      <c r="R79" s="88" t="str">
        <f>IF(I79,①受給者情報シート!D$28,"")</f>
        <v/>
      </c>
      <c r="S79" s="92" t="str">
        <f>IF(I79,①受給者情報シート!D$30,"")</f>
        <v/>
      </c>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row>
    <row r="80" spans="1:78" ht="22.05" customHeight="1">
      <c r="A80" s="40" t="str">
        <f>IF(I80,①受給者情報シート!D$4,"")</f>
        <v/>
      </c>
      <c r="B80" s="10" t="str">
        <f>IF(I80,①受給者情報シート!D$6,"")</f>
        <v/>
      </c>
      <c r="C80" s="10" t="str">
        <f>IF(I80,①受給者情報シート!D$8,"")</f>
        <v/>
      </c>
      <c r="D80" s="10" t="str">
        <f>IF(I80,①受給者情報シート!D$10,"")</f>
        <v/>
      </c>
      <c r="E80" s="10" t="str">
        <f>IF(I80,①受給者情報シート!D$12,"")</f>
        <v/>
      </c>
      <c r="F80" s="10" t="str">
        <f>IF(I80,①受給者情報シート!D$14,"")</f>
        <v/>
      </c>
      <c r="G80" s="39" t="str">
        <f>IF(I80,①受給者情報シート!D$16,"")</f>
        <v/>
      </c>
      <c r="H80" s="53" t="str">
        <f>IF(I80="","",COUNTA(I$2:I80))</f>
        <v/>
      </c>
      <c r="I80" s="54"/>
      <c r="J80" s="56" t="str">
        <f>IF(I80,①受給者情報シート!D$18,"")</f>
        <v/>
      </c>
      <c r="K80" s="57"/>
      <c r="L80" s="57"/>
      <c r="M80" s="10" t="str">
        <f>IF(I80,①受給者情報シート!D$20,"")</f>
        <v/>
      </c>
      <c r="N80" s="46" t="str">
        <f>③移動支援サービス提供実績記録票!Y118</f>
        <v/>
      </c>
      <c r="O80" s="86" t="str">
        <f>IF(I80,①受給者情報シート!D$22,"")</f>
        <v/>
      </c>
      <c r="P80" s="87" t="str">
        <f>IF(I80,①受給者情報シート!D$24,"")</f>
        <v/>
      </c>
      <c r="Q80" s="87" t="str">
        <f>IF(I80,①受給者情報シート!D$26,"")</f>
        <v/>
      </c>
      <c r="R80" s="88" t="str">
        <f>IF(I80,①受給者情報シート!D$28,"")</f>
        <v/>
      </c>
      <c r="S80" s="92" t="str">
        <f>IF(I80,①受給者情報シート!D$30,"")</f>
        <v/>
      </c>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row>
    <row r="81" spans="1:78" ht="22.05" customHeight="1">
      <c r="A81" s="40" t="str">
        <f>IF(I81,①受給者情報シート!D$4,"")</f>
        <v/>
      </c>
      <c r="B81" s="10" t="str">
        <f>IF(I81,①受給者情報シート!D$6,"")</f>
        <v/>
      </c>
      <c r="C81" s="10" t="str">
        <f>IF(I81,①受給者情報シート!D$8,"")</f>
        <v/>
      </c>
      <c r="D81" s="10" t="str">
        <f>IF(I81,①受給者情報シート!D$10,"")</f>
        <v/>
      </c>
      <c r="E81" s="10" t="str">
        <f>IF(I81,①受給者情報シート!D$12,"")</f>
        <v/>
      </c>
      <c r="F81" s="10" t="str">
        <f>IF(I81,①受給者情報シート!D$14,"")</f>
        <v/>
      </c>
      <c r="G81" s="39" t="str">
        <f>IF(I81,①受給者情報シート!D$16,"")</f>
        <v/>
      </c>
      <c r="H81" s="53" t="str">
        <f>IF(I81="","",COUNTA(I$2:I81))</f>
        <v/>
      </c>
      <c r="I81" s="54"/>
      <c r="J81" s="56" t="str">
        <f>IF(I81,①受給者情報シート!D$18,"")</f>
        <v/>
      </c>
      <c r="K81" s="57"/>
      <c r="L81" s="57"/>
      <c r="M81" s="10" t="str">
        <f>IF(I81,①受給者情報シート!D$20,"")</f>
        <v/>
      </c>
      <c r="N81" s="46" t="str">
        <f>③移動支援サービス提供実績記録票!Y119</f>
        <v/>
      </c>
      <c r="O81" s="86" t="str">
        <f>IF(I81,①受給者情報シート!D$22,"")</f>
        <v/>
      </c>
      <c r="P81" s="87" t="str">
        <f>IF(I81,①受給者情報シート!D$24,"")</f>
        <v/>
      </c>
      <c r="Q81" s="87" t="str">
        <f>IF(I81,①受給者情報シート!D$26,"")</f>
        <v/>
      </c>
      <c r="R81" s="88" t="str">
        <f>IF(I81,①受給者情報シート!D$28,"")</f>
        <v/>
      </c>
      <c r="S81" s="92" t="str">
        <f>IF(I81,①受給者情報シート!D$30,"")</f>
        <v/>
      </c>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row>
    <row r="82" spans="1:78" ht="22.05" customHeight="1">
      <c r="A82" s="40" t="str">
        <f>IF(I82,①受給者情報シート!D$4,"")</f>
        <v/>
      </c>
      <c r="B82" s="10" t="str">
        <f>IF(I82,①受給者情報シート!D$6,"")</f>
        <v/>
      </c>
      <c r="C82" s="10" t="str">
        <f>IF(I82,①受給者情報シート!D$8,"")</f>
        <v/>
      </c>
      <c r="D82" s="10" t="str">
        <f>IF(I82,①受給者情報シート!D$10,"")</f>
        <v/>
      </c>
      <c r="E82" s="10" t="str">
        <f>IF(I82,①受給者情報シート!D$12,"")</f>
        <v/>
      </c>
      <c r="F82" s="10" t="str">
        <f>IF(I82,①受給者情報シート!D$14,"")</f>
        <v/>
      </c>
      <c r="G82" s="39" t="str">
        <f>IF(I82,①受給者情報シート!D$16,"")</f>
        <v/>
      </c>
      <c r="H82" s="53" t="str">
        <f>IF(I82="","",COUNTA(I$2:I82))</f>
        <v/>
      </c>
      <c r="I82" s="54"/>
      <c r="J82" s="56" t="str">
        <f>IF(I82,①受給者情報シート!D$18,"")</f>
        <v/>
      </c>
      <c r="K82" s="57"/>
      <c r="L82" s="57"/>
      <c r="M82" s="10" t="str">
        <f>IF(I82,①受給者情報シート!D$20,"")</f>
        <v/>
      </c>
      <c r="N82" s="46" t="str">
        <f>③移動支援サービス提供実績記録票!Y120</f>
        <v/>
      </c>
      <c r="O82" s="86" t="str">
        <f>IF(I82,①受給者情報シート!D$22,"")</f>
        <v/>
      </c>
      <c r="P82" s="87" t="str">
        <f>IF(I82,①受給者情報シート!D$24,"")</f>
        <v/>
      </c>
      <c r="Q82" s="87" t="str">
        <f>IF(I82,①受給者情報シート!D$26,"")</f>
        <v/>
      </c>
      <c r="R82" s="88" t="str">
        <f>IF(I82,①受給者情報シート!D$28,"")</f>
        <v/>
      </c>
      <c r="S82" s="92" t="str">
        <f>IF(I82,①受給者情報シート!D$30,"")</f>
        <v/>
      </c>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row>
    <row r="83" spans="1:78" ht="22.05" customHeight="1">
      <c r="A83" s="40" t="str">
        <f>IF(I83,①受給者情報シート!D$4,"")</f>
        <v/>
      </c>
      <c r="B83" s="10" t="str">
        <f>IF(I83,①受給者情報シート!D$6,"")</f>
        <v/>
      </c>
      <c r="C83" s="10" t="str">
        <f>IF(I83,①受給者情報シート!D$8,"")</f>
        <v/>
      </c>
      <c r="D83" s="10" t="str">
        <f>IF(I83,①受給者情報シート!D$10,"")</f>
        <v/>
      </c>
      <c r="E83" s="10" t="str">
        <f>IF(I83,①受給者情報シート!D$12,"")</f>
        <v/>
      </c>
      <c r="F83" s="10" t="str">
        <f>IF(I83,①受給者情報シート!D$14,"")</f>
        <v/>
      </c>
      <c r="G83" s="39" t="str">
        <f>IF(I83,①受給者情報シート!D$16,"")</f>
        <v/>
      </c>
      <c r="H83" s="53" t="str">
        <f>IF(I83="","",COUNTA(I$2:I83))</f>
        <v/>
      </c>
      <c r="I83" s="54"/>
      <c r="J83" s="56" t="str">
        <f>IF(I83,①受給者情報シート!D$18,"")</f>
        <v/>
      </c>
      <c r="K83" s="57"/>
      <c r="L83" s="57"/>
      <c r="M83" s="10" t="str">
        <f>IF(I83,①受給者情報シート!D$20,"")</f>
        <v/>
      </c>
      <c r="N83" s="46" t="str">
        <f>③移動支援サービス提供実績記録票!Y121</f>
        <v/>
      </c>
      <c r="O83" s="86" t="str">
        <f>IF(I83,①受給者情報シート!D$22,"")</f>
        <v/>
      </c>
      <c r="P83" s="87" t="str">
        <f>IF(I83,①受給者情報シート!D$24,"")</f>
        <v/>
      </c>
      <c r="Q83" s="87" t="str">
        <f>IF(I83,①受給者情報シート!D$26,"")</f>
        <v/>
      </c>
      <c r="R83" s="88" t="str">
        <f>IF(I83,①受給者情報シート!D$28,"")</f>
        <v/>
      </c>
      <c r="S83" s="92" t="str">
        <f>IF(I83,①受給者情報シート!D$30,"")</f>
        <v/>
      </c>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row>
    <row r="84" spans="1:78" ht="22.05" customHeight="1">
      <c r="A84" s="40" t="str">
        <f>IF(I84,①受給者情報シート!D$4,"")</f>
        <v/>
      </c>
      <c r="B84" s="10" t="str">
        <f>IF(I84,①受給者情報シート!D$6,"")</f>
        <v/>
      </c>
      <c r="C84" s="10" t="str">
        <f>IF(I84,①受給者情報シート!D$8,"")</f>
        <v/>
      </c>
      <c r="D84" s="10" t="str">
        <f>IF(I84,①受給者情報シート!D$10,"")</f>
        <v/>
      </c>
      <c r="E84" s="10" t="str">
        <f>IF(I84,①受給者情報シート!D$12,"")</f>
        <v/>
      </c>
      <c r="F84" s="10" t="str">
        <f>IF(I84,①受給者情報シート!D$14,"")</f>
        <v/>
      </c>
      <c r="G84" s="39" t="str">
        <f>IF(I84,①受給者情報シート!D$16,"")</f>
        <v/>
      </c>
      <c r="H84" s="53" t="str">
        <f>IF(I84="","",COUNTA(I$2:I84))</f>
        <v/>
      </c>
      <c r="I84" s="54"/>
      <c r="J84" s="56" t="str">
        <f>IF(I84,①受給者情報シート!D$18,"")</f>
        <v/>
      </c>
      <c r="K84" s="57"/>
      <c r="L84" s="57"/>
      <c r="M84" s="10" t="str">
        <f>IF(I84,①受給者情報シート!D$20,"")</f>
        <v/>
      </c>
      <c r="N84" s="46" t="str">
        <f>③移動支援サービス提供実績記録票!Y122</f>
        <v/>
      </c>
      <c r="O84" s="86" t="str">
        <f>IF(I84,①受給者情報シート!D$22,"")</f>
        <v/>
      </c>
      <c r="P84" s="87" t="str">
        <f>IF(I84,①受給者情報シート!D$24,"")</f>
        <v/>
      </c>
      <c r="Q84" s="87" t="str">
        <f>IF(I84,①受給者情報シート!D$26,"")</f>
        <v/>
      </c>
      <c r="R84" s="88" t="str">
        <f>IF(I84,①受給者情報シート!D$28,"")</f>
        <v/>
      </c>
      <c r="S84" s="92" t="str">
        <f>IF(I84,①受給者情報シート!D$30,"")</f>
        <v/>
      </c>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row>
    <row r="85" spans="1:78" ht="22.05" customHeight="1">
      <c r="A85" s="40" t="str">
        <f>IF(I85,①受給者情報シート!D$4,"")</f>
        <v/>
      </c>
      <c r="B85" s="10" t="str">
        <f>IF(I85,①受給者情報シート!D$6,"")</f>
        <v/>
      </c>
      <c r="C85" s="10" t="str">
        <f>IF(I85,①受給者情報シート!D$8,"")</f>
        <v/>
      </c>
      <c r="D85" s="10" t="str">
        <f>IF(I85,①受給者情報シート!D$10,"")</f>
        <v/>
      </c>
      <c r="E85" s="10" t="str">
        <f>IF(I85,①受給者情報シート!D$12,"")</f>
        <v/>
      </c>
      <c r="F85" s="10" t="str">
        <f>IF(I85,①受給者情報シート!D$14,"")</f>
        <v/>
      </c>
      <c r="G85" s="39" t="str">
        <f>IF(I85,①受給者情報シート!D$16,"")</f>
        <v/>
      </c>
      <c r="H85" s="53" t="str">
        <f>IF(I85="","",COUNTA(I$2:I85))</f>
        <v/>
      </c>
      <c r="I85" s="54"/>
      <c r="J85" s="56" t="str">
        <f>IF(I85,①受給者情報シート!D$18,"")</f>
        <v/>
      </c>
      <c r="K85" s="57"/>
      <c r="L85" s="57"/>
      <c r="M85" s="10" t="str">
        <f>IF(I85,①受給者情報シート!D$20,"")</f>
        <v/>
      </c>
      <c r="N85" s="46" t="str">
        <f>③移動支援サービス提供実績記録票!Y123</f>
        <v/>
      </c>
      <c r="O85" s="86" t="str">
        <f>IF(I85,①受給者情報シート!D$22,"")</f>
        <v/>
      </c>
      <c r="P85" s="87" t="str">
        <f>IF(I85,①受給者情報シート!D$24,"")</f>
        <v/>
      </c>
      <c r="Q85" s="87" t="str">
        <f>IF(I85,①受給者情報シート!D$26,"")</f>
        <v/>
      </c>
      <c r="R85" s="88" t="str">
        <f>IF(I85,①受給者情報シート!D$28,"")</f>
        <v/>
      </c>
      <c r="S85" s="92" t="str">
        <f>IF(I85,①受給者情報シート!D$30,"")</f>
        <v/>
      </c>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row>
    <row r="86" spans="1:78" ht="22.05" customHeight="1">
      <c r="A86" s="40" t="str">
        <f>IF(I86,①受給者情報シート!D$4,"")</f>
        <v/>
      </c>
      <c r="B86" s="10" t="str">
        <f>IF(I86,①受給者情報シート!D$6,"")</f>
        <v/>
      </c>
      <c r="C86" s="10" t="str">
        <f>IF(I86,①受給者情報シート!D$8,"")</f>
        <v/>
      </c>
      <c r="D86" s="10" t="str">
        <f>IF(I86,①受給者情報シート!D$10,"")</f>
        <v/>
      </c>
      <c r="E86" s="10" t="str">
        <f>IF(I86,①受給者情報シート!D$12,"")</f>
        <v/>
      </c>
      <c r="F86" s="10" t="str">
        <f>IF(I86,①受給者情報シート!D$14,"")</f>
        <v/>
      </c>
      <c r="G86" s="39" t="str">
        <f>IF(I86,①受給者情報シート!D$16,"")</f>
        <v/>
      </c>
      <c r="H86" s="53" t="str">
        <f>IF(I86="","",COUNTA(I$2:I86))</f>
        <v/>
      </c>
      <c r="I86" s="54"/>
      <c r="J86" s="56" t="str">
        <f>IF(I86,①受給者情報シート!D$18,"")</f>
        <v/>
      </c>
      <c r="K86" s="57"/>
      <c r="L86" s="57"/>
      <c r="M86" s="10" t="str">
        <f>IF(I86,①受給者情報シート!D$20,"")</f>
        <v/>
      </c>
      <c r="N86" s="46" t="str">
        <f>③移動支援サービス提供実績記録票!Y124</f>
        <v/>
      </c>
      <c r="O86" s="86" t="str">
        <f>IF(I86,①受給者情報シート!D$22,"")</f>
        <v/>
      </c>
      <c r="P86" s="87" t="str">
        <f>IF(I86,①受給者情報シート!D$24,"")</f>
        <v/>
      </c>
      <c r="Q86" s="87" t="str">
        <f>IF(I86,①受給者情報シート!D$26,"")</f>
        <v/>
      </c>
      <c r="R86" s="88" t="str">
        <f>IF(I86,①受給者情報シート!D$28,"")</f>
        <v/>
      </c>
      <c r="S86" s="92" t="str">
        <f>IF(I86,①受給者情報シート!D$30,"")</f>
        <v/>
      </c>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row>
    <row r="87" spans="1:78" ht="22.05" customHeight="1">
      <c r="A87" s="40" t="str">
        <f>IF(I87,①受給者情報シート!D$4,"")</f>
        <v/>
      </c>
      <c r="B87" s="10" t="str">
        <f>IF(I87,①受給者情報シート!D$6,"")</f>
        <v/>
      </c>
      <c r="C87" s="10" t="str">
        <f>IF(I87,①受給者情報シート!D$8,"")</f>
        <v/>
      </c>
      <c r="D87" s="10" t="str">
        <f>IF(I87,①受給者情報シート!D$10,"")</f>
        <v/>
      </c>
      <c r="E87" s="10" t="str">
        <f>IF(I87,①受給者情報シート!D$12,"")</f>
        <v/>
      </c>
      <c r="F87" s="10" t="str">
        <f>IF(I87,①受給者情報シート!D$14,"")</f>
        <v/>
      </c>
      <c r="G87" s="39" t="str">
        <f>IF(I87,①受給者情報シート!D$16,"")</f>
        <v/>
      </c>
      <c r="H87" s="53" t="str">
        <f>IF(I87="","",COUNTA(I$2:I87))</f>
        <v/>
      </c>
      <c r="I87" s="54"/>
      <c r="J87" s="56" t="str">
        <f>IF(I87,①受給者情報シート!D$18,"")</f>
        <v/>
      </c>
      <c r="K87" s="57"/>
      <c r="L87" s="57"/>
      <c r="M87" s="10" t="str">
        <f>IF(I87,①受給者情報シート!D$20,"")</f>
        <v/>
      </c>
      <c r="N87" s="46" t="str">
        <f>③移動支援サービス提供実績記録票!Y125</f>
        <v/>
      </c>
      <c r="O87" s="86" t="str">
        <f>IF(I87,①受給者情報シート!D$22,"")</f>
        <v/>
      </c>
      <c r="P87" s="87" t="str">
        <f>IF(I87,①受給者情報シート!D$24,"")</f>
        <v/>
      </c>
      <c r="Q87" s="87" t="str">
        <f>IF(I87,①受給者情報シート!D$26,"")</f>
        <v/>
      </c>
      <c r="R87" s="88" t="str">
        <f>IF(I87,①受給者情報シート!D$28,"")</f>
        <v/>
      </c>
      <c r="S87" s="92" t="str">
        <f>IF(I87,①受給者情報シート!D$30,"")</f>
        <v/>
      </c>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row>
    <row r="88" spans="1:78" ht="22.05" customHeight="1">
      <c r="A88" s="40" t="str">
        <f>IF(I88,①受給者情報シート!D$4,"")</f>
        <v/>
      </c>
      <c r="B88" s="10" t="str">
        <f>IF(I88,①受給者情報シート!D$6,"")</f>
        <v/>
      </c>
      <c r="C88" s="10" t="str">
        <f>IF(I88,①受給者情報シート!D$8,"")</f>
        <v/>
      </c>
      <c r="D88" s="10" t="str">
        <f>IF(I88,①受給者情報シート!D$10,"")</f>
        <v/>
      </c>
      <c r="E88" s="10" t="str">
        <f>IF(I88,①受給者情報シート!D$12,"")</f>
        <v/>
      </c>
      <c r="F88" s="10" t="str">
        <f>IF(I88,①受給者情報シート!D$14,"")</f>
        <v/>
      </c>
      <c r="G88" s="39" t="str">
        <f>IF(I88,①受給者情報シート!D$16,"")</f>
        <v/>
      </c>
      <c r="H88" s="53" t="str">
        <f>IF(I88="","",COUNTA(I$2:I88))</f>
        <v/>
      </c>
      <c r="I88" s="54"/>
      <c r="J88" s="56" t="str">
        <f>IF(I88,①受給者情報シート!D$18,"")</f>
        <v/>
      </c>
      <c r="K88" s="57"/>
      <c r="L88" s="57"/>
      <c r="M88" s="10" t="str">
        <f>IF(I88,①受給者情報シート!D$20,"")</f>
        <v/>
      </c>
      <c r="N88" s="46" t="str">
        <f>③移動支援サービス提供実績記録票!Y126</f>
        <v/>
      </c>
      <c r="O88" s="86" t="str">
        <f>IF(I88,①受給者情報シート!D$22,"")</f>
        <v/>
      </c>
      <c r="P88" s="87" t="str">
        <f>IF(I88,①受給者情報シート!D$24,"")</f>
        <v/>
      </c>
      <c r="Q88" s="87" t="str">
        <f>IF(I88,①受給者情報シート!D$26,"")</f>
        <v/>
      </c>
      <c r="R88" s="88" t="str">
        <f>IF(I88,①受給者情報シート!D$28,"")</f>
        <v/>
      </c>
      <c r="S88" s="92" t="str">
        <f>IF(I88,①受給者情報シート!D$30,"")</f>
        <v/>
      </c>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row>
    <row r="89" spans="1:78" ht="22.05" customHeight="1">
      <c r="A89" s="40" t="str">
        <f>IF(I89,①受給者情報シート!D$4,"")</f>
        <v/>
      </c>
      <c r="B89" s="10" t="str">
        <f>IF(I89,①受給者情報シート!D$6,"")</f>
        <v/>
      </c>
      <c r="C89" s="10" t="str">
        <f>IF(I89,①受給者情報シート!D$8,"")</f>
        <v/>
      </c>
      <c r="D89" s="10" t="str">
        <f>IF(I89,①受給者情報シート!D$10,"")</f>
        <v/>
      </c>
      <c r="E89" s="10" t="str">
        <f>IF(I89,①受給者情報シート!D$12,"")</f>
        <v/>
      </c>
      <c r="F89" s="10" t="str">
        <f>IF(I89,①受給者情報シート!D$14,"")</f>
        <v/>
      </c>
      <c r="G89" s="39" t="str">
        <f>IF(I89,①受給者情報シート!D$16,"")</f>
        <v/>
      </c>
      <c r="H89" s="53" t="str">
        <f>IF(I89="","",COUNTA(I$2:I89))</f>
        <v/>
      </c>
      <c r="I89" s="54"/>
      <c r="J89" s="56" t="str">
        <f>IF(I89,①受給者情報シート!D$18,"")</f>
        <v/>
      </c>
      <c r="K89" s="57"/>
      <c r="L89" s="57"/>
      <c r="M89" s="10" t="str">
        <f>IF(I89,①受給者情報シート!D$20,"")</f>
        <v/>
      </c>
      <c r="N89" s="46" t="str">
        <f>③移動支援サービス提供実績記録票!Y127</f>
        <v/>
      </c>
      <c r="O89" s="86" t="str">
        <f>IF(I89,①受給者情報シート!D$22,"")</f>
        <v/>
      </c>
      <c r="P89" s="87" t="str">
        <f>IF(I89,①受給者情報シート!D$24,"")</f>
        <v/>
      </c>
      <c r="Q89" s="87" t="str">
        <f>IF(I89,①受給者情報シート!D$26,"")</f>
        <v/>
      </c>
      <c r="R89" s="88" t="str">
        <f>IF(I89,①受給者情報シート!D$28,"")</f>
        <v/>
      </c>
      <c r="S89" s="92" t="str">
        <f>IF(I89,①受給者情報シート!D$30,"")</f>
        <v/>
      </c>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row>
    <row r="90" spans="1:78" ht="22.05" customHeight="1">
      <c r="A90" s="40" t="str">
        <f>IF(I90,①受給者情報シート!D$4,"")</f>
        <v/>
      </c>
      <c r="B90" s="10" t="str">
        <f>IF(I90,①受給者情報シート!D$6,"")</f>
        <v/>
      </c>
      <c r="C90" s="10" t="str">
        <f>IF(I90,①受給者情報シート!D$8,"")</f>
        <v/>
      </c>
      <c r="D90" s="10" t="str">
        <f>IF(I90,①受給者情報シート!D$10,"")</f>
        <v/>
      </c>
      <c r="E90" s="10" t="str">
        <f>IF(I90,①受給者情報シート!D$12,"")</f>
        <v/>
      </c>
      <c r="F90" s="10" t="str">
        <f>IF(I90,①受給者情報シート!D$14,"")</f>
        <v/>
      </c>
      <c r="G90" s="39" t="str">
        <f>IF(I90,①受給者情報シート!D$16,"")</f>
        <v/>
      </c>
      <c r="H90" s="53" t="str">
        <f>IF(I90="","",COUNTA(I$2:I90))</f>
        <v/>
      </c>
      <c r="I90" s="54"/>
      <c r="J90" s="56" t="str">
        <f>IF(I90,①受給者情報シート!D$18,"")</f>
        <v/>
      </c>
      <c r="K90" s="57"/>
      <c r="L90" s="57"/>
      <c r="M90" s="10" t="str">
        <f>IF(I90,①受給者情報シート!D$20,"")</f>
        <v/>
      </c>
      <c r="N90" s="46" t="str">
        <f>③移動支援サービス提供実績記録票!Y128</f>
        <v/>
      </c>
      <c r="O90" s="86" t="str">
        <f>IF(I90,①受給者情報シート!D$22,"")</f>
        <v/>
      </c>
      <c r="P90" s="87" t="str">
        <f>IF(I90,①受給者情報シート!D$24,"")</f>
        <v/>
      </c>
      <c r="Q90" s="87" t="str">
        <f>IF(I90,①受給者情報シート!D$26,"")</f>
        <v/>
      </c>
      <c r="R90" s="88" t="str">
        <f>IF(I90,①受給者情報シート!D$28,"")</f>
        <v/>
      </c>
      <c r="S90" s="92" t="str">
        <f>IF(I90,①受給者情報シート!D$30,"")</f>
        <v/>
      </c>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row>
    <row r="91" spans="1:78" ht="22.05" customHeight="1">
      <c r="A91" s="40" t="str">
        <f>IF(I91,①受給者情報シート!D$4,"")</f>
        <v/>
      </c>
      <c r="B91" s="10" t="str">
        <f>IF(I91,①受給者情報シート!D$6,"")</f>
        <v/>
      </c>
      <c r="C91" s="10" t="str">
        <f>IF(I91,①受給者情報シート!D$8,"")</f>
        <v/>
      </c>
      <c r="D91" s="10" t="str">
        <f>IF(I91,①受給者情報シート!D$10,"")</f>
        <v/>
      </c>
      <c r="E91" s="10" t="str">
        <f>IF(I91,①受給者情報シート!D$12,"")</f>
        <v/>
      </c>
      <c r="F91" s="10" t="str">
        <f>IF(I91,①受給者情報シート!D$14,"")</f>
        <v/>
      </c>
      <c r="G91" s="39" t="str">
        <f>IF(I91,①受給者情報シート!D$16,"")</f>
        <v/>
      </c>
      <c r="H91" s="53" t="str">
        <f>IF(I91="","",COUNTA(I$2:I91))</f>
        <v/>
      </c>
      <c r="I91" s="54"/>
      <c r="J91" s="56" t="str">
        <f>IF(I91,①受給者情報シート!D$18,"")</f>
        <v/>
      </c>
      <c r="K91" s="57"/>
      <c r="L91" s="57"/>
      <c r="M91" s="10" t="str">
        <f>IF(I91,①受給者情報シート!D$20,"")</f>
        <v/>
      </c>
      <c r="N91" s="46" t="str">
        <f>③移動支援サービス提供実績記録票!Y129</f>
        <v/>
      </c>
      <c r="O91" s="86" t="str">
        <f>IF(I91,①受給者情報シート!D$22,"")</f>
        <v/>
      </c>
      <c r="P91" s="87" t="str">
        <f>IF(I91,①受給者情報シート!D$24,"")</f>
        <v/>
      </c>
      <c r="Q91" s="87" t="str">
        <f>IF(I91,①受給者情報シート!D$26,"")</f>
        <v/>
      </c>
      <c r="R91" s="88" t="str">
        <f>IF(I91,①受給者情報シート!D$28,"")</f>
        <v/>
      </c>
      <c r="S91" s="92" t="str">
        <f>IF(I91,①受給者情報シート!D$30,"")</f>
        <v/>
      </c>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row>
    <row r="92" spans="1:78" ht="22.05" customHeight="1">
      <c r="A92" s="40" t="str">
        <f>IF(I92,①受給者情報シート!D$4,"")</f>
        <v/>
      </c>
      <c r="B92" s="10" t="str">
        <f>IF(I92,①受給者情報シート!D$6,"")</f>
        <v/>
      </c>
      <c r="C92" s="10" t="str">
        <f>IF(I92,①受給者情報シート!D$8,"")</f>
        <v/>
      </c>
      <c r="D92" s="10" t="str">
        <f>IF(I92,①受給者情報シート!D$10,"")</f>
        <v/>
      </c>
      <c r="E92" s="10" t="str">
        <f>IF(I92,①受給者情報シート!D$12,"")</f>
        <v/>
      </c>
      <c r="F92" s="10" t="str">
        <f>IF(I92,①受給者情報シート!D$14,"")</f>
        <v/>
      </c>
      <c r="G92" s="39" t="str">
        <f>IF(I92,①受給者情報シート!D$16,"")</f>
        <v/>
      </c>
      <c r="H92" s="53" t="str">
        <f>IF(I92="","",COUNTA(I$2:I92))</f>
        <v/>
      </c>
      <c r="I92" s="54"/>
      <c r="J92" s="56" t="str">
        <f>IF(I92,①受給者情報シート!D$18,"")</f>
        <v/>
      </c>
      <c r="K92" s="57"/>
      <c r="L92" s="57"/>
      <c r="M92" s="10" t="str">
        <f>IF(I92,①受給者情報シート!D$20,"")</f>
        <v/>
      </c>
      <c r="N92" s="46" t="str">
        <f>③移動支援サービス提供実績記録票!Y130</f>
        <v/>
      </c>
      <c r="O92" s="86" t="str">
        <f>IF(I92,①受給者情報シート!D$22,"")</f>
        <v/>
      </c>
      <c r="P92" s="87" t="str">
        <f>IF(I92,①受給者情報シート!D$24,"")</f>
        <v/>
      </c>
      <c r="Q92" s="87" t="str">
        <f>IF(I92,①受給者情報シート!D$26,"")</f>
        <v/>
      </c>
      <c r="R92" s="88" t="str">
        <f>IF(I92,①受給者情報シート!D$28,"")</f>
        <v/>
      </c>
      <c r="S92" s="92" t="str">
        <f>IF(I92,①受給者情報シート!D$30,"")</f>
        <v/>
      </c>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row>
    <row r="93" spans="1:78" ht="22.05" customHeight="1">
      <c r="A93" s="40" t="str">
        <f>IF(I93,①受給者情報シート!D$4,"")</f>
        <v/>
      </c>
      <c r="B93" s="10" t="str">
        <f>IF(I93,①受給者情報シート!D$6,"")</f>
        <v/>
      </c>
      <c r="C93" s="10" t="str">
        <f>IF(I93,①受給者情報シート!D$8,"")</f>
        <v/>
      </c>
      <c r="D93" s="10" t="str">
        <f>IF(I93,①受給者情報シート!D$10,"")</f>
        <v/>
      </c>
      <c r="E93" s="10" t="str">
        <f>IF(I93,①受給者情報シート!D$12,"")</f>
        <v/>
      </c>
      <c r="F93" s="10" t="str">
        <f>IF(I93,①受給者情報シート!D$14,"")</f>
        <v/>
      </c>
      <c r="G93" s="39" t="str">
        <f>IF(I93,①受給者情報シート!D$16,"")</f>
        <v/>
      </c>
      <c r="H93" s="53" t="str">
        <f>IF(I93="","",COUNTA(I$2:I93))</f>
        <v/>
      </c>
      <c r="I93" s="54"/>
      <c r="J93" s="56" t="str">
        <f>IF(I93,①受給者情報シート!D$18,"")</f>
        <v/>
      </c>
      <c r="K93" s="57"/>
      <c r="L93" s="57"/>
      <c r="M93" s="10" t="str">
        <f>IF(I93,①受給者情報シート!D$20,"")</f>
        <v/>
      </c>
      <c r="N93" s="46" t="str">
        <f>③移動支援サービス提供実績記録票!Y131</f>
        <v/>
      </c>
      <c r="O93" s="86" t="str">
        <f>IF(I93,①受給者情報シート!D$22,"")</f>
        <v/>
      </c>
      <c r="P93" s="87" t="str">
        <f>IF(I93,①受給者情報シート!D$24,"")</f>
        <v/>
      </c>
      <c r="Q93" s="87" t="str">
        <f>IF(I93,①受給者情報シート!D$26,"")</f>
        <v/>
      </c>
      <c r="R93" s="88" t="str">
        <f>IF(I93,①受給者情報シート!D$28,"")</f>
        <v/>
      </c>
      <c r="S93" s="92" t="str">
        <f>IF(I93,①受給者情報シート!D$30,"")</f>
        <v/>
      </c>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row>
    <row r="94" spans="1:78" ht="22.05" customHeight="1">
      <c r="A94" s="40" t="str">
        <f>IF(I94,①受給者情報シート!D$4,"")</f>
        <v/>
      </c>
      <c r="B94" s="10" t="str">
        <f>IF(I94,①受給者情報シート!D$6,"")</f>
        <v/>
      </c>
      <c r="C94" s="10" t="str">
        <f>IF(I94,①受給者情報シート!D$8,"")</f>
        <v/>
      </c>
      <c r="D94" s="10" t="str">
        <f>IF(I94,①受給者情報シート!D$10,"")</f>
        <v/>
      </c>
      <c r="E94" s="10" t="str">
        <f>IF(I94,①受給者情報シート!D$12,"")</f>
        <v/>
      </c>
      <c r="F94" s="10" t="str">
        <f>IF(I94,①受給者情報シート!D$14,"")</f>
        <v/>
      </c>
      <c r="G94" s="39" t="str">
        <f>IF(I94,①受給者情報シート!D$16,"")</f>
        <v/>
      </c>
      <c r="H94" s="53" t="str">
        <f>IF(I94="","",COUNTA(I$2:I94))</f>
        <v/>
      </c>
      <c r="I94" s="54"/>
      <c r="J94" s="56" t="str">
        <f>IF(I94,①受給者情報シート!D$18,"")</f>
        <v/>
      </c>
      <c r="K94" s="57"/>
      <c r="L94" s="57"/>
      <c r="M94" s="10" t="str">
        <f>IF(I94,①受給者情報シート!D$20,"")</f>
        <v/>
      </c>
      <c r="N94" s="46" t="str">
        <f>③移動支援サービス提供実績記録票!Y132</f>
        <v/>
      </c>
      <c r="O94" s="86" t="str">
        <f>IF(I94,①受給者情報シート!D$22,"")</f>
        <v/>
      </c>
      <c r="P94" s="87" t="str">
        <f>IF(I94,①受給者情報シート!D$24,"")</f>
        <v/>
      </c>
      <c r="Q94" s="87" t="str">
        <f>IF(I94,①受給者情報シート!D$26,"")</f>
        <v/>
      </c>
      <c r="R94" s="88" t="str">
        <f>IF(I94,①受給者情報シート!D$28,"")</f>
        <v/>
      </c>
      <c r="S94" s="92" t="str">
        <f>IF(I94,①受給者情報シート!D$30,"")</f>
        <v/>
      </c>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row>
    <row r="95" spans="1:78" ht="22.05" customHeight="1">
      <c r="A95" s="40" t="str">
        <f>IF(I95,①受給者情報シート!D$4,"")</f>
        <v/>
      </c>
      <c r="B95" s="10" t="str">
        <f>IF(I95,①受給者情報シート!D$6,"")</f>
        <v/>
      </c>
      <c r="C95" s="10" t="str">
        <f>IF(I95,①受給者情報シート!D$8,"")</f>
        <v/>
      </c>
      <c r="D95" s="10" t="str">
        <f>IF(I95,①受給者情報シート!D$10,"")</f>
        <v/>
      </c>
      <c r="E95" s="10" t="str">
        <f>IF(I95,①受給者情報シート!D$12,"")</f>
        <v/>
      </c>
      <c r="F95" s="10" t="str">
        <f>IF(I95,①受給者情報シート!D$14,"")</f>
        <v/>
      </c>
      <c r="G95" s="39" t="str">
        <f>IF(I95,①受給者情報シート!D$16,"")</f>
        <v/>
      </c>
      <c r="H95" s="53" t="str">
        <f>IF(I95="","",COUNTA(I$2:I95))</f>
        <v/>
      </c>
      <c r="I95" s="54"/>
      <c r="J95" s="56" t="str">
        <f>IF(I95,①受給者情報シート!D$18,"")</f>
        <v/>
      </c>
      <c r="K95" s="57"/>
      <c r="L95" s="57"/>
      <c r="M95" s="10" t="str">
        <f>IF(I95,①受給者情報シート!D$20,"")</f>
        <v/>
      </c>
      <c r="N95" s="46" t="str">
        <f>③移動支援サービス提供実績記録票!Y147</f>
        <v/>
      </c>
      <c r="O95" s="86" t="str">
        <f>IF(I95,①受給者情報シート!D$22,"")</f>
        <v/>
      </c>
      <c r="P95" s="87" t="str">
        <f>IF(I95,①受給者情報シート!D$24,"")</f>
        <v/>
      </c>
      <c r="Q95" s="87" t="str">
        <f>IF(I95,①受給者情報シート!D$26,"")</f>
        <v/>
      </c>
      <c r="R95" s="88" t="str">
        <f>IF(I95,①受給者情報シート!D$28,"")</f>
        <v/>
      </c>
      <c r="S95" s="92" t="str">
        <f>IF(I95,①受給者情報シート!D$30,"")</f>
        <v/>
      </c>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row>
    <row r="96" spans="1:78" ht="22.05" customHeight="1">
      <c r="A96" s="40" t="str">
        <f>IF(I96,①受給者情報シート!D$4,"")</f>
        <v/>
      </c>
      <c r="B96" s="10" t="str">
        <f>IF(I96,①受給者情報シート!D$6,"")</f>
        <v/>
      </c>
      <c r="C96" s="10" t="str">
        <f>IF(I96,①受給者情報シート!D$8,"")</f>
        <v/>
      </c>
      <c r="D96" s="10" t="str">
        <f>IF(I96,①受給者情報シート!D$10,"")</f>
        <v/>
      </c>
      <c r="E96" s="10" t="str">
        <f>IF(I96,①受給者情報シート!D$12,"")</f>
        <v/>
      </c>
      <c r="F96" s="10" t="str">
        <f>IF(I96,①受給者情報シート!D$14,"")</f>
        <v/>
      </c>
      <c r="G96" s="39" t="str">
        <f>IF(I96,①受給者情報シート!D$16,"")</f>
        <v/>
      </c>
      <c r="H96" s="53" t="str">
        <f>IF(I96="","",COUNTA(I$2:I96))</f>
        <v/>
      </c>
      <c r="I96" s="54"/>
      <c r="J96" s="56" t="str">
        <f>IF(I96,①受給者情報シート!D$18,"")</f>
        <v/>
      </c>
      <c r="K96" s="57"/>
      <c r="L96" s="57"/>
      <c r="M96" s="10" t="str">
        <f>IF(I96,①受給者情報シート!D$20,"")</f>
        <v/>
      </c>
      <c r="N96" s="46" t="str">
        <f>③移動支援サービス提供実績記録票!Y148</f>
        <v/>
      </c>
      <c r="O96" s="86" t="str">
        <f>IF(I96,①受給者情報シート!D$22,"")</f>
        <v/>
      </c>
      <c r="P96" s="87" t="str">
        <f>IF(I96,①受給者情報シート!D$24,"")</f>
        <v/>
      </c>
      <c r="Q96" s="87" t="str">
        <f>IF(I96,①受給者情報シート!D$26,"")</f>
        <v/>
      </c>
      <c r="R96" s="88" t="str">
        <f>IF(I96,①受給者情報シート!D$28,"")</f>
        <v/>
      </c>
      <c r="S96" s="92" t="str">
        <f>IF(I96,①受給者情報シート!D$30,"")</f>
        <v/>
      </c>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row>
    <row r="97" spans="1:78" ht="22.05" customHeight="1">
      <c r="A97" s="40" t="str">
        <f>IF(I97,①受給者情報シート!D$4,"")</f>
        <v/>
      </c>
      <c r="B97" s="10" t="str">
        <f>IF(I97,①受給者情報シート!D$6,"")</f>
        <v/>
      </c>
      <c r="C97" s="10" t="str">
        <f>IF(I97,①受給者情報シート!D$8,"")</f>
        <v/>
      </c>
      <c r="D97" s="10" t="str">
        <f>IF(I97,①受給者情報シート!D$10,"")</f>
        <v/>
      </c>
      <c r="E97" s="10" t="str">
        <f>IF(I97,①受給者情報シート!D$12,"")</f>
        <v/>
      </c>
      <c r="F97" s="10" t="str">
        <f>IF(I97,①受給者情報シート!D$14,"")</f>
        <v/>
      </c>
      <c r="G97" s="39" t="str">
        <f>IF(I97,①受給者情報シート!D$16,"")</f>
        <v/>
      </c>
      <c r="H97" s="53" t="str">
        <f>IF(I97="","",COUNTA(I$2:I97))</f>
        <v/>
      </c>
      <c r="I97" s="54"/>
      <c r="J97" s="56" t="str">
        <f>IF(I97,①受給者情報シート!D$18,"")</f>
        <v/>
      </c>
      <c r="K97" s="57"/>
      <c r="L97" s="57"/>
      <c r="M97" s="10" t="str">
        <f>IF(I97,①受給者情報シート!D$20,"")</f>
        <v/>
      </c>
      <c r="N97" s="46" t="str">
        <f>③移動支援サービス提供実績記録票!Y149</f>
        <v/>
      </c>
      <c r="O97" s="86" t="str">
        <f>IF(I97,①受給者情報シート!D$22,"")</f>
        <v/>
      </c>
      <c r="P97" s="87" t="str">
        <f>IF(I97,①受給者情報シート!D$24,"")</f>
        <v/>
      </c>
      <c r="Q97" s="87" t="str">
        <f>IF(I97,①受給者情報シート!D$26,"")</f>
        <v/>
      </c>
      <c r="R97" s="88" t="str">
        <f>IF(I97,①受給者情報シート!D$28,"")</f>
        <v/>
      </c>
      <c r="S97" s="92" t="str">
        <f>IF(I97,①受給者情報シート!D$30,"")</f>
        <v/>
      </c>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row>
    <row r="98" spans="1:78" ht="22.05" customHeight="1">
      <c r="A98" s="40" t="str">
        <f>IF(I98,①受給者情報シート!D$4,"")</f>
        <v/>
      </c>
      <c r="B98" s="10" t="str">
        <f>IF(I98,①受給者情報シート!D$6,"")</f>
        <v/>
      </c>
      <c r="C98" s="10" t="str">
        <f>IF(I98,①受給者情報シート!D$8,"")</f>
        <v/>
      </c>
      <c r="D98" s="10" t="str">
        <f>IF(I98,①受給者情報シート!D$10,"")</f>
        <v/>
      </c>
      <c r="E98" s="10" t="str">
        <f>IF(I98,①受給者情報シート!D$12,"")</f>
        <v/>
      </c>
      <c r="F98" s="10" t="str">
        <f>IF(I98,①受給者情報シート!D$14,"")</f>
        <v/>
      </c>
      <c r="G98" s="39" t="str">
        <f>IF(I98,①受給者情報シート!D$16,"")</f>
        <v/>
      </c>
      <c r="H98" s="53" t="str">
        <f>IF(I98="","",COUNTA(I$2:I98))</f>
        <v/>
      </c>
      <c r="I98" s="54"/>
      <c r="J98" s="56" t="str">
        <f>IF(I98,①受給者情報シート!D$18,"")</f>
        <v/>
      </c>
      <c r="K98" s="57"/>
      <c r="L98" s="57"/>
      <c r="M98" s="10" t="str">
        <f>IF(I98,①受給者情報シート!D$20,"")</f>
        <v/>
      </c>
      <c r="N98" s="46" t="str">
        <f>③移動支援サービス提供実績記録票!Y150</f>
        <v/>
      </c>
      <c r="O98" s="86" t="str">
        <f>IF(I98,①受給者情報シート!D$22,"")</f>
        <v/>
      </c>
      <c r="P98" s="87" t="str">
        <f>IF(I98,①受給者情報シート!D$24,"")</f>
        <v/>
      </c>
      <c r="Q98" s="87" t="str">
        <f>IF(I98,①受給者情報シート!D$26,"")</f>
        <v/>
      </c>
      <c r="R98" s="88" t="str">
        <f>IF(I98,①受給者情報シート!D$28,"")</f>
        <v/>
      </c>
      <c r="S98" s="92" t="str">
        <f>IF(I98,①受給者情報シート!D$30,"")</f>
        <v/>
      </c>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row>
    <row r="99" spans="1:78" ht="22.05" customHeight="1">
      <c r="A99" s="40" t="str">
        <f>IF(I99,①受給者情報シート!D$4,"")</f>
        <v/>
      </c>
      <c r="B99" s="10" t="str">
        <f>IF(I99,①受給者情報シート!D$6,"")</f>
        <v/>
      </c>
      <c r="C99" s="10" t="str">
        <f>IF(I99,①受給者情報シート!D$8,"")</f>
        <v/>
      </c>
      <c r="D99" s="10" t="str">
        <f>IF(I99,①受給者情報シート!D$10,"")</f>
        <v/>
      </c>
      <c r="E99" s="10" t="str">
        <f>IF(I99,①受給者情報シート!D$12,"")</f>
        <v/>
      </c>
      <c r="F99" s="10" t="str">
        <f>IF(I99,①受給者情報シート!D$14,"")</f>
        <v/>
      </c>
      <c r="G99" s="39" t="str">
        <f>IF(I99,①受給者情報シート!D$16,"")</f>
        <v/>
      </c>
      <c r="H99" s="53" t="str">
        <f>IF(I99="","",COUNTA(I$2:I99))</f>
        <v/>
      </c>
      <c r="I99" s="54"/>
      <c r="J99" s="56" t="str">
        <f>IF(I99,①受給者情報シート!D$18,"")</f>
        <v/>
      </c>
      <c r="K99" s="57"/>
      <c r="L99" s="57"/>
      <c r="M99" s="10" t="str">
        <f>IF(I99,①受給者情報シート!D$20,"")</f>
        <v/>
      </c>
      <c r="N99" s="46" t="str">
        <f>③移動支援サービス提供実績記録票!Y151</f>
        <v/>
      </c>
      <c r="O99" s="86" t="str">
        <f>IF(I99,①受給者情報シート!D$22,"")</f>
        <v/>
      </c>
      <c r="P99" s="87" t="str">
        <f>IF(I99,①受給者情報シート!D$24,"")</f>
        <v/>
      </c>
      <c r="Q99" s="87" t="str">
        <f>IF(I99,①受給者情報シート!D$26,"")</f>
        <v/>
      </c>
      <c r="R99" s="88" t="str">
        <f>IF(I99,①受給者情報シート!D$28,"")</f>
        <v/>
      </c>
      <c r="S99" s="92" t="str">
        <f>IF(I99,①受給者情報シート!D$30,"")</f>
        <v/>
      </c>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row>
    <row r="100" spans="1:78" ht="22.05" customHeight="1">
      <c r="A100" s="40" t="str">
        <f>IF(I100,①受給者情報シート!D$4,"")</f>
        <v/>
      </c>
      <c r="B100" s="10" t="str">
        <f>IF(I100,①受給者情報シート!D$6,"")</f>
        <v/>
      </c>
      <c r="C100" s="10" t="str">
        <f>IF(I100,①受給者情報シート!D$8,"")</f>
        <v/>
      </c>
      <c r="D100" s="10" t="str">
        <f>IF(I100,①受給者情報シート!D$10,"")</f>
        <v/>
      </c>
      <c r="E100" s="10" t="str">
        <f>IF(I100,①受給者情報シート!D$12,"")</f>
        <v/>
      </c>
      <c r="F100" s="10" t="str">
        <f>IF(I100,①受給者情報シート!D$14,"")</f>
        <v/>
      </c>
      <c r="G100" s="39" t="str">
        <f>IF(I100,①受給者情報シート!D$16,"")</f>
        <v/>
      </c>
      <c r="H100" s="53" t="str">
        <f>IF(I100="","",COUNTA(I$2:I100))</f>
        <v/>
      </c>
      <c r="I100" s="54"/>
      <c r="J100" s="56" t="str">
        <f>IF(I100,①受給者情報シート!D$18,"")</f>
        <v/>
      </c>
      <c r="K100" s="57"/>
      <c r="L100" s="57"/>
      <c r="M100" s="10" t="str">
        <f>IF(I100,①受給者情報シート!D$20,"")</f>
        <v/>
      </c>
      <c r="N100" s="46" t="str">
        <f>③移動支援サービス提供実績記録票!Y152</f>
        <v/>
      </c>
      <c r="O100" s="86" t="str">
        <f>IF(I100,①受給者情報シート!D$22,"")</f>
        <v/>
      </c>
      <c r="P100" s="87" t="str">
        <f>IF(I100,①受給者情報シート!D$24,"")</f>
        <v/>
      </c>
      <c r="Q100" s="87" t="str">
        <f>IF(I100,①受給者情報シート!D$26,"")</f>
        <v/>
      </c>
      <c r="R100" s="88" t="str">
        <f>IF(I100,①受給者情報シート!D$28,"")</f>
        <v/>
      </c>
      <c r="S100" s="92" t="str">
        <f>IF(I100,①受給者情報シート!D$30,"")</f>
        <v/>
      </c>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row>
    <row r="101" spans="1:78" ht="22.05" customHeight="1">
      <c r="A101" s="40" t="str">
        <f>IF(I101,①受給者情報シート!D$4,"")</f>
        <v/>
      </c>
      <c r="B101" s="10" t="str">
        <f>IF(I101,①受給者情報シート!D$6,"")</f>
        <v/>
      </c>
      <c r="C101" s="10" t="str">
        <f>IF(I101,①受給者情報シート!D$8,"")</f>
        <v/>
      </c>
      <c r="D101" s="10" t="str">
        <f>IF(I101,①受給者情報シート!D$10,"")</f>
        <v/>
      </c>
      <c r="E101" s="10" t="str">
        <f>IF(I101,①受給者情報シート!D$12,"")</f>
        <v/>
      </c>
      <c r="F101" s="10" t="str">
        <f>IF(I101,①受給者情報シート!D$14,"")</f>
        <v/>
      </c>
      <c r="G101" s="39" t="str">
        <f>IF(I101,①受給者情報シート!D$16,"")</f>
        <v/>
      </c>
      <c r="H101" s="53" t="str">
        <f>IF(I101="","",COUNTA(I$2:I101))</f>
        <v/>
      </c>
      <c r="I101" s="54"/>
      <c r="J101" s="56" t="str">
        <f>IF(I101,①受給者情報シート!D$18,"")</f>
        <v/>
      </c>
      <c r="K101" s="57"/>
      <c r="L101" s="57"/>
      <c r="M101" s="10" t="str">
        <f>IF(I101,①受給者情報シート!D$20,"")</f>
        <v/>
      </c>
      <c r="N101" s="46" t="str">
        <f>③移動支援サービス提供実績記録票!Y153</f>
        <v/>
      </c>
      <c r="O101" s="86" t="str">
        <f>IF(I101,①受給者情報シート!D$22,"")</f>
        <v/>
      </c>
      <c r="P101" s="87" t="str">
        <f>IF(I101,①受給者情報シート!D$24,"")</f>
        <v/>
      </c>
      <c r="Q101" s="87" t="str">
        <f>IF(I101,①受給者情報シート!D$26,"")</f>
        <v/>
      </c>
      <c r="R101" s="88" t="str">
        <f>IF(I101,①受給者情報シート!D$28,"")</f>
        <v/>
      </c>
      <c r="S101" s="92" t="str">
        <f>IF(I101,①受給者情報シート!D$30,"")</f>
        <v/>
      </c>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row>
    <row r="102" spans="1:78" ht="22.05" customHeight="1">
      <c r="A102" s="40" t="str">
        <f>IF(I102,①受給者情報シート!D$4,"")</f>
        <v/>
      </c>
      <c r="B102" s="10" t="str">
        <f>IF(I102,①受給者情報シート!D$6,"")</f>
        <v/>
      </c>
      <c r="C102" s="10" t="str">
        <f>IF(I102,①受給者情報シート!D$8,"")</f>
        <v/>
      </c>
      <c r="D102" s="10" t="str">
        <f>IF(I102,①受給者情報シート!D$10,"")</f>
        <v/>
      </c>
      <c r="E102" s="10" t="str">
        <f>IF(I102,①受給者情報シート!D$12,"")</f>
        <v/>
      </c>
      <c r="F102" s="10" t="str">
        <f>IF(I102,①受給者情報シート!D$14,"")</f>
        <v/>
      </c>
      <c r="G102" s="39" t="str">
        <f>IF(I102,①受給者情報シート!D$16,"")</f>
        <v/>
      </c>
      <c r="H102" s="53" t="str">
        <f>IF(I102="","",COUNTA(I$2:I102))</f>
        <v/>
      </c>
      <c r="I102" s="54"/>
      <c r="J102" s="56" t="str">
        <f>IF(I102,①受給者情報シート!D$18,"")</f>
        <v/>
      </c>
      <c r="K102" s="57"/>
      <c r="L102" s="57"/>
      <c r="M102" s="10" t="str">
        <f>IF(I102,①受給者情報シート!D$20,"")</f>
        <v/>
      </c>
      <c r="N102" s="46" t="str">
        <f>③移動支援サービス提供実績記録票!Y154</f>
        <v/>
      </c>
      <c r="O102" s="86" t="str">
        <f>IF(I102,①受給者情報シート!D$22,"")</f>
        <v/>
      </c>
      <c r="P102" s="87" t="str">
        <f>IF(I102,①受給者情報シート!D$24,"")</f>
        <v/>
      </c>
      <c r="Q102" s="87" t="str">
        <f>IF(I102,①受給者情報シート!D$26,"")</f>
        <v/>
      </c>
      <c r="R102" s="88" t="str">
        <f>IF(I102,①受給者情報シート!D$28,"")</f>
        <v/>
      </c>
      <c r="S102" s="92" t="str">
        <f>IF(I102,①受給者情報シート!D$30,"")</f>
        <v/>
      </c>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row>
    <row r="103" spans="1:78" ht="22.05" customHeight="1">
      <c r="A103" s="40" t="str">
        <f>IF(I103,①受給者情報シート!D$4,"")</f>
        <v/>
      </c>
      <c r="B103" s="10" t="str">
        <f>IF(I103,①受給者情報シート!D$6,"")</f>
        <v/>
      </c>
      <c r="C103" s="10" t="str">
        <f>IF(I103,①受給者情報シート!D$8,"")</f>
        <v/>
      </c>
      <c r="D103" s="10" t="str">
        <f>IF(I103,①受給者情報シート!D$10,"")</f>
        <v/>
      </c>
      <c r="E103" s="10" t="str">
        <f>IF(I103,①受給者情報シート!D$12,"")</f>
        <v/>
      </c>
      <c r="F103" s="10" t="str">
        <f>IF(I103,①受給者情報シート!D$14,"")</f>
        <v/>
      </c>
      <c r="G103" s="39" t="str">
        <f>IF(I103,①受給者情報シート!D$16,"")</f>
        <v/>
      </c>
      <c r="H103" s="53" t="str">
        <f>IF(I103="","",COUNTA(I$2:I103))</f>
        <v/>
      </c>
      <c r="I103" s="54"/>
      <c r="J103" s="56" t="str">
        <f>IF(I103,①受給者情報シート!D$18,"")</f>
        <v/>
      </c>
      <c r="K103" s="57"/>
      <c r="L103" s="57"/>
      <c r="M103" s="10" t="str">
        <f>IF(I103,①受給者情報シート!D$20,"")</f>
        <v/>
      </c>
      <c r="N103" s="46" t="str">
        <f>③移動支援サービス提供実績記録票!Y155</f>
        <v/>
      </c>
      <c r="O103" s="86" t="str">
        <f>IF(I103,①受給者情報シート!D$22,"")</f>
        <v/>
      </c>
      <c r="P103" s="87" t="str">
        <f>IF(I103,①受給者情報シート!D$24,"")</f>
        <v/>
      </c>
      <c r="Q103" s="87" t="str">
        <f>IF(I103,①受給者情報シート!D$26,"")</f>
        <v/>
      </c>
      <c r="R103" s="88" t="str">
        <f>IF(I103,①受給者情報シート!D$28,"")</f>
        <v/>
      </c>
      <c r="S103" s="92" t="str">
        <f>IF(I103,①受給者情報シート!D$30,"")</f>
        <v/>
      </c>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row>
    <row r="104" spans="1:78" ht="22.05" customHeight="1">
      <c r="A104" s="40" t="str">
        <f>IF(I104,①受給者情報シート!D$4,"")</f>
        <v/>
      </c>
      <c r="B104" s="10" t="str">
        <f>IF(I104,①受給者情報シート!D$6,"")</f>
        <v/>
      </c>
      <c r="C104" s="10" t="str">
        <f>IF(I104,①受給者情報シート!D$8,"")</f>
        <v/>
      </c>
      <c r="D104" s="10" t="str">
        <f>IF(I104,①受給者情報シート!D$10,"")</f>
        <v/>
      </c>
      <c r="E104" s="10" t="str">
        <f>IF(I104,①受給者情報シート!D$12,"")</f>
        <v/>
      </c>
      <c r="F104" s="10" t="str">
        <f>IF(I104,①受給者情報シート!D$14,"")</f>
        <v/>
      </c>
      <c r="G104" s="39" t="str">
        <f>IF(I104,①受給者情報シート!D$16,"")</f>
        <v/>
      </c>
      <c r="H104" s="53" t="str">
        <f>IF(I104="","",COUNTA(I$2:I104))</f>
        <v/>
      </c>
      <c r="I104" s="54"/>
      <c r="J104" s="56" t="str">
        <f>IF(I104,①受給者情報シート!D$18,"")</f>
        <v/>
      </c>
      <c r="K104" s="57"/>
      <c r="L104" s="57"/>
      <c r="M104" s="10" t="str">
        <f>IF(I104,①受給者情報シート!D$20,"")</f>
        <v/>
      </c>
      <c r="N104" s="46" t="str">
        <f>③移動支援サービス提供実績記録票!Y156</f>
        <v/>
      </c>
      <c r="O104" s="86" t="str">
        <f>IF(I104,①受給者情報シート!D$22,"")</f>
        <v/>
      </c>
      <c r="P104" s="87" t="str">
        <f>IF(I104,①受給者情報シート!D$24,"")</f>
        <v/>
      </c>
      <c r="Q104" s="87" t="str">
        <f>IF(I104,①受給者情報シート!D$26,"")</f>
        <v/>
      </c>
      <c r="R104" s="88" t="str">
        <f>IF(I104,①受給者情報シート!D$28,"")</f>
        <v/>
      </c>
      <c r="S104" s="92" t="str">
        <f>IF(I104,①受給者情報シート!D$30,"")</f>
        <v/>
      </c>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row>
    <row r="105" spans="1:78" ht="22.05" customHeight="1">
      <c r="A105" s="40" t="str">
        <f>IF(I105,①受給者情報シート!D$4,"")</f>
        <v/>
      </c>
      <c r="B105" s="10" t="str">
        <f>IF(I105,①受給者情報シート!D$6,"")</f>
        <v/>
      </c>
      <c r="C105" s="10" t="str">
        <f>IF(I105,①受給者情報シート!D$8,"")</f>
        <v/>
      </c>
      <c r="D105" s="10" t="str">
        <f>IF(I105,①受給者情報シート!D$10,"")</f>
        <v/>
      </c>
      <c r="E105" s="10" t="str">
        <f>IF(I105,①受給者情報シート!D$12,"")</f>
        <v/>
      </c>
      <c r="F105" s="10" t="str">
        <f>IF(I105,①受給者情報シート!D$14,"")</f>
        <v/>
      </c>
      <c r="G105" s="39" t="str">
        <f>IF(I105,①受給者情報シート!D$16,"")</f>
        <v/>
      </c>
      <c r="H105" s="53" t="str">
        <f>IF(I105="","",COUNTA(I$2:I105))</f>
        <v/>
      </c>
      <c r="I105" s="54"/>
      <c r="J105" s="56" t="str">
        <f>IF(I105,①受給者情報シート!D$18,"")</f>
        <v/>
      </c>
      <c r="K105" s="57"/>
      <c r="L105" s="57"/>
      <c r="M105" s="10" t="str">
        <f>IF(I105,①受給者情報シート!D$20,"")</f>
        <v/>
      </c>
      <c r="N105" s="46" t="str">
        <f>③移動支援サービス提供実績記録票!Y157</f>
        <v/>
      </c>
      <c r="O105" s="86" t="str">
        <f>IF(I105,①受給者情報シート!D$22,"")</f>
        <v/>
      </c>
      <c r="P105" s="87" t="str">
        <f>IF(I105,①受給者情報シート!D$24,"")</f>
        <v/>
      </c>
      <c r="Q105" s="87" t="str">
        <f>IF(I105,①受給者情報シート!D$26,"")</f>
        <v/>
      </c>
      <c r="R105" s="88" t="str">
        <f>IF(I105,①受給者情報シート!D$28,"")</f>
        <v/>
      </c>
      <c r="S105" s="92" t="str">
        <f>IF(I105,①受給者情報シート!D$30,"")</f>
        <v/>
      </c>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row>
    <row r="106" spans="1:78" ht="22.05" customHeight="1">
      <c r="A106" s="40" t="str">
        <f>IF(I106,①受給者情報シート!D$4,"")</f>
        <v/>
      </c>
      <c r="B106" s="10" t="str">
        <f>IF(I106,①受給者情報シート!D$6,"")</f>
        <v/>
      </c>
      <c r="C106" s="10" t="str">
        <f>IF(I106,①受給者情報シート!D$8,"")</f>
        <v/>
      </c>
      <c r="D106" s="10" t="str">
        <f>IF(I106,①受給者情報シート!D$10,"")</f>
        <v/>
      </c>
      <c r="E106" s="10" t="str">
        <f>IF(I106,①受給者情報シート!D$12,"")</f>
        <v/>
      </c>
      <c r="F106" s="10" t="str">
        <f>IF(I106,①受給者情報シート!D$14,"")</f>
        <v/>
      </c>
      <c r="G106" s="39" t="str">
        <f>IF(I106,①受給者情報シート!D$16,"")</f>
        <v/>
      </c>
      <c r="H106" s="53" t="str">
        <f>IF(I106="","",COUNTA(I$2:I106))</f>
        <v/>
      </c>
      <c r="I106" s="54"/>
      <c r="J106" s="56" t="str">
        <f>IF(I106,①受給者情報シート!D$18,"")</f>
        <v/>
      </c>
      <c r="K106" s="57"/>
      <c r="L106" s="57"/>
      <c r="M106" s="10" t="str">
        <f>IF(I106,①受給者情報シート!D$20,"")</f>
        <v/>
      </c>
      <c r="N106" s="46" t="str">
        <f>③移動支援サービス提供実績記録票!Y158</f>
        <v/>
      </c>
      <c r="O106" s="86" t="str">
        <f>IF(I106,①受給者情報シート!D$22,"")</f>
        <v/>
      </c>
      <c r="P106" s="87" t="str">
        <f>IF(I106,①受給者情報シート!D$24,"")</f>
        <v/>
      </c>
      <c r="Q106" s="87" t="str">
        <f>IF(I106,①受給者情報シート!D$26,"")</f>
        <v/>
      </c>
      <c r="R106" s="88" t="str">
        <f>IF(I106,①受給者情報シート!D$28,"")</f>
        <v/>
      </c>
      <c r="S106" s="92" t="str">
        <f>IF(I106,①受給者情報シート!D$30,"")</f>
        <v/>
      </c>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row>
    <row r="107" spans="1:78" ht="22.05" customHeight="1">
      <c r="A107" s="40" t="str">
        <f>IF(I107,①受給者情報シート!D$4,"")</f>
        <v/>
      </c>
      <c r="B107" s="10" t="str">
        <f>IF(I107,①受給者情報シート!D$6,"")</f>
        <v/>
      </c>
      <c r="C107" s="10" t="str">
        <f>IF(I107,①受給者情報シート!D$8,"")</f>
        <v/>
      </c>
      <c r="D107" s="10" t="str">
        <f>IF(I107,①受給者情報シート!D$10,"")</f>
        <v/>
      </c>
      <c r="E107" s="10" t="str">
        <f>IF(I107,①受給者情報シート!D$12,"")</f>
        <v/>
      </c>
      <c r="F107" s="10" t="str">
        <f>IF(I107,①受給者情報シート!D$14,"")</f>
        <v/>
      </c>
      <c r="G107" s="39" t="str">
        <f>IF(I107,①受給者情報シート!D$16,"")</f>
        <v/>
      </c>
      <c r="H107" s="53" t="str">
        <f>IF(I107="","",COUNTA(I$2:I107))</f>
        <v/>
      </c>
      <c r="I107" s="54"/>
      <c r="J107" s="56" t="str">
        <f>IF(I107,①受給者情報シート!D$18,"")</f>
        <v/>
      </c>
      <c r="K107" s="57"/>
      <c r="L107" s="57"/>
      <c r="M107" s="10" t="str">
        <f>IF(I107,①受給者情報シート!D$20,"")</f>
        <v/>
      </c>
      <c r="N107" s="46" t="str">
        <f>③移動支援サービス提供実績記録票!Y159</f>
        <v/>
      </c>
      <c r="O107" s="86" t="str">
        <f>IF(I107,①受給者情報シート!D$22,"")</f>
        <v/>
      </c>
      <c r="P107" s="87" t="str">
        <f>IF(I107,①受給者情報シート!D$24,"")</f>
        <v/>
      </c>
      <c r="Q107" s="87" t="str">
        <f>IF(I107,①受給者情報シート!D$26,"")</f>
        <v/>
      </c>
      <c r="R107" s="88" t="str">
        <f>IF(I107,①受給者情報シート!D$28,"")</f>
        <v/>
      </c>
      <c r="S107" s="92" t="str">
        <f>IF(I107,①受給者情報シート!D$30,"")</f>
        <v/>
      </c>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row>
    <row r="108" spans="1:78" ht="22.05" customHeight="1">
      <c r="A108" s="40" t="str">
        <f>IF(I108,①受給者情報シート!D$4,"")</f>
        <v/>
      </c>
      <c r="B108" s="10" t="str">
        <f>IF(I108,①受給者情報シート!D$6,"")</f>
        <v/>
      </c>
      <c r="C108" s="10" t="str">
        <f>IF(I108,①受給者情報シート!D$8,"")</f>
        <v/>
      </c>
      <c r="D108" s="10" t="str">
        <f>IF(I108,①受給者情報シート!D$10,"")</f>
        <v/>
      </c>
      <c r="E108" s="10" t="str">
        <f>IF(I108,①受給者情報シート!D$12,"")</f>
        <v/>
      </c>
      <c r="F108" s="10" t="str">
        <f>IF(I108,①受給者情報シート!D$14,"")</f>
        <v/>
      </c>
      <c r="G108" s="39" t="str">
        <f>IF(I108,①受給者情報シート!D$16,"")</f>
        <v/>
      </c>
      <c r="H108" s="53" t="str">
        <f>IF(I108="","",COUNTA(I$2:I108))</f>
        <v/>
      </c>
      <c r="I108" s="54"/>
      <c r="J108" s="56" t="str">
        <f>IF(I108,①受給者情報シート!D$18,"")</f>
        <v/>
      </c>
      <c r="K108" s="57"/>
      <c r="L108" s="57"/>
      <c r="M108" s="10" t="str">
        <f>IF(I108,①受給者情報シート!D$20,"")</f>
        <v/>
      </c>
      <c r="N108" s="46" t="str">
        <f>③移動支援サービス提供実績記録票!Y160</f>
        <v/>
      </c>
      <c r="O108" s="86" t="str">
        <f>IF(I108,①受給者情報シート!D$22,"")</f>
        <v/>
      </c>
      <c r="P108" s="87" t="str">
        <f>IF(I108,①受給者情報シート!D$24,"")</f>
        <v/>
      </c>
      <c r="Q108" s="87" t="str">
        <f>IF(I108,①受給者情報シート!D$26,"")</f>
        <v/>
      </c>
      <c r="R108" s="88" t="str">
        <f>IF(I108,①受給者情報シート!D$28,"")</f>
        <v/>
      </c>
      <c r="S108" s="92" t="str">
        <f>IF(I108,①受給者情報シート!D$30,"")</f>
        <v/>
      </c>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row>
    <row r="109" spans="1:78" ht="22.05" customHeight="1">
      <c r="A109" s="40" t="str">
        <f>IF(I109,①受給者情報シート!D$4,"")</f>
        <v/>
      </c>
      <c r="B109" s="10" t="str">
        <f>IF(I109,①受給者情報シート!D$6,"")</f>
        <v/>
      </c>
      <c r="C109" s="10" t="str">
        <f>IF(I109,①受給者情報シート!D$8,"")</f>
        <v/>
      </c>
      <c r="D109" s="10" t="str">
        <f>IF(I109,①受給者情報シート!D$10,"")</f>
        <v/>
      </c>
      <c r="E109" s="10" t="str">
        <f>IF(I109,①受給者情報シート!D$12,"")</f>
        <v/>
      </c>
      <c r="F109" s="10" t="str">
        <f>IF(I109,①受給者情報シート!D$14,"")</f>
        <v/>
      </c>
      <c r="G109" s="39" t="str">
        <f>IF(I109,①受給者情報シート!D$16,"")</f>
        <v/>
      </c>
      <c r="H109" s="53" t="str">
        <f>IF(I109="","",COUNTA(I$2:I109))</f>
        <v/>
      </c>
      <c r="I109" s="54"/>
      <c r="J109" s="56" t="str">
        <f>IF(I109,①受給者情報シート!D$18,"")</f>
        <v/>
      </c>
      <c r="K109" s="57"/>
      <c r="L109" s="57"/>
      <c r="M109" s="10" t="str">
        <f>IF(I109,①受給者情報シート!D$20,"")</f>
        <v/>
      </c>
      <c r="N109" s="46" t="str">
        <f>③移動支援サービス提供実績記録票!Y161</f>
        <v/>
      </c>
      <c r="O109" s="86" t="str">
        <f>IF(I109,①受給者情報シート!D$22,"")</f>
        <v/>
      </c>
      <c r="P109" s="87" t="str">
        <f>IF(I109,①受給者情報シート!D$24,"")</f>
        <v/>
      </c>
      <c r="Q109" s="87" t="str">
        <f>IF(I109,①受給者情報シート!D$26,"")</f>
        <v/>
      </c>
      <c r="R109" s="88" t="str">
        <f>IF(I109,①受給者情報シート!D$28,"")</f>
        <v/>
      </c>
      <c r="S109" s="92" t="str">
        <f>IF(I109,①受給者情報シート!D$30,"")</f>
        <v/>
      </c>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row>
    <row r="110" spans="1:78" ht="22.05" customHeight="1">
      <c r="A110" s="40" t="str">
        <f>IF(I110,①受給者情報シート!D$4,"")</f>
        <v/>
      </c>
      <c r="B110" s="10" t="str">
        <f>IF(I110,①受給者情報シート!D$6,"")</f>
        <v/>
      </c>
      <c r="C110" s="10" t="str">
        <f>IF(I110,①受給者情報シート!D$8,"")</f>
        <v/>
      </c>
      <c r="D110" s="10" t="str">
        <f>IF(I110,①受給者情報シート!D$10,"")</f>
        <v/>
      </c>
      <c r="E110" s="10" t="str">
        <f>IF(I110,①受給者情報シート!D$12,"")</f>
        <v/>
      </c>
      <c r="F110" s="10" t="str">
        <f>IF(I110,①受給者情報シート!D$14,"")</f>
        <v/>
      </c>
      <c r="G110" s="39" t="str">
        <f>IF(I110,①受給者情報シート!D$16,"")</f>
        <v/>
      </c>
      <c r="H110" s="53" t="str">
        <f>IF(I110="","",COUNTA(I$2:I110))</f>
        <v/>
      </c>
      <c r="I110" s="54"/>
      <c r="J110" s="56" t="str">
        <f>IF(I110,①受給者情報シート!D$18,"")</f>
        <v/>
      </c>
      <c r="K110" s="57"/>
      <c r="L110" s="57"/>
      <c r="M110" s="10" t="str">
        <f>IF(I110,①受給者情報シート!D$20,"")</f>
        <v/>
      </c>
      <c r="N110" s="46" t="str">
        <f>③移動支援サービス提供実績記録票!Y162</f>
        <v/>
      </c>
      <c r="O110" s="86" t="str">
        <f>IF(I110,①受給者情報シート!D$22,"")</f>
        <v/>
      </c>
      <c r="P110" s="87" t="str">
        <f>IF(I110,①受給者情報シート!D$24,"")</f>
        <v/>
      </c>
      <c r="Q110" s="87" t="str">
        <f>IF(I110,①受給者情報シート!D$26,"")</f>
        <v/>
      </c>
      <c r="R110" s="88" t="str">
        <f>IF(I110,①受給者情報シート!D$28,"")</f>
        <v/>
      </c>
      <c r="S110" s="92" t="str">
        <f>IF(I110,①受給者情報シート!D$30,"")</f>
        <v/>
      </c>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row>
    <row r="111" spans="1:78" ht="22.05" customHeight="1">
      <c r="A111" s="40" t="str">
        <f>IF(I111,①受給者情報シート!D$4,"")</f>
        <v/>
      </c>
      <c r="B111" s="10" t="str">
        <f>IF(I111,①受給者情報シート!D$6,"")</f>
        <v/>
      </c>
      <c r="C111" s="10" t="str">
        <f>IF(I111,①受給者情報シート!D$8,"")</f>
        <v/>
      </c>
      <c r="D111" s="10" t="str">
        <f>IF(I111,①受給者情報シート!D$10,"")</f>
        <v/>
      </c>
      <c r="E111" s="10" t="str">
        <f>IF(I111,①受給者情報シート!D$12,"")</f>
        <v/>
      </c>
      <c r="F111" s="10" t="str">
        <f>IF(I111,①受給者情報シート!D$14,"")</f>
        <v/>
      </c>
      <c r="G111" s="39" t="str">
        <f>IF(I111,①受給者情報シート!D$16,"")</f>
        <v/>
      </c>
      <c r="H111" s="53" t="str">
        <f>IF(I111="","",COUNTA(I$2:I111))</f>
        <v/>
      </c>
      <c r="I111" s="54"/>
      <c r="J111" s="56" t="str">
        <f>IF(I111,①受給者情報シート!D$18,"")</f>
        <v/>
      </c>
      <c r="K111" s="57"/>
      <c r="L111" s="57"/>
      <c r="M111" s="10" t="str">
        <f>IF(I111,①受給者情報シート!D$20,"")</f>
        <v/>
      </c>
      <c r="N111" s="46" t="str">
        <f>③移動支援サービス提供実績記録票!Y163</f>
        <v/>
      </c>
      <c r="O111" s="86" t="str">
        <f>IF(I111,①受給者情報シート!D$22,"")</f>
        <v/>
      </c>
      <c r="P111" s="87" t="str">
        <f>IF(I111,①受給者情報シート!D$24,"")</f>
        <v/>
      </c>
      <c r="Q111" s="87" t="str">
        <f>IF(I111,①受給者情報シート!D$26,"")</f>
        <v/>
      </c>
      <c r="R111" s="88" t="str">
        <f>IF(I111,①受給者情報シート!D$28,"")</f>
        <v/>
      </c>
      <c r="S111" s="92" t="str">
        <f>IF(I111,①受給者情報シート!D$30,"")</f>
        <v/>
      </c>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row>
    <row r="112" spans="1:78" ht="22.05" customHeight="1">
      <c r="A112" s="40" t="str">
        <f>IF(I112,①受給者情報シート!D$4,"")</f>
        <v/>
      </c>
      <c r="B112" s="10" t="str">
        <f>IF(I112,①受給者情報シート!D$6,"")</f>
        <v/>
      </c>
      <c r="C112" s="10" t="str">
        <f>IF(I112,①受給者情報シート!D$8,"")</f>
        <v/>
      </c>
      <c r="D112" s="10" t="str">
        <f>IF(I112,①受給者情報シート!D$10,"")</f>
        <v/>
      </c>
      <c r="E112" s="10" t="str">
        <f>IF(I112,①受給者情報シート!D$12,"")</f>
        <v/>
      </c>
      <c r="F112" s="10" t="str">
        <f>IF(I112,①受給者情報シート!D$14,"")</f>
        <v/>
      </c>
      <c r="G112" s="39" t="str">
        <f>IF(I112,①受給者情報シート!D$16,"")</f>
        <v/>
      </c>
      <c r="H112" s="53" t="str">
        <f>IF(I112="","",COUNTA(I$2:I112))</f>
        <v/>
      </c>
      <c r="I112" s="54"/>
      <c r="J112" s="56" t="str">
        <f>IF(I112,①受給者情報シート!D$18,"")</f>
        <v/>
      </c>
      <c r="K112" s="57"/>
      <c r="L112" s="57"/>
      <c r="M112" s="10" t="str">
        <f>IF(I112,①受給者情報シート!D$20,"")</f>
        <v/>
      </c>
      <c r="N112" s="46" t="str">
        <f>③移動支援サービス提供実績記録票!Y164</f>
        <v/>
      </c>
      <c r="O112" s="86" t="str">
        <f>IF(I112,①受給者情報シート!D$22,"")</f>
        <v/>
      </c>
      <c r="P112" s="87" t="str">
        <f>IF(I112,①受給者情報シート!D$24,"")</f>
        <v/>
      </c>
      <c r="Q112" s="87" t="str">
        <f>IF(I112,①受給者情報シート!D$26,"")</f>
        <v/>
      </c>
      <c r="R112" s="88" t="str">
        <f>IF(I112,①受給者情報シート!D$28,"")</f>
        <v/>
      </c>
      <c r="S112" s="92" t="str">
        <f>IF(I112,①受給者情報シート!D$30,"")</f>
        <v/>
      </c>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row>
    <row r="113" spans="1:78" ht="22.05" customHeight="1">
      <c r="A113" s="40" t="str">
        <f>IF(I113,①受給者情報シート!D$4,"")</f>
        <v/>
      </c>
      <c r="B113" s="10" t="str">
        <f>IF(I113,①受給者情報シート!D$6,"")</f>
        <v/>
      </c>
      <c r="C113" s="10" t="str">
        <f>IF(I113,①受給者情報シート!D$8,"")</f>
        <v/>
      </c>
      <c r="D113" s="10" t="str">
        <f>IF(I113,①受給者情報シート!D$10,"")</f>
        <v/>
      </c>
      <c r="E113" s="10" t="str">
        <f>IF(I113,①受給者情報シート!D$12,"")</f>
        <v/>
      </c>
      <c r="F113" s="10" t="str">
        <f>IF(I113,①受給者情報シート!D$14,"")</f>
        <v/>
      </c>
      <c r="G113" s="39" t="str">
        <f>IF(I113,①受給者情報シート!D$16,"")</f>
        <v/>
      </c>
      <c r="H113" s="53" t="str">
        <f>IF(I113="","",COUNTA(I$2:I113))</f>
        <v/>
      </c>
      <c r="I113" s="54"/>
      <c r="J113" s="56" t="str">
        <f>IF(I113,①受給者情報シート!D$18,"")</f>
        <v/>
      </c>
      <c r="K113" s="57"/>
      <c r="L113" s="57"/>
      <c r="M113" s="10" t="str">
        <f>IF(I113,①受給者情報シート!D$20,"")</f>
        <v/>
      </c>
      <c r="N113" s="46" t="str">
        <f>③移動支援サービス提供実績記録票!Y165</f>
        <v/>
      </c>
      <c r="O113" s="86" t="str">
        <f>IF(I113,①受給者情報シート!D$22,"")</f>
        <v/>
      </c>
      <c r="P113" s="87" t="str">
        <f>IF(I113,①受給者情報シート!D$24,"")</f>
        <v/>
      </c>
      <c r="Q113" s="87" t="str">
        <f>IF(I113,①受給者情報シート!D$26,"")</f>
        <v/>
      </c>
      <c r="R113" s="88" t="str">
        <f>IF(I113,①受給者情報シート!D$28,"")</f>
        <v/>
      </c>
      <c r="S113" s="92" t="str">
        <f>IF(I113,①受給者情報シート!D$30,"")</f>
        <v/>
      </c>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row>
    <row r="114" spans="1:78" ht="22.05" customHeight="1">
      <c r="A114" s="40" t="str">
        <f>IF(I114,①受給者情報シート!D$4,"")</f>
        <v/>
      </c>
      <c r="B114" s="10" t="str">
        <f>IF(I114,①受給者情報シート!D$6,"")</f>
        <v/>
      </c>
      <c r="C114" s="10" t="str">
        <f>IF(I114,①受給者情報シート!D$8,"")</f>
        <v/>
      </c>
      <c r="D114" s="10" t="str">
        <f>IF(I114,①受給者情報シート!D$10,"")</f>
        <v/>
      </c>
      <c r="E114" s="10" t="str">
        <f>IF(I114,①受給者情報シート!D$12,"")</f>
        <v/>
      </c>
      <c r="F114" s="10" t="str">
        <f>IF(I114,①受給者情報シート!D$14,"")</f>
        <v/>
      </c>
      <c r="G114" s="39" t="str">
        <f>IF(I114,①受給者情報シート!D$16,"")</f>
        <v/>
      </c>
      <c r="H114" s="53" t="str">
        <f>IF(I114="","",COUNTA(I$2:I114))</f>
        <v/>
      </c>
      <c r="I114" s="54"/>
      <c r="J114" s="56" t="str">
        <f>IF(I114,①受給者情報シート!D$18,"")</f>
        <v/>
      </c>
      <c r="K114" s="57"/>
      <c r="L114" s="57"/>
      <c r="M114" s="10" t="str">
        <f>IF(I114,①受給者情報シート!D$20,"")</f>
        <v/>
      </c>
      <c r="N114" s="46" t="str">
        <f>③移動支援サービス提供実績記録票!Y166</f>
        <v/>
      </c>
      <c r="O114" s="86" t="str">
        <f>IF(I114,①受給者情報シート!D$22,"")</f>
        <v/>
      </c>
      <c r="P114" s="87" t="str">
        <f>IF(I114,①受給者情報シート!D$24,"")</f>
        <v/>
      </c>
      <c r="Q114" s="87" t="str">
        <f>IF(I114,①受給者情報シート!D$26,"")</f>
        <v/>
      </c>
      <c r="R114" s="88" t="str">
        <f>IF(I114,①受給者情報シート!D$28,"")</f>
        <v/>
      </c>
      <c r="S114" s="92" t="str">
        <f>IF(I114,①受給者情報シート!D$30,"")</f>
        <v/>
      </c>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row>
    <row r="115" spans="1:78" ht="22.05" customHeight="1">
      <c r="A115" s="40" t="str">
        <f>IF(I115,①受給者情報シート!D$4,"")</f>
        <v/>
      </c>
      <c r="B115" s="10" t="str">
        <f>IF(I115,①受給者情報シート!D$6,"")</f>
        <v/>
      </c>
      <c r="C115" s="10" t="str">
        <f>IF(I115,①受給者情報シート!D$8,"")</f>
        <v/>
      </c>
      <c r="D115" s="10" t="str">
        <f>IF(I115,①受給者情報シート!D$10,"")</f>
        <v/>
      </c>
      <c r="E115" s="10" t="str">
        <f>IF(I115,①受給者情報シート!D$12,"")</f>
        <v/>
      </c>
      <c r="F115" s="10" t="str">
        <f>IF(I115,①受給者情報シート!D$14,"")</f>
        <v/>
      </c>
      <c r="G115" s="39" t="str">
        <f>IF(I115,①受給者情報シート!D$16,"")</f>
        <v/>
      </c>
      <c r="H115" s="53" t="str">
        <f>IF(I115="","",COUNTA(I$2:I115))</f>
        <v/>
      </c>
      <c r="I115" s="54"/>
      <c r="J115" s="56" t="str">
        <f>IF(I115,①受給者情報シート!D$18,"")</f>
        <v/>
      </c>
      <c r="K115" s="57"/>
      <c r="L115" s="57"/>
      <c r="M115" s="10" t="str">
        <f>IF(I115,①受給者情報シート!D$20,"")</f>
        <v/>
      </c>
      <c r="N115" s="46" t="str">
        <f>③移動支援サービス提供実績記録票!Y167</f>
        <v/>
      </c>
      <c r="O115" s="86" t="str">
        <f>IF(I115,①受給者情報シート!D$22,"")</f>
        <v/>
      </c>
      <c r="P115" s="87" t="str">
        <f>IF(I115,①受給者情報シート!D$24,"")</f>
        <v/>
      </c>
      <c r="Q115" s="87" t="str">
        <f>IF(I115,①受給者情報シート!D$26,"")</f>
        <v/>
      </c>
      <c r="R115" s="88" t="str">
        <f>IF(I115,①受給者情報シート!D$28,"")</f>
        <v/>
      </c>
      <c r="S115" s="92" t="str">
        <f>IF(I115,①受給者情報シート!D$30,"")</f>
        <v/>
      </c>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row>
    <row r="116" spans="1:78" ht="22.05" customHeight="1">
      <c r="A116" s="40" t="str">
        <f>IF(I116,①受給者情報シート!D$4,"")</f>
        <v/>
      </c>
      <c r="B116" s="10" t="str">
        <f>IF(I116,①受給者情報シート!D$6,"")</f>
        <v/>
      </c>
      <c r="C116" s="10" t="str">
        <f>IF(I116,①受給者情報シート!D$8,"")</f>
        <v/>
      </c>
      <c r="D116" s="10" t="str">
        <f>IF(I116,①受給者情報シート!D$10,"")</f>
        <v/>
      </c>
      <c r="E116" s="10" t="str">
        <f>IF(I116,①受給者情報シート!D$12,"")</f>
        <v/>
      </c>
      <c r="F116" s="10" t="str">
        <f>IF(I116,①受給者情報シート!D$14,"")</f>
        <v/>
      </c>
      <c r="G116" s="39" t="str">
        <f>IF(I116,①受給者情報シート!D$16,"")</f>
        <v/>
      </c>
      <c r="H116" s="53" t="str">
        <f>IF(I116="","",COUNTA(I$2:I116))</f>
        <v/>
      </c>
      <c r="I116" s="54"/>
      <c r="J116" s="56" t="str">
        <f>IF(I116,①受給者情報シート!D$18,"")</f>
        <v/>
      </c>
      <c r="K116" s="57"/>
      <c r="L116" s="57"/>
      <c r="M116" s="10" t="str">
        <f>IF(I116,①受給者情報シート!D$20,"")</f>
        <v/>
      </c>
      <c r="N116" s="46" t="str">
        <f>③移動支援サービス提供実績記録票!Y168</f>
        <v/>
      </c>
      <c r="O116" s="86" t="str">
        <f>IF(I116,①受給者情報シート!D$22,"")</f>
        <v/>
      </c>
      <c r="P116" s="87" t="str">
        <f>IF(I116,①受給者情報シート!D$24,"")</f>
        <v/>
      </c>
      <c r="Q116" s="87" t="str">
        <f>IF(I116,①受給者情報シート!D$26,"")</f>
        <v/>
      </c>
      <c r="R116" s="88" t="str">
        <f>IF(I116,①受給者情報シート!D$28,"")</f>
        <v/>
      </c>
      <c r="S116" s="92" t="str">
        <f>IF(I116,①受給者情報シート!D$30,"")</f>
        <v/>
      </c>
    </row>
    <row r="117" spans="1:78" ht="22.05" customHeight="1">
      <c r="A117" s="40" t="str">
        <f>IF(I117,①受給者情報シート!D$4,"")</f>
        <v/>
      </c>
      <c r="B117" s="10" t="str">
        <f>IF(I117,①受給者情報シート!D$6,"")</f>
        <v/>
      </c>
      <c r="C117" s="10" t="str">
        <f>IF(I117,①受給者情報シート!D$8,"")</f>
        <v/>
      </c>
      <c r="D117" s="10" t="str">
        <f>IF(I117,①受給者情報シート!D$10,"")</f>
        <v/>
      </c>
      <c r="E117" s="10" t="str">
        <f>IF(I117,①受給者情報シート!D$12,"")</f>
        <v/>
      </c>
      <c r="F117" s="10" t="str">
        <f>IF(I117,①受給者情報シート!D$14,"")</f>
        <v/>
      </c>
      <c r="G117" s="39" t="str">
        <f>IF(I117,①受給者情報シート!D$16,"")</f>
        <v/>
      </c>
      <c r="H117" s="53" t="str">
        <f>IF(I117="","",COUNTA(I$2:I117))</f>
        <v/>
      </c>
      <c r="I117" s="54"/>
      <c r="J117" s="56" t="str">
        <f>IF(I117,①受給者情報シート!D$18,"")</f>
        <v/>
      </c>
      <c r="K117" s="57"/>
      <c r="L117" s="57"/>
      <c r="M117" s="10" t="str">
        <f>IF(I117,①受給者情報シート!D$20,"")</f>
        <v/>
      </c>
      <c r="N117" s="46" t="str">
        <f>③移動支援サービス提供実績記録票!Y169</f>
        <v/>
      </c>
      <c r="O117" s="86" t="str">
        <f>IF(I117,①受給者情報シート!D$22,"")</f>
        <v/>
      </c>
      <c r="P117" s="87" t="str">
        <f>IF(I117,①受給者情報シート!D$24,"")</f>
        <v/>
      </c>
      <c r="Q117" s="87" t="str">
        <f>IF(I117,①受給者情報シート!D$26,"")</f>
        <v/>
      </c>
      <c r="R117" s="88" t="str">
        <f>IF(I117,①受給者情報シート!D$28,"")</f>
        <v/>
      </c>
      <c r="S117" s="92" t="str">
        <f>IF(I117,①受給者情報シート!D$30,"")</f>
        <v/>
      </c>
    </row>
    <row r="118" spans="1:78" ht="22.05" customHeight="1">
      <c r="A118" s="40" t="str">
        <f>IF(I118,①受給者情報シート!D$4,"")</f>
        <v/>
      </c>
      <c r="B118" s="10" t="str">
        <f>IF(I118,①受給者情報シート!D$6,"")</f>
        <v/>
      </c>
      <c r="C118" s="10" t="str">
        <f>IF(I118,①受給者情報シート!D$8,"")</f>
        <v/>
      </c>
      <c r="D118" s="10" t="str">
        <f>IF(I118,①受給者情報シート!D$10,"")</f>
        <v/>
      </c>
      <c r="E118" s="10" t="str">
        <f>IF(I118,①受給者情報シート!D$12,"")</f>
        <v/>
      </c>
      <c r="F118" s="10" t="str">
        <f>IF(I118,①受給者情報シート!D$14,"")</f>
        <v/>
      </c>
      <c r="G118" s="39" t="str">
        <f>IF(I118,①受給者情報シート!D$16,"")</f>
        <v/>
      </c>
      <c r="H118" s="53" t="str">
        <f>IF(I118="","",COUNTA(I$2:I118))</f>
        <v/>
      </c>
      <c r="I118" s="54"/>
      <c r="J118" s="56" t="str">
        <f>IF(I118,①受給者情報シート!D$18,"")</f>
        <v/>
      </c>
      <c r="K118" s="57"/>
      <c r="L118" s="57"/>
      <c r="M118" s="10" t="str">
        <f>IF(I118,①受給者情報シート!D$20,"")</f>
        <v/>
      </c>
      <c r="N118" s="46" t="str">
        <f>③移動支援サービス提供実績記録票!Y170</f>
        <v/>
      </c>
      <c r="O118" s="86" t="str">
        <f>IF(I118,①受給者情報シート!D$22,"")</f>
        <v/>
      </c>
      <c r="P118" s="87" t="str">
        <f>IF(I118,①受給者情報シート!D$24,"")</f>
        <v/>
      </c>
      <c r="Q118" s="87" t="str">
        <f>IF(I118,①受給者情報シート!D$26,"")</f>
        <v/>
      </c>
      <c r="R118" s="88" t="str">
        <f>IF(I118,①受給者情報シート!D$28,"")</f>
        <v/>
      </c>
      <c r="S118" s="92" t="str">
        <f>IF(I118,①受給者情報シート!D$30,"")</f>
        <v/>
      </c>
    </row>
    <row r="119" spans="1:78" ht="22.05" customHeight="1">
      <c r="A119" s="40" t="str">
        <f>IF(I119,①受給者情報シート!D$4,"")</f>
        <v/>
      </c>
      <c r="B119" s="10" t="str">
        <f>IF(I119,①受給者情報シート!D$6,"")</f>
        <v/>
      </c>
      <c r="C119" s="10" t="str">
        <f>IF(I119,①受給者情報シート!D$8,"")</f>
        <v/>
      </c>
      <c r="D119" s="10" t="str">
        <f>IF(I119,①受給者情報シート!D$10,"")</f>
        <v/>
      </c>
      <c r="E119" s="10" t="str">
        <f>IF(I119,①受給者情報シート!D$12,"")</f>
        <v/>
      </c>
      <c r="F119" s="10" t="str">
        <f>IF(I119,①受給者情報シート!D$14,"")</f>
        <v/>
      </c>
      <c r="G119" s="39" t="str">
        <f>IF(I119,①受給者情報シート!D$16,"")</f>
        <v/>
      </c>
      <c r="H119" s="53" t="str">
        <f>IF(I119="","",COUNTA(I$2:I119))</f>
        <v/>
      </c>
      <c r="I119" s="54"/>
      <c r="J119" s="56" t="str">
        <f>IF(I119,①受給者情報シート!D$18,"")</f>
        <v/>
      </c>
      <c r="K119" s="57"/>
      <c r="L119" s="57"/>
      <c r="M119" s="10" t="str">
        <f>IF(I119,①受給者情報シート!D$20,"")</f>
        <v/>
      </c>
      <c r="N119" s="46" t="str">
        <f>③移動支援サービス提供実績記録票!Y171</f>
        <v/>
      </c>
      <c r="O119" s="86" t="str">
        <f>IF(I119,①受給者情報シート!D$22,"")</f>
        <v/>
      </c>
      <c r="P119" s="87" t="str">
        <f>IF(I119,①受給者情報シート!D$24,"")</f>
        <v/>
      </c>
      <c r="Q119" s="87" t="str">
        <f>IF(I119,①受給者情報シート!D$26,"")</f>
        <v/>
      </c>
      <c r="R119" s="88" t="str">
        <f>IF(I119,①受給者情報シート!D$28,"")</f>
        <v/>
      </c>
      <c r="S119" s="92" t="str">
        <f>IF(I119,①受給者情報シート!D$30,"")</f>
        <v/>
      </c>
    </row>
    <row r="120" spans="1:78" ht="22.05" customHeight="1">
      <c r="A120" s="40" t="str">
        <f>IF(I120,①受給者情報シート!D$4,"")</f>
        <v/>
      </c>
      <c r="B120" s="10" t="str">
        <f>IF(I120,①受給者情報シート!D$6,"")</f>
        <v/>
      </c>
      <c r="C120" s="10" t="str">
        <f>IF(I120,①受給者情報シート!D$8,"")</f>
        <v/>
      </c>
      <c r="D120" s="10" t="str">
        <f>IF(I120,①受給者情報シート!D$10,"")</f>
        <v/>
      </c>
      <c r="E120" s="10" t="str">
        <f>IF(I120,①受給者情報シート!D$12,"")</f>
        <v/>
      </c>
      <c r="F120" s="10" t="str">
        <f>IF(I120,①受給者情報シート!D$14,"")</f>
        <v/>
      </c>
      <c r="G120" s="39" t="str">
        <f>IF(I120,①受給者情報シート!D$16,"")</f>
        <v/>
      </c>
      <c r="H120" s="53" t="str">
        <f>IF(I120="","",COUNTA(I$2:I120))</f>
        <v/>
      </c>
      <c r="I120" s="54"/>
      <c r="J120" s="56" t="str">
        <f>IF(I120,①受給者情報シート!D$18,"")</f>
        <v/>
      </c>
      <c r="K120" s="57"/>
      <c r="L120" s="57"/>
      <c r="M120" s="10" t="str">
        <f>IF(I120,①受給者情報シート!D$20,"")</f>
        <v/>
      </c>
      <c r="N120" s="46" t="str">
        <f>③移動支援サービス提供実績記録票!Y172</f>
        <v/>
      </c>
      <c r="O120" s="86" t="str">
        <f>IF(I120,①受給者情報シート!D$22,"")</f>
        <v/>
      </c>
      <c r="P120" s="87" t="str">
        <f>IF(I120,①受給者情報シート!D$24,"")</f>
        <v/>
      </c>
      <c r="Q120" s="87" t="str">
        <f>IF(I120,①受給者情報シート!D$26,"")</f>
        <v/>
      </c>
      <c r="R120" s="88" t="str">
        <f>IF(I120,①受給者情報シート!D$28,"")</f>
        <v/>
      </c>
      <c r="S120" s="92" t="str">
        <f>IF(I120,①受給者情報シート!D$30,"")</f>
        <v/>
      </c>
    </row>
    <row r="121" spans="1:78" ht="22.05" customHeight="1">
      <c r="A121" s="40" t="str">
        <f>IF(I121,①受給者情報シート!D$4,"")</f>
        <v/>
      </c>
      <c r="B121" s="10" t="str">
        <f>IF(I121,①受給者情報シート!D$6,"")</f>
        <v/>
      </c>
      <c r="C121" s="10" t="str">
        <f>IF(I121,①受給者情報シート!D$8,"")</f>
        <v/>
      </c>
      <c r="D121" s="10" t="str">
        <f>IF(I121,①受給者情報シート!D$10,"")</f>
        <v/>
      </c>
      <c r="E121" s="10" t="str">
        <f>IF(I121,①受給者情報シート!D$12,"")</f>
        <v/>
      </c>
      <c r="F121" s="10" t="str">
        <f>IF(I121,①受給者情報シート!D$14,"")</f>
        <v/>
      </c>
      <c r="G121" s="39" t="str">
        <f>IF(I121,①受給者情報シート!D$16,"")</f>
        <v/>
      </c>
      <c r="H121" s="53" t="str">
        <f>IF(I121="","",COUNTA(I$2:I121))</f>
        <v/>
      </c>
      <c r="I121" s="54"/>
      <c r="J121" s="56" t="str">
        <f>IF(I121,①受給者情報シート!D$18,"")</f>
        <v/>
      </c>
      <c r="K121" s="57"/>
      <c r="L121" s="57"/>
      <c r="M121" s="10" t="str">
        <f>IF(I121,①受給者情報シート!D$20,"")</f>
        <v/>
      </c>
      <c r="N121" s="46" t="str">
        <f>③移動支援サービス提供実績記録票!Y173</f>
        <v/>
      </c>
      <c r="O121" s="86" t="str">
        <f>IF(I121,①受給者情報シート!D$22,"")</f>
        <v/>
      </c>
      <c r="P121" s="87" t="str">
        <f>IF(I121,①受給者情報シート!D$24,"")</f>
        <v/>
      </c>
      <c r="Q121" s="87" t="str">
        <f>IF(I121,①受給者情報シート!D$26,"")</f>
        <v/>
      </c>
      <c r="R121" s="88" t="str">
        <f>IF(I121,①受給者情報シート!D$28,"")</f>
        <v/>
      </c>
      <c r="S121" s="92" t="str">
        <f>IF(I121,①受給者情報シート!D$30,"")</f>
        <v/>
      </c>
    </row>
    <row r="122" spans="1:78" ht="22.05" customHeight="1">
      <c r="A122" s="40" t="str">
        <f>IF(I122,①受給者情報シート!D$4,"")</f>
        <v/>
      </c>
      <c r="B122" s="10" t="str">
        <f>IF(I122,①受給者情報シート!D$6,"")</f>
        <v/>
      </c>
      <c r="C122" s="10" t="str">
        <f>IF(I122,①受給者情報シート!D$8,"")</f>
        <v/>
      </c>
      <c r="D122" s="10" t="str">
        <f>IF(I122,①受給者情報シート!D$10,"")</f>
        <v/>
      </c>
      <c r="E122" s="10" t="str">
        <f>IF(I122,①受給者情報シート!D$12,"")</f>
        <v/>
      </c>
      <c r="F122" s="10" t="str">
        <f>IF(I122,①受給者情報シート!D$14,"")</f>
        <v/>
      </c>
      <c r="G122" s="39" t="str">
        <f>IF(I122,①受給者情報シート!D$16,"")</f>
        <v/>
      </c>
      <c r="H122" s="53" t="str">
        <f>IF(I122="","",COUNTA(I$2:I122))</f>
        <v/>
      </c>
      <c r="I122" s="54"/>
      <c r="J122" s="56" t="str">
        <f>IF(I122,①受給者情報シート!D$18,"")</f>
        <v/>
      </c>
      <c r="K122" s="57"/>
      <c r="L122" s="57"/>
      <c r="M122" s="10" t="str">
        <f>IF(I122,①受給者情報シート!D$20,"")</f>
        <v/>
      </c>
      <c r="N122" s="46" t="str">
        <f>③移動支援サービス提供実績記録票!Y174</f>
        <v/>
      </c>
      <c r="O122" s="86" t="str">
        <f>IF(I122,①受給者情報シート!D$22,"")</f>
        <v/>
      </c>
      <c r="P122" s="87" t="str">
        <f>IF(I122,①受給者情報シート!D$24,"")</f>
        <v/>
      </c>
      <c r="Q122" s="87" t="str">
        <f>IF(I122,①受給者情報シート!D$26,"")</f>
        <v/>
      </c>
      <c r="R122" s="88" t="str">
        <f>IF(I122,①受給者情報シート!D$28,"")</f>
        <v/>
      </c>
      <c r="S122" s="92" t="str">
        <f>IF(I122,①受給者情報シート!D$30,"")</f>
        <v/>
      </c>
    </row>
    <row r="123" spans="1:78" ht="22.05" customHeight="1">
      <c r="A123" s="40" t="str">
        <f>IF(I123,①受給者情報シート!D$4,"")</f>
        <v/>
      </c>
      <c r="B123" s="10" t="str">
        <f>IF(I123,①受給者情報シート!D$6,"")</f>
        <v/>
      </c>
      <c r="C123" s="10" t="str">
        <f>IF(I123,①受給者情報シート!D$8,"")</f>
        <v/>
      </c>
      <c r="D123" s="10" t="str">
        <f>IF(I123,①受給者情報シート!D$10,"")</f>
        <v/>
      </c>
      <c r="E123" s="10" t="str">
        <f>IF(I123,①受給者情報シート!D$12,"")</f>
        <v/>
      </c>
      <c r="F123" s="10" t="str">
        <f>IF(I123,①受給者情報シート!D$14,"")</f>
        <v/>
      </c>
      <c r="G123" s="39" t="str">
        <f>IF(I123,①受給者情報シート!D$16,"")</f>
        <v/>
      </c>
      <c r="H123" s="53" t="str">
        <f>IF(I123="","",COUNTA(I$2:I123))</f>
        <v/>
      </c>
      <c r="I123" s="54"/>
      <c r="J123" s="56" t="str">
        <f>IF(I123,①受給者情報シート!D$18,"")</f>
        <v/>
      </c>
      <c r="K123" s="57"/>
      <c r="L123" s="57"/>
      <c r="M123" s="10" t="str">
        <f>IF(I123,①受給者情報シート!D$20,"")</f>
        <v/>
      </c>
      <c r="N123" s="46" t="str">
        <f>③移動支援サービス提供実績記録票!Y175</f>
        <v/>
      </c>
      <c r="O123" s="86" t="str">
        <f>IF(I123,①受給者情報シート!D$22,"")</f>
        <v/>
      </c>
      <c r="P123" s="87" t="str">
        <f>IF(I123,①受給者情報シート!D$24,"")</f>
        <v/>
      </c>
      <c r="Q123" s="87" t="str">
        <f>IF(I123,①受給者情報シート!D$26,"")</f>
        <v/>
      </c>
      <c r="R123" s="88" t="str">
        <f>IF(I123,①受給者情報シート!D$28,"")</f>
        <v/>
      </c>
      <c r="S123" s="92" t="str">
        <f>IF(I123,①受給者情報シート!D$30,"")</f>
        <v/>
      </c>
    </row>
    <row r="124" spans="1:78" ht="22.05" customHeight="1">
      <c r="A124" s="40" t="str">
        <f>IF(I124,①受給者情報シート!D$4,"")</f>
        <v/>
      </c>
      <c r="B124" s="10" t="str">
        <f>IF(I124,①受給者情報シート!D$6,"")</f>
        <v/>
      </c>
      <c r="C124" s="10" t="str">
        <f>IF(I124,①受給者情報シート!D$8,"")</f>
        <v/>
      </c>
      <c r="D124" s="10" t="str">
        <f>IF(I124,①受給者情報シート!D$10,"")</f>
        <v/>
      </c>
      <c r="E124" s="10" t="str">
        <f>IF(I124,①受給者情報シート!D$12,"")</f>
        <v/>
      </c>
      <c r="F124" s="10" t="str">
        <f>IF(I124,①受給者情報シート!D$14,"")</f>
        <v/>
      </c>
      <c r="G124" s="39" t="str">
        <f>IF(I124,①受給者情報シート!D$16,"")</f>
        <v/>
      </c>
      <c r="H124" s="53" t="str">
        <f>IF(I124="","",COUNTA(I$2:I124))</f>
        <v/>
      </c>
      <c r="I124" s="54"/>
      <c r="J124" s="56" t="str">
        <f>IF(I124,①受給者情報シート!D$18,"")</f>
        <v/>
      </c>
      <c r="K124" s="57"/>
      <c r="L124" s="57"/>
      <c r="M124" s="10" t="str">
        <f>IF(I124,①受給者情報シート!D$20,"")</f>
        <v/>
      </c>
      <c r="N124" s="46" t="str">
        <f>③移動支援サービス提供実績記録票!Y176</f>
        <v/>
      </c>
      <c r="O124" s="86" t="str">
        <f>IF(I124,①受給者情報シート!D$22,"")</f>
        <v/>
      </c>
      <c r="P124" s="87" t="str">
        <f>IF(I124,①受給者情報シート!D$24,"")</f>
        <v/>
      </c>
      <c r="Q124" s="87" t="str">
        <f>IF(I124,①受給者情報シート!D$26,"")</f>
        <v/>
      </c>
      <c r="R124" s="88" t="str">
        <f>IF(I124,①受給者情報シート!D$28,"")</f>
        <v/>
      </c>
      <c r="S124" s="92" t="str">
        <f>IF(I124,①受給者情報シート!D$30,"")</f>
        <v/>
      </c>
    </row>
    <row r="125" spans="1:78" ht="22.05" customHeight="1">
      <c r="A125" s="40" t="str">
        <f>IF(I125,①受給者情報シート!D$4,"")</f>
        <v/>
      </c>
      <c r="B125" s="10" t="str">
        <f>IF(I125,①受給者情報シート!D$6,"")</f>
        <v/>
      </c>
      <c r="C125" s="10" t="str">
        <f>IF(I125,①受給者情報シート!D$8,"")</f>
        <v/>
      </c>
      <c r="D125" s="10" t="str">
        <f>IF(I125,①受給者情報シート!D$10,"")</f>
        <v/>
      </c>
      <c r="E125" s="10" t="str">
        <f>IF(I125,①受給者情報シート!D$12,"")</f>
        <v/>
      </c>
      <c r="F125" s="10" t="str">
        <f>IF(I125,①受給者情報シート!D$14,"")</f>
        <v/>
      </c>
      <c r="G125" s="39" t="str">
        <f>IF(I125,①受給者情報シート!D$16,"")</f>
        <v/>
      </c>
      <c r="H125" s="53" t="str">
        <f>IF(I125="","",COUNTA(I$2:I125))</f>
        <v/>
      </c>
      <c r="I125" s="54"/>
      <c r="J125" s="56" t="str">
        <f>IF(I125,①受給者情報シート!D$18,"")</f>
        <v/>
      </c>
      <c r="K125" s="57"/>
      <c r="L125" s="57"/>
      <c r="M125" s="10" t="str">
        <f>IF(I125,①受給者情報シート!D$20,"")</f>
        <v/>
      </c>
      <c r="N125" s="46" t="str">
        <f>③移動支援サービス提供実績記録票!Y177</f>
        <v/>
      </c>
      <c r="O125" s="86" t="str">
        <f>IF(I125,①受給者情報シート!D$22,"")</f>
        <v/>
      </c>
      <c r="P125" s="87" t="str">
        <f>IF(I125,①受給者情報シート!D$24,"")</f>
        <v/>
      </c>
      <c r="Q125" s="87" t="str">
        <f>IF(I125,①受給者情報シート!D$26,"")</f>
        <v/>
      </c>
      <c r="R125" s="88" t="str">
        <f>IF(I125,①受給者情報シート!D$28,"")</f>
        <v/>
      </c>
      <c r="S125" s="92" t="str">
        <f>IF(I125,①受給者情報シート!D$30,"")</f>
        <v/>
      </c>
    </row>
    <row r="126" spans="1:78" ht="22.05" customHeight="1">
      <c r="A126" s="40" t="str">
        <f>IF(I126,①受給者情報シート!D$4,"")</f>
        <v/>
      </c>
      <c r="B126" s="10" t="str">
        <f>IF(I126,①受給者情報シート!D$6,"")</f>
        <v/>
      </c>
      <c r="C126" s="10" t="str">
        <f>IF(I126,①受給者情報シート!D$8,"")</f>
        <v/>
      </c>
      <c r="D126" s="10" t="str">
        <f>IF(I126,①受給者情報シート!D$10,"")</f>
        <v/>
      </c>
      <c r="E126" s="10" t="str">
        <f>IF(I126,①受給者情報シート!D$12,"")</f>
        <v/>
      </c>
      <c r="F126" s="10" t="str">
        <f>IF(I126,①受給者情報シート!D$14,"")</f>
        <v/>
      </c>
      <c r="G126" s="39" t="str">
        <f>IF(I126,①受給者情報シート!D$16,"")</f>
        <v/>
      </c>
      <c r="H126" s="53" t="str">
        <f>IF(I126="","",COUNTA(I$2:I126))</f>
        <v/>
      </c>
      <c r="I126" s="54"/>
      <c r="J126" s="56" t="str">
        <f>IF(I126,①受給者情報シート!D$18,"")</f>
        <v/>
      </c>
      <c r="K126" s="57"/>
      <c r="L126" s="57"/>
      <c r="M126" s="10" t="str">
        <f>IF(I126,①受給者情報シート!D$20,"")</f>
        <v/>
      </c>
      <c r="N126" s="46" t="str">
        <f>③移動支援サービス提供実績記録票!Y192</f>
        <v/>
      </c>
      <c r="O126" s="86" t="str">
        <f>IF(I126,①受給者情報シート!D$22,"")</f>
        <v/>
      </c>
      <c r="P126" s="87" t="str">
        <f>IF(I126,①受給者情報シート!D$24,"")</f>
        <v/>
      </c>
      <c r="Q126" s="87" t="str">
        <f>IF(I126,①受給者情報シート!D$26,"")</f>
        <v/>
      </c>
      <c r="R126" s="88" t="str">
        <f>IF(I126,①受給者情報シート!D$28,"")</f>
        <v/>
      </c>
      <c r="S126" s="92" t="str">
        <f>IF(I126,①受給者情報シート!D$30,"")</f>
        <v/>
      </c>
    </row>
    <row r="127" spans="1:78" ht="22.05" customHeight="1">
      <c r="A127" s="40" t="str">
        <f>IF(I127,①受給者情報シート!D$4,"")</f>
        <v/>
      </c>
      <c r="B127" s="10" t="str">
        <f>IF(I127,①受給者情報シート!D$6,"")</f>
        <v/>
      </c>
      <c r="C127" s="10" t="str">
        <f>IF(I127,①受給者情報シート!D$8,"")</f>
        <v/>
      </c>
      <c r="D127" s="10" t="str">
        <f>IF(I127,①受給者情報シート!D$10,"")</f>
        <v/>
      </c>
      <c r="E127" s="10" t="str">
        <f>IF(I127,①受給者情報シート!D$12,"")</f>
        <v/>
      </c>
      <c r="F127" s="10" t="str">
        <f>IF(I127,①受給者情報シート!D$14,"")</f>
        <v/>
      </c>
      <c r="G127" s="39" t="str">
        <f>IF(I127,①受給者情報シート!D$16,"")</f>
        <v/>
      </c>
      <c r="H127" s="53" t="str">
        <f>IF(I127="","",COUNTA(I$2:I127))</f>
        <v/>
      </c>
      <c r="I127" s="54"/>
      <c r="J127" s="56" t="str">
        <f>IF(I127,①受給者情報シート!D$18,"")</f>
        <v/>
      </c>
      <c r="K127" s="57"/>
      <c r="L127" s="57"/>
      <c r="M127" s="10" t="str">
        <f>IF(I127,①受給者情報シート!D$20,"")</f>
        <v/>
      </c>
      <c r="N127" s="46" t="str">
        <f>③移動支援サービス提供実績記録票!Y193</f>
        <v/>
      </c>
      <c r="O127" s="86" t="str">
        <f>IF(I127,①受給者情報シート!D$22,"")</f>
        <v/>
      </c>
      <c r="P127" s="87" t="str">
        <f>IF(I127,①受給者情報シート!D$24,"")</f>
        <v/>
      </c>
      <c r="Q127" s="87" t="str">
        <f>IF(I127,①受給者情報シート!D$26,"")</f>
        <v/>
      </c>
      <c r="R127" s="88" t="str">
        <f>IF(I127,①受給者情報シート!D$28,"")</f>
        <v/>
      </c>
      <c r="S127" s="92" t="str">
        <f>IF(I127,①受給者情報シート!D$30,"")</f>
        <v/>
      </c>
    </row>
    <row r="128" spans="1:78" ht="22.05" customHeight="1">
      <c r="A128" s="40" t="str">
        <f>IF(I128,①受給者情報シート!D$4,"")</f>
        <v/>
      </c>
      <c r="B128" s="10" t="str">
        <f>IF(I128,①受給者情報シート!D$6,"")</f>
        <v/>
      </c>
      <c r="C128" s="10" t="str">
        <f>IF(I128,①受給者情報シート!D$8,"")</f>
        <v/>
      </c>
      <c r="D128" s="10" t="str">
        <f>IF(I128,①受給者情報シート!D$10,"")</f>
        <v/>
      </c>
      <c r="E128" s="10" t="str">
        <f>IF(I128,①受給者情報シート!D$12,"")</f>
        <v/>
      </c>
      <c r="F128" s="10" t="str">
        <f>IF(I128,①受給者情報シート!D$14,"")</f>
        <v/>
      </c>
      <c r="G128" s="39" t="str">
        <f>IF(I128,①受給者情報シート!D$16,"")</f>
        <v/>
      </c>
      <c r="H128" s="53" t="str">
        <f>IF(I128="","",COUNTA(I$2:I128))</f>
        <v/>
      </c>
      <c r="I128" s="54"/>
      <c r="J128" s="56" t="str">
        <f>IF(I128,①受給者情報シート!D$18,"")</f>
        <v/>
      </c>
      <c r="K128" s="57"/>
      <c r="L128" s="57"/>
      <c r="M128" s="10" t="str">
        <f>IF(I128,①受給者情報シート!D$20,"")</f>
        <v/>
      </c>
      <c r="N128" s="46" t="str">
        <f>③移動支援サービス提供実績記録票!Y194</f>
        <v/>
      </c>
      <c r="O128" s="86" t="str">
        <f>IF(I128,①受給者情報シート!D$22,"")</f>
        <v/>
      </c>
      <c r="P128" s="87" t="str">
        <f>IF(I128,①受給者情報シート!D$24,"")</f>
        <v/>
      </c>
      <c r="Q128" s="87" t="str">
        <f>IF(I128,①受給者情報シート!D$26,"")</f>
        <v/>
      </c>
      <c r="R128" s="88" t="str">
        <f>IF(I128,①受給者情報シート!D$28,"")</f>
        <v/>
      </c>
      <c r="S128" s="92" t="str">
        <f>IF(I128,①受給者情報シート!D$30,"")</f>
        <v/>
      </c>
    </row>
    <row r="129" spans="1:19" ht="22.05" customHeight="1">
      <c r="A129" s="40" t="str">
        <f>IF(I129,①受給者情報シート!D$4,"")</f>
        <v/>
      </c>
      <c r="B129" s="10" t="str">
        <f>IF(I129,①受給者情報シート!D$6,"")</f>
        <v/>
      </c>
      <c r="C129" s="10" t="str">
        <f>IF(I129,①受給者情報シート!D$8,"")</f>
        <v/>
      </c>
      <c r="D129" s="10" t="str">
        <f>IF(I129,①受給者情報シート!D$10,"")</f>
        <v/>
      </c>
      <c r="E129" s="10" t="str">
        <f>IF(I129,①受給者情報シート!D$12,"")</f>
        <v/>
      </c>
      <c r="F129" s="10" t="str">
        <f>IF(I129,①受給者情報シート!D$14,"")</f>
        <v/>
      </c>
      <c r="G129" s="39" t="str">
        <f>IF(I129,①受給者情報シート!D$16,"")</f>
        <v/>
      </c>
      <c r="H129" s="53" t="str">
        <f>IF(I129="","",COUNTA(I$2:I129))</f>
        <v/>
      </c>
      <c r="I129" s="54"/>
      <c r="J129" s="56" t="str">
        <f>IF(I129,①受給者情報シート!D$18,"")</f>
        <v/>
      </c>
      <c r="K129" s="57"/>
      <c r="L129" s="57"/>
      <c r="M129" s="10" t="str">
        <f>IF(I129,①受給者情報シート!D$20,"")</f>
        <v/>
      </c>
      <c r="N129" s="46" t="str">
        <f>③移動支援サービス提供実績記録票!Y195</f>
        <v/>
      </c>
      <c r="O129" s="86" t="str">
        <f>IF(I129,①受給者情報シート!D$22,"")</f>
        <v/>
      </c>
      <c r="P129" s="87" t="str">
        <f>IF(I129,①受給者情報シート!D$24,"")</f>
        <v/>
      </c>
      <c r="Q129" s="87" t="str">
        <f>IF(I129,①受給者情報シート!D$26,"")</f>
        <v/>
      </c>
      <c r="R129" s="88" t="str">
        <f>IF(I129,①受給者情報シート!D$28,"")</f>
        <v/>
      </c>
      <c r="S129" s="92" t="str">
        <f>IF(I129,①受給者情報シート!D$30,"")</f>
        <v/>
      </c>
    </row>
    <row r="130" spans="1:19" ht="22.05" customHeight="1">
      <c r="A130" s="40" t="str">
        <f>IF(I130,①受給者情報シート!D$4,"")</f>
        <v/>
      </c>
      <c r="B130" s="10" t="str">
        <f>IF(I130,①受給者情報シート!D$6,"")</f>
        <v/>
      </c>
      <c r="C130" s="10" t="str">
        <f>IF(I130,①受給者情報シート!D$8,"")</f>
        <v/>
      </c>
      <c r="D130" s="10" t="str">
        <f>IF(I130,①受給者情報シート!D$10,"")</f>
        <v/>
      </c>
      <c r="E130" s="10" t="str">
        <f>IF(I130,①受給者情報シート!D$12,"")</f>
        <v/>
      </c>
      <c r="F130" s="10" t="str">
        <f>IF(I130,①受給者情報シート!D$14,"")</f>
        <v/>
      </c>
      <c r="G130" s="39" t="str">
        <f>IF(I130,①受給者情報シート!D$16,"")</f>
        <v/>
      </c>
      <c r="H130" s="53" t="str">
        <f>IF(I130="","",COUNTA(I$2:I130))</f>
        <v/>
      </c>
      <c r="I130" s="54"/>
      <c r="J130" s="56" t="str">
        <f>IF(I130,①受給者情報シート!D$18,"")</f>
        <v/>
      </c>
      <c r="K130" s="57"/>
      <c r="L130" s="57"/>
      <c r="M130" s="10" t="str">
        <f>IF(I130,①受給者情報シート!D$20,"")</f>
        <v/>
      </c>
      <c r="N130" s="46" t="str">
        <f>③移動支援サービス提供実績記録票!Y196</f>
        <v/>
      </c>
      <c r="O130" s="86" t="str">
        <f>IF(I130,①受給者情報シート!D$22,"")</f>
        <v/>
      </c>
      <c r="P130" s="87" t="str">
        <f>IF(I130,①受給者情報シート!D$24,"")</f>
        <v/>
      </c>
      <c r="Q130" s="87" t="str">
        <f>IF(I130,①受給者情報シート!D$26,"")</f>
        <v/>
      </c>
      <c r="R130" s="88" t="str">
        <f>IF(I130,①受給者情報シート!D$28,"")</f>
        <v/>
      </c>
      <c r="S130" s="92" t="str">
        <f>IF(I130,①受給者情報シート!D$30,"")</f>
        <v/>
      </c>
    </row>
    <row r="131" spans="1:19" ht="22.05" customHeight="1">
      <c r="A131" s="40" t="str">
        <f>IF(I131,①受給者情報シート!D$4,"")</f>
        <v/>
      </c>
      <c r="B131" s="10" t="str">
        <f>IF(I131,①受給者情報シート!D$6,"")</f>
        <v/>
      </c>
      <c r="C131" s="10" t="str">
        <f>IF(I131,①受給者情報シート!D$8,"")</f>
        <v/>
      </c>
      <c r="D131" s="10" t="str">
        <f>IF(I131,①受給者情報シート!D$10,"")</f>
        <v/>
      </c>
      <c r="E131" s="10" t="str">
        <f>IF(I131,①受給者情報シート!D$12,"")</f>
        <v/>
      </c>
      <c r="F131" s="10" t="str">
        <f>IF(I131,①受給者情報シート!D$14,"")</f>
        <v/>
      </c>
      <c r="G131" s="39" t="str">
        <f>IF(I131,①受給者情報シート!D$16,"")</f>
        <v/>
      </c>
      <c r="H131" s="53" t="str">
        <f>IF(I131="","",COUNTA(I$2:I131))</f>
        <v/>
      </c>
      <c r="I131" s="54"/>
      <c r="J131" s="56" t="str">
        <f>IF(I131,①受給者情報シート!D$18,"")</f>
        <v/>
      </c>
      <c r="K131" s="57"/>
      <c r="L131" s="57"/>
      <c r="M131" s="10" t="str">
        <f>IF(I131,①受給者情報シート!D$20,"")</f>
        <v/>
      </c>
      <c r="N131" s="46" t="str">
        <f>③移動支援サービス提供実績記録票!Y197</f>
        <v/>
      </c>
      <c r="O131" s="86" t="str">
        <f>IF(I131,①受給者情報シート!D$22,"")</f>
        <v/>
      </c>
      <c r="P131" s="87" t="str">
        <f>IF(I131,①受給者情報シート!D$24,"")</f>
        <v/>
      </c>
      <c r="Q131" s="87" t="str">
        <f>IF(I131,①受給者情報シート!D$26,"")</f>
        <v/>
      </c>
      <c r="R131" s="88" t="str">
        <f>IF(I131,①受給者情報シート!D$28,"")</f>
        <v/>
      </c>
      <c r="S131" s="92" t="str">
        <f>IF(I131,①受給者情報シート!D$30,"")</f>
        <v/>
      </c>
    </row>
    <row r="132" spans="1:19" ht="22.05" customHeight="1">
      <c r="A132" s="40" t="str">
        <f>IF(I132,①受給者情報シート!D$4,"")</f>
        <v/>
      </c>
      <c r="B132" s="10" t="str">
        <f>IF(I132,①受給者情報シート!D$6,"")</f>
        <v/>
      </c>
      <c r="C132" s="10" t="str">
        <f>IF(I132,①受給者情報シート!D$8,"")</f>
        <v/>
      </c>
      <c r="D132" s="10" t="str">
        <f>IF(I132,①受給者情報シート!D$10,"")</f>
        <v/>
      </c>
      <c r="E132" s="10" t="str">
        <f>IF(I132,①受給者情報シート!D$12,"")</f>
        <v/>
      </c>
      <c r="F132" s="10" t="str">
        <f>IF(I132,①受給者情報シート!D$14,"")</f>
        <v/>
      </c>
      <c r="G132" s="39" t="str">
        <f>IF(I132,①受給者情報シート!D$16,"")</f>
        <v/>
      </c>
      <c r="H132" s="53" t="str">
        <f>IF(I132="","",COUNTA(I$2:I132))</f>
        <v/>
      </c>
      <c r="I132" s="54"/>
      <c r="J132" s="56" t="str">
        <f>IF(I132,①受給者情報シート!D$18,"")</f>
        <v/>
      </c>
      <c r="K132" s="57"/>
      <c r="L132" s="57"/>
      <c r="M132" s="10" t="str">
        <f>IF(I132,①受給者情報シート!D$20,"")</f>
        <v/>
      </c>
      <c r="N132" s="46" t="str">
        <f>③移動支援サービス提供実績記録票!Y198</f>
        <v/>
      </c>
      <c r="O132" s="86" t="str">
        <f>IF(I132,①受給者情報シート!D$22,"")</f>
        <v/>
      </c>
      <c r="P132" s="87" t="str">
        <f>IF(I132,①受給者情報シート!D$24,"")</f>
        <v/>
      </c>
      <c r="Q132" s="87" t="str">
        <f>IF(I132,①受給者情報シート!D$26,"")</f>
        <v/>
      </c>
      <c r="R132" s="88" t="str">
        <f>IF(I132,①受給者情報シート!D$28,"")</f>
        <v/>
      </c>
      <c r="S132" s="92" t="str">
        <f>IF(I132,①受給者情報シート!D$30,"")</f>
        <v/>
      </c>
    </row>
    <row r="133" spans="1:19" ht="22.05" customHeight="1">
      <c r="A133" s="40" t="str">
        <f>IF(I133,①受給者情報シート!D$4,"")</f>
        <v/>
      </c>
      <c r="B133" s="10" t="str">
        <f>IF(I133,①受給者情報シート!D$6,"")</f>
        <v/>
      </c>
      <c r="C133" s="10" t="str">
        <f>IF(I133,①受給者情報シート!D$8,"")</f>
        <v/>
      </c>
      <c r="D133" s="10" t="str">
        <f>IF(I133,①受給者情報シート!D$10,"")</f>
        <v/>
      </c>
      <c r="E133" s="10" t="str">
        <f>IF(I133,①受給者情報シート!D$12,"")</f>
        <v/>
      </c>
      <c r="F133" s="10" t="str">
        <f>IF(I133,①受給者情報シート!D$14,"")</f>
        <v/>
      </c>
      <c r="G133" s="39" t="str">
        <f>IF(I133,①受給者情報シート!D$16,"")</f>
        <v/>
      </c>
      <c r="H133" s="53" t="str">
        <f>IF(I133="","",COUNTA(I$2:I133))</f>
        <v/>
      </c>
      <c r="I133" s="54"/>
      <c r="J133" s="56" t="str">
        <f>IF(I133,①受給者情報シート!D$18,"")</f>
        <v/>
      </c>
      <c r="K133" s="57"/>
      <c r="L133" s="57"/>
      <c r="M133" s="10" t="str">
        <f>IF(I133,①受給者情報シート!D$20,"")</f>
        <v/>
      </c>
      <c r="N133" s="46" t="str">
        <f>③移動支援サービス提供実績記録票!Y199</f>
        <v/>
      </c>
      <c r="O133" s="86" t="str">
        <f>IF(I133,①受給者情報シート!D$22,"")</f>
        <v/>
      </c>
      <c r="P133" s="87" t="str">
        <f>IF(I133,①受給者情報シート!D$24,"")</f>
        <v/>
      </c>
      <c r="Q133" s="87" t="str">
        <f>IF(I133,①受給者情報シート!D$26,"")</f>
        <v/>
      </c>
      <c r="R133" s="88" t="str">
        <f>IF(I133,①受給者情報シート!D$28,"")</f>
        <v/>
      </c>
      <c r="S133" s="92" t="str">
        <f>IF(I133,①受給者情報シート!D$30,"")</f>
        <v/>
      </c>
    </row>
    <row r="134" spans="1:19" ht="22.05" customHeight="1">
      <c r="A134" s="40" t="str">
        <f>IF(I134,①受給者情報シート!D$4,"")</f>
        <v/>
      </c>
      <c r="B134" s="10" t="str">
        <f>IF(I134,①受給者情報シート!D$6,"")</f>
        <v/>
      </c>
      <c r="C134" s="10" t="str">
        <f>IF(I134,①受給者情報シート!D$8,"")</f>
        <v/>
      </c>
      <c r="D134" s="10" t="str">
        <f>IF(I134,①受給者情報シート!D$10,"")</f>
        <v/>
      </c>
      <c r="E134" s="10" t="str">
        <f>IF(I134,①受給者情報シート!D$12,"")</f>
        <v/>
      </c>
      <c r="F134" s="10" t="str">
        <f>IF(I134,①受給者情報シート!D$14,"")</f>
        <v/>
      </c>
      <c r="G134" s="39" t="str">
        <f>IF(I134,①受給者情報シート!D$16,"")</f>
        <v/>
      </c>
      <c r="H134" s="53" t="str">
        <f>IF(I134="","",COUNTA(I$2:I134))</f>
        <v/>
      </c>
      <c r="I134" s="54"/>
      <c r="J134" s="56" t="str">
        <f>IF(I134,①受給者情報シート!D$18,"")</f>
        <v/>
      </c>
      <c r="K134" s="57"/>
      <c r="L134" s="57"/>
      <c r="M134" s="10" t="str">
        <f>IF(I134,①受給者情報シート!D$20,"")</f>
        <v/>
      </c>
      <c r="N134" s="46" t="str">
        <f>③移動支援サービス提供実績記録票!Y200</f>
        <v/>
      </c>
      <c r="O134" s="86" t="str">
        <f>IF(I134,①受給者情報シート!D$22,"")</f>
        <v/>
      </c>
      <c r="P134" s="87" t="str">
        <f>IF(I134,①受給者情報シート!D$24,"")</f>
        <v/>
      </c>
      <c r="Q134" s="87" t="str">
        <f>IF(I134,①受給者情報シート!D$26,"")</f>
        <v/>
      </c>
      <c r="R134" s="88" t="str">
        <f>IF(I134,①受給者情報シート!D$28,"")</f>
        <v/>
      </c>
      <c r="S134" s="92" t="str">
        <f>IF(I134,①受給者情報シート!D$30,"")</f>
        <v/>
      </c>
    </row>
    <row r="135" spans="1:19" ht="22.05" customHeight="1">
      <c r="A135" s="40" t="str">
        <f>IF(I135,①受給者情報シート!D$4,"")</f>
        <v/>
      </c>
      <c r="B135" s="10" t="str">
        <f>IF(I135,①受給者情報シート!D$6,"")</f>
        <v/>
      </c>
      <c r="C135" s="10" t="str">
        <f>IF(I135,①受給者情報シート!D$8,"")</f>
        <v/>
      </c>
      <c r="D135" s="10" t="str">
        <f>IF(I135,①受給者情報シート!D$10,"")</f>
        <v/>
      </c>
      <c r="E135" s="10" t="str">
        <f>IF(I135,①受給者情報シート!D$12,"")</f>
        <v/>
      </c>
      <c r="F135" s="10" t="str">
        <f>IF(I135,①受給者情報シート!D$14,"")</f>
        <v/>
      </c>
      <c r="G135" s="39" t="str">
        <f>IF(I135,①受給者情報シート!D$16,"")</f>
        <v/>
      </c>
      <c r="H135" s="53" t="str">
        <f>IF(I135="","",COUNTA(I$2:I135))</f>
        <v/>
      </c>
      <c r="I135" s="54"/>
      <c r="J135" s="56" t="str">
        <f>IF(I135,①受給者情報シート!D$18,"")</f>
        <v/>
      </c>
      <c r="K135" s="57"/>
      <c r="L135" s="57"/>
      <c r="M135" s="10" t="str">
        <f>IF(I135,①受給者情報シート!D$20,"")</f>
        <v/>
      </c>
      <c r="N135" s="46" t="str">
        <f>③移動支援サービス提供実績記録票!Y201</f>
        <v/>
      </c>
      <c r="O135" s="86" t="str">
        <f>IF(I135,①受給者情報シート!D$22,"")</f>
        <v/>
      </c>
      <c r="P135" s="87" t="str">
        <f>IF(I135,①受給者情報シート!D$24,"")</f>
        <v/>
      </c>
      <c r="Q135" s="87" t="str">
        <f>IF(I135,①受給者情報シート!D$26,"")</f>
        <v/>
      </c>
      <c r="R135" s="88" t="str">
        <f>IF(I135,①受給者情報シート!D$28,"")</f>
        <v/>
      </c>
      <c r="S135" s="92" t="str">
        <f>IF(I135,①受給者情報シート!D$30,"")</f>
        <v/>
      </c>
    </row>
    <row r="136" spans="1:19" ht="22.05" customHeight="1">
      <c r="A136" s="40" t="str">
        <f>IF(I136,①受給者情報シート!D$4,"")</f>
        <v/>
      </c>
      <c r="B136" s="10" t="str">
        <f>IF(I136,①受給者情報シート!D$6,"")</f>
        <v/>
      </c>
      <c r="C136" s="10" t="str">
        <f>IF(I136,①受給者情報シート!D$8,"")</f>
        <v/>
      </c>
      <c r="D136" s="10" t="str">
        <f>IF(I136,①受給者情報シート!D$10,"")</f>
        <v/>
      </c>
      <c r="E136" s="10" t="str">
        <f>IF(I136,①受給者情報シート!D$12,"")</f>
        <v/>
      </c>
      <c r="F136" s="10" t="str">
        <f>IF(I136,①受給者情報シート!D$14,"")</f>
        <v/>
      </c>
      <c r="G136" s="39" t="str">
        <f>IF(I136,①受給者情報シート!D$16,"")</f>
        <v/>
      </c>
      <c r="H136" s="53" t="str">
        <f>IF(I136="","",COUNTA(I$2:I136))</f>
        <v/>
      </c>
      <c r="I136" s="54"/>
      <c r="J136" s="56" t="str">
        <f>IF(I136,①受給者情報シート!D$18,"")</f>
        <v/>
      </c>
      <c r="K136" s="57"/>
      <c r="L136" s="57"/>
      <c r="M136" s="10" t="str">
        <f>IF(I136,①受給者情報シート!D$20,"")</f>
        <v/>
      </c>
      <c r="N136" s="46" t="str">
        <f>③移動支援サービス提供実績記録票!Y202</f>
        <v/>
      </c>
      <c r="O136" s="86" t="str">
        <f>IF(I136,①受給者情報シート!D$22,"")</f>
        <v/>
      </c>
      <c r="P136" s="87" t="str">
        <f>IF(I136,①受給者情報シート!D$24,"")</f>
        <v/>
      </c>
      <c r="Q136" s="87" t="str">
        <f>IF(I136,①受給者情報シート!D$26,"")</f>
        <v/>
      </c>
      <c r="R136" s="88" t="str">
        <f>IF(I136,①受給者情報シート!D$28,"")</f>
        <v/>
      </c>
      <c r="S136" s="92" t="str">
        <f>IF(I136,①受給者情報シート!D$30,"")</f>
        <v/>
      </c>
    </row>
    <row r="137" spans="1:19" ht="22.05" customHeight="1">
      <c r="A137" s="40" t="str">
        <f>IF(I137,①受給者情報シート!D$4,"")</f>
        <v/>
      </c>
      <c r="B137" s="10" t="str">
        <f>IF(I137,①受給者情報シート!D$6,"")</f>
        <v/>
      </c>
      <c r="C137" s="10" t="str">
        <f>IF(I137,①受給者情報シート!D$8,"")</f>
        <v/>
      </c>
      <c r="D137" s="10" t="str">
        <f>IF(I137,①受給者情報シート!D$10,"")</f>
        <v/>
      </c>
      <c r="E137" s="10" t="str">
        <f>IF(I137,①受給者情報シート!D$12,"")</f>
        <v/>
      </c>
      <c r="F137" s="10" t="str">
        <f>IF(I137,①受給者情報シート!D$14,"")</f>
        <v/>
      </c>
      <c r="G137" s="39" t="str">
        <f>IF(I137,①受給者情報シート!D$16,"")</f>
        <v/>
      </c>
      <c r="H137" s="53" t="str">
        <f>IF(I137="","",COUNTA(I$2:I137))</f>
        <v/>
      </c>
      <c r="I137" s="54"/>
      <c r="J137" s="56" t="str">
        <f>IF(I137,①受給者情報シート!D$18,"")</f>
        <v/>
      </c>
      <c r="K137" s="57"/>
      <c r="L137" s="57"/>
      <c r="M137" s="10" t="str">
        <f>IF(I137,①受給者情報シート!D$20,"")</f>
        <v/>
      </c>
      <c r="N137" s="46" t="str">
        <f>③移動支援サービス提供実績記録票!Y203</f>
        <v/>
      </c>
      <c r="O137" s="86" t="str">
        <f>IF(I137,①受給者情報シート!D$22,"")</f>
        <v/>
      </c>
      <c r="P137" s="87" t="str">
        <f>IF(I137,①受給者情報シート!D$24,"")</f>
        <v/>
      </c>
      <c r="Q137" s="87" t="str">
        <f>IF(I137,①受給者情報シート!D$26,"")</f>
        <v/>
      </c>
      <c r="R137" s="88" t="str">
        <f>IF(I137,①受給者情報シート!D$28,"")</f>
        <v/>
      </c>
      <c r="S137" s="92" t="str">
        <f>IF(I137,①受給者情報シート!D$30,"")</f>
        <v/>
      </c>
    </row>
    <row r="138" spans="1:19" ht="22.05" customHeight="1">
      <c r="A138" s="40" t="str">
        <f>IF(I138,①受給者情報シート!D$4,"")</f>
        <v/>
      </c>
      <c r="B138" s="10" t="str">
        <f>IF(I138,①受給者情報シート!D$6,"")</f>
        <v/>
      </c>
      <c r="C138" s="10" t="str">
        <f>IF(I138,①受給者情報シート!D$8,"")</f>
        <v/>
      </c>
      <c r="D138" s="10" t="str">
        <f>IF(I138,①受給者情報シート!D$10,"")</f>
        <v/>
      </c>
      <c r="E138" s="10" t="str">
        <f>IF(I138,①受給者情報シート!D$12,"")</f>
        <v/>
      </c>
      <c r="F138" s="10" t="str">
        <f>IF(I138,①受給者情報シート!D$14,"")</f>
        <v/>
      </c>
      <c r="G138" s="39" t="str">
        <f>IF(I138,①受給者情報シート!D$16,"")</f>
        <v/>
      </c>
      <c r="H138" s="53" t="str">
        <f>IF(I138="","",COUNTA(I$2:I138))</f>
        <v/>
      </c>
      <c r="I138" s="54"/>
      <c r="J138" s="56" t="str">
        <f>IF(I138,①受給者情報シート!D$18,"")</f>
        <v/>
      </c>
      <c r="K138" s="57"/>
      <c r="L138" s="57"/>
      <c r="M138" s="10" t="str">
        <f>IF(I138,①受給者情報シート!D$20,"")</f>
        <v/>
      </c>
      <c r="N138" s="46" t="str">
        <f>③移動支援サービス提供実績記録票!Y204</f>
        <v/>
      </c>
      <c r="O138" s="86" t="str">
        <f>IF(I138,①受給者情報シート!D$22,"")</f>
        <v/>
      </c>
      <c r="P138" s="87" t="str">
        <f>IF(I138,①受給者情報シート!D$24,"")</f>
        <v/>
      </c>
      <c r="Q138" s="87" t="str">
        <f>IF(I138,①受給者情報シート!D$26,"")</f>
        <v/>
      </c>
      <c r="R138" s="88" t="str">
        <f>IF(I138,①受給者情報シート!D$28,"")</f>
        <v/>
      </c>
      <c r="S138" s="92" t="str">
        <f>IF(I138,①受給者情報シート!D$30,"")</f>
        <v/>
      </c>
    </row>
    <row r="139" spans="1:19" ht="22.05" customHeight="1">
      <c r="A139" s="40" t="str">
        <f>IF(I139,①受給者情報シート!D$4,"")</f>
        <v/>
      </c>
      <c r="B139" s="10" t="str">
        <f>IF(I139,①受給者情報シート!D$6,"")</f>
        <v/>
      </c>
      <c r="C139" s="10" t="str">
        <f>IF(I139,①受給者情報シート!D$8,"")</f>
        <v/>
      </c>
      <c r="D139" s="10" t="str">
        <f>IF(I139,①受給者情報シート!D$10,"")</f>
        <v/>
      </c>
      <c r="E139" s="10" t="str">
        <f>IF(I139,①受給者情報シート!D$12,"")</f>
        <v/>
      </c>
      <c r="F139" s="10" t="str">
        <f>IF(I139,①受給者情報シート!D$14,"")</f>
        <v/>
      </c>
      <c r="G139" s="39" t="str">
        <f>IF(I139,①受給者情報シート!D$16,"")</f>
        <v/>
      </c>
      <c r="H139" s="53" t="str">
        <f>IF(I139="","",COUNTA(I$2:I139))</f>
        <v/>
      </c>
      <c r="I139" s="54"/>
      <c r="J139" s="56" t="str">
        <f>IF(I139,①受給者情報シート!D$18,"")</f>
        <v/>
      </c>
      <c r="K139" s="57"/>
      <c r="L139" s="57"/>
      <c r="M139" s="10" t="str">
        <f>IF(I139,①受給者情報シート!D$20,"")</f>
        <v/>
      </c>
      <c r="N139" s="46" t="str">
        <f>③移動支援サービス提供実績記録票!Y205</f>
        <v/>
      </c>
      <c r="O139" s="86" t="str">
        <f>IF(I139,①受給者情報シート!D$22,"")</f>
        <v/>
      </c>
      <c r="P139" s="87" t="str">
        <f>IF(I139,①受給者情報シート!D$24,"")</f>
        <v/>
      </c>
      <c r="Q139" s="87" t="str">
        <f>IF(I139,①受給者情報シート!D$26,"")</f>
        <v/>
      </c>
      <c r="R139" s="88" t="str">
        <f>IF(I139,①受給者情報シート!D$28,"")</f>
        <v/>
      </c>
      <c r="S139" s="92" t="str">
        <f>IF(I139,①受給者情報シート!D$30,"")</f>
        <v/>
      </c>
    </row>
    <row r="140" spans="1:19" ht="22.05" customHeight="1">
      <c r="A140" s="40" t="str">
        <f>IF(I140,①受給者情報シート!D$4,"")</f>
        <v/>
      </c>
      <c r="B140" s="10" t="str">
        <f>IF(I140,①受給者情報シート!D$6,"")</f>
        <v/>
      </c>
      <c r="C140" s="10" t="str">
        <f>IF(I140,①受給者情報シート!D$8,"")</f>
        <v/>
      </c>
      <c r="D140" s="10" t="str">
        <f>IF(I140,①受給者情報シート!D$10,"")</f>
        <v/>
      </c>
      <c r="E140" s="10" t="str">
        <f>IF(I140,①受給者情報シート!D$12,"")</f>
        <v/>
      </c>
      <c r="F140" s="10" t="str">
        <f>IF(I140,①受給者情報シート!D$14,"")</f>
        <v/>
      </c>
      <c r="G140" s="39" t="str">
        <f>IF(I140,①受給者情報シート!D$16,"")</f>
        <v/>
      </c>
      <c r="H140" s="53" t="str">
        <f>IF(I140="","",COUNTA(I$2:I140))</f>
        <v/>
      </c>
      <c r="I140" s="54"/>
      <c r="J140" s="56" t="str">
        <f>IF(I140,①受給者情報シート!D$18,"")</f>
        <v/>
      </c>
      <c r="K140" s="57"/>
      <c r="L140" s="57"/>
      <c r="M140" s="10" t="str">
        <f>IF(I140,①受給者情報シート!D$20,"")</f>
        <v/>
      </c>
      <c r="N140" s="46" t="str">
        <f>③移動支援サービス提供実績記録票!Y206</f>
        <v/>
      </c>
      <c r="O140" s="86" t="str">
        <f>IF(I140,①受給者情報シート!D$22,"")</f>
        <v/>
      </c>
      <c r="P140" s="87" t="str">
        <f>IF(I140,①受給者情報シート!D$24,"")</f>
        <v/>
      </c>
      <c r="Q140" s="87" t="str">
        <f>IF(I140,①受給者情報シート!D$26,"")</f>
        <v/>
      </c>
      <c r="R140" s="88" t="str">
        <f>IF(I140,①受給者情報シート!D$28,"")</f>
        <v/>
      </c>
      <c r="S140" s="92" t="str">
        <f>IF(I140,①受給者情報シート!D$30,"")</f>
        <v/>
      </c>
    </row>
    <row r="141" spans="1:19" ht="22.05" customHeight="1">
      <c r="A141" s="40" t="str">
        <f>IF(I141,①受給者情報シート!D$4,"")</f>
        <v/>
      </c>
      <c r="B141" s="10" t="str">
        <f>IF(I141,①受給者情報シート!D$6,"")</f>
        <v/>
      </c>
      <c r="C141" s="10" t="str">
        <f>IF(I141,①受給者情報シート!D$8,"")</f>
        <v/>
      </c>
      <c r="D141" s="10" t="str">
        <f>IF(I141,①受給者情報シート!D$10,"")</f>
        <v/>
      </c>
      <c r="E141" s="10" t="str">
        <f>IF(I141,①受給者情報シート!D$12,"")</f>
        <v/>
      </c>
      <c r="F141" s="10" t="str">
        <f>IF(I141,①受給者情報シート!D$14,"")</f>
        <v/>
      </c>
      <c r="G141" s="39" t="str">
        <f>IF(I141,①受給者情報シート!D$16,"")</f>
        <v/>
      </c>
      <c r="H141" s="53" t="str">
        <f>IF(I141="","",COUNTA(I$2:I141))</f>
        <v/>
      </c>
      <c r="I141" s="54"/>
      <c r="J141" s="56" t="str">
        <f>IF(I141,①受給者情報シート!D$18,"")</f>
        <v/>
      </c>
      <c r="K141" s="57"/>
      <c r="L141" s="57"/>
      <c r="M141" s="10" t="str">
        <f>IF(I141,①受給者情報シート!D$20,"")</f>
        <v/>
      </c>
      <c r="N141" s="46" t="str">
        <f>③移動支援サービス提供実績記録票!Y207</f>
        <v/>
      </c>
      <c r="O141" s="86" t="str">
        <f>IF(I141,①受給者情報シート!D$22,"")</f>
        <v/>
      </c>
      <c r="P141" s="87" t="str">
        <f>IF(I141,①受給者情報シート!D$24,"")</f>
        <v/>
      </c>
      <c r="Q141" s="87" t="str">
        <f>IF(I141,①受給者情報シート!D$26,"")</f>
        <v/>
      </c>
      <c r="R141" s="88" t="str">
        <f>IF(I141,①受給者情報シート!D$28,"")</f>
        <v/>
      </c>
      <c r="S141" s="92" t="str">
        <f>IF(I141,①受給者情報シート!D$30,"")</f>
        <v/>
      </c>
    </row>
    <row r="142" spans="1:19" ht="22.05" customHeight="1">
      <c r="A142" s="40" t="str">
        <f>IF(I142,①受給者情報シート!D$4,"")</f>
        <v/>
      </c>
      <c r="B142" s="10" t="str">
        <f>IF(I142,①受給者情報シート!D$6,"")</f>
        <v/>
      </c>
      <c r="C142" s="10" t="str">
        <f>IF(I142,①受給者情報シート!D$8,"")</f>
        <v/>
      </c>
      <c r="D142" s="10" t="str">
        <f>IF(I142,①受給者情報シート!D$10,"")</f>
        <v/>
      </c>
      <c r="E142" s="10" t="str">
        <f>IF(I142,①受給者情報シート!D$12,"")</f>
        <v/>
      </c>
      <c r="F142" s="10" t="str">
        <f>IF(I142,①受給者情報シート!D$14,"")</f>
        <v/>
      </c>
      <c r="G142" s="39" t="str">
        <f>IF(I142,①受給者情報シート!D$16,"")</f>
        <v/>
      </c>
      <c r="H142" s="53" t="str">
        <f>IF(I142="","",COUNTA(I$2:I142))</f>
        <v/>
      </c>
      <c r="I142" s="54"/>
      <c r="J142" s="56" t="str">
        <f>IF(I142,①受給者情報シート!D$18,"")</f>
        <v/>
      </c>
      <c r="K142" s="57"/>
      <c r="L142" s="57"/>
      <c r="M142" s="10" t="str">
        <f>IF(I142,①受給者情報シート!D$20,"")</f>
        <v/>
      </c>
      <c r="N142" s="46" t="str">
        <f>③移動支援サービス提供実績記録票!Y208</f>
        <v/>
      </c>
      <c r="O142" s="86" t="str">
        <f>IF(I142,①受給者情報シート!D$22,"")</f>
        <v/>
      </c>
      <c r="P142" s="87" t="str">
        <f>IF(I142,①受給者情報シート!D$24,"")</f>
        <v/>
      </c>
      <c r="Q142" s="87" t="str">
        <f>IF(I142,①受給者情報シート!D$26,"")</f>
        <v/>
      </c>
      <c r="R142" s="88" t="str">
        <f>IF(I142,①受給者情報シート!D$28,"")</f>
        <v/>
      </c>
      <c r="S142" s="92" t="str">
        <f>IF(I142,①受給者情報シート!D$30,"")</f>
        <v/>
      </c>
    </row>
    <row r="143" spans="1:19" ht="22.05" customHeight="1">
      <c r="A143" s="40" t="str">
        <f>IF(I143,①受給者情報シート!D$4,"")</f>
        <v/>
      </c>
      <c r="B143" s="10" t="str">
        <f>IF(I143,①受給者情報シート!D$6,"")</f>
        <v/>
      </c>
      <c r="C143" s="10" t="str">
        <f>IF(I143,①受給者情報シート!D$8,"")</f>
        <v/>
      </c>
      <c r="D143" s="10" t="str">
        <f>IF(I143,①受給者情報シート!D$10,"")</f>
        <v/>
      </c>
      <c r="E143" s="10" t="str">
        <f>IF(I143,①受給者情報シート!D$12,"")</f>
        <v/>
      </c>
      <c r="F143" s="10" t="str">
        <f>IF(I143,①受給者情報シート!D$14,"")</f>
        <v/>
      </c>
      <c r="G143" s="39" t="str">
        <f>IF(I143,①受給者情報シート!D$16,"")</f>
        <v/>
      </c>
      <c r="H143" s="53" t="str">
        <f>IF(I143="","",COUNTA(I$2:I143))</f>
        <v/>
      </c>
      <c r="I143" s="54"/>
      <c r="J143" s="56" t="str">
        <f>IF(I143,①受給者情報シート!D$18,"")</f>
        <v/>
      </c>
      <c r="K143" s="57"/>
      <c r="L143" s="57"/>
      <c r="M143" s="10" t="str">
        <f>IF(I143,①受給者情報シート!D$20,"")</f>
        <v/>
      </c>
      <c r="N143" s="46" t="str">
        <f>③移動支援サービス提供実績記録票!Y209</f>
        <v/>
      </c>
      <c r="O143" s="86" t="str">
        <f>IF(I143,①受給者情報シート!D$22,"")</f>
        <v/>
      </c>
      <c r="P143" s="87" t="str">
        <f>IF(I143,①受給者情報シート!D$24,"")</f>
        <v/>
      </c>
      <c r="Q143" s="87" t="str">
        <f>IF(I143,①受給者情報シート!D$26,"")</f>
        <v/>
      </c>
      <c r="R143" s="88" t="str">
        <f>IF(I143,①受給者情報シート!D$28,"")</f>
        <v/>
      </c>
      <c r="S143" s="92" t="str">
        <f>IF(I143,①受給者情報シート!D$30,"")</f>
        <v/>
      </c>
    </row>
    <row r="144" spans="1:19" ht="22.05" customHeight="1">
      <c r="A144" s="40" t="str">
        <f>IF(I144,①受給者情報シート!D$4,"")</f>
        <v/>
      </c>
      <c r="B144" s="10" t="str">
        <f>IF(I144,①受給者情報シート!D$6,"")</f>
        <v/>
      </c>
      <c r="C144" s="10" t="str">
        <f>IF(I144,①受給者情報シート!D$8,"")</f>
        <v/>
      </c>
      <c r="D144" s="10" t="str">
        <f>IF(I144,①受給者情報シート!D$10,"")</f>
        <v/>
      </c>
      <c r="E144" s="10" t="str">
        <f>IF(I144,①受給者情報シート!D$12,"")</f>
        <v/>
      </c>
      <c r="F144" s="10" t="str">
        <f>IF(I144,①受給者情報シート!D$14,"")</f>
        <v/>
      </c>
      <c r="G144" s="39" t="str">
        <f>IF(I144,①受給者情報シート!D$16,"")</f>
        <v/>
      </c>
      <c r="H144" s="53" t="str">
        <f>IF(I144="","",COUNTA(I$2:I144))</f>
        <v/>
      </c>
      <c r="I144" s="54"/>
      <c r="J144" s="56" t="str">
        <f>IF(I144,①受給者情報シート!D$18,"")</f>
        <v/>
      </c>
      <c r="K144" s="57"/>
      <c r="L144" s="57"/>
      <c r="M144" s="10" t="str">
        <f>IF(I144,①受給者情報シート!D$20,"")</f>
        <v/>
      </c>
      <c r="N144" s="46" t="str">
        <f>③移動支援サービス提供実績記録票!Y210</f>
        <v/>
      </c>
      <c r="O144" s="86" t="str">
        <f>IF(I144,①受給者情報シート!D$22,"")</f>
        <v/>
      </c>
      <c r="P144" s="87" t="str">
        <f>IF(I144,①受給者情報シート!D$24,"")</f>
        <v/>
      </c>
      <c r="Q144" s="87" t="str">
        <f>IF(I144,①受給者情報シート!D$26,"")</f>
        <v/>
      </c>
      <c r="R144" s="88" t="str">
        <f>IF(I144,①受給者情報シート!D$28,"")</f>
        <v/>
      </c>
      <c r="S144" s="92" t="str">
        <f>IF(I144,①受給者情報シート!D$30,"")</f>
        <v/>
      </c>
    </row>
    <row r="145" spans="1:19" ht="22.05" customHeight="1">
      <c r="A145" s="40" t="str">
        <f>IF(I145,①受給者情報シート!D$4,"")</f>
        <v/>
      </c>
      <c r="B145" s="10" t="str">
        <f>IF(I145,①受給者情報シート!D$6,"")</f>
        <v/>
      </c>
      <c r="C145" s="10" t="str">
        <f>IF(I145,①受給者情報シート!D$8,"")</f>
        <v/>
      </c>
      <c r="D145" s="10" t="str">
        <f>IF(I145,①受給者情報シート!D$10,"")</f>
        <v/>
      </c>
      <c r="E145" s="10" t="str">
        <f>IF(I145,①受給者情報シート!D$12,"")</f>
        <v/>
      </c>
      <c r="F145" s="10" t="str">
        <f>IF(I145,①受給者情報シート!D$14,"")</f>
        <v/>
      </c>
      <c r="G145" s="39" t="str">
        <f>IF(I145,①受給者情報シート!D$16,"")</f>
        <v/>
      </c>
      <c r="H145" s="53" t="str">
        <f>IF(I145="","",COUNTA(I$2:I145))</f>
        <v/>
      </c>
      <c r="I145" s="54"/>
      <c r="J145" s="56" t="str">
        <f>IF(I145,①受給者情報シート!D$18,"")</f>
        <v/>
      </c>
      <c r="K145" s="57"/>
      <c r="L145" s="57"/>
      <c r="M145" s="10" t="str">
        <f>IF(I145,①受給者情報シート!D$20,"")</f>
        <v/>
      </c>
      <c r="N145" s="46" t="str">
        <f>③移動支援サービス提供実績記録票!Y211</f>
        <v/>
      </c>
      <c r="O145" s="86" t="str">
        <f>IF(I145,①受給者情報シート!D$22,"")</f>
        <v/>
      </c>
      <c r="P145" s="87" t="str">
        <f>IF(I145,①受給者情報シート!D$24,"")</f>
        <v/>
      </c>
      <c r="Q145" s="87" t="str">
        <f>IF(I145,①受給者情報シート!D$26,"")</f>
        <v/>
      </c>
      <c r="R145" s="88" t="str">
        <f>IF(I145,①受給者情報シート!D$28,"")</f>
        <v/>
      </c>
      <c r="S145" s="92" t="str">
        <f>IF(I145,①受給者情報シート!D$30,"")</f>
        <v/>
      </c>
    </row>
    <row r="146" spans="1:19" ht="22.05" customHeight="1">
      <c r="A146" s="40" t="str">
        <f>IF(I146,①受給者情報シート!D$4,"")</f>
        <v/>
      </c>
      <c r="B146" s="10" t="str">
        <f>IF(I146,①受給者情報シート!D$6,"")</f>
        <v/>
      </c>
      <c r="C146" s="10" t="str">
        <f>IF(I146,①受給者情報シート!D$8,"")</f>
        <v/>
      </c>
      <c r="D146" s="10" t="str">
        <f>IF(I146,①受給者情報シート!D$10,"")</f>
        <v/>
      </c>
      <c r="E146" s="10" t="str">
        <f>IF(I146,①受給者情報シート!D$12,"")</f>
        <v/>
      </c>
      <c r="F146" s="10" t="str">
        <f>IF(I146,①受給者情報シート!D$14,"")</f>
        <v/>
      </c>
      <c r="G146" s="39" t="str">
        <f>IF(I146,①受給者情報シート!D$16,"")</f>
        <v/>
      </c>
      <c r="H146" s="53" t="str">
        <f>IF(I146="","",COUNTA(I$2:I146))</f>
        <v/>
      </c>
      <c r="I146" s="54"/>
      <c r="J146" s="56" t="str">
        <f>IF(I146,①受給者情報シート!D$18,"")</f>
        <v/>
      </c>
      <c r="K146" s="57"/>
      <c r="L146" s="57"/>
      <c r="M146" s="10" t="str">
        <f>IF(I146,①受給者情報シート!D$20,"")</f>
        <v/>
      </c>
      <c r="N146" s="46" t="str">
        <f>③移動支援サービス提供実績記録票!Y212</f>
        <v/>
      </c>
      <c r="O146" s="86" t="str">
        <f>IF(I146,①受給者情報シート!D$22,"")</f>
        <v/>
      </c>
      <c r="P146" s="87" t="str">
        <f>IF(I146,①受給者情報シート!D$24,"")</f>
        <v/>
      </c>
      <c r="Q146" s="87" t="str">
        <f>IF(I146,①受給者情報シート!D$26,"")</f>
        <v/>
      </c>
      <c r="R146" s="88" t="str">
        <f>IF(I146,①受給者情報シート!D$28,"")</f>
        <v/>
      </c>
      <c r="S146" s="92" t="str">
        <f>IF(I146,①受給者情報シート!D$30,"")</f>
        <v/>
      </c>
    </row>
    <row r="147" spans="1:19" ht="22.05" customHeight="1">
      <c r="A147" s="40" t="str">
        <f>IF(I147,①受給者情報シート!D$4,"")</f>
        <v/>
      </c>
      <c r="B147" s="10" t="str">
        <f>IF(I147,①受給者情報シート!D$6,"")</f>
        <v/>
      </c>
      <c r="C147" s="10" t="str">
        <f>IF(I147,①受給者情報シート!D$8,"")</f>
        <v/>
      </c>
      <c r="D147" s="10" t="str">
        <f>IF(I147,①受給者情報シート!D$10,"")</f>
        <v/>
      </c>
      <c r="E147" s="10" t="str">
        <f>IF(I147,①受給者情報シート!D$12,"")</f>
        <v/>
      </c>
      <c r="F147" s="10" t="str">
        <f>IF(I147,①受給者情報シート!D$14,"")</f>
        <v/>
      </c>
      <c r="G147" s="39" t="str">
        <f>IF(I147,①受給者情報シート!D$16,"")</f>
        <v/>
      </c>
      <c r="H147" s="53" t="str">
        <f>IF(I147="","",COUNTA(I$2:I147))</f>
        <v/>
      </c>
      <c r="I147" s="54"/>
      <c r="J147" s="56" t="str">
        <f>IF(I147,①受給者情報シート!D$18,"")</f>
        <v/>
      </c>
      <c r="K147" s="57"/>
      <c r="L147" s="57"/>
      <c r="M147" s="10" t="str">
        <f>IF(I147,①受給者情報シート!D$20,"")</f>
        <v/>
      </c>
      <c r="N147" s="46" t="str">
        <f>③移動支援サービス提供実績記録票!Y213</f>
        <v/>
      </c>
      <c r="O147" s="86" t="str">
        <f>IF(I147,①受給者情報シート!D$22,"")</f>
        <v/>
      </c>
      <c r="P147" s="87" t="str">
        <f>IF(I147,①受給者情報シート!D$24,"")</f>
        <v/>
      </c>
      <c r="Q147" s="87" t="str">
        <f>IF(I147,①受給者情報シート!D$26,"")</f>
        <v/>
      </c>
      <c r="R147" s="88" t="str">
        <f>IF(I147,①受給者情報シート!D$28,"")</f>
        <v/>
      </c>
      <c r="S147" s="92" t="str">
        <f>IF(I147,①受給者情報シート!D$30,"")</f>
        <v/>
      </c>
    </row>
    <row r="148" spans="1:19" ht="22.05" customHeight="1">
      <c r="A148" s="40" t="str">
        <f>IF(I148,①受給者情報シート!D$4,"")</f>
        <v/>
      </c>
      <c r="B148" s="10" t="str">
        <f>IF(I148,①受給者情報シート!D$6,"")</f>
        <v/>
      </c>
      <c r="C148" s="10" t="str">
        <f>IF(I148,①受給者情報シート!D$8,"")</f>
        <v/>
      </c>
      <c r="D148" s="10" t="str">
        <f>IF(I148,①受給者情報シート!D$10,"")</f>
        <v/>
      </c>
      <c r="E148" s="10" t="str">
        <f>IF(I148,①受給者情報シート!D$12,"")</f>
        <v/>
      </c>
      <c r="F148" s="10" t="str">
        <f>IF(I148,①受給者情報シート!D$14,"")</f>
        <v/>
      </c>
      <c r="G148" s="39" t="str">
        <f>IF(I148,①受給者情報シート!D$16,"")</f>
        <v/>
      </c>
      <c r="H148" s="53" t="str">
        <f>IF(I148="","",COUNTA(I$2:I148))</f>
        <v/>
      </c>
      <c r="I148" s="54"/>
      <c r="J148" s="56" t="str">
        <f>IF(I148,①受給者情報シート!D$18,"")</f>
        <v/>
      </c>
      <c r="K148" s="57"/>
      <c r="L148" s="57"/>
      <c r="M148" s="10" t="str">
        <f>IF(I148,①受給者情報シート!D$20,"")</f>
        <v/>
      </c>
      <c r="N148" s="46" t="str">
        <f>③移動支援サービス提供実績記録票!Y214</f>
        <v/>
      </c>
      <c r="O148" s="86" t="str">
        <f>IF(I148,①受給者情報シート!D$22,"")</f>
        <v/>
      </c>
      <c r="P148" s="87" t="str">
        <f>IF(I148,①受給者情報シート!D$24,"")</f>
        <v/>
      </c>
      <c r="Q148" s="87" t="str">
        <f>IF(I148,①受給者情報シート!D$26,"")</f>
        <v/>
      </c>
      <c r="R148" s="88" t="str">
        <f>IF(I148,①受給者情報シート!D$28,"")</f>
        <v/>
      </c>
      <c r="S148" s="92" t="str">
        <f>IF(I148,①受給者情報シート!D$30,"")</f>
        <v/>
      </c>
    </row>
    <row r="149" spans="1:19" ht="22.05" customHeight="1">
      <c r="A149" s="40" t="str">
        <f>IF(I149,①受給者情報シート!D$4,"")</f>
        <v/>
      </c>
      <c r="B149" s="10" t="str">
        <f>IF(I149,①受給者情報シート!D$6,"")</f>
        <v/>
      </c>
      <c r="C149" s="10" t="str">
        <f>IF(I149,①受給者情報シート!D$8,"")</f>
        <v/>
      </c>
      <c r="D149" s="10" t="str">
        <f>IF(I149,①受給者情報シート!D$10,"")</f>
        <v/>
      </c>
      <c r="E149" s="10" t="str">
        <f>IF(I149,①受給者情報シート!D$12,"")</f>
        <v/>
      </c>
      <c r="F149" s="10" t="str">
        <f>IF(I149,①受給者情報シート!D$14,"")</f>
        <v/>
      </c>
      <c r="G149" s="39" t="str">
        <f>IF(I149,①受給者情報シート!D$16,"")</f>
        <v/>
      </c>
      <c r="H149" s="53" t="str">
        <f>IF(I149="","",COUNTA(I$2:I149))</f>
        <v/>
      </c>
      <c r="I149" s="54"/>
      <c r="J149" s="56" t="str">
        <f>IF(I149,①受給者情報シート!D$18,"")</f>
        <v/>
      </c>
      <c r="K149" s="57"/>
      <c r="L149" s="57"/>
      <c r="M149" s="10" t="str">
        <f>IF(I149,①受給者情報シート!D$20,"")</f>
        <v/>
      </c>
      <c r="N149" s="46" t="str">
        <f>③移動支援サービス提供実績記録票!Y215</f>
        <v/>
      </c>
      <c r="O149" s="86" t="str">
        <f>IF(I149,①受給者情報シート!D$22,"")</f>
        <v/>
      </c>
      <c r="P149" s="87" t="str">
        <f>IF(I149,①受給者情報シート!D$24,"")</f>
        <v/>
      </c>
      <c r="Q149" s="87" t="str">
        <f>IF(I149,①受給者情報シート!D$26,"")</f>
        <v/>
      </c>
      <c r="R149" s="88" t="str">
        <f>IF(I149,①受給者情報シート!D$28,"")</f>
        <v/>
      </c>
      <c r="S149" s="92" t="str">
        <f>IF(I149,①受給者情報シート!D$30,"")</f>
        <v/>
      </c>
    </row>
    <row r="150" spans="1:19" ht="22.05" customHeight="1">
      <c r="A150" s="40" t="str">
        <f>IF(I150,①受給者情報シート!D$4,"")</f>
        <v/>
      </c>
      <c r="B150" s="10" t="str">
        <f>IF(I150,①受給者情報シート!D$6,"")</f>
        <v/>
      </c>
      <c r="C150" s="10" t="str">
        <f>IF(I150,①受給者情報シート!D$8,"")</f>
        <v/>
      </c>
      <c r="D150" s="10" t="str">
        <f>IF(I150,①受給者情報シート!D$10,"")</f>
        <v/>
      </c>
      <c r="E150" s="10" t="str">
        <f>IF(I150,①受給者情報シート!D$12,"")</f>
        <v/>
      </c>
      <c r="F150" s="10" t="str">
        <f>IF(I150,①受給者情報シート!D$14,"")</f>
        <v/>
      </c>
      <c r="G150" s="39" t="str">
        <f>IF(I150,①受給者情報シート!D$16,"")</f>
        <v/>
      </c>
      <c r="H150" s="53" t="str">
        <f>IF(I150="","",COUNTA(I$2:I150))</f>
        <v/>
      </c>
      <c r="I150" s="54"/>
      <c r="J150" s="56" t="str">
        <f>IF(I150,①受給者情報シート!D$18,"")</f>
        <v/>
      </c>
      <c r="K150" s="57"/>
      <c r="L150" s="57"/>
      <c r="M150" s="10" t="str">
        <f>IF(I150,①受給者情報シート!D$20,"")</f>
        <v/>
      </c>
      <c r="N150" s="46" t="str">
        <f>③移動支援サービス提供実績記録票!Y216</f>
        <v/>
      </c>
      <c r="O150" s="86" t="str">
        <f>IF(I150,①受給者情報シート!D$22,"")</f>
        <v/>
      </c>
      <c r="P150" s="87" t="str">
        <f>IF(I150,①受給者情報シート!D$24,"")</f>
        <v/>
      </c>
      <c r="Q150" s="87" t="str">
        <f>IF(I150,①受給者情報シート!D$26,"")</f>
        <v/>
      </c>
      <c r="R150" s="88" t="str">
        <f>IF(I150,①受給者情報シート!D$28,"")</f>
        <v/>
      </c>
      <c r="S150" s="92" t="str">
        <f>IF(I150,①受給者情報シート!D$30,"")</f>
        <v/>
      </c>
    </row>
    <row r="151" spans="1:19" ht="22.05" customHeight="1">
      <c r="A151" s="40" t="str">
        <f>IF(I151,①受給者情報シート!D$4,"")</f>
        <v/>
      </c>
      <c r="B151" s="10" t="str">
        <f>IF(I151,①受給者情報シート!D$6,"")</f>
        <v/>
      </c>
      <c r="C151" s="10" t="str">
        <f>IF(I151,①受給者情報シート!D$8,"")</f>
        <v/>
      </c>
      <c r="D151" s="10" t="str">
        <f>IF(I151,①受給者情報シート!D$10,"")</f>
        <v/>
      </c>
      <c r="E151" s="10" t="str">
        <f>IF(I151,①受給者情報シート!D$12,"")</f>
        <v/>
      </c>
      <c r="F151" s="10" t="str">
        <f>IF(I151,①受給者情報シート!D$14,"")</f>
        <v/>
      </c>
      <c r="G151" s="39" t="str">
        <f>IF(I151,①受給者情報シート!D$16,"")</f>
        <v/>
      </c>
      <c r="H151" s="53" t="str">
        <f>IF(I151="","",COUNTA(I$2:I151))</f>
        <v/>
      </c>
      <c r="I151" s="54"/>
      <c r="J151" s="56" t="str">
        <f>IF(I151,①受給者情報シート!D$18,"")</f>
        <v/>
      </c>
      <c r="K151" s="57"/>
      <c r="L151" s="57"/>
      <c r="M151" s="10" t="str">
        <f>IF(I151,①受給者情報シート!D$20,"")</f>
        <v/>
      </c>
      <c r="N151" s="46" t="str">
        <f>③移動支援サービス提供実績記録票!Y217</f>
        <v/>
      </c>
      <c r="O151" s="86" t="str">
        <f>IF(I151,①受給者情報シート!D$22,"")</f>
        <v/>
      </c>
      <c r="P151" s="87" t="str">
        <f>IF(I151,①受給者情報シート!D$24,"")</f>
        <v/>
      </c>
      <c r="Q151" s="87" t="str">
        <f>IF(I151,①受給者情報シート!D$26,"")</f>
        <v/>
      </c>
      <c r="R151" s="88" t="str">
        <f>IF(I151,①受給者情報シート!D$28,"")</f>
        <v/>
      </c>
      <c r="S151" s="92" t="str">
        <f>IF(I151,①受給者情報シート!D$30,"")</f>
        <v/>
      </c>
    </row>
    <row r="152" spans="1:19" ht="22.05" customHeight="1">
      <c r="A152" s="40" t="str">
        <f>IF(I152,①受給者情報シート!D$4,"")</f>
        <v/>
      </c>
      <c r="B152" s="10" t="str">
        <f>IF(I152,①受給者情報シート!D$6,"")</f>
        <v/>
      </c>
      <c r="C152" s="10" t="str">
        <f>IF(I152,①受給者情報シート!D$8,"")</f>
        <v/>
      </c>
      <c r="D152" s="10" t="str">
        <f>IF(I152,①受給者情報シート!D$10,"")</f>
        <v/>
      </c>
      <c r="E152" s="10" t="str">
        <f>IF(I152,①受給者情報シート!D$12,"")</f>
        <v/>
      </c>
      <c r="F152" s="10" t="str">
        <f>IF(I152,①受給者情報シート!D$14,"")</f>
        <v/>
      </c>
      <c r="G152" s="39" t="str">
        <f>IF(I152,①受給者情報シート!D$16,"")</f>
        <v/>
      </c>
      <c r="H152" s="53" t="str">
        <f>IF(I152="","",COUNTA(I$2:I152))</f>
        <v/>
      </c>
      <c r="I152" s="54"/>
      <c r="J152" s="56" t="str">
        <f>IF(I152,①受給者情報シート!D$18,"")</f>
        <v/>
      </c>
      <c r="K152" s="57"/>
      <c r="L152" s="57"/>
      <c r="M152" s="10" t="str">
        <f>IF(I152,①受給者情報シート!D$20,"")</f>
        <v/>
      </c>
      <c r="N152" s="46" t="str">
        <f>③移動支援サービス提供実績記録票!Y218</f>
        <v/>
      </c>
      <c r="O152" s="86" t="str">
        <f>IF(I152,①受給者情報シート!D$22,"")</f>
        <v/>
      </c>
      <c r="P152" s="87" t="str">
        <f>IF(I152,①受給者情報シート!D$24,"")</f>
        <v/>
      </c>
      <c r="Q152" s="87" t="str">
        <f>IF(I152,①受給者情報シート!D$26,"")</f>
        <v/>
      </c>
      <c r="R152" s="88" t="str">
        <f>IF(I152,①受給者情報シート!D$28,"")</f>
        <v/>
      </c>
      <c r="S152" s="92" t="str">
        <f>IF(I152,①受給者情報シート!D$30,"")</f>
        <v/>
      </c>
    </row>
    <row r="153" spans="1:19" ht="22.05" customHeight="1">
      <c r="A153" s="40" t="str">
        <f>IF(I153,①受給者情報シート!D$4,"")</f>
        <v/>
      </c>
      <c r="B153" s="10" t="str">
        <f>IF(I153,①受給者情報シート!D$6,"")</f>
        <v/>
      </c>
      <c r="C153" s="10" t="str">
        <f>IF(I153,①受給者情報シート!D$8,"")</f>
        <v/>
      </c>
      <c r="D153" s="10" t="str">
        <f>IF(I153,①受給者情報シート!D$10,"")</f>
        <v/>
      </c>
      <c r="E153" s="10" t="str">
        <f>IF(I153,①受給者情報シート!D$12,"")</f>
        <v/>
      </c>
      <c r="F153" s="10" t="str">
        <f>IF(I153,①受給者情報シート!D$14,"")</f>
        <v/>
      </c>
      <c r="G153" s="39" t="str">
        <f>IF(I153,①受給者情報シート!D$16,"")</f>
        <v/>
      </c>
      <c r="H153" s="53" t="str">
        <f>IF(I153="","",COUNTA(I$2:I153))</f>
        <v/>
      </c>
      <c r="I153" s="54"/>
      <c r="J153" s="56" t="str">
        <f>IF(I153,①受給者情報シート!D$18,"")</f>
        <v/>
      </c>
      <c r="K153" s="57"/>
      <c r="L153" s="57"/>
      <c r="M153" s="10" t="str">
        <f>IF(I153,①受給者情報シート!D$20,"")</f>
        <v/>
      </c>
      <c r="N153" s="46" t="str">
        <f>③移動支援サービス提供実績記録票!Y219</f>
        <v/>
      </c>
      <c r="O153" s="86" t="str">
        <f>IF(I153,①受給者情報シート!D$22,"")</f>
        <v/>
      </c>
      <c r="P153" s="87" t="str">
        <f>IF(I153,①受給者情報シート!D$24,"")</f>
        <v/>
      </c>
      <c r="Q153" s="87" t="str">
        <f>IF(I153,①受給者情報シート!D$26,"")</f>
        <v/>
      </c>
      <c r="R153" s="88" t="str">
        <f>IF(I153,①受給者情報シート!D$28,"")</f>
        <v/>
      </c>
      <c r="S153" s="92" t="str">
        <f>IF(I153,①受給者情報シート!D$30,"")</f>
        <v/>
      </c>
    </row>
    <row r="154" spans="1:19" ht="22.05" customHeight="1">
      <c r="A154" s="40" t="str">
        <f>IF(I154,①受給者情報シート!D$4,"")</f>
        <v/>
      </c>
      <c r="B154" s="10" t="str">
        <f>IF(I154,①受給者情報シート!D$6,"")</f>
        <v/>
      </c>
      <c r="C154" s="10" t="str">
        <f>IF(I154,①受給者情報シート!D$8,"")</f>
        <v/>
      </c>
      <c r="D154" s="10" t="str">
        <f>IF(I154,①受給者情報シート!D$10,"")</f>
        <v/>
      </c>
      <c r="E154" s="10" t="str">
        <f>IF(I154,①受給者情報シート!D$12,"")</f>
        <v/>
      </c>
      <c r="F154" s="10" t="str">
        <f>IF(I154,①受給者情報シート!D$14,"")</f>
        <v/>
      </c>
      <c r="G154" s="39" t="str">
        <f>IF(I154,①受給者情報シート!D$16,"")</f>
        <v/>
      </c>
      <c r="H154" s="53" t="str">
        <f>IF(I154="","",COUNTA(I$2:I154))</f>
        <v/>
      </c>
      <c r="I154" s="54"/>
      <c r="J154" s="56" t="str">
        <f>IF(I154,①受給者情報シート!D$18,"")</f>
        <v/>
      </c>
      <c r="K154" s="57"/>
      <c r="L154" s="57"/>
      <c r="M154" s="10" t="str">
        <f>IF(I154,①受給者情報シート!D$20,"")</f>
        <v/>
      </c>
      <c r="N154" s="46" t="str">
        <f>③移動支援サービス提供実績記録票!Y220</f>
        <v/>
      </c>
      <c r="O154" s="86" t="str">
        <f>IF(I154,①受給者情報シート!D$22,"")</f>
        <v/>
      </c>
      <c r="P154" s="87" t="str">
        <f>IF(I154,①受給者情報シート!D$24,"")</f>
        <v/>
      </c>
      <c r="Q154" s="87" t="str">
        <f>IF(I154,①受給者情報シート!D$26,"")</f>
        <v/>
      </c>
      <c r="R154" s="88" t="str">
        <f>IF(I154,①受給者情報シート!D$28,"")</f>
        <v/>
      </c>
      <c r="S154" s="92" t="str">
        <f>IF(I154,①受給者情報シート!D$30,"")</f>
        <v/>
      </c>
    </row>
    <row r="155" spans="1:19" ht="22.05" customHeight="1">
      <c r="A155" s="40" t="str">
        <f>IF(I155,①受給者情報シート!D$4,"")</f>
        <v/>
      </c>
      <c r="B155" s="10" t="str">
        <f>IF(I155,①受給者情報シート!D$6,"")</f>
        <v/>
      </c>
      <c r="C155" s="10" t="str">
        <f>IF(I155,①受給者情報シート!D$8,"")</f>
        <v/>
      </c>
      <c r="D155" s="10" t="str">
        <f>IF(I155,①受給者情報シート!D$10,"")</f>
        <v/>
      </c>
      <c r="E155" s="10" t="str">
        <f>IF(I155,①受給者情報シート!D$12,"")</f>
        <v/>
      </c>
      <c r="F155" s="10" t="str">
        <f>IF(I155,①受給者情報シート!D$14,"")</f>
        <v/>
      </c>
      <c r="G155" s="39" t="str">
        <f>IF(I155,①受給者情報シート!D$16,"")</f>
        <v/>
      </c>
      <c r="H155" s="53" t="str">
        <f>IF(I155="","",COUNTA(I$2:I155))</f>
        <v/>
      </c>
      <c r="I155" s="54"/>
      <c r="J155" s="56" t="str">
        <f>IF(I155,①受給者情報シート!D$18,"")</f>
        <v/>
      </c>
      <c r="K155" s="57"/>
      <c r="L155" s="57"/>
      <c r="M155" s="10" t="str">
        <f>IF(I155,①受給者情報シート!D$20,"")</f>
        <v/>
      </c>
      <c r="N155" s="46" t="str">
        <f>③移動支援サービス提供実績記録票!Y221</f>
        <v/>
      </c>
      <c r="O155" s="86" t="str">
        <f>IF(I155,①受給者情報シート!D$22,"")</f>
        <v/>
      </c>
      <c r="P155" s="87" t="str">
        <f>IF(I155,①受給者情報シート!D$24,"")</f>
        <v/>
      </c>
      <c r="Q155" s="87" t="str">
        <f>IF(I155,①受給者情報シート!D$26,"")</f>
        <v/>
      </c>
      <c r="R155" s="88" t="str">
        <f>IF(I155,①受給者情報シート!D$28,"")</f>
        <v/>
      </c>
      <c r="S155" s="92" t="str">
        <f>IF(I155,①受給者情報シート!D$30,"")</f>
        <v/>
      </c>
    </row>
    <row r="156" spans="1:19" ht="22.05" customHeight="1">
      <c r="A156" s="40" t="str">
        <f>IF(I156,①受給者情報シート!D$4,"")</f>
        <v/>
      </c>
      <c r="B156" s="10" t="str">
        <f>IF(I156,①受給者情報シート!D$6,"")</f>
        <v/>
      </c>
      <c r="C156" s="10" t="str">
        <f>IF(I156,①受給者情報シート!D$8,"")</f>
        <v/>
      </c>
      <c r="D156" s="10" t="str">
        <f>IF(I156,①受給者情報シート!D$10,"")</f>
        <v/>
      </c>
      <c r="E156" s="10" t="str">
        <f>IF(I156,①受給者情報シート!D$12,"")</f>
        <v/>
      </c>
      <c r="F156" s="10" t="str">
        <f>IF(I156,①受給者情報シート!D$14,"")</f>
        <v/>
      </c>
      <c r="G156" s="39" t="str">
        <f>IF(I156,①受給者情報シート!D$16,"")</f>
        <v/>
      </c>
      <c r="H156" s="53" t="str">
        <f>IF(I156="","",COUNTA(I$2:I156))</f>
        <v/>
      </c>
      <c r="I156" s="54"/>
      <c r="J156" s="56" t="str">
        <f>IF(I156,①受給者情報シート!D$18,"")</f>
        <v/>
      </c>
      <c r="K156" s="57"/>
      <c r="L156" s="57"/>
      <c r="M156" s="10" t="str">
        <f>IF(I156,①受給者情報シート!D$20,"")</f>
        <v/>
      </c>
      <c r="N156" s="46" t="str">
        <f>③移動支援サービス提供実績記録票!Y222</f>
        <v/>
      </c>
      <c r="O156" s="86" t="str">
        <f>IF(I156,①受給者情報シート!D$22,"")</f>
        <v/>
      </c>
      <c r="P156" s="87" t="str">
        <f>IF(I156,①受給者情報シート!D$24,"")</f>
        <v/>
      </c>
      <c r="Q156" s="87" t="str">
        <f>IF(I156,①受給者情報シート!D$26,"")</f>
        <v/>
      </c>
      <c r="R156" s="88" t="str">
        <f>IF(I156,①受給者情報シート!D$28,"")</f>
        <v/>
      </c>
      <c r="S156" s="92" t="str">
        <f>IF(I156,①受給者情報シート!D$30,"")</f>
        <v/>
      </c>
    </row>
    <row r="157" spans="1:19" ht="22.05" customHeight="1">
      <c r="A157" s="40" t="str">
        <f>IF(I157,①受給者情報シート!D$4,"")</f>
        <v/>
      </c>
      <c r="B157" s="10" t="str">
        <f>IF(I157,①受給者情報シート!D$6,"")</f>
        <v/>
      </c>
      <c r="C157" s="10" t="str">
        <f>IF(I157,①受給者情報シート!D$8,"")</f>
        <v/>
      </c>
      <c r="D157" s="10" t="str">
        <f>IF(I157,①受給者情報シート!D$10,"")</f>
        <v/>
      </c>
      <c r="E157" s="10" t="str">
        <f>IF(I157,①受給者情報シート!D$12,"")</f>
        <v/>
      </c>
      <c r="F157" s="10" t="str">
        <f>IF(I157,①受給者情報シート!D$14,"")</f>
        <v/>
      </c>
      <c r="G157" s="39" t="str">
        <f>IF(I157,①受給者情報シート!D$16,"")</f>
        <v/>
      </c>
      <c r="H157" s="53" t="str">
        <f>IF(I157="","",COUNTA(I$2:I157))</f>
        <v/>
      </c>
      <c r="I157" s="54"/>
      <c r="J157" s="56" t="str">
        <f>IF(I157,①受給者情報シート!D$18,"")</f>
        <v/>
      </c>
      <c r="K157" s="57"/>
      <c r="L157" s="57"/>
      <c r="M157" s="10" t="str">
        <f>IF(I157,①受給者情報シート!D$20,"")</f>
        <v/>
      </c>
      <c r="N157" s="46" t="str">
        <f>③移動支援サービス提供実績記録票!Y237</f>
        <v/>
      </c>
      <c r="O157" s="86" t="str">
        <f>IF(I157,①受給者情報シート!D$22,"")</f>
        <v/>
      </c>
      <c r="P157" s="87" t="str">
        <f>IF(I157,①受給者情報シート!D$24,"")</f>
        <v/>
      </c>
      <c r="Q157" s="87" t="str">
        <f>IF(I157,①受給者情報シート!D$26,"")</f>
        <v/>
      </c>
      <c r="R157" s="88" t="str">
        <f>IF(I157,①受給者情報シート!D$28,"")</f>
        <v/>
      </c>
      <c r="S157" s="92" t="str">
        <f>IF(I157,①受給者情報シート!D$30,"")</f>
        <v/>
      </c>
    </row>
    <row r="158" spans="1:19" ht="22.05" customHeight="1">
      <c r="A158" s="40" t="str">
        <f>IF(I158,①受給者情報シート!D$4,"")</f>
        <v/>
      </c>
      <c r="B158" s="10" t="str">
        <f>IF(I158,①受給者情報シート!D$6,"")</f>
        <v/>
      </c>
      <c r="C158" s="10" t="str">
        <f>IF(I158,①受給者情報シート!D$8,"")</f>
        <v/>
      </c>
      <c r="D158" s="10" t="str">
        <f>IF(I158,①受給者情報シート!D$10,"")</f>
        <v/>
      </c>
      <c r="E158" s="10" t="str">
        <f>IF(I158,①受給者情報シート!D$12,"")</f>
        <v/>
      </c>
      <c r="F158" s="10" t="str">
        <f>IF(I158,①受給者情報シート!D$14,"")</f>
        <v/>
      </c>
      <c r="G158" s="39" t="str">
        <f>IF(I158,①受給者情報シート!D$16,"")</f>
        <v/>
      </c>
      <c r="H158" s="53" t="str">
        <f>IF(I158="","",COUNTA(I$2:I158))</f>
        <v/>
      </c>
      <c r="I158" s="54"/>
      <c r="J158" s="56" t="str">
        <f>IF(I158,①受給者情報シート!D$18,"")</f>
        <v/>
      </c>
      <c r="K158" s="57"/>
      <c r="L158" s="57"/>
      <c r="M158" s="10" t="str">
        <f>IF(I158,①受給者情報シート!D$20,"")</f>
        <v/>
      </c>
      <c r="N158" s="46" t="str">
        <f>③移動支援サービス提供実績記録票!Y238</f>
        <v/>
      </c>
      <c r="O158" s="86" t="str">
        <f>IF(I158,①受給者情報シート!D$22,"")</f>
        <v/>
      </c>
      <c r="P158" s="87" t="str">
        <f>IF(I158,①受給者情報シート!D$24,"")</f>
        <v/>
      </c>
      <c r="Q158" s="87" t="str">
        <f>IF(I158,①受給者情報シート!D$26,"")</f>
        <v/>
      </c>
      <c r="R158" s="88" t="str">
        <f>IF(I158,①受給者情報シート!D$28,"")</f>
        <v/>
      </c>
      <c r="S158" s="92" t="str">
        <f>IF(I158,①受給者情報シート!D$30,"")</f>
        <v/>
      </c>
    </row>
    <row r="159" spans="1:19" ht="22.05" customHeight="1">
      <c r="A159" s="40" t="str">
        <f>IF(I159,①受給者情報シート!D$4,"")</f>
        <v/>
      </c>
      <c r="B159" s="10" t="str">
        <f>IF(I159,①受給者情報シート!D$6,"")</f>
        <v/>
      </c>
      <c r="C159" s="10" t="str">
        <f>IF(I159,①受給者情報シート!D$8,"")</f>
        <v/>
      </c>
      <c r="D159" s="10" t="str">
        <f>IF(I159,①受給者情報シート!D$10,"")</f>
        <v/>
      </c>
      <c r="E159" s="10" t="str">
        <f>IF(I159,①受給者情報シート!D$12,"")</f>
        <v/>
      </c>
      <c r="F159" s="10" t="str">
        <f>IF(I159,①受給者情報シート!D$14,"")</f>
        <v/>
      </c>
      <c r="G159" s="39" t="str">
        <f>IF(I159,①受給者情報シート!D$16,"")</f>
        <v/>
      </c>
      <c r="H159" s="53" t="str">
        <f>IF(I159="","",COUNTA(I$2:I159))</f>
        <v/>
      </c>
      <c r="I159" s="54"/>
      <c r="J159" s="56" t="str">
        <f>IF(I159,①受給者情報シート!D$18,"")</f>
        <v/>
      </c>
      <c r="K159" s="57"/>
      <c r="L159" s="57"/>
      <c r="M159" s="10" t="str">
        <f>IF(I159,①受給者情報シート!D$20,"")</f>
        <v/>
      </c>
      <c r="N159" s="46" t="str">
        <f>③移動支援サービス提供実績記録票!Y239</f>
        <v/>
      </c>
      <c r="O159" s="86" t="str">
        <f>IF(I159,①受給者情報シート!D$22,"")</f>
        <v/>
      </c>
      <c r="P159" s="87" t="str">
        <f>IF(I159,①受給者情報シート!D$24,"")</f>
        <v/>
      </c>
      <c r="Q159" s="87" t="str">
        <f>IF(I159,①受給者情報シート!D$26,"")</f>
        <v/>
      </c>
      <c r="R159" s="88" t="str">
        <f>IF(I159,①受給者情報シート!D$28,"")</f>
        <v/>
      </c>
      <c r="S159" s="92" t="str">
        <f>IF(I159,①受給者情報シート!D$30,"")</f>
        <v/>
      </c>
    </row>
    <row r="160" spans="1:19" ht="22.05" customHeight="1">
      <c r="A160" s="40" t="str">
        <f>IF(I160,①受給者情報シート!D$4,"")</f>
        <v/>
      </c>
      <c r="B160" s="10" t="str">
        <f>IF(I160,①受給者情報シート!D$6,"")</f>
        <v/>
      </c>
      <c r="C160" s="10" t="str">
        <f>IF(I160,①受給者情報シート!D$8,"")</f>
        <v/>
      </c>
      <c r="D160" s="10" t="str">
        <f>IF(I160,①受給者情報シート!D$10,"")</f>
        <v/>
      </c>
      <c r="E160" s="10" t="str">
        <f>IF(I160,①受給者情報シート!D$12,"")</f>
        <v/>
      </c>
      <c r="F160" s="10" t="str">
        <f>IF(I160,①受給者情報シート!D$14,"")</f>
        <v/>
      </c>
      <c r="G160" s="39" t="str">
        <f>IF(I160,①受給者情報シート!D$16,"")</f>
        <v/>
      </c>
      <c r="H160" s="53" t="str">
        <f>IF(I160="","",COUNTA(I$2:I160))</f>
        <v/>
      </c>
      <c r="I160" s="54"/>
      <c r="J160" s="56" t="str">
        <f>IF(I160,①受給者情報シート!D$18,"")</f>
        <v/>
      </c>
      <c r="K160" s="57"/>
      <c r="L160" s="57"/>
      <c r="M160" s="10" t="str">
        <f>IF(I160,①受給者情報シート!D$20,"")</f>
        <v/>
      </c>
      <c r="N160" s="46" t="str">
        <f>③移動支援サービス提供実績記録票!Y240</f>
        <v/>
      </c>
      <c r="O160" s="86" t="str">
        <f>IF(I160,①受給者情報シート!D$22,"")</f>
        <v/>
      </c>
      <c r="P160" s="87" t="str">
        <f>IF(I160,①受給者情報シート!D$24,"")</f>
        <v/>
      </c>
      <c r="Q160" s="87" t="str">
        <f>IF(I160,①受給者情報シート!D$26,"")</f>
        <v/>
      </c>
      <c r="R160" s="88" t="str">
        <f>IF(I160,①受給者情報シート!D$28,"")</f>
        <v/>
      </c>
      <c r="S160" s="92" t="str">
        <f>IF(I160,①受給者情報シート!D$30,"")</f>
        <v/>
      </c>
    </row>
    <row r="161" spans="1:19" ht="22.05" customHeight="1">
      <c r="A161" s="40" t="str">
        <f>IF(I161,①受給者情報シート!D$4,"")</f>
        <v/>
      </c>
      <c r="B161" s="10" t="str">
        <f>IF(I161,①受給者情報シート!D$6,"")</f>
        <v/>
      </c>
      <c r="C161" s="10" t="str">
        <f>IF(I161,①受給者情報シート!D$8,"")</f>
        <v/>
      </c>
      <c r="D161" s="10" t="str">
        <f>IF(I161,①受給者情報シート!D$10,"")</f>
        <v/>
      </c>
      <c r="E161" s="10" t="str">
        <f>IF(I161,①受給者情報シート!D$12,"")</f>
        <v/>
      </c>
      <c r="F161" s="10" t="str">
        <f>IF(I161,①受給者情報シート!D$14,"")</f>
        <v/>
      </c>
      <c r="G161" s="39" t="str">
        <f>IF(I161,①受給者情報シート!D$16,"")</f>
        <v/>
      </c>
      <c r="H161" s="53" t="str">
        <f>IF(I161="","",COUNTA(I$2:I161))</f>
        <v/>
      </c>
      <c r="I161" s="54"/>
      <c r="J161" s="56" t="str">
        <f>IF(I161,①受給者情報シート!D$18,"")</f>
        <v/>
      </c>
      <c r="K161" s="57"/>
      <c r="L161" s="57"/>
      <c r="M161" s="10" t="str">
        <f>IF(I161,①受給者情報シート!D$20,"")</f>
        <v/>
      </c>
      <c r="N161" s="46" t="str">
        <f>③移動支援サービス提供実績記録票!Y241</f>
        <v/>
      </c>
      <c r="O161" s="86" t="str">
        <f>IF(I161,①受給者情報シート!D$22,"")</f>
        <v/>
      </c>
      <c r="P161" s="87" t="str">
        <f>IF(I161,①受給者情報シート!D$24,"")</f>
        <v/>
      </c>
      <c r="Q161" s="87" t="str">
        <f>IF(I161,①受給者情報シート!D$26,"")</f>
        <v/>
      </c>
      <c r="R161" s="88" t="str">
        <f>IF(I161,①受給者情報シート!D$28,"")</f>
        <v/>
      </c>
      <c r="S161" s="92" t="str">
        <f>IF(I161,①受給者情報シート!D$30,"")</f>
        <v/>
      </c>
    </row>
    <row r="162" spans="1:19" ht="22.05" customHeight="1">
      <c r="A162" s="40" t="str">
        <f>IF(I162,①受給者情報シート!D$4,"")</f>
        <v/>
      </c>
      <c r="B162" s="10" t="str">
        <f>IF(I162,①受給者情報シート!D$6,"")</f>
        <v/>
      </c>
      <c r="C162" s="10" t="str">
        <f>IF(I162,①受給者情報シート!D$8,"")</f>
        <v/>
      </c>
      <c r="D162" s="10" t="str">
        <f>IF(I162,①受給者情報シート!D$10,"")</f>
        <v/>
      </c>
      <c r="E162" s="10" t="str">
        <f>IF(I162,①受給者情報シート!D$12,"")</f>
        <v/>
      </c>
      <c r="F162" s="10" t="str">
        <f>IF(I162,①受給者情報シート!D$14,"")</f>
        <v/>
      </c>
      <c r="G162" s="39" t="str">
        <f>IF(I162,①受給者情報シート!D$16,"")</f>
        <v/>
      </c>
      <c r="H162" s="53" t="str">
        <f>IF(I162="","",COUNTA(I$2:I162))</f>
        <v/>
      </c>
      <c r="I162" s="54"/>
      <c r="J162" s="56" t="str">
        <f>IF(I162,①受給者情報シート!D$18,"")</f>
        <v/>
      </c>
      <c r="K162" s="57"/>
      <c r="L162" s="57"/>
      <c r="M162" s="10" t="str">
        <f>IF(I162,①受給者情報シート!D$20,"")</f>
        <v/>
      </c>
      <c r="N162" s="46" t="str">
        <f>③移動支援サービス提供実績記録票!Y242</f>
        <v/>
      </c>
      <c r="O162" s="86" t="str">
        <f>IF(I162,①受給者情報シート!D$22,"")</f>
        <v/>
      </c>
      <c r="P162" s="87" t="str">
        <f>IF(I162,①受給者情報シート!D$24,"")</f>
        <v/>
      </c>
      <c r="Q162" s="87" t="str">
        <f>IF(I162,①受給者情報シート!D$26,"")</f>
        <v/>
      </c>
      <c r="R162" s="88" t="str">
        <f>IF(I162,①受給者情報シート!D$28,"")</f>
        <v/>
      </c>
      <c r="S162" s="92" t="str">
        <f>IF(I162,①受給者情報シート!D$30,"")</f>
        <v/>
      </c>
    </row>
    <row r="163" spans="1:19" ht="22.05" customHeight="1">
      <c r="A163" s="40" t="str">
        <f>IF(I163,①受給者情報シート!D$4,"")</f>
        <v/>
      </c>
      <c r="B163" s="10" t="str">
        <f>IF(I163,①受給者情報シート!D$6,"")</f>
        <v/>
      </c>
      <c r="C163" s="10" t="str">
        <f>IF(I163,①受給者情報シート!D$8,"")</f>
        <v/>
      </c>
      <c r="D163" s="10" t="str">
        <f>IF(I163,①受給者情報シート!D$10,"")</f>
        <v/>
      </c>
      <c r="E163" s="10" t="str">
        <f>IF(I163,①受給者情報シート!D$12,"")</f>
        <v/>
      </c>
      <c r="F163" s="10" t="str">
        <f>IF(I163,①受給者情報シート!D$14,"")</f>
        <v/>
      </c>
      <c r="G163" s="39" t="str">
        <f>IF(I163,①受給者情報シート!D$16,"")</f>
        <v/>
      </c>
      <c r="H163" s="53" t="str">
        <f>IF(I163="","",COUNTA(I$2:I163))</f>
        <v/>
      </c>
      <c r="I163" s="54"/>
      <c r="J163" s="56" t="str">
        <f>IF(I163,①受給者情報シート!D$18,"")</f>
        <v/>
      </c>
      <c r="K163" s="57"/>
      <c r="L163" s="57"/>
      <c r="M163" s="10" t="str">
        <f>IF(I163,①受給者情報シート!D$20,"")</f>
        <v/>
      </c>
      <c r="N163" s="46" t="str">
        <f>③移動支援サービス提供実績記録票!Y243</f>
        <v/>
      </c>
      <c r="O163" s="86" t="str">
        <f>IF(I163,①受給者情報シート!D$22,"")</f>
        <v/>
      </c>
      <c r="P163" s="87" t="str">
        <f>IF(I163,①受給者情報シート!D$24,"")</f>
        <v/>
      </c>
      <c r="Q163" s="87" t="str">
        <f>IF(I163,①受給者情報シート!D$26,"")</f>
        <v/>
      </c>
      <c r="R163" s="88" t="str">
        <f>IF(I163,①受給者情報シート!D$28,"")</f>
        <v/>
      </c>
      <c r="S163" s="92" t="str">
        <f>IF(I163,①受給者情報シート!D$30,"")</f>
        <v/>
      </c>
    </row>
    <row r="164" spans="1:19" ht="22.05" customHeight="1">
      <c r="A164" s="40" t="str">
        <f>IF(I164,①受給者情報シート!D$4,"")</f>
        <v/>
      </c>
      <c r="B164" s="10" t="str">
        <f>IF(I164,①受給者情報シート!D$6,"")</f>
        <v/>
      </c>
      <c r="C164" s="10" t="str">
        <f>IF(I164,①受給者情報シート!D$8,"")</f>
        <v/>
      </c>
      <c r="D164" s="10" t="str">
        <f>IF(I164,①受給者情報シート!D$10,"")</f>
        <v/>
      </c>
      <c r="E164" s="10" t="str">
        <f>IF(I164,①受給者情報シート!D$12,"")</f>
        <v/>
      </c>
      <c r="F164" s="10" t="str">
        <f>IF(I164,①受給者情報シート!D$14,"")</f>
        <v/>
      </c>
      <c r="G164" s="39" t="str">
        <f>IF(I164,①受給者情報シート!D$16,"")</f>
        <v/>
      </c>
      <c r="H164" s="53" t="str">
        <f>IF(I164="","",COUNTA(I$2:I164))</f>
        <v/>
      </c>
      <c r="I164" s="54"/>
      <c r="J164" s="56" t="str">
        <f>IF(I164,①受給者情報シート!D$18,"")</f>
        <v/>
      </c>
      <c r="K164" s="57"/>
      <c r="L164" s="57"/>
      <c r="M164" s="10" t="str">
        <f>IF(I164,①受給者情報シート!D$20,"")</f>
        <v/>
      </c>
      <c r="N164" s="46" t="str">
        <f>③移動支援サービス提供実績記録票!Y244</f>
        <v/>
      </c>
      <c r="O164" s="86" t="str">
        <f>IF(I164,①受給者情報シート!D$22,"")</f>
        <v/>
      </c>
      <c r="P164" s="87" t="str">
        <f>IF(I164,①受給者情報シート!D$24,"")</f>
        <v/>
      </c>
      <c r="Q164" s="87" t="str">
        <f>IF(I164,①受給者情報シート!D$26,"")</f>
        <v/>
      </c>
      <c r="R164" s="88" t="str">
        <f>IF(I164,①受給者情報シート!D$28,"")</f>
        <v/>
      </c>
      <c r="S164" s="92" t="str">
        <f>IF(I164,①受給者情報シート!D$30,"")</f>
        <v/>
      </c>
    </row>
    <row r="165" spans="1:19" ht="22.05" customHeight="1">
      <c r="A165" s="40" t="str">
        <f>IF(I165,①受給者情報シート!D$4,"")</f>
        <v/>
      </c>
      <c r="B165" s="10" t="str">
        <f>IF(I165,①受給者情報シート!D$6,"")</f>
        <v/>
      </c>
      <c r="C165" s="10" t="str">
        <f>IF(I165,①受給者情報シート!D$8,"")</f>
        <v/>
      </c>
      <c r="D165" s="10" t="str">
        <f>IF(I165,①受給者情報シート!D$10,"")</f>
        <v/>
      </c>
      <c r="E165" s="10" t="str">
        <f>IF(I165,①受給者情報シート!D$12,"")</f>
        <v/>
      </c>
      <c r="F165" s="10" t="str">
        <f>IF(I165,①受給者情報シート!D$14,"")</f>
        <v/>
      </c>
      <c r="G165" s="39" t="str">
        <f>IF(I165,①受給者情報シート!D$16,"")</f>
        <v/>
      </c>
      <c r="H165" s="53" t="str">
        <f>IF(I165="","",COUNTA(I$2:I165))</f>
        <v/>
      </c>
      <c r="I165" s="54"/>
      <c r="J165" s="56" t="str">
        <f>IF(I165,①受給者情報シート!D$18,"")</f>
        <v/>
      </c>
      <c r="K165" s="57"/>
      <c r="L165" s="57"/>
      <c r="M165" s="10" t="str">
        <f>IF(I165,①受給者情報シート!D$20,"")</f>
        <v/>
      </c>
      <c r="N165" s="46" t="str">
        <f>③移動支援サービス提供実績記録票!Y245</f>
        <v/>
      </c>
      <c r="O165" s="86" t="str">
        <f>IF(I165,①受給者情報シート!D$22,"")</f>
        <v/>
      </c>
      <c r="P165" s="87" t="str">
        <f>IF(I165,①受給者情報シート!D$24,"")</f>
        <v/>
      </c>
      <c r="Q165" s="87" t="str">
        <f>IF(I165,①受給者情報シート!D$26,"")</f>
        <v/>
      </c>
      <c r="R165" s="88" t="str">
        <f>IF(I165,①受給者情報シート!D$28,"")</f>
        <v/>
      </c>
      <c r="S165" s="92" t="str">
        <f>IF(I165,①受給者情報シート!D$30,"")</f>
        <v/>
      </c>
    </row>
    <row r="166" spans="1:19" ht="22.05" customHeight="1">
      <c r="A166" s="40" t="str">
        <f>IF(I166,①受給者情報シート!D$4,"")</f>
        <v/>
      </c>
      <c r="B166" s="10" t="str">
        <f>IF(I166,①受給者情報シート!D$6,"")</f>
        <v/>
      </c>
      <c r="C166" s="10" t="str">
        <f>IF(I166,①受給者情報シート!D$8,"")</f>
        <v/>
      </c>
      <c r="D166" s="10" t="str">
        <f>IF(I166,①受給者情報シート!D$10,"")</f>
        <v/>
      </c>
      <c r="E166" s="10" t="str">
        <f>IF(I166,①受給者情報シート!D$12,"")</f>
        <v/>
      </c>
      <c r="F166" s="10" t="str">
        <f>IF(I166,①受給者情報シート!D$14,"")</f>
        <v/>
      </c>
      <c r="G166" s="39" t="str">
        <f>IF(I166,①受給者情報シート!D$16,"")</f>
        <v/>
      </c>
      <c r="H166" s="53" t="str">
        <f>IF(I166="","",COUNTA(I$2:I166))</f>
        <v/>
      </c>
      <c r="I166" s="54"/>
      <c r="J166" s="56" t="str">
        <f>IF(I166,①受給者情報シート!D$18,"")</f>
        <v/>
      </c>
      <c r="K166" s="57"/>
      <c r="L166" s="57"/>
      <c r="M166" s="10" t="str">
        <f>IF(I166,①受給者情報シート!D$20,"")</f>
        <v/>
      </c>
      <c r="N166" s="46" t="str">
        <f>③移動支援サービス提供実績記録票!Y246</f>
        <v/>
      </c>
      <c r="O166" s="86" t="str">
        <f>IF(I166,①受給者情報シート!D$22,"")</f>
        <v/>
      </c>
      <c r="P166" s="87" t="str">
        <f>IF(I166,①受給者情報シート!D$24,"")</f>
        <v/>
      </c>
      <c r="Q166" s="87" t="str">
        <f>IF(I166,①受給者情報シート!D$26,"")</f>
        <v/>
      </c>
      <c r="R166" s="88" t="str">
        <f>IF(I166,①受給者情報シート!D$28,"")</f>
        <v/>
      </c>
      <c r="S166" s="92" t="str">
        <f>IF(I166,①受給者情報シート!D$30,"")</f>
        <v/>
      </c>
    </row>
    <row r="167" spans="1:19" ht="22.05" customHeight="1">
      <c r="A167" s="40" t="str">
        <f>IF(I167,①受給者情報シート!D$4,"")</f>
        <v/>
      </c>
      <c r="B167" s="10" t="str">
        <f>IF(I167,①受給者情報シート!D$6,"")</f>
        <v/>
      </c>
      <c r="C167" s="10" t="str">
        <f>IF(I167,①受給者情報シート!D$8,"")</f>
        <v/>
      </c>
      <c r="D167" s="10" t="str">
        <f>IF(I167,①受給者情報シート!D$10,"")</f>
        <v/>
      </c>
      <c r="E167" s="10" t="str">
        <f>IF(I167,①受給者情報シート!D$12,"")</f>
        <v/>
      </c>
      <c r="F167" s="10" t="str">
        <f>IF(I167,①受給者情報シート!D$14,"")</f>
        <v/>
      </c>
      <c r="G167" s="39" t="str">
        <f>IF(I167,①受給者情報シート!D$16,"")</f>
        <v/>
      </c>
      <c r="H167" s="53" t="str">
        <f>IF(I167="","",COUNTA(I$2:I167))</f>
        <v/>
      </c>
      <c r="I167" s="54"/>
      <c r="J167" s="56" t="str">
        <f>IF(I167,①受給者情報シート!D$18,"")</f>
        <v/>
      </c>
      <c r="K167" s="57"/>
      <c r="L167" s="57"/>
      <c r="M167" s="10" t="str">
        <f>IF(I167,①受給者情報シート!D$20,"")</f>
        <v/>
      </c>
      <c r="N167" s="46" t="str">
        <f>③移動支援サービス提供実績記録票!Y247</f>
        <v/>
      </c>
      <c r="O167" s="86" t="str">
        <f>IF(I167,①受給者情報シート!D$22,"")</f>
        <v/>
      </c>
      <c r="P167" s="87" t="str">
        <f>IF(I167,①受給者情報シート!D$24,"")</f>
        <v/>
      </c>
      <c r="Q167" s="87" t="str">
        <f>IF(I167,①受給者情報シート!D$26,"")</f>
        <v/>
      </c>
      <c r="R167" s="88" t="str">
        <f>IF(I167,①受給者情報シート!D$28,"")</f>
        <v/>
      </c>
      <c r="S167" s="92" t="str">
        <f>IF(I167,①受給者情報シート!D$30,"")</f>
        <v/>
      </c>
    </row>
    <row r="168" spans="1:19" ht="22.05" customHeight="1">
      <c r="A168" s="40" t="str">
        <f>IF(I168,①受給者情報シート!D$4,"")</f>
        <v/>
      </c>
      <c r="B168" s="10" t="str">
        <f>IF(I168,①受給者情報シート!D$6,"")</f>
        <v/>
      </c>
      <c r="C168" s="10" t="str">
        <f>IF(I168,①受給者情報シート!D$8,"")</f>
        <v/>
      </c>
      <c r="D168" s="10" t="str">
        <f>IF(I168,①受給者情報シート!D$10,"")</f>
        <v/>
      </c>
      <c r="E168" s="10" t="str">
        <f>IF(I168,①受給者情報シート!D$12,"")</f>
        <v/>
      </c>
      <c r="F168" s="10" t="str">
        <f>IF(I168,①受給者情報シート!D$14,"")</f>
        <v/>
      </c>
      <c r="G168" s="39" t="str">
        <f>IF(I168,①受給者情報シート!D$16,"")</f>
        <v/>
      </c>
      <c r="H168" s="53" t="str">
        <f>IF(I168="","",COUNTA(I$2:I168))</f>
        <v/>
      </c>
      <c r="I168" s="54"/>
      <c r="J168" s="56" t="str">
        <f>IF(I168,①受給者情報シート!D$18,"")</f>
        <v/>
      </c>
      <c r="K168" s="57"/>
      <c r="L168" s="57"/>
      <c r="M168" s="10" t="str">
        <f>IF(I168,①受給者情報シート!D$20,"")</f>
        <v/>
      </c>
      <c r="N168" s="46" t="str">
        <f>③移動支援サービス提供実績記録票!Y248</f>
        <v/>
      </c>
      <c r="O168" s="86" t="str">
        <f>IF(I168,①受給者情報シート!D$22,"")</f>
        <v/>
      </c>
      <c r="P168" s="87" t="str">
        <f>IF(I168,①受給者情報シート!D$24,"")</f>
        <v/>
      </c>
      <c r="Q168" s="87" t="str">
        <f>IF(I168,①受給者情報シート!D$26,"")</f>
        <v/>
      </c>
      <c r="R168" s="88" t="str">
        <f>IF(I168,①受給者情報シート!D$28,"")</f>
        <v/>
      </c>
      <c r="S168" s="92" t="str">
        <f>IF(I168,①受給者情報シート!D$30,"")</f>
        <v/>
      </c>
    </row>
    <row r="169" spans="1:19" ht="22.05" customHeight="1">
      <c r="A169" s="40" t="str">
        <f>IF(I169,①受給者情報シート!D$4,"")</f>
        <v/>
      </c>
      <c r="B169" s="10" t="str">
        <f>IF(I169,①受給者情報シート!D$6,"")</f>
        <v/>
      </c>
      <c r="C169" s="10" t="str">
        <f>IF(I169,①受給者情報シート!D$8,"")</f>
        <v/>
      </c>
      <c r="D169" s="10" t="str">
        <f>IF(I169,①受給者情報シート!D$10,"")</f>
        <v/>
      </c>
      <c r="E169" s="10" t="str">
        <f>IF(I169,①受給者情報シート!D$12,"")</f>
        <v/>
      </c>
      <c r="F169" s="10" t="str">
        <f>IF(I169,①受給者情報シート!D$14,"")</f>
        <v/>
      </c>
      <c r="G169" s="39" t="str">
        <f>IF(I169,①受給者情報シート!D$16,"")</f>
        <v/>
      </c>
      <c r="H169" s="53" t="str">
        <f>IF(I169="","",COUNTA(I$2:I169))</f>
        <v/>
      </c>
      <c r="I169" s="54"/>
      <c r="J169" s="56" t="str">
        <f>IF(I169,①受給者情報シート!D$18,"")</f>
        <v/>
      </c>
      <c r="K169" s="57"/>
      <c r="L169" s="57"/>
      <c r="M169" s="10" t="str">
        <f>IF(I169,①受給者情報シート!D$20,"")</f>
        <v/>
      </c>
      <c r="N169" s="46" t="str">
        <f>③移動支援サービス提供実績記録票!Y249</f>
        <v/>
      </c>
      <c r="O169" s="86" t="str">
        <f>IF(I169,①受給者情報シート!D$22,"")</f>
        <v/>
      </c>
      <c r="P169" s="87" t="str">
        <f>IF(I169,①受給者情報シート!D$24,"")</f>
        <v/>
      </c>
      <c r="Q169" s="87" t="str">
        <f>IF(I169,①受給者情報シート!D$26,"")</f>
        <v/>
      </c>
      <c r="R169" s="88" t="str">
        <f>IF(I169,①受給者情報シート!D$28,"")</f>
        <v/>
      </c>
      <c r="S169" s="92" t="str">
        <f>IF(I169,①受給者情報シート!D$30,"")</f>
        <v/>
      </c>
    </row>
    <row r="170" spans="1:19" ht="22.05" customHeight="1">
      <c r="A170" s="40" t="str">
        <f>IF(I170,①受給者情報シート!D$4,"")</f>
        <v/>
      </c>
      <c r="B170" s="10" t="str">
        <f>IF(I170,①受給者情報シート!D$6,"")</f>
        <v/>
      </c>
      <c r="C170" s="10" t="str">
        <f>IF(I170,①受給者情報シート!D$8,"")</f>
        <v/>
      </c>
      <c r="D170" s="10" t="str">
        <f>IF(I170,①受給者情報シート!D$10,"")</f>
        <v/>
      </c>
      <c r="E170" s="10" t="str">
        <f>IF(I170,①受給者情報シート!D$12,"")</f>
        <v/>
      </c>
      <c r="F170" s="10" t="str">
        <f>IF(I170,①受給者情報シート!D$14,"")</f>
        <v/>
      </c>
      <c r="G170" s="39" t="str">
        <f>IF(I170,①受給者情報シート!D$16,"")</f>
        <v/>
      </c>
      <c r="H170" s="53" t="str">
        <f>IF(I170="","",COUNTA(I$2:I170))</f>
        <v/>
      </c>
      <c r="I170" s="54"/>
      <c r="J170" s="56" t="str">
        <f>IF(I170,①受給者情報シート!D$18,"")</f>
        <v/>
      </c>
      <c r="K170" s="57"/>
      <c r="L170" s="57"/>
      <c r="M170" s="10" t="str">
        <f>IF(I170,①受給者情報シート!D$20,"")</f>
        <v/>
      </c>
      <c r="N170" s="46" t="str">
        <f>③移動支援サービス提供実績記録票!Y250</f>
        <v/>
      </c>
      <c r="O170" s="86" t="str">
        <f>IF(I170,①受給者情報シート!D$22,"")</f>
        <v/>
      </c>
      <c r="P170" s="87" t="str">
        <f>IF(I170,①受給者情報シート!D$24,"")</f>
        <v/>
      </c>
      <c r="Q170" s="87" t="str">
        <f>IF(I170,①受給者情報シート!D$26,"")</f>
        <v/>
      </c>
      <c r="R170" s="88" t="str">
        <f>IF(I170,①受給者情報シート!D$28,"")</f>
        <v/>
      </c>
      <c r="S170" s="92" t="str">
        <f>IF(I170,①受給者情報シート!D$30,"")</f>
        <v/>
      </c>
    </row>
    <row r="171" spans="1:19" ht="22.05" customHeight="1">
      <c r="A171" s="40" t="str">
        <f>IF(I171,①受給者情報シート!D$4,"")</f>
        <v/>
      </c>
      <c r="B171" s="10" t="str">
        <f>IF(I171,①受給者情報シート!D$6,"")</f>
        <v/>
      </c>
      <c r="C171" s="10" t="str">
        <f>IF(I171,①受給者情報シート!D$8,"")</f>
        <v/>
      </c>
      <c r="D171" s="10" t="str">
        <f>IF(I171,①受給者情報シート!D$10,"")</f>
        <v/>
      </c>
      <c r="E171" s="10" t="str">
        <f>IF(I171,①受給者情報シート!D$12,"")</f>
        <v/>
      </c>
      <c r="F171" s="10" t="str">
        <f>IF(I171,①受給者情報シート!D$14,"")</f>
        <v/>
      </c>
      <c r="G171" s="39" t="str">
        <f>IF(I171,①受給者情報シート!D$16,"")</f>
        <v/>
      </c>
      <c r="H171" s="53" t="str">
        <f>IF(I171="","",COUNTA(I$2:I171))</f>
        <v/>
      </c>
      <c r="I171" s="54"/>
      <c r="J171" s="56" t="str">
        <f>IF(I171,①受給者情報シート!D$18,"")</f>
        <v/>
      </c>
      <c r="K171" s="57"/>
      <c r="L171" s="57"/>
      <c r="M171" s="10" t="str">
        <f>IF(I171,①受給者情報シート!D$20,"")</f>
        <v/>
      </c>
      <c r="N171" s="46" t="str">
        <f>③移動支援サービス提供実績記録票!Y251</f>
        <v/>
      </c>
      <c r="O171" s="86" t="str">
        <f>IF(I171,①受給者情報シート!D$22,"")</f>
        <v/>
      </c>
      <c r="P171" s="87" t="str">
        <f>IF(I171,①受給者情報シート!D$24,"")</f>
        <v/>
      </c>
      <c r="Q171" s="87" t="str">
        <f>IF(I171,①受給者情報シート!D$26,"")</f>
        <v/>
      </c>
      <c r="R171" s="88" t="str">
        <f>IF(I171,①受給者情報シート!D$28,"")</f>
        <v/>
      </c>
      <c r="S171" s="92" t="str">
        <f>IF(I171,①受給者情報シート!D$30,"")</f>
        <v/>
      </c>
    </row>
    <row r="172" spans="1:19" ht="22.05" customHeight="1">
      <c r="A172" s="40" t="str">
        <f>IF(I172,①受給者情報シート!D$4,"")</f>
        <v/>
      </c>
      <c r="B172" s="10" t="str">
        <f>IF(I172,①受給者情報シート!D$6,"")</f>
        <v/>
      </c>
      <c r="C172" s="10" t="str">
        <f>IF(I172,①受給者情報シート!D$8,"")</f>
        <v/>
      </c>
      <c r="D172" s="10" t="str">
        <f>IF(I172,①受給者情報シート!D$10,"")</f>
        <v/>
      </c>
      <c r="E172" s="10" t="str">
        <f>IF(I172,①受給者情報シート!D$12,"")</f>
        <v/>
      </c>
      <c r="F172" s="10" t="str">
        <f>IF(I172,①受給者情報シート!D$14,"")</f>
        <v/>
      </c>
      <c r="G172" s="39" t="str">
        <f>IF(I172,①受給者情報シート!D$16,"")</f>
        <v/>
      </c>
      <c r="H172" s="53" t="str">
        <f>IF(I172="","",COUNTA(I$2:I172))</f>
        <v/>
      </c>
      <c r="I172" s="54"/>
      <c r="J172" s="56" t="str">
        <f>IF(I172,①受給者情報シート!D$18,"")</f>
        <v/>
      </c>
      <c r="K172" s="57"/>
      <c r="L172" s="57"/>
      <c r="M172" s="10" t="str">
        <f>IF(I172,①受給者情報シート!D$20,"")</f>
        <v/>
      </c>
      <c r="N172" s="46" t="str">
        <f>③移動支援サービス提供実績記録票!Y252</f>
        <v/>
      </c>
      <c r="O172" s="86" t="str">
        <f>IF(I172,①受給者情報シート!D$22,"")</f>
        <v/>
      </c>
      <c r="P172" s="87" t="str">
        <f>IF(I172,①受給者情報シート!D$24,"")</f>
        <v/>
      </c>
      <c r="Q172" s="87" t="str">
        <f>IF(I172,①受給者情報シート!D$26,"")</f>
        <v/>
      </c>
      <c r="R172" s="88" t="str">
        <f>IF(I172,①受給者情報シート!D$28,"")</f>
        <v/>
      </c>
      <c r="S172" s="92" t="str">
        <f>IF(I172,①受給者情報シート!D$30,"")</f>
        <v/>
      </c>
    </row>
    <row r="173" spans="1:19" ht="22.05" customHeight="1">
      <c r="A173" s="40" t="str">
        <f>IF(I173,①受給者情報シート!D$4,"")</f>
        <v/>
      </c>
      <c r="B173" s="10" t="str">
        <f>IF(I173,①受給者情報シート!D$6,"")</f>
        <v/>
      </c>
      <c r="C173" s="10" t="str">
        <f>IF(I173,①受給者情報シート!D$8,"")</f>
        <v/>
      </c>
      <c r="D173" s="10" t="str">
        <f>IF(I173,①受給者情報シート!D$10,"")</f>
        <v/>
      </c>
      <c r="E173" s="10" t="str">
        <f>IF(I173,①受給者情報シート!D$12,"")</f>
        <v/>
      </c>
      <c r="F173" s="10" t="str">
        <f>IF(I173,①受給者情報シート!D$14,"")</f>
        <v/>
      </c>
      <c r="G173" s="39" t="str">
        <f>IF(I173,①受給者情報シート!D$16,"")</f>
        <v/>
      </c>
      <c r="H173" s="53" t="str">
        <f>IF(I173="","",COUNTA(I$2:I173))</f>
        <v/>
      </c>
      <c r="I173" s="54"/>
      <c r="J173" s="56" t="str">
        <f>IF(I173,①受給者情報シート!D$18,"")</f>
        <v/>
      </c>
      <c r="K173" s="57"/>
      <c r="L173" s="57"/>
      <c r="M173" s="10" t="str">
        <f>IF(I173,①受給者情報シート!D$20,"")</f>
        <v/>
      </c>
      <c r="N173" s="46" t="str">
        <f>③移動支援サービス提供実績記録票!Y253</f>
        <v/>
      </c>
      <c r="O173" s="86" t="str">
        <f>IF(I173,①受給者情報シート!D$22,"")</f>
        <v/>
      </c>
      <c r="P173" s="87" t="str">
        <f>IF(I173,①受給者情報シート!D$24,"")</f>
        <v/>
      </c>
      <c r="Q173" s="87" t="str">
        <f>IF(I173,①受給者情報シート!D$26,"")</f>
        <v/>
      </c>
      <c r="R173" s="88" t="str">
        <f>IF(I173,①受給者情報シート!D$28,"")</f>
        <v/>
      </c>
      <c r="S173" s="92" t="str">
        <f>IF(I173,①受給者情報シート!D$30,"")</f>
        <v/>
      </c>
    </row>
    <row r="174" spans="1:19" ht="22.05" customHeight="1">
      <c r="A174" s="40" t="str">
        <f>IF(I174,①受給者情報シート!D$4,"")</f>
        <v/>
      </c>
      <c r="B174" s="10" t="str">
        <f>IF(I174,①受給者情報シート!D$6,"")</f>
        <v/>
      </c>
      <c r="C174" s="10" t="str">
        <f>IF(I174,①受給者情報シート!D$8,"")</f>
        <v/>
      </c>
      <c r="D174" s="10" t="str">
        <f>IF(I174,①受給者情報シート!D$10,"")</f>
        <v/>
      </c>
      <c r="E174" s="10" t="str">
        <f>IF(I174,①受給者情報シート!D$12,"")</f>
        <v/>
      </c>
      <c r="F174" s="10" t="str">
        <f>IF(I174,①受給者情報シート!D$14,"")</f>
        <v/>
      </c>
      <c r="G174" s="39" t="str">
        <f>IF(I174,①受給者情報シート!D$16,"")</f>
        <v/>
      </c>
      <c r="H174" s="53" t="str">
        <f>IF(I174="","",COUNTA(I$2:I174))</f>
        <v/>
      </c>
      <c r="I174" s="54"/>
      <c r="J174" s="56" t="str">
        <f>IF(I174,①受給者情報シート!D$18,"")</f>
        <v/>
      </c>
      <c r="K174" s="57"/>
      <c r="L174" s="57"/>
      <c r="M174" s="10" t="str">
        <f>IF(I174,①受給者情報シート!D$20,"")</f>
        <v/>
      </c>
      <c r="N174" s="46" t="str">
        <f>③移動支援サービス提供実績記録票!Y254</f>
        <v/>
      </c>
      <c r="O174" s="86" t="str">
        <f>IF(I174,①受給者情報シート!D$22,"")</f>
        <v/>
      </c>
      <c r="P174" s="87" t="str">
        <f>IF(I174,①受給者情報シート!D$24,"")</f>
        <v/>
      </c>
      <c r="Q174" s="87" t="str">
        <f>IF(I174,①受給者情報シート!D$26,"")</f>
        <v/>
      </c>
      <c r="R174" s="88" t="str">
        <f>IF(I174,①受給者情報シート!D$28,"")</f>
        <v/>
      </c>
      <c r="S174" s="92" t="str">
        <f>IF(I174,①受給者情報シート!D$30,"")</f>
        <v/>
      </c>
    </row>
    <row r="175" spans="1:19" ht="22.05" customHeight="1">
      <c r="A175" s="40" t="str">
        <f>IF(I175,①受給者情報シート!D$4,"")</f>
        <v/>
      </c>
      <c r="B175" s="10" t="str">
        <f>IF(I175,①受給者情報シート!D$6,"")</f>
        <v/>
      </c>
      <c r="C175" s="10" t="str">
        <f>IF(I175,①受給者情報シート!D$8,"")</f>
        <v/>
      </c>
      <c r="D175" s="10" t="str">
        <f>IF(I175,①受給者情報シート!D$10,"")</f>
        <v/>
      </c>
      <c r="E175" s="10" t="str">
        <f>IF(I175,①受給者情報シート!D$12,"")</f>
        <v/>
      </c>
      <c r="F175" s="10" t="str">
        <f>IF(I175,①受給者情報シート!D$14,"")</f>
        <v/>
      </c>
      <c r="G175" s="39" t="str">
        <f>IF(I175,①受給者情報シート!D$16,"")</f>
        <v/>
      </c>
      <c r="H175" s="53" t="str">
        <f>IF(I175="","",COUNTA(I$2:I175))</f>
        <v/>
      </c>
      <c r="I175" s="54"/>
      <c r="J175" s="56" t="str">
        <f>IF(I175,①受給者情報シート!D$18,"")</f>
        <v/>
      </c>
      <c r="K175" s="57"/>
      <c r="L175" s="57"/>
      <c r="M175" s="10" t="str">
        <f>IF(I175,①受給者情報シート!D$20,"")</f>
        <v/>
      </c>
      <c r="N175" s="46" t="str">
        <f>③移動支援サービス提供実績記録票!Y255</f>
        <v/>
      </c>
      <c r="O175" s="86" t="str">
        <f>IF(I175,①受給者情報シート!D$22,"")</f>
        <v/>
      </c>
      <c r="P175" s="87" t="str">
        <f>IF(I175,①受給者情報シート!D$24,"")</f>
        <v/>
      </c>
      <c r="Q175" s="87" t="str">
        <f>IF(I175,①受給者情報シート!D$26,"")</f>
        <v/>
      </c>
      <c r="R175" s="88" t="str">
        <f>IF(I175,①受給者情報シート!D$28,"")</f>
        <v/>
      </c>
      <c r="S175" s="92" t="str">
        <f>IF(I175,①受給者情報シート!D$30,"")</f>
        <v/>
      </c>
    </row>
    <row r="176" spans="1:19" ht="22.05" customHeight="1">
      <c r="A176" s="40" t="str">
        <f>IF(I176,①受給者情報シート!D$4,"")</f>
        <v/>
      </c>
      <c r="B176" s="10" t="str">
        <f>IF(I176,①受給者情報シート!D$6,"")</f>
        <v/>
      </c>
      <c r="C176" s="10" t="str">
        <f>IF(I176,①受給者情報シート!D$8,"")</f>
        <v/>
      </c>
      <c r="D176" s="10" t="str">
        <f>IF(I176,①受給者情報シート!D$10,"")</f>
        <v/>
      </c>
      <c r="E176" s="10" t="str">
        <f>IF(I176,①受給者情報シート!D$12,"")</f>
        <v/>
      </c>
      <c r="F176" s="10" t="str">
        <f>IF(I176,①受給者情報シート!D$14,"")</f>
        <v/>
      </c>
      <c r="G176" s="39" t="str">
        <f>IF(I176,①受給者情報シート!D$16,"")</f>
        <v/>
      </c>
      <c r="H176" s="53" t="str">
        <f>IF(I176="","",COUNTA(I$2:I176))</f>
        <v/>
      </c>
      <c r="I176" s="54"/>
      <c r="J176" s="56" t="str">
        <f>IF(I176,①受給者情報シート!D$18,"")</f>
        <v/>
      </c>
      <c r="K176" s="57"/>
      <c r="L176" s="57"/>
      <c r="M176" s="10" t="str">
        <f>IF(I176,①受給者情報シート!D$20,"")</f>
        <v/>
      </c>
      <c r="N176" s="46" t="str">
        <f>③移動支援サービス提供実績記録票!Y256</f>
        <v/>
      </c>
      <c r="O176" s="86" t="str">
        <f>IF(I176,①受給者情報シート!D$22,"")</f>
        <v/>
      </c>
      <c r="P176" s="87" t="str">
        <f>IF(I176,①受給者情報シート!D$24,"")</f>
        <v/>
      </c>
      <c r="Q176" s="87" t="str">
        <f>IF(I176,①受給者情報シート!D$26,"")</f>
        <v/>
      </c>
      <c r="R176" s="88" t="str">
        <f>IF(I176,①受給者情報シート!D$28,"")</f>
        <v/>
      </c>
      <c r="S176" s="92" t="str">
        <f>IF(I176,①受給者情報シート!D$30,"")</f>
        <v/>
      </c>
    </row>
    <row r="177" spans="1:19" ht="22.05" customHeight="1">
      <c r="A177" s="40" t="str">
        <f>IF(I177,①受給者情報シート!D$4,"")</f>
        <v/>
      </c>
      <c r="B177" s="10" t="str">
        <f>IF(I177,①受給者情報シート!D$6,"")</f>
        <v/>
      </c>
      <c r="C177" s="10" t="str">
        <f>IF(I177,①受給者情報シート!D$8,"")</f>
        <v/>
      </c>
      <c r="D177" s="10" t="str">
        <f>IF(I177,①受給者情報シート!D$10,"")</f>
        <v/>
      </c>
      <c r="E177" s="10" t="str">
        <f>IF(I177,①受給者情報シート!D$12,"")</f>
        <v/>
      </c>
      <c r="F177" s="10" t="str">
        <f>IF(I177,①受給者情報シート!D$14,"")</f>
        <v/>
      </c>
      <c r="G177" s="39" t="str">
        <f>IF(I177,①受給者情報シート!D$16,"")</f>
        <v/>
      </c>
      <c r="H177" s="53" t="str">
        <f>IF(I177="","",COUNTA(I$2:I177))</f>
        <v/>
      </c>
      <c r="I177" s="54"/>
      <c r="J177" s="56" t="str">
        <f>IF(I177,①受給者情報シート!D$18,"")</f>
        <v/>
      </c>
      <c r="K177" s="57"/>
      <c r="L177" s="57"/>
      <c r="M177" s="10" t="str">
        <f>IF(I177,①受給者情報シート!D$20,"")</f>
        <v/>
      </c>
      <c r="N177" s="46" t="str">
        <f>③移動支援サービス提供実績記録票!Y257</f>
        <v/>
      </c>
      <c r="O177" s="86" t="str">
        <f>IF(I177,①受給者情報シート!D$22,"")</f>
        <v/>
      </c>
      <c r="P177" s="87" t="str">
        <f>IF(I177,①受給者情報シート!D$24,"")</f>
        <v/>
      </c>
      <c r="Q177" s="87" t="str">
        <f>IF(I177,①受給者情報シート!D$26,"")</f>
        <v/>
      </c>
      <c r="R177" s="88" t="str">
        <f>IF(I177,①受給者情報シート!D$28,"")</f>
        <v/>
      </c>
      <c r="S177" s="92" t="str">
        <f>IF(I177,①受給者情報シート!D$30,"")</f>
        <v/>
      </c>
    </row>
    <row r="178" spans="1:19" ht="22.05" customHeight="1">
      <c r="A178" s="40" t="str">
        <f>IF(I178,①受給者情報シート!D$4,"")</f>
        <v/>
      </c>
      <c r="B178" s="10" t="str">
        <f>IF(I178,①受給者情報シート!D$6,"")</f>
        <v/>
      </c>
      <c r="C178" s="10" t="str">
        <f>IF(I178,①受給者情報シート!D$8,"")</f>
        <v/>
      </c>
      <c r="D178" s="10" t="str">
        <f>IF(I178,①受給者情報シート!D$10,"")</f>
        <v/>
      </c>
      <c r="E178" s="10" t="str">
        <f>IF(I178,①受給者情報シート!D$12,"")</f>
        <v/>
      </c>
      <c r="F178" s="10" t="str">
        <f>IF(I178,①受給者情報シート!D$14,"")</f>
        <v/>
      </c>
      <c r="G178" s="39" t="str">
        <f>IF(I178,①受給者情報シート!D$16,"")</f>
        <v/>
      </c>
      <c r="H178" s="53" t="str">
        <f>IF(I178="","",COUNTA(I$2:I178))</f>
        <v/>
      </c>
      <c r="I178" s="54"/>
      <c r="J178" s="56" t="str">
        <f>IF(I178,①受給者情報シート!D$18,"")</f>
        <v/>
      </c>
      <c r="K178" s="57"/>
      <c r="L178" s="57"/>
      <c r="M178" s="10" t="str">
        <f>IF(I178,①受給者情報シート!D$20,"")</f>
        <v/>
      </c>
      <c r="N178" s="46" t="str">
        <f>③移動支援サービス提供実績記録票!Y258</f>
        <v/>
      </c>
      <c r="O178" s="86" t="str">
        <f>IF(I178,①受給者情報シート!D$22,"")</f>
        <v/>
      </c>
      <c r="P178" s="87" t="str">
        <f>IF(I178,①受給者情報シート!D$24,"")</f>
        <v/>
      </c>
      <c r="Q178" s="87" t="str">
        <f>IF(I178,①受給者情報シート!D$26,"")</f>
        <v/>
      </c>
      <c r="R178" s="88" t="str">
        <f>IF(I178,①受給者情報シート!D$28,"")</f>
        <v/>
      </c>
      <c r="S178" s="92" t="str">
        <f>IF(I178,①受給者情報シート!D$30,"")</f>
        <v/>
      </c>
    </row>
    <row r="179" spans="1:19" ht="22.05" customHeight="1">
      <c r="A179" s="40" t="str">
        <f>IF(I179,①受給者情報シート!D$4,"")</f>
        <v/>
      </c>
      <c r="B179" s="10" t="str">
        <f>IF(I179,①受給者情報シート!D$6,"")</f>
        <v/>
      </c>
      <c r="C179" s="10" t="str">
        <f>IF(I179,①受給者情報シート!D$8,"")</f>
        <v/>
      </c>
      <c r="D179" s="10" t="str">
        <f>IF(I179,①受給者情報シート!D$10,"")</f>
        <v/>
      </c>
      <c r="E179" s="10" t="str">
        <f>IF(I179,①受給者情報シート!D$12,"")</f>
        <v/>
      </c>
      <c r="F179" s="10" t="str">
        <f>IF(I179,①受給者情報シート!D$14,"")</f>
        <v/>
      </c>
      <c r="G179" s="39" t="str">
        <f>IF(I179,①受給者情報シート!D$16,"")</f>
        <v/>
      </c>
      <c r="H179" s="53" t="str">
        <f>IF(I179="","",COUNTA(I$2:I179))</f>
        <v/>
      </c>
      <c r="I179" s="54"/>
      <c r="J179" s="56" t="str">
        <f>IF(I179,①受給者情報シート!D$18,"")</f>
        <v/>
      </c>
      <c r="K179" s="57"/>
      <c r="L179" s="57"/>
      <c r="M179" s="10" t="str">
        <f>IF(I179,①受給者情報シート!D$20,"")</f>
        <v/>
      </c>
      <c r="N179" s="46" t="str">
        <f>③移動支援サービス提供実績記録票!Y259</f>
        <v/>
      </c>
      <c r="O179" s="86" t="str">
        <f>IF(I179,①受給者情報シート!D$22,"")</f>
        <v/>
      </c>
      <c r="P179" s="87" t="str">
        <f>IF(I179,①受給者情報シート!D$24,"")</f>
        <v/>
      </c>
      <c r="Q179" s="87" t="str">
        <f>IF(I179,①受給者情報シート!D$26,"")</f>
        <v/>
      </c>
      <c r="R179" s="88" t="str">
        <f>IF(I179,①受給者情報シート!D$28,"")</f>
        <v/>
      </c>
      <c r="S179" s="92" t="str">
        <f>IF(I179,①受給者情報シート!D$30,"")</f>
        <v/>
      </c>
    </row>
    <row r="180" spans="1:19" ht="22.05" customHeight="1">
      <c r="A180" s="40" t="str">
        <f>IF(I180,①受給者情報シート!D$4,"")</f>
        <v/>
      </c>
      <c r="B180" s="10" t="str">
        <f>IF(I180,①受給者情報シート!D$6,"")</f>
        <v/>
      </c>
      <c r="C180" s="10" t="str">
        <f>IF(I180,①受給者情報シート!D$8,"")</f>
        <v/>
      </c>
      <c r="D180" s="10" t="str">
        <f>IF(I180,①受給者情報シート!D$10,"")</f>
        <v/>
      </c>
      <c r="E180" s="10" t="str">
        <f>IF(I180,①受給者情報シート!D$12,"")</f>
        <v/>
      </c>
      <c r="F180" s="10" t="str">
        <f>IF(I180,①受給者情報シート!D$14,"")</f>
        <v/>
      </c>
      <c r="G180" s="39" t="str">
        <f>IF(I180,①受給者情報シート!D$16,"")</f>
        <v/>
      </c>
      <c r="H180" s="53" t="str">
        <f>IF(I180="","",COUNTA(I$2:I180))</f>
        <v/>
      </c>
      <c r="I180" s="54"/>
      <c r="J180" s="56" t="str">
        <f>IF(I180,①受給者情報シート!D$18,"")</f>
        <v/>
      </c>
      <c r="K180" s="57"/>
      <c r="L180" s="57"/>
      <c r="M180" s="10" t="str">
        <f>IF(I180,①受給者情報シート!D$20,"")</f>
        <v/>
      </c>
      <c r="N180" s="46" t="str">
        <f>③移動支援サービス提供実績記録票!Y260</f>
        <v/>
      </c>
      <c r="O180" s="86" t="str">
        <f>IF(I180,①受給者情報シート!D$22,"")</f>
        <v/>
      </c>
      <c r="P180" s="87" t="str">
        <f>IF(I180,①受給者情報シート!D$24,"")</f>
        <v/>
      </c>
      <c r="Q180" s="87" t="str">
        <f>IF(I180,①受給者情報シート!D$26,"")</f>
        <v/>
      </c>
      <c r="R180" s="88" t="str">
        <f>IF(I180,①受給者情報シート!D$28,"")</f>
        <v/>
      </c>
      <c r="S180" s="92" t="str">
        <f>IF(I180,①受給者情報シート!D$30,"")</f>
        <v/>
      </c>
    </row>
    <row r="181" spans="1:19" ht="22.05" customHeight="1">
      <c r="A181" s="40" t="str">
        <f>IF(I181,①受給者情報シート!D$4,"")</f>
        <v/>
      </c>
      <c r="B181" s="10" t="str">
        <f>IF(I181,①受給者情報シート!D$6,"")</f>
        <v/>
      </c>
      <c r="C181" s="10" t="str">
        <f>IF(I181,①受給者情報シート!D$8,"")</f>
        <v/>
      </c>
      <c r="D181" s="10" t="str">
        <f>IF(I181,①受給者情報シート!D$10,"")</f>
        <v/>
      </c>
      <c r="E181" s="10" t="str">
        <f>IF(I181,①受給者情報シート!D$12,"")</f>
        <v/>
      </c>
      <c r="F181" s="10" t="str">
        <f>IF(I181,①受給者情報シート!D$14,"")</f>
        <v/>
      </c>
      <c r="G181" s="39" t="str">
        <f>IF(I181,①受給者情報シート!D$16,"")</f>
        <v/>
      </c>
      <c r="H181" s="53" t="str">
        <f>IF(I181="","",COUNTA(I$2:I181))</f>
        <v/>
      </c>
      <c r="I181" s="54"/>
      <c r="J181" s="56" t="str">
        <f>IF(I181,①受給者情報シート!D$18,"")</f>
        <v/>
      </c>
      <c r="K181" s="57"/>
      <c r="L181" s="57"/>
      <c r="M181" s="10" t="str">
        <f>IF(I181,①受給者情報シート!D$20,"")</f>
        <v/>
      </c>
      <c r="N181" s="46" t="str">
        <f>③移動支援サービス提供実績記録票!Y261</f>
        <v/>
      </c>
      <c r="O181" s="86" t="str">
        <f>IF(I181,①受給者情報シート!D$22,"")</f>
        <v/>
      </c>
      <c r="P181" s="87" t="str">
        <f>IF(I181,①受給者情報シート!D$24,"")</f>
        <v/>
      </c>
      <c r="Q181" s="87" t="str">
        <f>IF(I181,①受給者情報シート!D$26,"")</f>
        <v/>
      </c>
      <c r="R181" s="88" t="str">
        <f>IF(I181,①受給者情報シート!D$28,"")</f>
        <v/>
      </c>
      <c r="S181" s="92" t="str">
        <f>IF(I181,①受給者情報シート!D$30,"")</f>
        <v/>
      </c>
    </row>
    <row r="182" spans="1:19" ht="22.05" customHeight="1">
      <c r="A182" s="40" t="str">
        <f>IF(I182,①受給者情報シート!D$4,"")</f>
        <v/>
      </c>
      <c r="B182" s="10" t="str">
        <f>IF(I182,①受給者情報シート!D$6,"")</f>
        <v/>
      </c>
      <c r="C182" s="10" t="str">
        <f>IF(I182,①受給者情報シート!D$8,"")</f>
        <v/>
      </c>
      <c r="D182" s="10" t="str">
        <f>IF(I182,①受給者情報シート!D$10,"")</f>
        <v/>
      </c>
      <c r="E182" s="10" t="str">
        <f>IF(I182,①受給者情報シート!D$12,"")</f>
        <v/>
      </c>
      <c r="F182" s="10" t="str">
        <f>IF(I182,①受給者情報シート!D$14,"")</f>
        <v/>
      </c>
      <c r="G182" s="39" t="str">
        <f>IF(I182,①受給者情報シート!D$16,"")</f>
        <v/>
      </c>
      <c r="H182" s="53" t="str">
        <f>IF(I182="","",COUNTA(I$2:I182))</f>
        <v/>
      </c>
      <c r="I182" s="54"/>
      <c r="J182" s="56" t="str">
        <f>IF(I182,①受給者情報シート!D$18,"")</f>
        <v/>
      </c>
      <c r="K182" s="57"/>
      <c r="L182" s="57"/>
      <c r="M182" s="10" t="str">
        <f>IF(I182,①受給者情報シート!D$20,"")</f>
        <v/>
      </c>
      <c r="N182" s="46" t="str">
        <f>③移動支援サービス提供実績記録票!Y262</f>
        <v/>
      </c>
      <c r="O182" s="86" t="str">
        <f>IF(I182,①受給者情報シート!D$22,"")</f>
        <v/>
      </c>
      <c r="P182" s="87" t="str">
        <f>IF(I182,①受給者情報シート!D$24,"")</f>
        <v/>
      </c>
      <c r="Q182" s="87" t="str">
        <f>IF(I182,①受給者情報シート!D$26,"")</f>
        <v/>
      </c>
      <c r="R182" s="88" t="str">
        <f>IF(I182,①受給者情報シート!D$28,"")</f>
        <v/>
      </c>
      <c r="S182" s="92" t="str">
        <f>IF(I182,①受給者情報シート!D$30,"")</f>
        <v/>
      </c>
    </row>
    <row r="183" spans="1:19" ht="22.05" customHeight="1">
      <c r="A183" s="40" t="str">
        <f>IF(I183,①受給者情報シート!D$4,"")</f>
        <v/>
      </c>
      <c r="B183" s="10" t="str">
        <f>IF(I183,①受給者情報シート!D$6,"")</f>
        <v/>
      </c>
      <c r="C183" s="10" t="str">
        <f>IF(I183,①受給者情報シート!D$8,"")</f>
        <v/>
      </c>
      <c r="D183" s="10" t="str">
        <f>IF(I183,①受給者情報シート!D$10,"")</f>
        <v/>
      </c>
      <c r="E183" s="10" t="str">
        <f>IF(I183,①受給者情報シート!D$12,"")</f>
        <v/>
      </c>
      <c r="F183" s="10" t="str">
        <f>IF(I183,①受給者情報シート!D$14,"")</f>
        <v/>
      </c>
      <c r="G183" s="39" t="str">
        <f>IF(I183,①受給者情報シート!D$16,"")</f>
        <v/>
      </c>
      <c r="H183" s="53" t="str">
        <f>IF(I183="","",COUNTA(I$2:I183))</f>
        <v/>
      </c>
      <c r="I183" s="54"/>
      <c r="J183" s="56" t="str">
        <f>IF(I183,①受給者情報シート!D$18,"")</f>
        <v/>
      </c>
      <c r="K183" s="57"/>
      <c r="L183" s="57"/>
      <c r="M183" s="10" t="str">
        <f>IF(I183,①受給者情報シート!D$20,"")</f>
        <v/>
      </c>
      <c r="N183" s="46" t="str">
        <f>③移動支援サービス提供実績記録票!Y263</f>
        <v/>
      </c>
      <c r="O183" s="86" t="str">
        <f>IF(I183,①受給者情報シート!D$22,"")</f>
        <v/>
      </c>
      <c r="P183" s="87" t="str">
        <f>IF(I183,①受給者情報シート!D$24,"")</f>
        <v/>
      </c>
      <c r="Q183" s="87" t="str">
        <f>IF(I183,①受給者情報シート!D$26,"")</f>
        <v/>
      </c>
      <c r="R183" s="88" t="str">
        <f>IF(I183,①受給者情報シート!D$28,"")</f>
        <v/>
      </c>
      <c r="S183" s="92" t="str">
        <f>IF(I183,①受給者情報シート!D$30,"")</f>
        <v/>
      </c>
    </row>
    <row r="184" spans="1:19" ht="22.05" customHeight="1">
      <c r="A184" s="40" t="str">
        <f>IF(I184,①受給者情報シート!D$4,"")</f>
        <v/>
      </c>
      <c r="B184" s="10" t="str">
        <f>IF(I184,①受給者情報シート!D$6,"")</f>
        <v/>
      </c>
      <c r="C184" s="10" t="str">
        <f>IF(I184,①受給者情報シート!D$8,"")</f>
        <v/>
      </c>
      <c r="D184" s="10" t="str">
        <f>IF(I184,①受給者情報シート!D$10,"")</f>
        <v/>
      </c>
      <c r="E184" s="10" t="str">
        <f>IF(I184,①受給者情報シート!D$12,"")</f>
        <v/>
      </c>
      <c r="F184" s="10" t="str">
        <f>IF(I184,①受給者情報シート!D$14,"")</f>
        <v/>
      </c>
      <c r="G184" s="39" t="str">
        <f>IF(I184,①受給者情報シート!D$16,"")</f>
        <v/>
      </c>
      <c r="H184" s="53" t="str">
        <f>IF(I184="","",COUNTA(I$2:I184))</f>
        <v/>
      </c>
      <c r="I184" s="54"/>
      <c r="J184" s="56" t="str">
        <f>IF(I184,①受給者情報シート!D$18,"")</f>
        <v/>
      </c>
      <c r="K184" s="57"/>
      <c r="L184" s="57"/>
      <c r="M184" s="10" t="str">
        <f>IF(I184,①受給者情報シート!D$20,"")</f>
        <v/>
      </c>
      <c r="N184" s="46" t="str">
        <f>③移動支援サービス提供実績記録票!Y264</f>
        <v/>
      </c>
      <c r="O184" s="86" t="str">
        <f>IF(I184,①受給者情報シート!D$22,"")</f>
        <v/>
      </c>
      <c r="P184" s="87" t="str">
        <f>IF(I184,①受給者情報シート!D$24,"")</f>
        <v/>
      </c>
      <c r="Q184" s="87" t="str">
        <f>IF(I184,①受給者情報シート!D$26,"")</f>
        <v/>
      </c>
      <c r="R184" s="88" t="str">
        <f>IF(I184,①受給者情報シート!D$28,"")</f>
        <v/>
      </c>
      <c r="S184" s="92" t="str">
        <f>IF(I184,①受給者情報シート!D$30,"")</f>
        <v/>
      </c>
    </row>
    <row r="185" spans="1:19" ht="22.05" customHeight="1">
      <c r="A185" s="40" t="str">
        <f>IF(I185,①受給者情報シート!D$4,"")</f>
        <v/>
      </c>
      <c r="B185" s="10" t="str">
        <f>IF(I185,①受給者情報シート!D$6,"")</f>
        <v/>
      </c>
      <c r="C185" s="10" t="str">
        <f>IF(I185,①受給者情報シート!D$8,"")</f>
        <v/>
      </c>
      <c r="D185" s="10" t="str">
        <f>IF(I185,①受給者情報シート!D$10,"")</f>
        <v/>
      </c>
      <c r="E185" s="10" t="str">
        <f>IF(I185,①受給者情報シート!D$12,"")</f>
        <v/>
      </c>
      <c r="F185" s="10" t="str">
        <f>IF(I185,①受給者情報シート!D$14,"")</f>
        <v/>
      </c>
      <c r="G185" s="39" t="str">
        <f>IF(I185,①受給者情報シート!D$16,"")</f>
        <v/>
      </c>
      <c r="H185" s="53" t="str">
        <f>IF(I185="","",COUNTA(I$2:I185))</f>
        <v/>
      </c>
      <c r="I185" s="54"/>
      <c r="J185" s="56" t="str">
        <f>IF(I185,①受給者情報シート!D$18,"")</f>
        <v/>
      </c>
      <c r="K185" s="57"/>
      <c r="L185" s="57"/>
      <c r="M185" s="10" t="str">
        <f>IF(I185,①受給者情報シート!D$20,"")</f>
        <v/>
      </c>
      <c r="N185" s="46" t="str">
        <f>③移動支援サービス提供実績記録票!Y265</f>
        <v/>
      </c>
      <c r="O185" s="86" t="str">
        <f>IF(I185,①受給者情報シート!D$22,"")</f>
        <v/>
      </c>
      <c r="P185" s="87" t="str">
        <f>IF(I185,①受給者情報シート!D$24,"")</f>
        <v/>
      </c>
      <c r="Q185" s="87" t="str">
        <f>IF(I185,①受給者情報シート!D$26,"")</f>
        <v/>
      </c>
      <c r="R185" s="88" t="str">
        <f>IF(I185,①受給者情報シート!D$28,"")</f>
        <v/>
      </c>
      <c r="S185" s="92" t="str">
        <f>IF(I185,①受給者情報シート!D$30,"")</f>
        <v/>
      </c>
    </row>
    <row r="186" spans="1:19" ht="22.05" customHeight="1">
      <c r="A186" s="40" t="str">
        <f>IF(I186,①受給者情報シート!D$4,"")</f>
        <v/>
      </c>
      <c r="B186" s="10" t="str">
        <f>IF(I186,①受給者情報シート!D$6,"")</f>
        <v/>
      </c>
      <c r="C186" s="10" t="str">
        <f>IF(I186,①受給者情報シート!D$8,"")</f>
        <v/>
      </c>
      <c r="D186" s="10" t="str">
        <f>IF(I186,①受給者情報シート!D$10,"")</f>
        <v/>
      </c>
      <c r="E186" s="10" t="str">
        <f>IF(I186,①受給者情報シート!D$12,"")</f>
        <v/>
      </c>
      <c r="F186" s="10" t="str">
        <f>IF(I186,①受給者情報シート!D$14,"")</f>
        <v/>
      </c>
      <c r="G186" s="39" t="str">
        <f>IF(I186,①受給者情報シート!D$16,"")</f>
        <v/>
      </c>
      <c r="H186" s="53" t="str">
        <f>IF(I186="","",COUNTA(I$2:I186))</f>
        <v/>
      </c>
      <c r="I186" s="54"/>
      <c r="J186" s="56" t="str">
        <f>IF(I186,①受給者情報シート!D$18,"")</f>
        <v/>
      </c>
      <c r="K186" s="57"/>
      <c r="L186" s="57"/>
      <c r="M186" s="10" t="str">
        <f>IF(I186,①受給者情報シート!D$20,"")</f>
        <v/>
      </c>
      <c r="N186" s="46" t="str">
        <f>③移動支援サービス提供実績記録票!Y266</f>
        <v/>
      </c>
      <c r="O186" s="86" t="str">
        <f>IF(I186,①受給者情報シート!D$22,"")</f>
        <v/>
      </c>
      <c r="P186" s="87" t="str">
        <f>IF(I186,①受給者情報シート!D$24,"")</f>
        <v/>
      </c>
      <c r="Q186" s="87" t="str">
        <f>IF(I186,①受給者情報シート!D$26,"")</f>
        <v/>
      </c>
      <c r="R186" s="88" t="str">
        <f>IF(I186,①受給者情報シート!D$28,"")</f>
        <v/>
      </c>
      <c r="S186" s="92" t="str">
        <f>IF(I186,①受給者情報シート!D$30,"")</f>
        <v/>
      </c>
    </row>
    <row r="187" spans="1:19" ht="22.05" customHeight="1">
      <c r="A187" s="40" t="str">
        <f>IF(I187,①受給者情報シート!D$4,"")</f>
        <v/>
      </c>
      <c r="B187" s="10" t="str">
        <f>IF(I187,①受給者情報シート!D$6,"")</f>
        <v/>
      </c>
      <c r="C187" s="10" t="str">
        <f>IF(I187,①受給者情報シート!D$8,"")</f>
        <v/>
      </c>
      <c r="D187" s="10" t="str">
        <f>IF(I187,①受給者情報シート!D$10,"")</f>
        <v/>
      </c>
      <c r="E187" s="10" t="str">
        <f>IF(I187,①受給者情報シート!D$12,"")</f>
        <v/>
      </c>
      <c r="F187" s="10" t="str">
        <f>IF(I187,①受給者情報シート!D$14,"")</f>
        <v/>
      </c>
      <c r="G187" s="39" t="str">
        <f>IF(I187,①受給者情報シート!D$16,"")</f>
        <v/>
      </c>
      <c r="H187" s="53" t="str">
        <f>IF(I187="","",COUNTA(I$2:I187))</f>
        <v/>
      </c>
      <c r="I187" s="54"/>
      <c r="J187" s="56" t="str">
        <f>IF(I187,①受給者情報シート!D$18,"")</f>
        <v/>
      </c>
      <c r="K187" s="57"/>
      <c r="L187" s="57"/>
      <c r="M187" s="10" t="str">
        <f>IF(I187,①受給者情報シート!D$20,"")</f>
        <v/>
      </c>
      <c r="N187" s="46" t="str">
        <f>③移動支援サービス提供実績記録票!Y267</f>
        <v/>
      </c>
      <c r="O187" s="86" t="str">
        <f>IF(I187,①受給者情報シート!D$22,"")</f>
        <v/>
      </c>
      <c r="P187" s="87" t="str">
        <f>IF(I187,①受給者情報シート!D$24,"")</f>
        <v/>
      </c>
      <c r="Q187" s="87" t="str">
        <f>IF(I187,①受給者情報シート!D$26,"")</f>
        <v/>
      </c>
      <c r="R187" s="88" t="str">
        <f>IF(I187,①受給者情報シート!D$28,"")</f>
        <v/>
      </c>
      <c r="S187" s="92" t="str">
        <f>IF(I187,①受給者情報シート!D$30,"")</f>
        <v/>
      </c>
    </row>
  </sheetData>
  <sheetProtection password="A32E" sheet="1" selectLockedCells="1"/>
  <phoneticPr fontId="1"/>
  <dataValidations count="10">
    <dataValidation type="whole" allowBlank="1" showInputMessage="1" showErrorMessage="1" sqref="I2:I187">
      <formula1>1</formula1>
      <formula2>31</formula2>
    </dataValidation>
    <dataValidation type="whole" allowBlank="1" showInputMessage="1" showErrorMessage="1" sqref="M2:M187">
      <formula1>0</formula1>
      <formula2>1</formula2>
    </dataValidation>
    <dataValidation type="date" allowBlank="1" showInputMessage="1" showErrorMessage="1" sqref="B2:C187">
      <formula1>200801</formula1>
      <formula2>205012</formula2>
    </dataValidation>
    <dataValidation type="whole" allowBlank="1" showInputMessage="1" showErrorMessage="1" sqref="D2:D187">
      <formula1>271023</formula1>
      <formula2>271288</formula2>
    </dataValidation>
    <dataValidation type="whole" allowBlank="1" showInputMessage="1" showErrorMessage="1" sqref="E2:E187">
      <formula1>2760000000</formula1>
      <formula2>2769999999</formula2>
    </dataValidation>
    <dataValidation type="whole" allowBlank="1" showInputMessage="1" showErrorMessage="1" sqref="F2:F187">
      <formula1>9000000000</formula1>
      <formula2>9999999999</formula2>
    </dataValidation>
    <dataValidation type="whole" operator="equal" allowBlank="1" showInputMessage="1" showErrorMessage="1" sqref="G2:G187">
      <formula1>1</formula1>
    </dataValidation>
    <dataValidation type="whole" operator="equal" allowBlank="1" showInputMessage="1" showErrorMessage="1" sqref="J2:J187">
      <formula1>10000</formula1>
    </dataValidation>
    <dataValidation type="whole" allowBlank="1" showInputMessage="1" showErrorMessage="1" sqref="K2:L187">
      <formula1>0</formula1>
      <formula2>2359</formula2>
    </dataValidation>
    <dataValidation allowBlank="1" showInputMessage="1" showErrorMessage="1" error="自動的に番号が入るので入力禁止" sqref="H1:H1048576"/>
  </dataValidations>
  <pageMargins left="0.70866141732283472" right="0.70866141732283472" top="0.74803149606299213" bottom="0.74803149606299213" header="0.31496062992125984" footer="0.31496062992125984"/>
  <pageSetup paperSize="9" scale="76" fitToHeight="0" orientation="landscape" r:id="rId1"/>
  <headerFooter>
    <oddHeader>&amp;C&amp;A</oddHeader>
    <oddFooter>&amp;C&amp;P/&amp;N</oddFooter>
  </headerFooter>
  <colBreaks count="1" manualBreakCount="1">
    <brk id="13" max="186" man="1"/>
  </colBreaks>
  <ignoredErrors>
    <ignoredError sqref="N2 N3:N20"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70"/>
  <sheetViews>
    <sheetView showGridLines="0" view="pageBreakPreview" zoomScaleNormal="100" zoomScaleSheetLayoutView="100" workbookViewId="0">
      <selection activeCell="Y50" sqref="Y50:AA51"/>
    </sheetView>
  </sheetViews>
  <sheetFormatPr defaultColWidth="2.33203125" defaultRowHeight="18" customHeight="1"/>
  <cols>
    <col min="1" max="7" width="2.77734375" style="81" customWidth="1"/>
    <col min="8" max="8" width="3.44140625" style="81" customWidth="1"/>
    <col min="9" max="11" width="2.77734375" style="81" customWidth="1"/>
    <col min="12" max="12" width="3.44140625" style="81" customWidth="1"/>
    <col min="13" max="17" width="2.77734375" style="81" customWidth="1"/>
    <col min="18" max="18" width="3.44140625" style="81" customWidth="1"/>
    <col min="19" max="22" width="2.77734375" style="81" customWidth="1"/>
    <col min="23" max="23" width="3.44140625" style="81" customWidth="1"/>
    <col min="24" max="40" width="2.77734375" style="81" customWidth="1"/>
    <col min="41" max="41" width="2.33203125" style="81"/>
    <col min="42" max="42" width="2.44140625" style="81" bestFit="1" customWidth="1"/>
    <col min="43" max="16384" width="2.33203125" style="81"/>
  </cols>
  <sheetData>
    <row r="1" spans="1:40" ht="18" customHeight="1">
      <c r="O1" s="164"/>
      <c r="P1" s="164"/>
      <c r="Q1" s="164"/>
      <c r="R1" s="164"/>
      <c r="S1" s="164"/>
      <c r="T1" s="164"/>
      <c r="U1" s="164"/>
      <c r="V1" s="164"/>
      <c r="W1" s="164"/>
      <c r="X1" s="164"/>
      <c r="Y1" s="164"/>
      <c r="Z1" s="164"/>
      <c r="AA1" s="164"/>
      <c r="AB1" s="164"/>
      <c r="AC1" s="164"/>
      <c r="AD1" s="164"/>
      <c r="AE1" s="164"/>
    </row>
    <row r="2" spans="1:40" ht="18" customHeight="1">
      <c r="A2" s="165" t="s">
        <v>113</v>
      </c>
      <c r="B2" s="165"/>
      <c r="C2" s="165"/>
      <c r="D2" s="165"/>
      <c r="E2" s="85"/>
      <c r="F2" s="166" t="s">
        <v>114</v>
      </c>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7">
        <f>DATEVALUE('記録転記用（変更禁止）'!F2)</f>
        <v>44653</v>
      </c>
      <c r="AH2" s="167"/>
      <c r="AI2" s="167"/>
      <c r="AJ2" s="167"/>
      <c r="AK2" s="167"/>
      <c r="AL2" s="167"/>
      <c r="AM2" s="167"/>
      <c r="AN2" s="82" t="s">
        <v>96</v>
      </c>
    </row>
    <row r="3" spans="1:40" ht="18" customHeight="1">
      <c r="A3" s="171" t="s">
        <v>95</v>
      </c>
      <c r="B3" s="109"/>
      <c r="C3" s="109"/>
      <c r="D3" s="156">
        <f>②実績記録票入力シート!F2</f>
        <v>2000000000</v>
      </c>
      <c r="E3" s="156"/>
      <c r="F3" s="156"/>
      <c r="G3" s="156"/>
      <c r="H3" s="156"/>
      <c r="I3" s="156"/>
      <c r="J3" s="156"/>
      <c r="K3" s="156"/>
      <c r="L3" s="156"/>
      <c r="M3" s="156"/>
      <c r="N3" s="109" t="s">
        <v>101</v>
      </c>
      <c r="O3" s="109"/>
      <c r="P3" s="109"/>
      <c r="Q3" s="109"/>
      <c r="R3" s="129" t="s">
        <v>115</v>
      </c>
      <c r="S3" s="129"/>
      <c r="T3" s="129"/>
      <c r="U3" s="129"/>
      <c r="V3" s="129"/>
      <c r="W3" s="129"/>
      <c r="X3" s="129"/>
      <c r="Y3" s="129"/>
      <c r="Z3" s="129"/>
      <c r="AA3" s="129"/>
      <c r="AB3" s="129"/>
      <c r="AC3" s="129"/>
      <c r="AD3" s="109" t="s">
        <v>102</v>
      </c>
      <c r="AE3" s="109"/>
      <c r="AF3" s="109"/>
      <c r="AG3" s="109"/>
      <c r="AH3" s="109"/>
      <c r="AI3" s="109"/>
      <c r="AJ3" s="109"/>
      <c r="AK3" s="109"/>
      <c r="AL3" s="109"/>
      <c r="AM3" s="109"/>
      <c r="AN3" s="110"/>
    </row>
    <row r="4" spans="1:40" ht="18" customHeight="1">
      <c r="A4" s="169"/>
      <c r="B4" s="111"/>
      <c r="C4" s="111"/>
      <c r="D4" s="158"/>
      <c r="E4" s="158"/>
      <c r="F4" s="158"/>
      <c r="G4" s="158"/>
      <c r="H4" s="158"/>
      <c r="I4" s="158"/>
      <c r="J4" s="158"/>
      <c r="K4" s="158"/>
      <c r="L4" s="158"/>
      <c r="M4" s="158"/>
      <c r="N4" s="111"/>
      <c r="O4" s="111"/>
      <c r="P4" s="111"/>
      <c r="Q4" s="111"/>
      <c r="R4" s="130"/>
      <c r="S4" s="130"/>
      <c r="T4" s="130"/>
      <c r="U4" s="130"/>
      <c r="V4" s="130"/>
      <c r="W4" s="130"/>
      <c r="X4" s="130"/>
      <c r="Y4" s="130"/>
      <c r="Z4" s="130"/>
      <c r="AA4" s="130"/>
      <c r="AB4" s="130"/>
      <c r="AC4" s="130"/>
      <c r="AD4" s="111"/>
      <c r="AE4" s="111"/>
      <c r="AF4" s="111"/>
      <c r="AG4" s="111"/>
      <c r="AH4" s="111"/>
      <c r="AI4" s="111"/>
      <c r="AJ4" s="111"/>
      <c r="AK4" s="111"/>
      <c r="AL4" s="111"/>
      <c r="AM4" s="111"/>
      <c r="AN4" s="112"/>
    </row>
    <row r="5" spans="1:40" ht="18" customHeight="1">
      <c r="A5" s="169" t="s">
        <v>97</v>
      </c>
      <c r="B5" s="111"/>
      <c r="C5" s="111"/>
      <c r="D5" s="111"/>
      <c r="E5" s="111"/>
      <c r="F5" s="172">
        <v>4000</v>
      </c>
      <c r="G5" s="173"/>
      <c r="H5" s="173"/>
      <c r="I5" s="173"/>
      <c r="J5" s="173"/>
      <c r="K5" s="173"/>
      <c r="L5" s="173"/>
      <c r="M5" s="83"/>
      <c r="N5" s="111" t="s">
        <v>99</v>
      </c>
      <c r="O5" s="111"/>
      <c r="P5" s="111"/>
      <c r="Q5" s="111"/>
      <c r="R5" s="108" t="str">
        <f>①受給者情報シート!D30</f>
        <v>移動支援［介護あり］</v>
      </c>
      <c r="S5" s="108"/>
      <c r="T5" s="108"/>
      <c r="U5" s="108"/>
      <c r="V5" s="108"/>
      <c r="W5" s="108"/>
      <c r="X5" s="108"/>
      <c r="Y5" s="135">
        <v>40</v>
      </c>
      <c r="Z5" s="131"/>
      <c r="AA5" s="131"/>
      <c r="AB5" s="131" t="s">
        <v>100</v>
      </c>
      <c r="AC5" s="132"/>
      <c r="AD5" s="108" t="str">
        <f>①受給者情報シート!D22</f>
        <v>○○○○介護サービス</v>
      </c>
      <c r="AE5" s="108"/>
      <c r="AF5" s="108"/>
      <c r="AG5" s="108"/>
      <c r="AH5" s="108"/>
      <c r="AI5" s="108"/>
      <c r="AJ5" s="108"/>
      <c r="AK5" s="108"/>
      <c r="AL5" s="108"/>
      <c r="AM5" s="108"/>
      <c r="AN5" s="126"/>
    </row>
    <row r="6" spans="1:40" ht="18" customHeight="1">
      <c r="A6" s="170"/>
      <c r="B6" s="128"/>
      <c r="C6" s="128"/>
      <c r="D6" s="128"/>
      <c r="E6" s="128"/>
      <c r="F6" s="174"/>
      <c r="G6" s="175"/>
      <c r="H6" s="175"/>
      <c r="I6" s="175"/>
      <c r="J6" s="175"/>
      <c r="K6" s="175"/>
      <c r="L6" s="175"/>
      <c r="M6" s="84" t="s">
        <v>98</v>
      </c>
      <c r="N6" s="128"/>
      <c r="O6" s="128"/>
      <c r="P6" s="128"/>
      <c r="Q6" s="128"/>
      <c r="R6" s="115"/>
      <c r="S6" s="115"/>
      <c r="T6" s="115"/>
      <c r="U6" s="115"/>
      <c r="V6" s="115"/>
      <c r="W6" s="115"/>
      <c r="X6" s="115"/>
      <c r="Y6" s="136"/>
      <c r="Z6" s="133"/>
      <c r="AA6" s="133"/>
      <c r="AB6" s="133"/>
      <c r="AC6" s="134"/>
      <c r="AD6" s="115"/>
      <c r="AE6" s="115"/>
      <c r="AF6" s="115"/>
      <c r="AG6" s="115"/>
      <c r="AH6" s="115"/>
      <c r="AI6" s="115"/>
      <c r="AJ6" s="115"/>
      <c r="AK6" s="115"/>
      <c r="AL6" s="115"/>
      <c r="AM6" s="115"/>
      <c r="AN6" s="127"/>
    </row>
    <row r="7" spans="1:40" ht="7.5" customHeight="1"/>
    <row r="8" spans="1:40" ht="15" customHeight="1">
      <c r="A8" s="155" t="s">
        <v>90</v>
      </c>
      <c r="B8" s="156"/>
      <c r="C8" s="156"/>
      <c r="D8" s="156"/>
      <c r="E8" s="156" t="s">
        <v>91</v>
      </c>
      <c r="F8" s="156"/>
      <c r="G8" s="156"/>
      <c r="H8" s="156"/>
      <c r="I8" s="156"/>
      <c r="J8" s="156"/>
      <c r="K8" s="156"/>
      <c r="L8" s="156"/>
      <c r="M8" s="156"/>
      <c r="N8" s="156"/>
      <c r="O8" s="156" t="s">
        <v>21</v>
      </c>
      <c r="P8" s="156"/>
      <c r="Q8" s="156"/>
      <c r="R8" s="156"/>
      <c r="S8" s="156"/>
      <c r="T8" s="156"/>
      <c r="U8" s="156"/>
      <c r="V8" s="156"/>
      <c r="W8" s="156"/>
      <c r="X8" s="156"/>
      <c r="Y8" s="159" t="s">
        <v>104</v>
      </c>
      <c r="Z8" s="160"/>
      <c r="AA8" s="160"/>
      <c r="AB8" s="160"/>
      <c r="AC8" s="109" t="s">
        <v>22</v>
      </c>
      <c r="AD8" s="156"/>
      <c r="AE8" s="109" t="s">
        <v>94</v>
      </c>
      <c r="AF8" s="156"/>
      <c r="AG8" s="156"/>
      <c r="AH8" s="156"/>
      <c r="AI8" s="109" t="s">
        <v>92</v>
      </c>
      <c r="AJ8" s="109"/>
      <c r="AK8" s="109"/>
      <c r="AL8" s="109" t="s">
        <v>93</v>
      </c>
      <c r="AM8" s="109"/>
      <c r="AN8" s="110"/>
    </row>
    <row r="9" spans="1:40" ht="15" customHeight="1">
      <c r="A9" s="157"/>
      <c r="B9" s="158"/>
      <c r="C9" s="158"/>
      <c r="D9" s="158"/>
      <c r="E9" s="158"/>
      <c r="F9" s="158"/>
      <c r="G9" s="158"/>
      <c r="H9" s="158"/>
      <c r="I9" s="158"/>
      <c r="J9" s="158"/>
      <c r="K9" s="158"/>
      <c r="L9" s="158"/>
      <c r="M9" s="158"/>
      <c r="N9" s="158"/>
      <c r="O9" s="158"/>
      <c r="P9" s="158"/>
      <c r="Q9" s="158"/>
      <c r="R9" s="158"/>
      <c r="S9" s="158"/>
      <c r="T9" s="158"/>
      <c r="U9" s="158"/>
      <c r="V9" s="158"/>
      <c r="W9" s="158"/>
      <c r="X9" s="158"/>
      <c r="Y9" s="161"/>
      <c r="Z9" s="161"/>
      <c r="AA9" s="161"/>
      <c r="AB9" s="161"/>
      <c r="AC9" s="111"/>
      <c r="AD9" s="158"/>
      <c r="AE9" s="158"/>
      <c r="AF9" s="158"/>
      <c r="AG9" s="158"/>
      <c r="AH9" s="158"/>
      <c r="AI9" s="111"/>
      <c r="AJ9" s="111"/>
      <c r="AK9" s="111"/>
      <c r="AL9" s="111"/>
      <c r="AM9" s="111"/>
      <c r="AN9" s="112"/>
    </row>
    <row r="10" spans="1:40" ht="15" customHeight="1">
      <c r="A10" s="162" t="s">
        <v>19</v>
      </c>
      <c r="B10" s="163"/>
      <c r="C10" s="163" t="s">
        <v>20</v>
      </c>
      <c r="D10" s="163"/>
      <c r="E10" s="111" t="s">
        <v>23</v>
      </c>
      <c r="F10" s="158"/>
      <c r="G10" s="158"/>
      <c r="H10" s="158"/>
      <c r="I10" s="158"/>
      <c r="J10" s="111" t="s">
        <v>24</v>
      </c>
      <c r="K10" s="158"/>
      <c r="L10" s="158"/>
      <c r="M10" s="158"/>
      <c r="N10" s="158"/>
      <c r="O10" s="111" t="s">
        <v>23</v>
      </c>
      <c r="P10" s="158"/>
      <c r="Q10" s="158"/>
      <c r="R10" s="158"/>
      <c r="S10" s="158"/>
      <c r="T10" s="111" t="s">
        <v>24</v>
      </c>
      <c r="U10" s="158"/>
      <c r="V10" s="158"/>
      <c r="W10" s="158"/>
      <c r="X10" s="158"/>
      <c r="Y10" s="158"/>
      <c r="Z10" s="158"/>
      <c r="AA10" s="158"/>
      <c r="AB10" s="158"/>
      <c r="AC10" s="111"/>
      <c r="AD10" s="158"/>
      <c r="AE10" s="158"/>
      <c r="AF10" s="158"/>
      <c r="AG10" s="158"/>
      <c r="AH10" s="158"/>
      <c r="AI10" s="111"/>
      <c r="AJ10" s="111"/>
      <c r="AK10" s="111"/>
      <c r="AL10" s="111"/>
      <c r="AM10" s="111"/>
      <c r="AN10" s="112"/>
    </row>
    <row r="11" spans="1:40" ht="15" customHeight="1">
      <c r="A11" s="162"/>
      <c r="B11" s="163"/>
      <c r="C11" s="163"/>
      <c r="D11" s="163"/>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11"/>
      <c r="AJ11" s="111"/>
      <c r="AK11" s="111"/>
      <c r="AL11" s="111"/>
      <c r="AM11" s="111"/>
      <c r="AN11" s="112"/>
    </row>
    <row r="12" spans="1:40" ht="22.05" customHeight="1">
      <c r="A12" s="146">
        <f>②実績記録票入力シート!I2</f>
        <v>2</v>
      </c>
      <c r="B12" s="147"/>
      <c r="C12" s="148">
        <f>'記録転記用（変更禁止）'!I2</f>
        <v>44653</v>
      </c>
      <c r="D12" s="148"/>
      <c r="E12" s="149">
        <v>800</v>
      </c>
      <c r="F12" s="149"/>
      <c r="G12" s="149"/>
      <c r="H12" s="149"/>
      <c r="I12" s="149"/>
      <c r="J12" s="149">
        <v>830</v>
      </c>
      <c r="K12" s="149"/>
      <c r="L12" s="149"/>
      <c r="M12" s="149"/>
      <c r="N12" s="149"/>
      <c r="O12" s="137">
        <f>IF(②実績記録票入力シート!K2="","",②実績記録票入力シート!K2)</f>
        <v>900</v>
      </c>
      <c r="P12" s="137"/>
      <c r="Q12" s="137"/>
      <c r="R12" s="137"/>
      <c r="S12" s="137"/>
      <c r="T12" s="137">
        <f>IF(②実績記録票入力シート!L2="","",②実績記録票入力シート!L2)</f>
        <v>1200</v>
      </c>
      <c r="U12" s="137"/>
      <c r="V12" s="137"/>
      <c r="W12" s="137"/>
      <c r="X12" s="137"/>
      <c r="Y12" s="150">
        <f>IF(O12&amp;T12="","",TIMEVALUE(LEFT(RIGHT("0000" &amp; T12,4),2) &amp; ":" &amp; RIGHT(RIGHT("0000" &amp; T12,4),2)) - TIMEVALUE(LEFT(RIGHT("0000" &amp; O12,4),2) &amp; ":" &amp; RIGHT(RIGHT("0000" &amp; O12,4),2)))</f>
        <v>0.125</v>
      </c>
      <c r="Z12" s="150"/>
      <c r="AA12" s="150"/>
      <c r="AB12" s="150"/>
      <c r="AC12" s="151">
        <v>1</v>
      </c>
      <c r="AD12" s="151"/>
      <c r="AE12" s="152">
        <v>853</v>
      </c>
      <c r="AF12" s="152"/>
      <c r="AG12" s="152"/>
      <c r="AH12" s="152"/>
      <c r="AI12" s="153"/>
      <c r="AJ12" s="153"/>
      <c r="AK12" s="153"/>
      <c r="AL12" s="153"/>
      <c r="AM12" s="153"/>
      <c r="AN12" s="154"/>
    </row>
    <row r="13" spans="1:40" ht="22.05" customHeight="1">
      <c r="A13" s="146">
        <f>②実績記録票入力シート!I3</f>
        <v>3</v>
      </c>
      <c r="B13" s="147"/>
      <c r="C13" s="148">
        <f>'記録転記用（変更禁止）'!I3</f>
        <v>44654</v>
      </c>
      <c r="D13" s="148"/>
      <c r="E13" s="149">
        <v>800</v>
      </c>
      <c r="F13" s="149"/>
      <c r="G13" s="149"/>
      <c r="H13" s="149"/>
      <c r="I13" s="149"/>
      <c r="J13" s="149">
        <v>830</v>
      </c>
      <c r="K13" s="149"/>
      <c r="L13" s="149"/>
      <c r="M13" s="149"/>
      <c r="N13" s="149"/>
      <c r="O13" s="137">
        <f>IF(②実績記録票入力シート!K3="","",②実績記録票入力シート!K3)</f>
        <v>1300</v>
      </c>
      <c r="P13" s="137"/>
      <c r="Q13" s="137"/>
      <c r="R13" s="137"/>
      <c r="S13" s="137"/>
      <c r="T13" s="137">
        <f>IF(②実績記録票入力シート!L3="","",②実績記録票入力シート!L3)</f>
        <v>1600</v>
      </c>
      <c r="U13" s="137"/>
      <c r="V13" s="137"/>
      <c r="W13" s="137"/>
      <c r="X13" s="137"/>
      <c r="Y13" s="150">
        <f t="shared" ref="Y13:Y24" si="0">IF(O13&amp;T13="","",TIMEVALUE(LEFT(RIGHT("0000" &amp; T13,4),2) &amp; ":" &amp; RIGHT(RIGHT("0000" &amp; T13,4),2)) - TIMEVALUE(LEFT(RIGHT("0000" &amp; O13,4),2) &amp; ":" &amp; RIGHT(RIGHT("0000" &amp; O13,4),2)))</f>
        <v>0.125</v>
      </c>
      <c r="Z13" s="150"/>
      <c r="AA13" s="150"/>
      <c r="AB13" s="150"/>
      <c r="AC13" s="151">
        <v>1</v>
      </c>
      <c r="AD13" s="151"/>
      <c r="AE13" s="152">
        <v>853</v>
      </c>
      <c r="AF13" s="152"/>
      <c r="AG13" s="152"/>
      <c r="AH13" s="152"/>
      <c r="AI13" s="153"/>
      <c r="AJ13" s="153"/>
      <c r="AK13" s="153"/>
      <c r="AL13" s="153"/>
      <c r="AM13" s="153"/>
      <c r="AN13" s="154"/>
    </row>
    <row r="14" spans="1:40" ht="22.05" customHeight="1">
      <c r="A14" s="146">
        <f>②実績記録票入力シート!I4</f>
        <v>9</v>
      </c>
      <c r="B14" s="147"/>
      <c r="C14" s="148">
        <f>'記録転記用（変更禁止）'!I4</f>
        <v>44660</v>
      </c>
      <c r="D14" s="148"/>
      <c r="E14" s="149">
        <v>1500</v>
      </c>
      <c r="F14" s="149"/>
      <c r="G14" s="149"/>
      <c r="H14" s="149"/>
      <c r="I14" s="149"/>
      <c r="J14" s="149">
        <v>1530</v>
      </c>
      <c r="K14" s="149"/>
      <c r="L14" s="149"/>
      <c r="M14" s="149"/>
      <c r="N14" s="149"/>
      <c r="O14" s="137">
        <f>IF(②実績記録票入力シート!K4="","",②実績記録票入力シート!K4)</f>
        <v>900</v>
      </c>
      <c r="P14" s="137"/>
      <c r="Q14" s="137"/>
      <c r="R14" s="137"/>
      <c r="S14" s="137"/>
      <c r="T14" s="137">
        <f>IF(②実績記録票入力シート!L4="","",②実績記録票入力シート!L4)</f>
        <v>1200</v>
      </c>
      <c r="U14" s="137"/>
      <c r="V14" s="137"/>
      <c r="W14" s="137"/>
      <c r="X14" s="137"/>
      <c r="Y14" s="150">
        <f t="shared" si="0"/>
        <v>0.125</v>
      </c>
      <c r="Z14" s="150"/>
      <c r="AA14" s="150"/>
      <c r="AB14" s="150"/>
      <c r="AC14" s="151">
        <v>1</v>
      </c>
      <c r="AD14" s="151"/>
      <c r="AE14" s="152">
        <v>853</v>
      </c>
      <c r="AF14" s="152"/>
      <c r="AG14" s="152"/>
      <c r="AH14" s="152"/>
      <c r="AI14" s="153"/>
      <c r="AJ14" s="153"/>
      <c r="AK14" s="153"/>
      <c r="AL14" s="153"/>
      <c r="AM14" s="153"/>
      <c r="AN14" s="154"/>
    </row>
    <row r="15" spans="1:40" ht="22.05" customHeight="1">
      <c r="A15" s="146">
        <f>②実績記録票入力シート!I5</f>
        <v>10</v>
      </c>
      <c r="B15" s="147"/>
      <c r="C15" s="148">
        <f>'記録転記用（変更禁止）'!I5</f>
        <v>44661</v>
      </c>
      <c r="D15" s="148"/>
      <c r="E15" s="149">
        <v>1500</v>
      </c>
      <c r="F15" s="149"/>
      <c r="G15" s="149"/>
      <c r="H15" s="149"/>
      <c r="I15" s="149"/>
      <c r="J15" s="149">
        <v>1530</v>
      </c>
      <c r="K15" s="149"/>
      <c r="L15" s="149"/>
      <c r="M15" s="149"/>
      <c r="N15" s="149"/>
      <c r="O15" s="137">
        <f>IF(②実績記録票入力シート!K5="","",②実績記録票入力シート!K5)</f>
        <v>900</v>
      </c>
      <c r="P15" s="137"/>
      <c r="Q15" s="137"/>
      <c r="R15" s="137"/>
      <c r="S15" s="137"/>
      <c r="T15" s="137">
        <f>IF(②実績記録票入力シート!L5="","",②実績記録票入力シート!L5)</f>
        <v>1100</v>
      </c>
      <c r="U15" s="137"/>
      <c r="V15" s="137"/>
      <c r="W15" s="137"/>
      <c r="X15" s="137"/>
      <c r="Y15" s="150">
        <f t="shared" si="0"/>
        <v>8.3333333333333315E-2</v>
      </c>
      <c r="Z15" s="150"/>
      <c r="AA15" s="150"/>
      <c r="AB15" s="150"/>
      <c r="AC15" s="151">
        <v>1</v>
      </c>
      <c r="AD15" s="151"/>
      <c r="AE15" s="152">
        <v>694</v>
      </c>
      <c r="AF15" s="152"/>
      <c r="AG15" s="152"/>
      <c r="AH15" s="152"/>
      <c r="AI15" s="153"/>
      <c r="AJ15" s="153"/>
      <c r="AK15" s="153"/>
      <c r="AL15" s="153"/>
      <c r="AM15" s="153"/>
      <c r="AN15" s="154"/>
    </row>
    <row r="16" spans="1:40" ht="22.05" customHeight="1">
      <c r="A16" s="146">
        <f>②実績記録票入力シート!I6</f>
        <v>16</v>
      </c>
      <c r="B16" s="147"/>
      <c r="C16" s="148">
        <f>'記録転記用（変更禁止）'!I6</f>
        <v>44667</v>
      </c>
      <c r="D16" s="148"/>
      <c r="E16" s="149">
        <v>800</v>
      </c>
      <c r="F16" s="149"/>
      <c r="G16" s="149"/>
      <c r="H16" s="149"/>
      <c r="I16" s="149"/>
      <c r="J16" s="149">
        <v>830</v>
      </c>
      <c r="K16" s="149"/>
      <c r="L16" s="149"/>
      <c r="M16" s="149"/>
      <c r="N16" s="149"/>
      <c r="O16" s="137">
        <f>IF(②実績記録票入力シート!K6="","",②実績記録票入力シート!K6)</f>
        <v>900</v>
      </c>
      <c r="P16" s="137"/>
      <c r="Q16" s="137"/>
      <c r="R16" s="137"/>
      <c r="S16" s="137"/>
      <c r="T16" s="137">
        <f>IF(②実績記録票入力シート!L6="","",②実績記録票入力シート!L6)</f>
        <v>1200</v>
      </c>
      <c r="U16" s="137"/>
      <c r="V16" s="137"/>
      <c r="W16" s="137"/>
      <c r="X16" s="137"/>
      <c r="Y16" s="150">
        <f t="shared" si="0"/>
        <v>0.125</v>
      </c>
      <c r="Z16" s="150"/>
      <c r="AA16" s="150"/>
      <c r="AB16" s="150"/>
      <c r="AC16" s="151">
        <v>1</v>
      </c>
      <c r="AD16" s="151"/>
      <c r="AE16" s="152">
        <v>747</v>
      </c>
      <c r="AF16" s="152"/>
      <c r="AG16" s="152"/>
      <c r="AH16" s="152"/>
      <c r="AI16" s="153"/>
      <c r="AJ16" s="153"/>
      <c r="AK16" s="153"/>
      <c r="AL16" s="153"/>
      <c r="AM16" s="153"/>
      <c r="AN16" s="154"/>
    </row>
    <row r="17" spans="1:40" ht="22.05" customHeight="1">
      <c r="A17" s="146">
        <f>②実績記録票入力シート!I7</f>
        <v>17</v>
      </c>
      <c r="B17" s="147"/>
      <c r="C17" s="148">
        <f>'記録転記用（変更禁止）'!I7</f>
        <v>44668</v>
      </c>
      <c r="D17" s="148"/>
      <c r="E17" s="149">
        <v>800</v>
      </c>
      <c r="F17" s="149"/>
      <c r="G17" s="149"/>
      <c r="H17" s="149"/>
      <c r="I17" s="149"/>
      <c r="J17" s="149">
        <v>830</v>
      </c>
      <c r="K17" s="149"/>
      <c r="L17" s="149"/>
      <c r="M17" s="149"/>
      <c r="N17" s="149"/>
      <c r="O17" s="137">
        <f>IF(②実績記録票入力シート!K7="","",②実績記録票入力シート!K7)</f>
        <v>1300</v>
      </c>
      <c r="P17" s="137"/>
      <c r="Q17" s="137"/>
      <c r="R17" s="137"/>
      <c r="S17" s="137"/>
      <c r="T17" s="137">
        <f>IF(②実績記録票入力シート!L7="","",②実績記録票入力シート!L7)</f>
        <v>1700</v>
      </c>
      <c r="U17" s="137"/>
      <c r="V17" s="137"/>
      <c r="W17" s="137"/>
      <c r="X17" s="137"/>
      <c r="Y17" s="150">
        <f t="shared" si="0"/>
        <v>0.16666666666666674</v>
      </c>
      <c r="Z17" s="150"/>
      <c r="AA17" s="150"/>
      <c r="AB17" s="150"/>
      <c r="AC17" s="151">
        <v>1</v>
      </c>
      <c r="AD17" s="151"/>
      <c r="AE17" s="152">
        <v>0</v>
      </c>
      <c r="AF17" s="152"/>
      <c r="AG17" s="152"/>
      <c r="AH17" s="152"/>
      <c r="AI17" s="153"/>
      <c r="AJ17" s="153"/>
      <c r="AK17" s="153"/>
      <c r="AL17" s="153"/>
      <c r="AM17" s="153"/>
      <c r="AN17" s="154"/>
    </row>
    <row r="18" spans="1:40" ht="22.05" customHeight="1">
      <c r="A18" s="146">
        <f>②実績記録票入力シート!I8</f>
        <v>23</v>
      </c>
      <c r="B18" s="147"/>
      <c r="C18" s="148">
        <f>'記録転記用（変更禁止）'!I8</f>
        <v>44674</v>
      </c>
      <c r="D18" s="148"/>
      <c r="E18" s="149">
        <v>800</v>
      </c>
      <c r="F18" s="149"/>
      <c r="G18" s="149"/>
      <c r="H18" s="149"/>
      <c r="I18" s="149"/>
      <c r="J18" s="149">
        <v>830</v>
      </c>
      <c r="K18" s="149"/>
      <c r="L18" s="149"/>
      <c r="M18" s="149"/>
      <c r="N18" s="149"/>
      <c r="O18" s="137">
        <f>IF(②実績記録票入力シート!K8="","",②実績記録票入力シート!K8)</f>
        <v>900</v>
      </c>
      <c r="P18" s="137"/>
      <c r="Q18" s="137"/>
      <c r="R18" s="137"/>
      <c r="S18" s="137"/>
      <c r="T18" s="137">
        <f>IF(②実績記録票入力シート!L8="","",②実績記録票入力シート!L8)</f>
        <v>1200</v>
      </c>
      <c r="U18" s="137"/>
      <c r="V18" s="137"/>
      <c r="W18" s="137"/>
      <c r="X18" s="137"/>
      <c r="Y18" s="150">
        <f t="shared" si="0"/>
        <v>0.125</v>
      </c>
      <c r="Z18" s="150"/>
      <c r="AA18" s="150"/>
      <c r="AB18" s="150"/>
      <c r="AC18" s="151">
        <v>1</v>
      </c>
      <c r="AD18" s="151"/>
      <c r="AE18" s="152">
        <v>0</v>
      </c>
      <c r="AF18" s="152"/>
      <c r="AG18" s="152"/>
      <c r="AH18" s="152"/>
      <c r="AI18" s="153"/>
      <c r="AJ18" s="153"/>
      <c r="AK18" s="153"/>
      <c r="AL18" s="153"/>
      <c r="AM18" s="153"/>
      <c r="AN18" s="154"/>
    </row>
    <row r="19" spans="1:40" ht="22.05" customHeight="1">
      <c r="A19" s="146">
        <f>②実績記録票入力シート!I9</f>
        <v>24</v>
      </c>
      <c r="B19" s="147"/>
      <c r="C19" s="148">
        <f>'記録転記用（変更禁止）'!I9</f>
        <v>44675</v>
      </c>
      <c r="D19" s="148"/>
      <c r="E19" s="149">
        <v>1530</v>
      </c>
      <c r="F19" s="149"/>
      <c r="G19" s="149"/>
      <c r="H19" s="149"/>
      <c r="I19" s="149"/>
      <c r="J19" s="149">
        <v>1530</v>
      </c>
      <c r="K19" s="149"/>
      <c r="L19" s="149"/>
      <c r="M19" s="149"/>
      <c r="N19" s="149"/>
      <c r="O19" s="137">
        <f>IF(②実績記録票入力シート!K9="","",②実績記録票入力シート!K9)</f>
        <v>900</v>
      </c>
      <c r="P19" s="137"/>
      <c r="Q19" s="137"/>
      <c r="R19" s="137"/>
      <c r="S19" s="137"/>
      <c r="T19" s="137">
        <f>IF(②実績記録票入力シート!L9="","",②実績記録票入力シート!L9)</f>
        <v>1100</v>
      </c>
      <c r="U19" s="137"/>
      <c r="V19" s="137"/>
      <c r="W19" s="137"/>
      <c r="X19" s="137"/>
      <c r="Y19" s="150">
        <f t="shared" si="0"/>
        <v>8.3333333333333315E-2</v>
      </c>
      <c r="Z19" s="150"/>
      <c r="AA19" s="150"/>
      <c r="AB19" s="150"/>
      <c r="AC19" s="151">
        <v>1</v>
      </c>
      <c r="AD19" s="151"/>
      <c r="AE19" s="152">
        <v>0</v>
      </c>
      <c r="AF19" s="152"/>
      <c r="AG19" s="152"/>
      <c r="AH19" s="152"/>
      <c r="AI19" s="153"/>
      <c r="AJ19" s="153"/>
      <c r="AK19" s="153"/>
      <c r="AL19" s="153"/>
      <c r="AM19" s="153"/>
      <c r="AN19" s="154"/>
    </row>
    <row r="20" spans="1:40" ht="22.05" customHeight="1">
      <c r="A20" s="146">
        <f>②実績記録票入力シート!I10</f>
        <v>29</v>
      </c>
      <c r="B20" s="147"/>
      <c r="C20" s="148">
        <f>'記録転記用（変更禁止）'!I10</f>
        <v>44680</v>
      </c>
      <c r="D20" s="148"/>
      <c r="E20" s="149">
        <v>1500</v>
      </c>
      <c r="F20" s="149"/>
      <c r="G20" s="149"/>
      <c r="H20" s="149"/>
      <c r="I20" s="149"/>
      <c r="J20" s="149">
        <v>1530</v>
      </c>
      <c r="K20" s="149"/>
      <c r="L20" s="149"/>
      <c r="M20" s="149"/>
      <c r="N20" s="149"/>
      <c r="O20" s="137">
        <f>IF(②実績記録票入力シート!K10="","",②実績記録票入力シート!K10)</f>
        <v>1000</v>
      </c>
      <c r="P20" s="137"/>
      <c r="Q20" s="137"/>
      <c r="R20" s="137"/>
      <c r="S20" s="137"/>
      <c r="T20" s="137">
        <f>IF(②実績記録票入力シート!L10="","",②実績記録票入力シート!L10)</f>
        <v>1300</v>
      </c>
      <c r="U20" s="137"/>
      <c r="V20" s="137"/>
      <c r="W20" s="137"/>
      <c r="X20" s="137"/>
      <c r="Y20" s="150">
        <f t="shared" si="0"/>
        <v>0.12499999999999994</v>
      </c>
      <c r="Z20" s="150"/>
      <c r="AA20" s="150"/>
      <c r="AB20" s="150"/>
      <c r="AC20" s="151">
        <v>1</v>
      </c>
      <c r="AD20" s="151"/>
      <c r="AE20" s="152">
        <v>0</v>
      </c>
      <c r="AF20" s="152"/>
      <c r="AG20" s="152"/>
      <c r="AH20" s="152"/>
      <c r="AI20" s="153"/>
      <c r="AJ20" s="153"/>
      <c r="AK20" s="153"/>
      <c r="AL20" s="153"/>
      <c r="AM20" s="153"/>
      <c r="AN20" s="154"/>
    </row>
    <row r="21" spans="1:40" ht="22.05" customHeight="1">
      <c r="A21" s="146">
        <f>②実績記録票入力シート!I11</f>
        <v>0</v>
      </c>
      <c r="B21" s="147"/>
      <c r="C21" s="148" t="str">
        <f>'記録転記用（変更禁止）'!I11</f>
        <v/>
      </c>
      <c r="D21" s="148"/>
      <c r="E21" s="149"/>
      <c r="F21" s="149"/>
      <c r="G21" s="149"/>
      <c r="H21" s="149"/>
      <c r="I21" s="149"/>
      <c r="J21" s="149"/>
      <c r="K21" s="149"/>
      <c r="L21" s="149"/>
      <c r="M21" s="149"/>
      <c r="N21" s="149"/>
      <c r="O21" s="137" t="str">
        <f>IF(②実績記録票入力シート!K11="","",②実績記録票入力シート!K11)</f>
        <v/>
      </c>
      <c r="P21" s="137"/>
      <c r="Q21" s="137"/>
      <c r="R21" s="137"/>
      <c r="S21" s="137"/>
      <c r="T21" s="137" t="str">
        <f>IF(②実績記録票入力シート!L11="","",②実績記録票入力シート!L11)</f>
        <v/>
      </c>
      <c r="U21" s="137"/>
      <c r="V21" s="137"/>
      <c r="W21" s="137"/>
      <c r="X21" s="137"/>
      <c r="Y21" s="150" t="str">
        <f t="shared" ref="Y21" si="1">IF(O21&amp;T21="","",TIMEVALUE(LEFT(RIGHT("0000" &amp; T21,4),2) &amp; ":" &amp; RIGHT(RIGHT("0000" &amp; T21,4),2)) - TIMEVALUE(LEFT(RIGHT("0000" &amp; O21,4),2) &amp; ":" &amp; RIGHT(RIGHT("0000" &amp; O21,4),2)))</f>
        <v/>
      </c>
      <c r="Z21" s="150"/>
      <c r="AA21" s="150"/>
      <c r="AB21" s="150"/>
      <c r="AC21" s="151"/>
      <c r="AD21" s="151"/>
      <c r="AE21" s="152"/>
      <c r="AF21" s="152"/>
      <c r="AG21" s="152"/>
      <c r="AH21" s="152"/>
      <c r="AI21" s="153"/>
      <c r="AJ21" s="153"/>
      <c r="AK21" s="153"/>
      <c r="AL21" s="153"/>
      <c r="AM21" s="153"/>
      <c r="AN21" s="154"/>
    </row>
    <row r="22" spans="1:40" ht="22.05" customHeight="1">
      <c r="A22" s="146">
        <f>②実績記録票入力シート!I12</f>
        <v>0</v>
      </c>
      <c r="B22" s="147"/>
      <c r="C22" s="148" t="str">
        <f>'記録転記用（変更禁止）'!I12</f>
        <v/>
      </c>
      <c r="D22" s="148"/>
      <c r="E22" s="149"/>
      <c r="F22" s="149"/>
      <c r="G22" s="149"/>
      <c r="H22" s="149"/>
      <c r="I22" s="149"/>
      <c r="J22" s="149"/>
      <c r="K22" s="149"/>
      <c r="L22" s="149"/>
      <c r="M22" s="149"/>
      <c r="N22" s="149"/>
      <c r="O22" s="137" t="str">
        <f>IF(②実績記録票入力シート!K12="","",②実績記録票入力シート!K12)</f>
        <v/>
      </c>
      <c r="P22" s="137"/>
      <c r="Q22" s="137"/>
      <c r="R22" s="137"/>
      <c r="S22" s="137"/>
      <c r="T22" s="137" t="str">
        <f>IF(②実績記録票入力シート!L12="","",②実績記録票入力シート!L12)</f>
        <v/>
      </c>
      <c r="U22" s="137"/>
      <c r="V22" s="137"/>
      <c r="W22" s="137"/>
      <c r="X22" s="137"/>
      <c r="Y22" s="150" t="str">
        <f t="shared" si="0"/>
        <v/>
      </c>
      <c r="Z22" s="150"/>
      <c r="AA22" s="150"/>
      <c r="AB22" s="150"/>
      <c r="AC22" s="151"/>
      <c r="AD22" s="151"/>
      <c r="AE22" s="152"/>
      <c r="AF22" s="152"/>
      <c r="AG22" s="152"/>
      <c r="AH22" s="152"/>
      <c r="AI22" s="153"/>
      <c r="AJ22" s="153"/>
      <c r="AK22" s="153"/>
      <c r="AL22" s="153"/>
      <c r="AM22" s="153"/>
      <c r="AN22" s="154"/>
    </row>
    <row r="23" spans="1:40" ht="22.05" customHeight="1">
      <c r="A23" s="146">
        <f>②実績記録票入力シート!I13</f>
        <v>0</v>
      </c>
      <c r="B23" s="147"/>
      <c r="C23" s="148" t="str">
        <f>'記録転記用（変更禁止）'!I13</f>
        <v/>
      </c>
      <c r="D23" s="148"/>
      <c r="E23" s="149"/>
      <c r="F23" s="149"/>
      <c r="G23" s="149"/>
      <c r="H23" s="149"/>
      <c r="I23" s="149"/>
      <c r="J23" s="149"/>
      <c r="K23" s="149"/>
      <c r="L23" s="149"/>
      <c r="M23" s="149"/>
      <c r="N23" s="149"/>
      <c r="O23" s="137" t="str">
        <f>IF(②実績記録票入力シート!K13="","",②実績記録票入力シート!K13)</f>
        <v/>
      </c>
      <c r="P23" s="137"/>
      <c r="Q23" s="137"/>
      <c r="R23" s="137"/>
      <c r="S23" s="137"/>
      <c r="T23" s="137" t="str">
        <f>IF(②実績記録票入力シート!L13="","",②実績記録票入力シート!L13)</f>
        <v/>
      </c>
      <c r="U23" s="137"/>
      <c r="V23" s="137"/>
      <c r="W23" s="137"/>
      <c r="X23" s="137"/>
      <c r="Y23" s="150" t="str">
        <f t="shared" si="0"/>
        <v/>
      </c>
      <c r="Z23" s="150"/>
      <c r="AA23" s="150"/>
      <c r="AB23" s="150"/>
      <c r="AC23" s="151"/>
      <c r="AD23" s="151"/>
      <c r="AE23" s="152"/>
      <c r="AF23" s="152"/>
      <c r="AG23" s="152"/>
      <c r="AH23" s="152"/>
      <c r="AI23" s="153"/>
      <c r="AJ23" s="153"/>
      <c r="AK23" s="153"/>
      <c r="AL23" s="153"/>
      <c r="AM23" s="153"/>
      <c r="AN23" s="154"/>
    </row>
    <row r="24" spans="1:40" ht="22.05" customHeight="1">
      <c r="A24" s="146">
        <f>②実績記録票入力シート!I14</f>
        <v>0</v>
      </c>
      <c r="B24" s="147"/>
      <c r="C24" s="148" t="str">
        <f>'記録転記用（変更禁止）'!I14</f>
        <v/>
      </c>
      <c r="D24" s="148"/>
      <c r="E24" s="149"/>
      <c r="F24" s="149"/>
      <c r="G24" s="149"/>
      <c r="H24" s="149"/>
      <c r="I24" s="149"/>
      <c r="J24" s="149"/>
      <c r="K24" s="149"/>
      <c r="L24" s="149"/>
      <c r="M24" s="149"/>
      <c r="N24" s="149"/>
      <c r="O24" s="137" t="str">
        <f>IF(②実績記録票入力シート!K14="","",②実績記録票入力シート!K14)</f>
        <v/>
      </c>
      <c r="P24" s="137"/>
      <c r="Q24" s="137"/>
      <c r="R24" s="137"/>
      <c r="S24" s="137"/>
      <c r="T24" s="137" t="str">
        <f>IF(②実績記録票入力シート!L14="","",②実績記録票入力シート!L14)</f>
        <v/>
      </c>
      <c r="U24" s="137"/>
      <c r="V24" s="137"/>
      <c r="W24" s="137"/>
      <c r="X24" s="137"/>
      <c r="Y24" s="150" t="str">
        <f t="shared" si="0"/>
        <v/>
      </c>
      <c r="Z24" s="150"/>
      <c r="AA24" s="150"/>
      <c r="AB24" s="150"/>
      <c r="AC24" s="151"/>
      <c r="AD24" s="151"/>
      <c r="AE24" s="152"/>
      <c r="AF24" s="152"/>
      <c r="AG24" s="152"/>
      <c r="AH24" s="152"/>
      <c r="AI24" s="153"/>
      <c r="AJ24" s="153"/>
      <c r="AK24" s="153"/>
      <c r="AL24" s="153"/>
      <c r="AM24" s="153"/>
      <c r="AN24" s="154"/>
    </row>
    <row r="25" spans="1:40" ht="22.05" customHeight="1">
      <c r="A25" s="146">
        <f>②実績記録票入力シート!I15</f>
        <v>0</v>
      </c>
      <c r="B25" s="147"/>
      <c r="C25" s="148" t="str">
        <f>'記録転記用（変更禁止）'!I15</f>
        <v/>
      </c>
      <c r="D25" s="148"/>
      <c r="E25" s="149"/>
      <c r="F25" s="149"/>
      <c r="G25" s="149"/>
      <c r="H25" s="149"/>
      <c r="I25" s="149"/>
      <c r="J25" s="149"/>
      <c r="K25" s="149"/>
      <c r="L25" s="149"/>
      <c r="M25" s="149"/>
      <c r="N25" s="149"/>
      <c r="O25" s="137" t="str">
        <f>IF(②実績記録票入力シート!K15="","",②実績記録票入力シート!K15)</f>
        <v/>
      </c>
      <c r="P25" s="137"/>
      <c r="Q25" s="137"/>
      <c r="R25" s="137"/>
      <c r="S25" s="137"/>
      <c r="T25" s="137" t="str">
        <f>IF(②実績記録票入力シート!L15="","",②実績記録票入力シート!L15)</f>
        <v/>
      </c>
      <c r="U25" s="137"/>
      <c r="V25" s="137"/>
      <c r="W25" s="137"/>
      <c r="X25" s="137"/>
      <c r="Y25" s="150" t="str">
        <f t="shared" ref="Y25" si="2">IF(O25&amp;T25="","",TIMEVALUE(LEFT(RIGHT("0000" &amp; T25,4),2) &amp; ":" &amp; RIGHT(RIGHT("0000" &amp; T25,4),2)) - TIMEVALUE(LEFT(RIGHT("0000" &amp; O25,4),2) &amp; ":" &amp; RIGHT(RIGHT("0000" &amp; O25,4),2)))</f>
        <v/>
      </c>
      <c r="Z25" s="150"/>
      <c r="AA25" s="150"/>
      <c r="AB25" s="150"/>
      <c r="AC25" s="151"/>
      <c r="AD25" s="151"/>
      <c r="AE25" s="152"/>
      <c r="AF25" s="152"/>
      <c r="AG25" s="152"/>
      <c r="AH25" s="152"/>
      <c r="AI25" s="153"/>
      <c r="AJ25" s="153"/>
      <c r="AK25" s="153"/>
      <c r="AL25" s="153"/>
      <c r="AM25" s="153"/>
      <c r="AN25" s="154"/>
    </row>
    <row r="26" spans="1:40" ht="22.05" customHeight="1">
      <c r="A26" s="146">
        <f>②実績記録票入力シート!I16</f>
        <v>0</v>
      </c>
      <c r="B26" s="147"/>
      <c r="C26" s="148" t="str">
        <f>'記録転記用（変更禁止）'!I16</f>
        <v/>
      </c>
      <c r="D26" s="148"/>
      <c r="E26" s="149"/>
      <c r="F26" s="149"/>
      <c r="G26" s="149"/>
      <c r="H26" s="149"/>
      <c r="I26" s="149"/>
      <c r="J26" s="149"/>
      <c r="K26" s="149"/>
      <c r="L26" s="149"/>
      <c r="M26" s="149"/>
      <c r="N26" s="149"/>
      <c r="O26" s="137" t="str">
        <f>IF(②実績記録票入力シート!K16="","",②実績記録票入力シート!K16)</f>
        <v/>
      </c>
      <c r="P26" s="137"/>
      <c r="Q26" s="137"/>
      <c r="R26" s="137"/>
      <c r="S26" s="137"/>
      <c r="T26" s="137" t="str">
        <f>IF(②実績記録票入力シート!L16="","",②実績記録票入力シート!L16)</f>
        <v/>
      </c>
      <c r="U26" s="137"/>
      <c r="V26" s="137"/>
      <c r="W26" s="137"/>
      <c r="X26" s="137"/>
      <c r="Y26" s="150" t="str">
        <f t="shared" ref="Y26:Y42" si="3">IF(O26&amp;T26="","",TIMEVALUE(LEFT(RIGHT("0000" &amp; T26,4),2) &amp; ":" &amp; RIGHT(RIGHT("0000" &amp; T26,4),2)) - TIMEVALUE(LEFT(RIGHT("0000" &amp; O26,4),2) &amp; ":" &amp; RIGHT(RIGHT("0000" &amp; O26,4),2)))</f>
        <v/>
      </c>
      <c r="Z26" s="150"/>
      <c r="AA26" s="150"/>
      <c r="AB26" s="150"/>
      <c r="AC26" s="151"/>
      <c r="AD26" s="151"/>
      <c r="AE26" s="152"/>
      <c r="AF26" s="152"/>
      <c r="AG26" s="152"/>
      <c r="AH26" s="152"/>
      <c r="AI26" s="153"/>
      <c r="AJ26" s="153"/>
      <c r="AK26" s="153"/>
      <c r="AL26" s="153"/>
      <c r="AM26" s="153"/>
      <c r="AN26" s="154"/>
    </row>
    <row r="27" spans="1:40" ht="22.05" customHeight="1">
      <c r="A27" s="146">
        <f>②実績記録票入力シート!I17</f>
        <v>0</v>
      </c>
      <c r="B27" s="147"/>
      <c r="C27" s="148" t="str">
        <f>'記録転記用（変更禁止）'!I17</f>
        <v/>
      </c>
      <c r="D27" s="148"/>
      <c r="E27" s="149"/>
      <c r="F27" s="149"/>
      <c r="G27" s="149"/>
      <c r="H27" s="149"/>
      <c r="I27" s="149"/>
      <c r="J27" s="149"/>
      <c r="K27" s="149"/>
      <c r="L27" s="149"/>
      <c r="M27" s="149"/>
      <c r="N27" s="149"/>
      <c r="O27" s="137" t="str">
        <f>IF(②実績記録票入力シート!K17="","",②実績記録票入力シート!K17)</f>
        <v/>
      </c>
      <c r="P27" s="137"/>
      <c r="Q27" s="137"/>
      <c r="R27" s="137"/>
      <c r="S27" s="137"/>
      <c r="T27" s="137" t="str">
        <f>IF(②実績記録票入力シート!L17="","",②実績記録票入力シート!L17)</f>
        <v/>
      </c>
      <c r="U27" s="137"/>
      <c r="V27" s="137"/>
      <c r="W27" s="137"/>
      <c r="X27" s="137"/>
      <c r="Y27" s="150" t="str">
        <f t="shared" si="3"/>
        <v/>
      </c>
      <c r="Z27" s="150"/>
      <c r="AA27" s="150"/>
      <c r="AB27" s="150"/>
      <c r="AC27" s="151"/>
      <c r="AD27" s="151"/>
      <c r="AE27" s="152"/>
      <c r="AF27" s="152"/>
      <c r="AG27" s="152"/>
      <c r="AH27" s="152"/>
      <c r="AI27" s="153"/>
      <c r="AJ27" s="153"/>
      <c r="AK27" s="153"/>
      <c r="AL27" s="153"/>
      <c r="AM27" s="153"/>
      <c r="AN27" s="154"/>
    </row>
    <row r="28" spans="1:40" ht="22.05" customHeight="1">
      <c r="A28" s="146">
        <f>②実績記録票入力シート!I18</f>
        <v>0</v>
      </c>
      <c r="B28" s="147"/>
      <c r="C28" s="148" t="str">
        <f>'記録転記用（変更禁止）'!I18</f>
        <v/>
      </c>
      <c r="D28" s="148"/>
      <c r="E28" s="149"/>
      <c r="F28" s="149"/>
      <c r="G28" s="149"/>
      <c r="H28" s="149"/>
      <c r="I28" s="149"/>
      <c r="J28" s="149"/>
      <c r="K28" s="149"/>
      <c r="L28" s="149"/>
      <c r="M28" s="149"/>
      <c r="N28" s="149"/>
      <c r="O28" s="137" t="str">
        <f>IF(②実績記録票入力シート!K18="","",②実績記録票入力シート!K18)</f>
        <v/>
      </c>
      <c r="P28" s="137"/>
      <c r="Q28" s="137"/>
      <c r="R28" s="137"/>
      <c r="S28" s="137"/>
      <c r="T28" s="137" t="str">
        <f>IF(②実績記録票入力シート!L18="","",②実績記録票入力シート!L18)</f>
        <v/>
      </c>
      <c r="U28" s="137"/>
      <c r="V28" s="137"/>
      <c r="W28" s="137"/>
      <c r="X28" s="137"/>
      <c r="Y28" s="150" t="str">
        <f t="shared" si="3"/>
        <v/>
      </c>
      <c r="Z28" s="150"/>
      <c r="AA28" s="150"/>
      <c r="AB28" s="150"/>
      <c r="AC28" s="151"/>
      <c r="AD28" s="151"/>
      <c r="AE28" s="152"/>
      <c r="AF28" s="152"/>
      <c r="AG28" s="152"/>
      <c r="AH28" s="152"/>
      <c r="AI28" s="153"/>
      <c r="AJ28" s="153"/>
      <c r="AK28" s="153"/>
      <c r="AL28" s="153"/>
      <c r="AM28" s="153"/>
      <c r="AN28" s="154"/>
    </row>
    <row r="29" spans="1:40" ht="22.05" customHeight="1">
      <c r="A29" s="146">
        <f>②実績記録票入力シート!I19</f>
        <v>0</v>
      </c>
      <c r="B29" s="147"/>
      <c r="C29" s="148" t="str">
        <f>'記録転記用（変更禁止）'!I19</f>
        <v/>
      </c>
      <c r="D29" s="148"/>
      <c r="E29" s="149"/>
      <c r="F29" s="149"/>
      <c r="G29" s="149"/>
      <c r="H29" s="149"/>
      <c r="I29" s="149"/>
      <c r="J29" s="149"/>
      <c r="K29" s="149"/>
      <c r="L29" s="149"/>
      <c r="M29" s="149"/>
      <c r="N29" s="149"/>
      <c r="O29" s="137" t="str">
        <f>IF(②実績記録票入力シート!K19="","",②実績記録票入力シート!K19)</f>
        <v/>
      </c>
      <c r="P29" s="137"/>
      <c r="Q29" s="137"/>
      <c r="R29" s="137"/>
      <c r="S29" s="137"/>
      <c r="T29" s="137" t="str">
        <f>IF(②実績記録票入力シート!L19="","",②実績記録票入力シート!L19)</f>
        <v/>
      </c>
      <c r="U29" s="137"/>
      <c r="V29" s="137"/>
      <c r="W29" s="137"/>
      <c r="X29" s="137"/>
      <c r="Y29" s="150" t="str">
        <f t="shared" si="3"/>
        <v/>
      </c>
      <c r="Z29" s="150"/>
      <c r="AA29" s="150"/>
      <c r="AB29" s="150"/>
      <c r="AC29" s="151"/>
      <c r="AD29" s="151"/>
      <c r="AE29" s="152"/>
      <c r="AF29" s="152"/>
      <c r="AG29" s="152"/>
      <c r="AH29" s="152"/>
      <c r="AI29" s="153"/>
      <c r="AJ29" s="153"/>
      <c r="AK29" s="153"/>
      <c r="AL29" s="153"/>
      <c r="AM29" s="153"/>
      <c r="AN29" s="154"/>
    </row>
    <row r="30" spans="1:40" ht="22.05" customHeight="1">
      <c r="A30" s="146">
        <f>②実績記録票入力シート!I20</f>
        <v>0</v>
      </c>
      <c r="B30" s="147"/>
      <c r="C30" s="148" t="str">
        <f>'記録転記用（変更禁止）'!I20</f>
        <v/>
      </c>
      <c r="D30" s="148"/>
      <c r="E30" s="149"/>
      <c r="F30" s="149"/>
      <c r="G30" s="149"/>
      <c r="H30" s="149"/>
      <c r="I30" s="149"/>
      <c r="J30" s="149"/>
      <c r="K30" s="149"/>
      <c r="L30" s="149"/>
      <c r="M30" s="149"/>
      <c r="N30" s="149"/>
      <c r="O30" s="137" t="str">
        <f>IF(②実績記録票入力シート!K20="","",②実績記録票入力シート!K20)</f>
        <v/>
      </c>
      <c r="P30" s="137"/>
      <c r="Q30" s="137"/>
      <c r="R30" s="137"/>
      <c r="S30" s="137"/>
      <c r="T30" s="137" t="str">
        <f>IF(②実績記録票入力シート!L20="","",②実績記録票入力シート!L20)</f>
        <v/>
      </c>
      <c r="U30" s="137"/>
      <c r="V30" s="137"/>
      <c r="W30" s="137"/>
      <c r="X30" s="137"/>
      <c r="Y30" s="150" t="str">
        <f t="shared" si="3"/>
        <v/>
      </c>
      <c r="Z30" s="150"/>
      <c r="AA30" s="150"/>
      <c r="AB30" s="150"/>
      <c r="AC30" s="151"/>
      <c r="AD30" s="151"/>
      <c r="AE30" s="152"/>
      <c r="AF30" s="152"/>
      <c r="AG30" s="152"/>
      <c r="AH30" s="152"/>
      <c r="AI30" s="153"/>
      <c r="AJ30" s="153"/>
      <c r="AK30" s="153"/>
      <c r="AL30" s="153"/>
      <c r="AM30" s="153"/>
      <c r="AN30" s="154"/>
    </row>
    <row r="31" spans="1:40" ht="22.05" customHeight="1">
      <c r="A31" s="146">
        <f>②実績記録票入力シート!I21</f>
        <v>0</v>
      </c>
      <c r="B31" s="147"/>
      <c r="C31" s="148" t="str">
        <f>'記録転記用（変更禁止）'!I21</f>
        <v/>
      </c>
      <c r="D31" s="148"/>
      <c r="E31" s="149"/>
      <c r="F31" s="149"/>
      <c r="G31" s="149"/>
      <c r="H31" s="149"/>
      <c r="I31" s="149"/>
      <c r="J31" s="149"/>
      <c r="K31" s="149"/>
      <c r="L31" s="149"/>
      <c r="M31" s="149"/>
      <c r="N31" s="149"/>
      <c r="O31" s="137" t="str">
        <f>IF(②実績記録票入力シート!K21="","",②実績記録票入力シート!K21)</f>
        <v/>
      </c>
      <c r="P31" s="137"/>
      <c r="Q31" s="137"/>
      <c r="R31" s="137"/>
      <c r="S31" s="137"/>
      <c r="T31" s="137" t="str">
        <f>IF(②実績記録票入力シート!L21="","",②実績記録票入力シート!L21)</f>
        <v/>
      </c>
      <c r="U31" s="137"/>
      <c r="V31" s="137"/>
      <c r="W31" s="137"/>
      <c r="X31" s="137"/>
      <c r="Y31" s="150" t="str">
        <f t="shared" si="3"/>
        <v/>
      </c>
      <c r="Z31" s="150"/>
      <c r="AA31" s="150"/>
      <c r="AB31" s="150"/>
      <c r="AC31" s="151"/>
      <c r="AD31" s="151"/>
      <c r="AE31" s="152"/>
      <c r="AF31" s="152"/>
      <c r="AG31" s="152"/>
      <c r="AH31" s="152"/>
      <c r="AI31" s="153"/>
      <c r="AJ31" s="153"/>
      <c r="AK31" s="153"/>
      <c r="AL31" s="153"/>
      <c r="AM31" s="153"/>
      <c r="AN31" s="154"/>
    </row>
    <row r="32" spans="1:40" ht="22.05" customHeight="1">
      <c r="A32" s="146">
        <f>②実績記録票入力シート!I22</f>
        <v>0</v>
      </c>
      <c r="B32" s="147"/>
      <c r="C32" s="148" t="str">
        <f>'記録転記用（変更禁止）'!I22</f>
        <v/>
      </c>
      <c r="D32" s="148"/>
      <c r="E32" s="149"/>
      <c r="F32" s="149"/>
      <c r="G32" s="149"/>
      <c r="H32" s="149"/>
      <c r="I32" s="149"/>
      <c r="J32" s="149"/>
      <c r="K32" s="149"/>
      <c r="L32" s="149"/>
      <c r="M32" s="149"/>
      <c r="N32" s="149"/>
      <c r="O32" s="137" t="str">
        <f>IF(②実績記録票入力シート!K22="","",②実績記録票入力シート!K22)</f>
        <v/>
      </c>
      <c r="P32" s="137"/>
      <c r="Q32" s="137"/>
      <c r="R32" s="137"/>
      <c r="S32" s="137"/>
      <c r="T32" s="137" t="str">
        <f>IF(②実績記録票入力シート!L22="","",②実績記録票入力シート!L22)</f>
        <v/>
      </c>
      <c r="U32" s="137"/>
      <c r="V32" s="137"/>
      <c r="W32" s="137"/>
      <c r="X32" s="137"/>
      <c r="Y32" s="150" t="str">
        <f t="shared" si="3"/>
        <v/>
      </c>
      <c r="Z32" s="150"/>
      <c r="AA32" s="150"/>
      <c r="AB32" s="150"/>
      <c r="AC32" s="151"/>
      <c r="AD32" s="151"/>
      <c r="AE32" s="152"/>
      <c r="AF32" s="152"/>
      <c r="AG32" s="152"/>
      <c r="AH32" s="152"/>
      <c r="AI32" s="153"/>
      <c r="AJ32" s="153"/>
      <c r="AK32" s="153"/>
      <c r="AL32" s="153"/>
      <c r="AM32" s="153"/>
      <c r="AN32" s="154"/>
    </row>
    <row r="33" spans="1:40" ht="22.05" customHeight="1">
      <c r="A33" s="146">
        <f>②実績記録票入力シート!I23</f>
        <v>0</v>
      </c>
      <c r="B33" s="147"/>
      <c r="C33" s="148" t="str">
        <f>'記録転記用（変更禁止）'!I23</f>
        <v/>
      </c>
      <c r="D33" s="148"/>
      <c r="E33" s="149"/>
      <c r="F33" s="149"/>
      <c r="G33" s="149"/>
      <c r="H33" s="149"/>
      <c r="I33" s="149"/>
      <c r="J33" s="149"/>
      <c r="K33" s="149"/>
      <c r="L33" s="149"/>
      <c r="M33" s="149"/>
      <c r="N33" s="149"/>
      <c r="O33" s="137" t="str">
        <f>IF(②実績記録票入力シート!K23="","",②実績記録票入力シート!K23)</f>
        <v/>
      </c>
      <c r="P33" s="137"/>
      <c r="Q33" s="137"/>
      <c r="R33" s="137"/>
      <c r="S33" s="137"/>
      <c r="T33" s="137" t="str">
        <f>IF(②実績記録票入力シート!L23="","",②実績記録票入力シート!L23)</f>
        <v/>
      </c>
      <c r="U33" s="137"/>
      <c r="V33" s="137"/>
      <c r="W33" s="137"/>
      <c r="X33" s="137"/>
      <c r="Y33" s="150" t="str">
        <f t="shared" si="3"/>
        <v/>
      </c>
      <c r="Z33" s="150"/>
      <c r="AA33" s="150"/>
      <c r="AB33" s="150"/>
      <c r="AC33" s="151"/>
      <c r="AD33" s="151"/>
      <c r="AE33" s="152"/>
      <c r="AF33" s="152"/>
      <c r="AG33" s="152"/>
      <c r="AH33" s="152"/>
      <c r="AI33" s="153"/>
      <c r="AJ33" s="153"/>
      <c r="AK33" s="153"/>
      <c r="AL33" s="153"/>
      <c r="AM33" s="153"/>
      <c r="AN33" s="154"/>
    </row>
    <row r="34" spans="1:40" ht="22.05" customHeight="1">
      <c r="A34" s="146">
        <f>②実績記録票入力シート!I24</f>
        <v>0</v>
      </c>
      <c r="B34" s="147"/>
      <c r="C34" s="148" t="str">
        <f>'記録転記用（変更禁止）'!I24</f>
        <v/>
      </c>
      <c r="D34" s="148"/>
      <c r="E34" s="149"/>
      <c r="F34" s="149"/>
      <c r="G34" s="149"/>
      <c r="H34" s="149"/>
      <c r="I34" s="149"/>
      <c r="J34" s="149"/>
      <c r="K34" s="149"/>
      <c r="L34" s="149"/>
      <c r="M34" s="149"/>
      <c r="N34" s="149"/>
      <c r="O34" s="137" t="str">
        <f>IF(②実績記録票入力シート!K24="","",②実績記録票入力シート!K24)</f>
        <v/>
      </c>
      <c r="P34" s="137"/>
      <c r="Q34" s="137"/>
      <c r="R34" s="137"/>
      <c r="S34" s="137"/>
      <c r="T34" s="137" t="str">
        <f>IF(②実績記録票入力シート!L24="","",②実績記録票入力シート!L24)</f>
        <v/>
      </c>
      <c r="U34" s="137"/>
      <c r="V34" s="137"/>
      <c r="W34" s="137"/>
      <c r="X34" s="137"/>
      <c r="Y34" s="150" t="str">
        <f t="shared" si="3"/>
        <v/>
      </c>
      <c r="Z34" s="150"/>
      <c r="AA34" s="150"/>
      <c r="AB34" s="150"/>
      <c r="AC34" s="151"/>
      <c r="AD34" s="151"/>
      <c r="AE34" s="152"/>
      <c r="AF34" s="152"/>
      <c r="AG34" s="152"/>
      <c r="AH34" s="152"/>
      <c r="AI34" s="153"/>
      <c r="AJ34" s="153"/>
      <c r="AK34" s="153"/>
      <c r="AL34" s="153"/>
      <c r="AM34" s="153"/>
      <c r="AN34" s="154"/>
    </row>
    <row r="35" spans="1:40" ht="22.05" customHeight="1">
      <c r="A35" s="146">
        <f>②実績記録票入力シート!I25</f>
        <v>0</v>
      </c>
      <c r="B35" s="147"/>
      <c r="C35" s="148" t="str">
        <f>'記録転記用（変更禁止）'!I25</f>
        <v/>
      </c>
      <c r="D35" s="148"/>
      <c r="E35" s="149"/>
      <c r="F35" s="149"/>
      <c r="G35" s="149"/>
      <c r="H35" s="149"/>
      <c r="I35" s="149"/>
      <c r="J35" s="149"/>
      <c r="K35" s="149"/>
      <c r="L35" s="149"/>
      <c r="M35" s="149"/>
      <c r="N35" s="149"/>
      <c r="O35" s="137" t="str">
        <f>IF(②実績記録票入力シート!K25="","",②実績記録票入力シート!K25)</f>
        <v/>
      </c>
      <c r="P35" s="137"/>
      <c r="Q35" s="137"/>
      <c r="R35" s="137"/>
      <c r="S35" s="137"/>
      <c r="T35" s="137" t="str">
        <f>IF(②実績記録票入力シート!L25="","",②実績記録票入力シート!L25)</f>
        <v/>
      </c>
      <c r="U35" s="137"/>
      <c r="V35" s="137"/>
      <c r="W35" s="137"/>
      <c r="X35" s="137"/>
      <c r="Y35" s="150" t="str">
        <f t="shared" si="3"/>
        <v/>
      </c>
      <c r="Z35" s="150"/>
      <c r="AA35" s="150"/>
      <c r="AB35" s="150"/>
      <c r="AC35" s="151"/>
      <c r="AD35" s="151"/>
      <c r="AE35" s="152"/>
      <c r="AF35" s="152"/>
      <c r="AG35" s="152"/>
      <c r="AH35" s="152"/>
      <c r="AI35" s="153"/>
      <c r="AJ35" s="153"/>
      <c r="AK35" s="153"/>
      <c r="AL35" s="153"/>
      <c r="AM35" s="153"/>
      <c r="AN35" s="154"/>
    </row>
    <row r="36" spans="1:40" ht="22.05" customHeight="1">
      <c r="A36" s="146">
        <f>②実績記録票入力シート!I26</f>
        <v>0</v>
      </c>
      <c r="B36" s="147"/>
      <c r="C36" s="148" t="str">
        <f>'記録転記用（変更禁止）'!I26</f>
        <v/>
      </c>
      <c r="D36" s="148"/>
      <c r="E36" s="149"/>
      <c r="F36" s="149"/>
      <c r="G36" s="149"/>
      <c r="H36" s="149"/>
      <c r="I36" s="149"/>
      <c r="J36" s="149"/>
      <c r="K36" s="149"/>
      <c r="L36" s="149"/>
      <c r="M36" s="149"/>
      <c r="N36" s="149"/>
      <c r="O36" s="137" t="str">
        <f>IF(②実績記録票入力シート!K26="","",②実績記録票入力シート!K26)</f>
        <v/>
      </c>
      <c r="P36" s="137"/>
      <c r="Q36" s="137"/>
      <c r="R36" s="137"/>
      <c r="S36" s="137"/>
      <c r="T36" s="137" t="str">
        <f>IF(②実績記録票入力シート!L26="","",②実績記録票入力シート!L26)</f>
        <v/>
      </c>
      <c r="U36" s="137"/>
      <c r="V36" s="137"/>
      <c r="W36" s="137"/>
      <c r="X36" s="137"/>
      <c r="Y36" s="150" t="str">
        <f t="shared" si="3"/>
        <v/>
      </c>
      <c r="Z36" s="150"/>
      <c r="AA36" s="150"/>
      <c r="AB36" s="150"/>
      <c r="AC36" s="151"/>
      <c r="AD36" s="151"/>
      <c r="AE36" s="152"/>
      <c r="AF36" s="152"/>
      <c r="AG36" s="152"/>
      <c r="AH36" s="152"/>
      <c r="AI36" s="153"/>
      <c r="AJ36" s="153"/>
      <c r="AK36" s="153"/>
      <c r="AL36" s="153"/>
      <c r="AM36" s="153"/>
      <c r="AN36" s="154"/>
    </row>
    <row r="37" spans="1:40" ht="22.05" customHeight="1">
      <c r="A37" s="146">
        <f>②実績記録票入力シート!I27</f>
        <v>0</v>
      </c>
      <c r="B37" s="147"/>
      <c r="C37" s="148" t="str">
        <f>'記録転記用（変更禁止）'!I27</f>
        <v/>
      </c>
      <c r="D37" s="148"/>
      <c r="E37" s="149"/>
      <c r="F37" s="149"/>
      <c r="G37" s="149"/>
      <c r="H37" s="149"/>
      <c r="I37" s="149"/>
      <c r="J37" s="149"/>
      <c r="K37" s="149"/>
      <c r="L37" s="149"/>
      <c r="M37" s="149"/>
      <c r="N37" s="149"/>
      <c r="O37" s="137" t="str">
        <f>IF(②実績記録票入力シート!K27="","",②実績記録票入力シート!K27)</f>
        <v/>
      </c>
      <c r="P37" s="137"/>
      <c r="Q37" s="137"/>
      <c r="R37" s="137"/>
      <c r="S37" s="137"/>
      <c r="T37" s="137" t="str">
        <f>IF(②実績記録票入力シート!L27="","",②実績記録票入力シート!L27)</f>
        <v/>
      </c>
      <c r="U37" s="137"/>
      <c r="V37" s="137"/>
      <c r="W37" s="137"/>
      <c r="X37" s="137"/>
      <c r="Y37" s="150" t="str">
        <f t="shared" si="3"/>
        <v/>
      </c>
      <c r="Z37" s="150"/>
      <c r="AA37" s="150"/>
      <c r="AB37" s="150"/>
      <c r="AC37" s="151"/>
      <c r="AD37" s="151"/>
      <c r="AE37" s="152"/>
      <c r="AF37" s="152"/>
      <c r="AG37" s="152"/>
      <c r="AH37" s="152"/>
      <c r="AI37" s="153"/>
      <c r="AJ37" s="153"/>
      <c r="AK37" s="153"/>
      <c r="AL37" s="153"/>
      <c r="AM37" s="153"/>
      <c r="AN37" s="154"/>
    </row>
    <row r="38" spans="1:40" ht="22.05" customHeight="1">
      <c r="A38" s="146">
        <f>②実績記録票入力シート!I28</f>
        <v>0</v>
      </c>
      <c r="B38" s="147"/>
      <c r="C38" s="148" t="str">
        <f>'記録転記用（変更禁止）'!I28</f>
        <v/>
      </c>
      <c r="D38" s="148"/>
      <c r="E38" s="149"/>
      <c r="F38" s="149"/>
      <c r="G38" s="149"/>
      <c r="H38" s="149"/>
      <c r="I38" s="149"/>
      <c r="J38" s="149"/>
      <c r="K38" s="149"/>
      <c r="L38" s="149"/>
      <c r="M38" s="149"/>
      <c r="N38" s="149"/>
      <c r="O38" s="137" t="str">
        <f>IF(②実績記録票入力シート!K28="","",②実績記録票入力シート!K28)</f>
        <v/>
      </c>
      <c r="P38" s="137"/>
      <c r="Q38" s="137"/>
      <c r="R38" s="137"/>
      <c r="S38" s="137"/>
      <c r="T38" s="137" t="str">
        <f>IF(②実績記録票入力シート!L28="","",②実績記録票入力シート!L28)</f>
        <v/>
      </c>
      <c r="U38" s="137"/>
      <c r="V38" s="137"/>
      <c r="W38" s="137"/>
      <c r="X38" s="137"/>
      <c r="Y38" s="150" t="str">
        <f t="shared" si="3"/>
        <v/>
      </c>
      <c r="Z38" s="150"/>
      <c r="AA38" s="150"/>
      <c r="AB38" s="150"/>
      <c r="AC38" s="151"/>
      <c r="AD38" s="151"/>
      <c r="AE38" s="152"/>
      <c r="AF38" s="152"/>
      <c r="AG38" s="152"/>
      <c r="AH38" s="152"/>
      <c r="AI38" s="153"/>
      <c r="AJ38" s="153"/>
      <c r="AK38" s="153"/>
      <c r="AL38" s="153"/>
      <c r="AM38" s="153"/>
      <c r="AN38" s="154"/>
    </row>
    <row r="39" spans="1:40" ht="22.05" customHeight="1">
      <c r="A39" s="146">
        <f>②実績記録票入力シート!I29</f>
        <v>0</v>
      </c>
      <c r="B39" s="147"/>
      <c r="C39" s="148" t="str">
        <f>'記録転記用（変更禁止）'!I29</f>
        <v/>
      </c>
      <c r="D39" s="148"/>
      <c r="E39" s="149"/>
      <c r="F39" s="149"/>
      <c r="G39" s="149"/>
      <c r="H39" s="149"/>
      <c r="I39" s="149"/>
      <c r="J39" s="149"/>
      <c r="K39" s="149"/>
      <c r="L39" s="149"/>
      <c r="M39" s="149"/>
      <c r="N39" s="149"/>
      <c r="O39" s="137" t="str">
        <f>IF(②実績記録票入力シート!K29="","",②実績記録票入力シート!K29)</f>
        <v/>
      </c>
      <c r="P39" s="137"/>
      <c r="Q39" s="137"/>
      <c r="R39" s="137"/>
      <c r="S39" s="137"/>
      <c r="T39" s="137" t="str">
        <f>IF(②実績記録票入力シート!L29="","",②実績記録票入力シート!L29)</f>
        <v/>
      </c>
      <c r="U39" s="137"/>
      <c r="V39" s="137"/>
      <c r="W39" s="137"/>
      <c r="X39" s="137"/>
      <c r="Y39" s="150" t="str">
        <f t="shared" si="3"/>
        <v/>
      </c>
      <c r="Z39" s="150"/>
      <c r="AA39" s="150"/>
      <c r="AB39" s="150"/>
      <c r="AC39" s="151"/>
      <c r="AD39" s="151"/>
      <c r="AE39" s="152"/>
      <c r="AF39" s="152"/>
      <c r="AG39" s="152"/>
      <c r="AH39" s="152"/>
      <c r="AI39" s="153"/>
      <c r="AJ39" s="153"/>
      <c r="AK39" s="153"/>
      <c r="AL39" s="153"/>
      <c r="AM39" s="153"/>
      <c r="AN39" s="154"/>
    </row>
    <row r="40" spans="1:40" ht="22.05" customHeight="1">
      <c r="A40" s="146">
        <f>②実績記録票入力シート!I30</f>
        <v>0</v>
      </c>
      <c r="B40" s="147"/>
      <c r="C40" s="148" t="str">
        <f>'記録転記用（変更禁止）'!I30</f>
        <v/>
      </c>
      <c r="D40" s="148"/>
      <c r="E40" s="149"/>
      <c r="F40" s="149"/>
      <c r="G40" s="149"/>
      <c r="H40" s="149"/>
      <c r="I40" s="149"/>
      <c r="J40" s="149"/>
      <c r="K40" s="149"/>
      <c r="L40" s="149"/>
      <c r="M40" s="149"/>
      <c r="N40" s="149"/>
      <c r="O40" s="137" t="str">
        <f>IF(②実績記録票入力シート!K30="","",②実績記録票入力シート!K30)</f>
        <v/>
      </c>
      <c r="P40" s="137"/>
      <c r="Q40" s="137"/>
      <c r="R40" s="137"/>
      <c r="S40" s="137"/>
      <c r="T40" s="137" t="str">
        <f>IF(②実績記録票入力シート!L30="","",②実績記録票入力シート!L30)</f>
        <v/>
      </c>
      <c r="U40" s="137"/>
      <c r="V40" s="137"/>
      <c r="W40" s="137"/>
      <c r="X40" s="137"/>
      <c r="Y40" s="150" t="str">
        <f t="shared" si="3"/>
        <v/>
      </c>
      <c r="Z40" s="150"/>
      <c r="AA40" s="150"/>
      <c r="AB40" s="150"/>
      <c r="AC40" s="151"/>
      <c r="AD40" s="151"/>
      <c r="AE40" s="152"/>
      <c r="AF40" s="152"/>
      <c r="AG40" s="152"/>
      <c r="AH40" s="152"/>
      <c r="AI40" s="153"/>
      <c r="AJ40" s="153"/>
      <c r="AK40" s="153"/>
      <c r="AL40" s="153"/>
      <c r="AM40" s="153"/>
      <c r="AN40" s="154"/>
    </row>
    <row r="41" spans="1:40" ht="22.05" customHeight="1">
      <c r="A41" s="146">
        <f>②実績記録票入力シート!I31</f>
        <v>0</v>
      </c>
      <c r="B41" s="147"/>
      <c r="C41" s="148" t="str">
        <f>'記録転記用（変更禁止）'!I31</f>
        <v/>
      </c>
      <c r="D41" s="148"/>
      <c r="E41" s="149"/>
      <c r="F41" s="149"/>
      <c r="G41" s="149"/>
      <c r="H41" s="149"/>
      <c r="I41" s="149"/>
      <c r="J41" s="149"/>
      <c r="K41" s="149"/>
      <c r="L41" s="149"/>
      <c r="M41" s="149"/>
      <c r="N41" s="149"/>
      <c r="O41" s="137" t="str">
        <f>IF(②実績記録票入力シート!K31="","",②実績記録票入力シート!K31)</f>
        <v/>
      </c>
      <c r="P41" s="137"/>
      <c r="Q41" s="137"/>
      <c r="R41" s="137"/>
      <c r="S41" s="137"/>
      <c r="T41" s="137" t="str">
        <f>IF(②実績記録票入力シート!L31="","",②実績記録票入力シート!L31)</f>
        <v/>
      </c>
      <c r="U41" s="137"/>
      <c r="V41" s="137"/>
      <c r="W41" s="137"/>
      <c r="X41" s="137"/>
      <c r="Y41" s="150" t="str">
        <f t="shared" si="3"/>
        <v/>
      </c>
      <c r="Z41" s="150"/>
      <c r="AA41" s="150"/>
      <c r="AB41" s="150"/>
      <c r="AC41" s="151"/>
      <c r="AD41" s="151"/>
      <c r="AE41" s="152"/>
      <c r="AF41" s="152"/>
      <c r="AG41" s="152"/>
      <c r="AH41" s="152"/>
      <c r="AI41" s="153"/>
      <c r="AJ41" s="153"/>
      <c r="AK41" s="153"/>
      <c r="AL41" s="153"/>
      <c r="AM41" s="153"/>
      <c r="AN41" s="154"/>
    </row>
    <row r="42" spans="1:40" ht="22.05" customHeight="1">
      <c r="A42" s="146">
        <f>②実績記録票入力シート!I32</f>
        <v>0</v>
      </c>
      <c r="B42" s="147"/>
      <c r="C42" s="148" t="str">
        <f>'記録転記用（変更禁止）'!I32</f>
        <v/>
      </c>
      <c r="D42" s="148"/>
      <c r="E42" s="149"/>
      <c r="F42" s="149"/>
      <c r="G42" s="149"/>
      <c r="H42" s="149"/>
      <c r="I42" s="149"/>
      <c r="J42" s="149"/>
      <c r="K42" s="149"/>
      <c r="L42" s="149"/>
      <c r="M42" s="149"/>
      <c r="N42" s="149"/>
      <c r="O42" s="137" t="str">
        <f>IF(②実績記録票入力シート!K32="","",②実績記録票入力シート!K32)</f>
        <v/>
      </c>
      <c r="P42" s="137"/>
      <c r="Q42" s="137"/>
      <c r="R42" s="137"/>
      <c r="S42" s="137"/>
      <c r="T42" s="137" t="str">
        <f>IF(②実績記録票入力シート!L32="","",②実績記録票入力シート!L32)</f>
        <v/>
      </c>
      <c r="U42" s="137"/>
      <c r="V42" s="137"/>
      <c r="W42" s="137"/>
      <c r="X42" s="137"/>
      <c r="Y42" s="150" t="str">
        <f t="shared" si="3"/>
        <v/>
      </c>
      <c r="Z42" s="150"/>
      <c r="AA42" s="150"/>
      <c r="AB42" s="150"/>
      <c r="AC42" s="151"/>
      <c r="AD42" s="151"/>
      <c r="AE42" s="152"/>
      <c r="AF42" s="152"/>
      <c r="AG42" s="152"/>
      <c r="AH42" s="152"/>
      <c r="AI42" s="153"/>
      <c r="AJ42" s="153"/>
      <c r="AK42" s="153"/>
      <c r="AL42" s="153"/>
      <c r="AM42" s="153"/>
      <c r="AN42" s="154"/>
    </row>
    <row r="43" spans="1:40" ht="22.05" customHeight="1">
      <c r="A43" s="99" t="s">
        <v>103</v>
      </c>
      <c r="B43" s="100"/>
      <c r="C43" s="100"/>
      <c r="D43" s="100"/>
      <c r="E43" s="100"/>
      <c r="F43" s="100"/>
      <c r="G43" s="100"/>
      <c r="H43" s="100"/>
      <c r="I43" s="100"/>
      <c r="J43" s="100"/>
      <c r="K43" s="100"/>
      <c r="L43" s="100"/>
      <c r="M43" s="100"/>
      <c r="N43" s="100"/>
      <c r="O43" s="100"/>
      <c r="P43" s="100"/>
      <c r="Q43" s="100"/>
      <c r="R43" s="100"/>
      <c r="S43" s="100"/>
      <c r="T43" s="100"/>
      <c r="U43" s="100"/>
      <c r="V43" s="100"/>
      <c r="W43" s="100"/>
      <c r="X43" s="101"/>
      <c r="Y43" s="138">
        <f>IF(SUM(Y12:AB42)=0,"",SUM(Y12:AB42))</f>
        <v>1.0833333333333333</v>
      </c>
      <c r="Z43" s="138"/>
      <c r="AA43" s="138"/>
      <c r="AB43" s="138"/>
      <c r="AC43" s="140"/>
      <c r="AD43" s="140"/>
      <c r="AE43" s="142">
        <f>IF(SUM(AE12:AH42)=0,"",SUM(AE12:AH42))</f>
        <v>4000</v>
      </c>
      <c r="AF43" s="142"/>
      <c r="AG43" s="142"/>
      <c r="AH43" s="142"/>
      <c r="AI43" s="140"/>
      <c r="AJ43" s="140"/>
      <c r="AK43" s="140"/>
      <c r="AL43" s="140"/>
      <c r="AM43" s="140"/>
      <c r="AN43" s="144"/>
    </row>
    <row r="44" spans="1:40" ht="22.05" customHeight="1">
      <c r="A44" s="102"/>
      <c r="B44" s="103"/>
      <c r="C44" s="103"/>
      <c r="D44" s="103"/>
      <c r="E44" s="103"/>
      <c r="F44" s="103"/>
      <c r="G44" s="103"/>
      <c r="H44" s="103"/>
      <c r="I44" s="103"/>
      <c r="J44" s="103"/>
      <c r="K44" s="103"/>
      <c r="L44" s="103"/>
      <c r="M44" s="103"/>
      <c r="N44" s="103"/>
      <c r="O44" s="103"/>
      <c r="P44" s="103"/>
      <c r="Q44" s="103"/>
      <c r="R44" s="103"/>
      <c r="S44" s="103"/>
      <c r="T44" s="103"/>
      <c r="U44" s="103"/>
      <c r="V44" s="103"/>
      <c r="W44" s="103"/>
      <c r="X44" s="104"/>
      <c r="Y44" s="139"/>
      <c r="Z44" s="139"/>
      <c r="AA44" s="139"/>
      <c r="AB44" s="139"/>
      <c r="AC44" s="141"/>
      <c r="AD44" s="141"/>
      <c r="AE44" s="143"/>
      <c r="AF44" s="143"/>
      <c r="AG44" s="143"/>
      <c r="AH44" s="143"/>
      <c r="AI44" s="141"/>
      <c r="AJ44" s="141"/>
      <c r="AK44" s="141"/>
      <c r="AL44" s="141"/>
      <c r="AM44" s="141"/>
      <c r="AN44" s="145"/>
    </row>
    <row r="45" spans="1:40" ht="22.05" customHeight="1"/>
    <row r="46" spans="1:40" ht="18" customHeight="1">
      <c r="O46" s="164"/>
      <c r="P46" s="164"/>
      <c r="Q46" s="164"/>
      <c r="R46" s="164"/>
      <c r="S46" s="164"/>
      <c r="T46" s="164"/>
      <c r="U46" s="164"/>
      <c r="V46" s="164"/>
      <c r="W46" s="164"/>
      <c r="X46" s="164"/>
      <c r="Y46" s="164"/>
      <c r="Z46" s="164"/>
      <c r="AA46" s="164"/>
      <c r="AB46" s="164"/>
      <c r="AC46" s="164"/>
      <c r="AD46" s="164"/>
      <c r="AE46" s="164"/>
    </row>
    <row r="47" spans="1:40" ht="18" customHeight="1">
      <c r="A47" s="165" t="s">
        <v>113</v>
      </c>
      <c r="B47" s="165"/>
      <c r="C47" s="165"/>
      <c r="D47" s="165"/>
      <c r="E47" s="85"/>
      <c r="F47" s="166" t="s">
        <v>114</v>
      </c>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7">
        <f>AG2</f>
        <v>44653</v>
      </c>
      <c r="AH47" s="167"/>
      <c r="AI47" s="167"/>
      <c r="AJ47" s="167"/>
      <c r="AK47" s="167"/>
      <c r="AL47" s="167"/>
      <c r="AM47" s="167"/>
      <c r="AN47" s="82" t="s">
        <v>96</v>
      </c>
    </row>
    <row r="48" spans="1:40" ht="18" customHeight="1">
      <c r="A48" s="168" t="s">
        <v>95</v>
      </c>
      <c r="B48" s="107"/>
      <c r="C48" s="107"/>
      <c r="D48" s="105">
        <f>D3</f>
        <v>2000000000</v>
      </c>
      <c r="E48" s="105"/>
      <c r="F48" s="105"/>
      <c r="G48" s="105"/>
      <c r="H48" s="105"/>
      <c r="I48" s="105"/>
      <c r="J48" s="105"/>
      <c r="K48" s="105"/>
      <c r="L48" s="105"/>
      <c r="M48" s="105"/>
      <c r="N48" s="107" t="s">
        <v>101</v>
      </c>
      <c r="O48" s="107"/>
      <c r="P48" s="107"/>
      <c r="Q48" s="107"/>
      <c r="R48" s="107" t="str">
        <f>R3</f>
        <v>待兼　和邇</v>
      </c>
      <c r="S48" s="107"/>
      <c r="T48" s="107"/>
      <c r="U48" s="107"/>
      <c r="V48" s="107"/>
      <c r="W48" s="107"/>
      <c r="X48" s="107"/>
      <c r="Y48" s="107"/>
      <c r="Z48" s="107"/>
      <c r="AA48" s="107"/>
      <c r="AB48" s="107"/>
      <c r="AC48" s="107"/>
      <c r="AD48" s="109" t="s">
        <v>102</v>
      </c>
      <c r="AE48" s="109"/>
      <c r="AF48" s="109"/>
      <c r="AG48" s="109"/>
      <c r="AH48" s="109"/>
      <c r="AI48" s="109"/>
      <c r="AJ48" s="109"/>
      <c r="AK48" s="109"/>
      <c r="AL48" s="109"/>
      <c r="AM48" s="109"/>
      <c r="AN48" s="110"/>
    </row>
    <row r="49" spans="1:40" ht="18" customHeight="1">
      <c r="A49" s="113"/>
      <c r="B49" s="108"/>
      <c r="C49" s="108"/>
      <c r="D49" s="106"/>
      <c r="E49" s="106"/>
      <c r="F49" s="106"/>
      <c r="G49" s="106"/>
      <c r="H49" s="106"/>
      <c r="I49" s="106"/>
      <c r="J49" s="106"/>
      <c r="K49" s="106"/>
      <c r="L49" s="106"/>
      <c r="M49" s="106"/>
      <c r="N49" s="108"/>
      <c r="O49" s="108"/>
      <c r="P49" s="108"/>
      <c r="Q49" s="108"/>
      <c r="R49" s="108"/>
      <c r="S49" s="108"/>
      <c r="T49" s="108"/>
      <c r="U49" s="108"/>
      <c r="V49" s="108"/>
      <c r="W49" s="108"/>
      <c r="X49" s="108"/>
      <c r="Y49" s="108"/>
      <c r="Z49" s="108"/>
      <c r="AA49" s="108"/>
      <c r="AB49" s="108"/>
      <c r="AC49" s="108"/>
      <c r="AD49" s="111"/>
      <c r="AE49" s="111"/>
      <c r="AF49" s="111"/>
      <c r="AG49" s="111"/>
      <c r="AH49" s="111"/>
      <c r="AI49" s="111"/>
      <c r="AJ49" s="111"/>
      <c r="AK49" s="111"/>
      <c r="AL49" s="111"/>
      <c r="AM49" s="111"/>
      <c r="AN49" s="112"/>
    </row>
    <row r="50" spans="1:40" ht="18" customHeight="1">
      <c r="A50" s="113" t="s">
        <v>97</v>
      </c>
      <c r="B50" s="108"/>
      <c r="C50" s="108"/>
      <c r="D50" s="108"/>
      <c r="E50" s="108"/>
      <c r="F50" s="116">
        <f>F5</f>
        <v>4000</v>
      </c>
      <c r="G50" s="117"/>
      <c r="H50" s="117"/>
      <c r="I50" s="117"/>
      <c r="J50" s="117"/>
      <c r="K50" s="117"/>
      <c r="L50" s="117"/>
      <c r="M50" s="96"/>
      <c r="N50" s="108" t="s">
        <v>99</v>
      </c>
      <c r="O50" s="108"/>
      <c r="P50" s="108"/>
      <c r="Q50" s="108"/>
      <c r="R50" s="108" t="str">
        <f>R5</f>
        <v>移動支援［介護あり］</v>
      </c>
      <c r="S50" s="108"/>
      <c r="T50" s="108"/>
      <c r="U50" s="108"/>
      <c r="V50" s="108"/>
      <c r="W50" s="108"/>
      <c r="X50" s="108"/>
      <c r="Y50" s="120">
        <f>Y5</f>
        <v>40</v>
      </c>
      <c r="Z50" s="121"/>
      <c r="AA50" s="121"/>
      <c r="AB50" s="121" t="s">
        <v>100</v>
      </c>
      <c r="AC50" s="124"/>
      <c r="AD50" s="108" t="str">
        <f>AD5</f>
        <v>○○○○介護サービス</v>
      </c>
      <c r="AE50" s="108"/>
      <c r="AF50" s="108"/>
      <c r="AG50" s="108"/>
      <c r="AH50" s="108"/>
      <c r="AI50" s="108"/>
      <c r="AJ50" s="108"/>
      <c r="AK50" s="108"/>
      <c r="AL50" s="108"/>
      <c r="AM50" s="108"/>
      <c r="AN50" s="126"/>
    </row>
    <row r="51" spans="1:40" ht="18" customHeight="1">
      <c r="A51" s="114"/>
      <c r="B51" s="115"/>
      <c r="C51" s="115"/>
      <c r="D51" s="115"/>
      <c r="E51" s="115"/>
      <c r="F51" s="118"/>
      <c r="G51" s="119"/>
      <c r="H51" s="119"/>
      <c r="I51" s="119"/>
      <c r="J51" s="119"/>
      <c r="K51" s="119"/>
      <c r="L51" s="119"/>
      <c r="M51" s="97" t="s">
        <v>98</v>
      </c>
      <c r="N51" s="115"/>
      <c r="O51" s="115"/>
      <c r="P51" s="115"/>
      <c r="Q51" s="115"/>
      <c r="R51" s="115"/>
      <c r="S51" s="115"/>
      <c r="T51" s="115"/>
      <c r="U51" s="115"/>
      <c r="V51" s="115"/>
      <c r="W51" s="115"/>
      <c r="X51" s="115"/>
      <c r="Y51" s="122"/>
      <c r="Z51" s="123"/>
      <c r="AA51" s="123"/>
      <c r="AB51" s="123"/>
      <c r="AC51" s="125"/>
      <c r="AD51" s="115"/>
      <c r="AE51" s="115"/>
      <c r="AF51" s="115"/>
      <c r="AG51" s="115"/>
      <c r="AH51" s="115"/>
      <c r="AI51" s="115"/>
      <c r="AJ51" s="115"/>
      <c r="AK51" s="115"/>
      <c r="AL51" s="115"/>
      <c r="AM51" s="115"/>
      <c r="AN51" s="127"/>
    </row>
    <row r="52" spans="1:40" ht="7.5" customHeight="1"/>
    <row r="53" spans="1:40" ht="15" customHeight="1">
      <c r="A53" s="155" t="s">
        <v>90</v>
      </c>
      <c r="B53" s="156"/>
      <c r="C53" s="156"/>
      <c r="D53" s="156"/>
      <c r="E53" s="156" t="s">
        <v>91</v>
      </c>
      <c r="F53" s="156"/>
      <c r="G53" s="156"/>
      <c r="H53" s="156"/>
      <c r="I53" s="156"/>
      <c r="J53" s="156"/>
      <c r="K53" s="156"/>
      <c r="L53" s="156"/>
      <c r="M53" s="156"/>
      <c r="N53" s="156"/>
      <c r="O53" s="156" t="s">
        <v>21</v>
      </c>
      <c r="P53" s="156"/>
      <c r="Q53" s="156"/>
      <c r="R53" s="156"/>
      <c r="S53" s="156"/>
      <c r="T53" s="156"/>
      <c r="U53" s="156"/>
      <c r="V53" s="156"/>
      <c r="W53" s="156"/>
      <c r="X53" s="156"/>
      <c r="Y53" s="159" t="s">
        <v>104</v>
      </c>
      <c r="Z53" s="160"/>
      <c r="AA53" s="160"/>
      <c r="AB53" s="160"/>
      <c r="AC53" s="109" t="s">
        <v>22</v>
      </c>
      <c r="AD53" s="156"/>
      <c r="AE53" s="109" t="s">
        <v>94</v>
      </c>
      <c r="AF53" s="156"/>
      <c r="AG53" s="156"/>
      <c r="AH53" s="156"/>
      <c r="AI53" s="109" t="s">
        <v>92</v>
      </c>
      <c r="AJ53" s="109"/>
      <c r="AK53" s="109"/>
      <c r="AL53" s="109" t="s">
        <v>93</v>
      </c>
      <c r="AM53" s="109"/>
      <c r="AN53" s="110"/>
    </row>
    <row r="54" spans="1:40" ht="15" customHeight="1">
      <c r="A54" s="157"/>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61"/>
      <c r="Z54" s="161"/>
      <c r="AA54" s="161"/>
      <c r="AB54" s="161"/>
      <c r="AC54" s="111"/>
      <c r="AD54" s="158"/>
      <c r="AE54" s="158"/>
      <c r="AF54" s="158"/>
      <c r="AG54" s="158"/>
      <c r="AH54" s="158"/>
      <c r="AI54" s="111"/>
      <c r="AJ54" s="111"/>
      <c r="AK54" s="111"/>
      <c r="AL54" s="111"/>
      <c r="AM54" s="111"/>
      <c r="AN54" s="112"/>
    </row>
    <row r="55" spans="1:40" ht="15" customHeight="1">
      <c r="A55" s="162" t="s">
        <v>19</v>
      </c>
      <c r="B55" s="163"/>
      <c r="C55" s="163" t="s">
        <v>20</v>
      </c>
      <c r="D55" s="163"/>
      <c r="E55" s="111" t="s">
        <v>23</v>
      </c>
      <c r="F55" s="158"/>
      <c r="G55" s="158"/>
      <c r="H55" s="158"/>
      <c r="I55" s="158"/>
      <c r="J55" s="111" t="s">
        <v>24</v>
      </c>
      <c r="K55" s="158"/>
      <c r="L55" s="158"/>
      <c r="M55" s="158"/>
      <c r="N55" s="158"/>
      <c r="O55" s="111" t="s">
        <v>23</v>
      </c>
      <c r="P55" s="158"/>
      <c r="Q55" s="158"/>
      <c r="R55" s="158"/>
      <c r="S55" s="158"/>
      <c r="T55" s="111" t="s">
        <v>24</v>
      </c>
      <c r="U55" s="158"/>
      <c r="V55" s="158"/>
      <c r="W55" s="158"/>
      <c r="X55" s="158"/>
      <c r="Y55" s="158"/>
      <c r="Z55" s="158"/>
      <c r="AA55" s="158"/>
      <c r="AB55" s="158"/>
      <c r="AC55" s="111"/>
      <c r="AD55" s="158"/>
      <c r="AE55" s="158"/>
      <c r="AF55" s="158"/>
      <c r="AG55" s="158"/>
      <c r="AH55" s="158"/>
      <c r="AI55" s="111"/>
      <c r="AJ55" s="111"/>
      <c r="AK55" s="111"/>
      <c r="AL55" s="111"/>
      <c r="AM55" s="111"/>
      <c r="AN55" s="112"/>
    </row>
    <row r="56" spans="1:40" ht="15" customHeight="1">
      <c r="A56" s="162"/>
      <c r="B56" s="163"/>
      <c r="C56" s="163"/>
      <c r="D56" s="163"/>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11"/>
      <c r="AJ56" s="111"/>
      <c r="AK56" s="111"/>
      <c r="AL56" s="111"/>
      <c r="AM56" s="111"/>
      <c r="AN56" s="112"/>
    </row>
    <row r="57" spans="1:40" ht="22.05" customHeight="1">
      <c r="A57" s="146">
        <f>②実績記録票入力シート!I33</f>
        <v>0</v>
      </c>
      <c r="B57" s="147"/>
      <c r="C57" s="148" t="str">
        <f>'記録転記用（変更禁止）'!I33</f>
        <v/>
      </c>
      <c r="D57" s="148"/>
      <c r="E57" s="149"/>
      <c r="F57" s="149"/>
      <c r="G57" s="149"/>
      <c r="H57" s="149"/>
      <c r="I57" s="149"/>
      <c r="J57" s="149"/>
      <c r="K57" s="149"/>
      <c r="L57" s="149"/>
      <c r="M57" s="149"/>
      <c r="N57" s="149"/>
      <c r="O57" s="137" t="str">
        <f>IF(②実績記録票入力シート!K33="","",②実績記録票入力シート!K33)</f>
        <v/>
      </c>
      <c r="P57" s="137"/>
      <c r="Q57" s="137"/>
      <c r="R57" s="137"/>
      <c r="S57" s="137"/>
      <c r="T57" s="137" t="str">
        <f>IF(②実績記録票入力シート!L33="","",②実績記録票入力シート!L33)</f>
        <v/>
      </c>
      <c r="U57" s="137"/>
      <c r="V57" s="137"/>
      <c r="W57" s="137"/>
      <c r="X57" s="137"/>
      <c r="Y57" s="150" t="str">
        <f>IF(O57&amp;T57="","",TIMEVALUE(LEFT(RIGHT("0000" &amp; T57,4),2) &amp; ":" &amp; RIGHT(RIGHT("0000" &amp; T57,4),2)) - TIMEVALUE(LEFT(RIGHT("0000" &amp; O57,4),2) &amp; ":" &amp; RIGHT(RIGHT("0000" &amp; O57,4),2)))</f>
        <v/>
      </c>
      <c r="Z57" s="150"/>
      <c r="AA57" s="150"/>
      <c r="AB57" s="150"/>
      <c r="AC57" s="151"/>
      <c r="AD57" s="151"/>
      <c r="AE57" s="152"/>
      <c r="AF57" s="152"/>
      <c r="AG57" s="152"/>
      <c r="AH57" s="152"/>
      <c r="AI57" s="153"/>
      <c r="AJ57" s="153"/>
      <c r="AK57" s="153"/>
      <c r="AL57" s="153"/>
      <c r="AM57" s="153"/>
      <c r="AN57" s="154"/>
    </row>
    <row r="58" spans="1:40" ht="22.05" customHeight="1">
      <c r="A58" s="146">
        <f>②実績記録票入力シート!I34</f>
        <v>0</v>
      </c>
      <c r="B58" s="147"/>
      <c r="C58" s="148" t="str">
        <f>'記録転記用（変更禁止）'!I34</f>
        <v/>
      </c>
      <c r="D58" s="148"/>
      <c r="E58" s="149"/>
      <c r="F58" s="149"/>
      <c r="G58" s="149"/>
      <c r="H58" s="149"/>
      <c r="I58" s="149"/>
      <c r="J58" s="149"/>
      <c r="K58" s="149"/>
      <c r="L58" s="149"/>
      <c r="M58" s="149"/>
      <c r="N58" s="149"/>
      <c r="O58" s="137" t="str">
        <f>IF(②実績記録票入力シート!K34="","",②実績記録票入力シート!K34)</f>
        <v/>
      </c>
      <c r="P58" s="137"/>
      <c r="Q58" s="137"/>
      <c r="R58" s="137"/>
      <c r="S58" s="137"/>
      <c r="T58" s="137" t="str">
        <f>IF(②実績記録票入力シート!L34="","",②実績記録票入力シート!L34)</f>
        <v/>
      </c>
      <c r="U58" s="137"/>
      <c r="V58" s="137"/>
      <c r="W58" s="137"/>
      <c r="X58" s="137"/>
      <c r="Y58" s="150" t="str">
        <f t="shared" ref="Y58:Y87" si="4">IF(O58&amp;T58="","",TIMEVALUE(LEFT(RIGHT("0000" &amp; T58,4),2) &amp; ":" &amp; RIGHT(RIGHT("0000" &amp; T58,4),2)) - TIMEVALUE(LEFT(RIGHT("0000" &amp; O58,4),2) &amp; ":" &amp; RIGHT(RIGHT("0000" &amp; O58,4),2)))</f>
        <v/>
      </c>
      <c r="Z58" s="150"/>
      <c r="AA58" s="150"/>
      <c r="AB58" s="150"/>
      <c r="AC58" s="151"/>
      <c r="AD58" s="151"/>
      <c r="AE58" s="152"/>
      <c r="AF58" s="152"/>
      <c r="AG58" s="152"/>
      <c r="AH58" s="152"/>
      <c r="AI58" s="153"/>
      <c r="AJ58" s="153"/>
      <c r="AK58" s="153"/>
      <c r="AL58" s="153"/>
      <c r="AM58" s="153"/>
      <c r="AN58" s="154"/>
    </row>
    <row r="59" spans="1:40" ht="22.05" customHeight="1">
      <c r="A59" s="146">
        <f>②実績記録票入力シート!I35</f>
        <v>0</v>
      </c>
      <c r="B59" s="147"/>
      <c r="C59" s="148" t="str">
        <f>'記録転記用（変更禁止）'!I35</f>
        <v/>
      </c>
      <c r="D59" s="148"/>
      <c r="E59" s="149"/>
      <c r="F59" s="149"/>
      <c r="G59" s="149"/>
      <c r="H59" s="149"/>
      <c r="I59" s="149"/>
      <c r="J59" s="149"/>
      <c r="K59" s="149"/>
      <c r="L59" s="149"/>
      <c r="M59" s="149"/>
      <c r="N59" s="149"/>
      <c r="O59" s="137" t="str">
        <f>IF(②実績記録票入力シート!K35="","",②実績記録票入力シート!K35)</f>
        <v/>
      </c>
      <c r="P59" s="137"/>
      <c r="Q59" s="137"/>
      <c r="R59" s="137"/>
      <c r="S59" s="137"/>
      <c r="T59" s="137" t="str">
        <f>IF(②実績記録票入力シート!L35="","",②実績記録票入力シート!L35)</f>
        <v/>
      </c>
      <c r="U59" s="137"/>
      <c r="V59" s="137"/>
      <c r="W59" s="137"/>
      <c r="X59" s="137"/>
      <c r="Y59" s="150" t="str">
        <f t="shared" si="4"/>
        <v/>
      </c>
      <c r="Z59" s="150"/>
      <c r="AA59" s="150"/>
      <c r="AB59" s="150"/>
      <c r="AC59" s="151"/>
      <c r="AD59" s="151"/>
      <c r="AE59" s="152"/>
      <c r="AF59" s="152"/>
      <c r="AG59" s="152"/>
      <c r="AH59" s="152"/>
      <c r="AI59" s="153"/>
      <c r="AJ59" s="153"/>
      <c r="AK59" s="153"/>
      <c r="AL59" s="153"/>
      <c r="AM59" s="153"/>
      <c r="AN59" s="154"/>
    </row>
    <row r="60" spans="1:40" ht="22.05" customHeight="1">
      <c r="A60" s="146">
        <f>②実績記録票入力シート!I36</f>
        <v>0</v>
      </c>
      <c r="B60" s="147"/>
      <c r="C60" s="148" t="str">
        <f>'記録転記用（変更禁止）'!I36</f>
        <v/>
      </c>
      <c r="D60" s="148"/>
      <c r="E60" s="149"/>
      <c r="F60" s="149"/>
      <c r="G60" s="149"/>
      <c r="H60" s="149"/>
      <c r="I60" s="149"/>
      <c r="J60" s="149"/>
      <c r="K60" s="149"/>
      <c r="L60" s="149"/>
      <c r="M60" s="149"/>
      <c r="N60" s="149"/>
      <c r="O60" s="137" t="str">
        <f>IF(②実績記録票入力シート!K36="","",②実績記録票入力シート!K36)</f>
        <v/>
      </c>
      <c r="P60" s="137"/>
      <c r="Q60" s="137"/>
      <c r="R60" s="137"/>
      <c r="S60" s="137"/>
      <c r="T60" s="137" t="str">
        <f>IF(②実績記録票入力シート!L36="","",②実績記録票入力シート!L36)</f>
        <v/>
      </c>
      <c r="U60" s="137"/>
      <c r="V60" s="137"/>
      <c r="W60" s="137"/>
      <c r="X60" s="137"/>
      <c r="Y60" s="150" t="str">
        <f t="shared" si="4"/>
        <v/>
      </c>
      <c r="Z60" s="150"/>
      <c r="AA60" s="150"/>
      <c r="AB60" s="150"/>
      <c r="AC60" s="151"/>
      <c r="AD60" s="151"/>
      <c r="AE60" s="152"/>
      <c r="AF60" s="152"/>
      <c r="AG60" s="152"/>
      <c r="AH60" s="152"/>
      <c r="AI60" s="153"/>
      <c r="AJ60" s="153"/>
      <c r="AK60" s="153"/>
      <c r="AL60" s="153"/>
      <c r="AM60" s="153"/>
      <c r="AN60" s="154"/>
    </row>
    <row r="61" spans="1:40" ht="22.05" customHeight="1">
      <c r="A61" s="146">
        <f>②実績記録票入力シート!I37</f>
        <v>0</v>
      </c>
      <c r="B61" s="147"/>
      <c r="C61" s="148" t="str">
        <f>'記録転記用（変更禁止）'!I37</f>
        <v/>
      </c>
      <c r="D61" s="148"/>
      <c r="E61" s="149"/>
      <c r="F61" s="149"/>
      <c r="G61" s="149"/>
      <c r="H61" s="149"/>
      <c r="I61" s="149"/>
      <c r="J61" s="149"/>
      <c r="K61" s="149"/>
      <c r="L61" s="149"/>
      <c r="M61" s="149"/>
      <c r="N61" s="149"/>
      <c r="O61" s="137" t="str">
        <f>IF(②実績記録票入力シート!K37="","",②実績記録票入力シート!K37)</f>
        <v/>
      </c>
      <c r="P61" s="137"/>
      <c r="Q61" s="137"/>
      <c r="R61" s="137"/>
      <c r="S61" s="137"/>
      <c r="T61" s="137" t="str">
        <f>IF(②実績記録票入力シート!L37="","",②実績記録票入力シート!L37)</f>
        <v/>
      </c>
      <c r="U61" s="137"/>
      <c r="V61" s="137"/>
      <c r="W61" s="137"/>
      <c r="X61" s="137"/>
      <c r="Y61" s="150" t="str">
        <f t="shared" si="4"/>
        <v/>
      </c>
      <c r="Z61" s="150"/>
      <c r="AA61" s="150"/>
      <c r="AB61" s="150"/>
      <c r="AC61" s="151"/>
      <c r="AD61" s="151"/>
      <c r="AE61" s="152"/>
      <c r="AF61" s="152"/>
      <c r="AG61" s="152"/>
      <c r="AH61" s="152"/>
      <c r="AI61" s="153"/>
      <c r="AJ61" s="153"/>
      <c r="AK61" s="153"/>
      <c r="AL61" s="153"/>
      <c r="AM61" s="153"/>
      <c r="AN61" s="154"/>
    </row>
    <row r="62" spans="1:40" ht="22.05" customHeight="1">
      <c r="A62" s="146">
        <f>②実績記録票入力シート!I38</f>
        <v>0</v>
      </c>
      <c r="B62" s="147"/>
      <c r="C62" s="148" t="str">
        <f>'記録転記用（変更禁止）'!I38</f>
        <v/>
      </c>
      <c r="D62" s="148"/>
      <c r="E62" s="149"/>
      <c r="F62" s="149"/>
      <c r="G62" s="149"/>
      <c r="H62" s="149"/>
      <c r="I62" s="149"/>
      <c r="J62" s="149"/>
      <c r="K62" s="149"/>
      <c r="L62" s="149"/>
      <c r="M62" s="149"/>
      <c r="N62" s="149"/>
      <c r="O62" s="137" t="str">
        <f>IF(②実績記録票入力シート!K38="","",②実績記録票入力シート!K38)</f>
        <v/>
      </c>
      <c r="P62" s="137"/>
      <c r="Q62" s="137"/>
      <c r="R62" s="137"/>
      <c r="S62" s="137"/>
      <c r="T62" s="137" t="str">
        <f>IF(②実績記録票入力シート!L38="","",②実績記録票入力シート!L38)</f>
        <v/>
      </c>
      <c r="U62" s="137"/>
      <c r="V62" s="137"/>
      <c r="W62" s="137"/>
      <c r="X62" s="137"/>
      <c r="Y62" s="150" t="str">
        <f t="shared" si="4"/>
        <v/>
      </c>
      <c r="Z62" s="150"/>
      <c r="AA62" s="150"/>
      <c r="AB62" s="150"/>
      <c r="AC62" s="151"/>
      <c r="AD62" s="151"/>
      <c r="AE62" s="152"/>
      <c r="AF62" s="152"/>
      <c r="AG62" s="152"/>
      <c r="AH62" s="152"/>
      <c r="AI62" s="153"/>
      <c r="AJ62" s="153"/>
      <c r="AK62" s="153"/>
      <c r="AL62" s="153"/>
      <c r="AM62" s="153"/>
      <c r="AN62" s="154"/>
    </row>
    <row r="63" spans="1:40" ht="22.05" customHeight="1">
      <c r="A63" s="146">
        <f>②実績記録票入力シート!I39</f>
        <v>0</v>
      </c>
      <c r="B63" s="147"/>
      <c r="C63" s="148" t="str">
        <f>'記録転記用（変更禁止）'!I39</f>
        <v/>
      </c>
      <c r="D63" s="148"/>
      <c r="E63" s="149"/>
      <c r="F63" s="149"/>
      <c r="G63" s="149"/>
      <c r="H63" s="149"/>
      <c r="I63" s="149"/>
      <c r="J63" s="149"/>
      <c r="K63" s="149"/>
      <c r="L63" s="149"/>
      <c r="M63" s="149"/>
      <c r="N63" s="149"/>
      <c r="O63" s="137" t="str">
        <f>IF(②実績記録票入力シート!K39="","",②実績記録票入力シート!K39)</f>
        <v/>
      </c>
      <c r="P63" s="137"/>
      <c r="Q63" s="137"/>
      <c r="R63" s="137"/>
      <c r="S63" s="137"/>
      <c r="T63" s="137" t="str">
        <f>IF(②実績記録票入力シート!L39="","",②実績記録票入力シート!L39)</f>
        <v/>
      </c>
      <c r="U63" s="137"/>
      <c r="V63" s="137"/>
      <c r="W63" s="137"/>
      <c r="X63" s="137"/>
      <c r="Y63" s="150" t="str">
        <f t="shared" si="4"/>
        <v/>
      </c>
      <c r="Z63" s="150"/>
      <c r="AA63" s="150"/>
      <c r="AB63" s="150"/>
      <c r="AC63" s="151"/>
      <c r="AD63" s="151"/>
      <c r="AE63" s="152"/>
      <c r="AF63" s="152"/>
      <c r="AG63" s="152"/>
      <c r="AH63" s="152"/>
      <c r="AI63" s="153"/>
      <c r="AJ63" s="153"/>
      <c r="AK63" s="153"/>
      <c r="AL63" s="153"/>
      <c r="AM63" s="153"/>
      <c r="AN63" s="154"/>
    </row>
    <row r="64" spans="1:40" ht="22.05" customHeight="1">
      <c r="A64" s="146">
        <f>②実績記録票入力シート!I40</f>
        <v>0</v>
      </c>
      <c r="B64" s="147"/>
      <c r="C64" s="148" t="str">
        <f>'記録転記用（変更禁止）'!I40</f>
        <v/>
      </c>
      <c r="D64" s="148"/>
      <c r="E64" s="149"/>
      <c r="F64" s="149"/>
      <c r="G64" s="149"/>
      <c r="H64" s="149"/>
      <c r="I64" s="149"/>
      <c r="J64" s="149"/>
      <c r="K64" s="149"/>
      <c r="L64" s="149"/>
      <c r="M64" s="149"/>
      <c r="N64" s="149"/>
      <c r="O64" s="137" t="str">
        <f>IF(②実績記録票入力シート!K40="","",②実績記録票入力シート!K40)</f>
        <v/>
      </c>
      <c r="P64" s="137"/>
      <c r="Q64" s="137"/>
      <c r="R64" s="137"/>
      <c r="S64" s="137"/>
      <c r="T64" s="137" t="str">
        <f>IF(②実績記録票入力シート!L40="","",②実績記録票入力シート!L40)</f>
        <v/>
      </c>
      <c r="U64" s="137"/>
      <c r="V64" s="137"/>
      <c r="W64" s="137"/>
      <c r="X64" s="137"/>
      <c r="Y64" s="150" t="str">
        <f t="shared" si="4"/>
        <v/>
      </c>
      <c r="Z64" s="150"/>
      <c r="AA64" s="150"/>
      <c r="AB64" s="150"/>
      <c r="AC64" s="151"/>
      <c r="AD64" s="151"/>
      <c r="AE64" s="152"/>
      <c r="AF64" s="152"/>
      <c r="AG64" s="152"/>
      <c r="AH64" s="152"/>
      <c r="AI64" s="153"/>
      <c r="AJ64" s="153"/>
      <c r="AK64" s="153"/>
      <c r="AL64" s="153"/>
      <c r="AM64" s="153"/>
      <c r="AN64" s="154"/>
    </row>
    <row r="65" spans="1:40" ht="22.05" customHeight="1">
      <c r="A65" s="146">
        <f>②実績記録票入力シート!I41</f>
        <v>0</v>
      </c>
      <c r="B65" s="147"/>
      <c r="C65" s="148" t="str">
        <f>'記録転記用（変更禁止）'!I41</f>
        <v/>
      </c>
      <c r="D65" s="148"/>
      <c r="E65" s="149"/>
      <c r="F65" s="149"/>
      <c r="G65" s="149"/>
      <c r="H65" s="149"/>
      <c r="I65" s="149"/>
      <c r="J65" s="149"/>
      <c r="K65" s="149"/>
      <c r="L65" s="149"/>
      <c r="M65" s="149"/>
      <c r="N65" s="149"/>
      <c r="O65" s="137" t="str">
        <f>IF(②実績記録票入力シート!K41="","",②実績記録票入力シート!K41)</f>
        <v/>
      </c>
      <c r="P65" s="137"/>
      <c r="Q65" s="137"/>
      <c r="R65" s="137"/>
      <c r="S65" s="137"/>
      <c r="T65" s="137" t="str">
        <f>IF(②実績記録票入力シート!L41="","",②実績記録票入力シート!L41)</f>
        <v/>
      </c>
      <c r="U65" s="137"/>
      <c r="V65" s="137"/>
      <c r="W65" s="137"/>
      <c r="X65" s="137"/>
      <c r="Y65" s="150" t="str">
        <f t="shared" si="4"/>
        <v/>
      </c>
      <c r="Z65" s="150"/>
      <c r="AA65" s="150"/>
      <c r="AB65" s="150"/>
      <c r="AC65" s="151"/>
      <c r="AD65" s="151"/>
      <c r="AE65" s="152"/>
      <c r="AF65" s="152"/>
      <c r="AG65" s="152"/>
      <c r="AH65" s="152"/>
      <c r="AI65" s="153"/>
      <c r="AJ65" s="153"/>
      <c r="AK65" s="153"/>
      <c r="AL65" s="153"/>
      <c r="AM65" s="153"/>
      <c r="AN65" s="154"/>
    </row>
    <row r="66" spans="1:40" ht="22.05" customHeight="1">
      <c r="A66" s="146">
        <f>②実績記録票入力シート!I42</f>
        <v>0</v>
      </c>
      <c r="B66" s="147"/>
      <c r="C66" s="148" t="str">
        <f>'記録転記用（変更禁止）'!I42</f>
        <v/>
      </c>
      <c r="D66" s="148"/>
      <c r="E66" s="149"/>
      <c r="F66" s="149"/>
      <c r="G66" s="149"/>
      <c r="H66" s="149"/>
      <c r="I66" s="149"/>
      <c r="J66" s="149"/>
      <c r="K66" s="149"/>
      <c r="L66" s="149"/>
      <c r="M66" s="149"/>
      <c r="N66" s="149"/>
      <c r="O66" s="137" t="str">
        <f>IF(②実績記録票入力シート!K42="","",②実績記録票入力シート!K42)</f>
        <v/>
      </c>
      <c r="P66" s="137"/>
      <c r="Q66" s="137"/>
      <c r="R66" s="137"/>
      <c r="S66" s="137"/>
      <c r="T66" s="137" t="str">
        <f>IF(②実績記録票入力シート!L42="","",②実績記録票入力シート!L42)</f>
        <v/>
      </c>
      <c r="U66" s="137"/>
      <c r="V66" s="137"/>
      <c r="W66" s="137"/>
      <c r="X66" s="137"/>
      <c r="Y66" s="150" t="str">
        <f t="shared" si="4"/>
        <v/>
      </c>
      <c r="Z66" s="150"/>
      <c r="AA66" s="150"/>
      <c r="AB66" s="150"/>
      <c r="AC66" s="151"/>
      <c r="AD66" s="151"/>
      <c r="AE66" s="152"/>
      <c r="AF66" s="152"/>
      <c r="AG66" s="152"/>
      <c r="AH66" s="152"/>
      <c r="AI66" s="153"/>
      <c r="AJ66" s="153"/>
      <c r="AK66" s="153"/>
      <c r="AL66" s="153"/>
      <c r="AM66" s="153"/>
      <c r="AN66" s="154"/>
    </row>
    <row r="67" spans="1:40" ht="22.05" customHeight="1">
      <c r="A67" s="146">
        <f>②実績記録票入力シート!I43</f>
        <v>0</v>
      </c>
      <c r="B67" s="147"/>
      <c r="C67" s="148" t="str">
        <f>'記録転記用（変更禁止）'!I43</f>
        <v/>
      </c>
      <c r="D67" s="148"/>
      <c r="E67" s="149"/>
      <c r="F67" s="149"/>
      <c r="G67" s="149"/>
      <c r="H67" s="149"/>
      <c r="I67" s="149"/>
      <c r="J67" s="149"/>
      <c r="K67" s="149"/>
      <c r="L67" s="149"/>
      <c r="M67" s="149"/>
      <c r="N67" s="149"/>
      <c r="O67" s="137" t="str">
        <f>IF(②実績記録票入力シート!K43="","",②実績記録票入力シート!K43)</f>
        <v/>
      </c>
      <c r="P67" s="137"/>
      <c r="Q67" s="137"/>
      <c r="R67" s="137"/>
      <c r="S67" s="137"/>
      <c r="T67" s="137" t="str">
        <f>IF(②実績記録票入力シート!L43="","",②実績記録票入力シート!L43)</f>
        <v/>
      </c>
      <c r="U67" s="137"/>
      <c r="V67" s="137"/>
      <c r="W67" s="137"/>
      <c r="X67" s="137"/>
      <c r="Y67" s="150" t="str">
        <f t="shared" si="4"/>
        <v/>
      </c>
      <c r="Z67" s="150"/>
      <c r="AA67" s="150"/>
      <c r="AB67" s="150"/>
      <c r="AC67" s="151"/>
      <c r="AD67" s="151"/>
      <c r="AE67" s="152"/>
      <c r="AF67" s="152"/>
      <c r="AG67" s="152"/>
      <c r="AH67" s="152"/>
      <c r="AI67" s="153"/>
      <c r="AJ67" s="153"/>
      <c r="AK67" s="153"/>
      <c r="AL67" s="153"/>
      <c r="AM67" s="153"/>
      <c r="AN67" s="154"/>
    </row>
    <row r="68" spans="1:40" ht="22.05" customHeight="1">
      <c r="A68" s="146">
        <f>②実績記録票入力シート!I44</f>
        <v>0</v>
      </c>
      <c r="B68" s="147"/>
      <c r="C68" s="148" t="str">
        <f>'記録転記用（変更禁止）'!I44</f>
        <v/>
      </c>
      <c r="D68" s="148"/>
      <c r="E68" s="149"/>
      <c r="F68" s="149"/>
      <c r="G68" s="149"/>
      <c r="H68" s="149"/>
      <c r="I68" s="149"/>
      <c r="J68" s="149"/>
      <c r="K68" s="149"/>
      <c r="L68" s="149"/>
      <c r="M68" s="149"/>
      <c r="N68" s="149"/>
      <c r="O68" s="137" t="str">
        <f>IF(②実績記録票入力シート!K44="","",②実績記録票入力シート!K44)</f>
        <v/>
      </c>
      <c r="P68" s="137"/>
      <c r="Q68" s="137"/>
      <c r="R68" s="137"/>
      <c r="S68" s="137"/>
      <c r="T68" s="137" t="str">
        <f>IF(②実績記録票入力シート!L44="","",②実績記録票入力シート!L44)</f>
        <v/>
      </c>
      <c r="U68" s="137"/>
      <c r="V68" s="137"/>
      <c r="W68" s="137"/>
      <c r="X68" s="137"/>
      <c r="Y68" s="150" t="str">
        <f t="shared" si="4"/>
        <v/>
      </c>
      <c r="Z68" s="150"/>
      <c r="AA68" s="150"/>
      <c r="AB68" s="150"/>
      <c r="AC68" s="151"/>
      <c r="AD68" s="151"/>
      <c r="AE68" s="152"/>
      <c r="AF68" s="152"/>
      <c r="AG68" s="152"/>
      <c r="AH68" s="152"/>
      <c r="AI68" s="153"/>
      <c r="AJ68" s="153"/>
      <c r="AK68" s="153"/>
      <c r="AL68" s="153"/>
      <c r="AM68" s="153"/>
      <c r="AN68" s="154"/>
    </row>
    <row r="69" spans="1:40" ht="22.05" customHeight="1">
      <c r="A69" s="146">
        <f>②実績記録票入力シート!I45</f>
        <v>0</v>
      </c>
      <c r="B69" s="147"/>
      <c r="C69" s="148" t="str">
        <f>'記録転記用（変更禁止）'!I45</f>
        <v/>
      </c>
      <c r="D69" s="148"/>
      <c r="E69" s="149"/>
      <c r="F69" s="149"/>
      <c r="G69" s="149"/>
      <c r="H69" s="149"/>
      <c r="I69" s="149"/>
      <c r="J69" s="149"/>
      <c r="K69" s="149"/>
      <c r="L69" s="149"/>
      <c r="M69" s="149"/>
      <c r="N69" s="149"/>
      <c r="O69" s="137" t="str">
        <f>IF(②実績記録票入力シート!K45="","",②実績記録票入力シート!K45)</f>
        <v/>
      </c>
      <c r="P69" s="137"/>
      <c r="Q69" s="137"/>
      <c r="R69" s="137"/>
      <c r="S69" s="137"/>
      <c r="T69" s="137" t="str">
        <f>IF(②実績記録票入力シート!L45="","",②実績記録票入力シート!L45)</f>
        <v/>
      </c>
      <c r="U69" s="137"/>
      <c r="V69" s="137"/>
      <c r="W69" s="137"/>
      <c r="X69" s="137"/>
      <c r="Y69" s="150" t="str">
        <f t="shared" si="4"/>
        <v/>
      </c>
      <c r="Z69" s="150"/>
      <c r="AA69" s="150"/>
      <c r="AB69" s="150"/>
      <c r="AC69" s="151"/>
      <c r="AD69" s="151"/>
      <c r="AE69" s="152"/>
      <c r="AF69" s="152"/>
      <c r="AG69" s="152"/>
      <c r="AH69" s="152"/>
      <c r="AI69" s="153"/>
      <c r="AJ69" s="153"/>
      <c r="AK69" s="153"/>
      <c r="AL69" s="153"/>
      <c r="AM69" s="153"/>
      <c r="AN69" s="154"/>
    </row>
    <row r="70" spans="1:40" ht="22.05" customHeight="1">
      <c r="A70" s="146">
        <f>②実績記録票入力シート!I46</f>
        <v>0</v>
      </c>
      <c r="B70" s="147"/>
      <c r="C70" s="148" t="str">
        <f>'記録転記用（変更禁止）'!I46</f>
        <v/>
      </c>
      <c r="D70" s="148"/>
      <c r="E70" s="149"/>
      <c r="F70" s="149"/>
      <c r="G70" s="149"/>
      <c r="H70" s="149"/>
      <c r="I70" s="149"/>
      <c r="J70" s="149"/>
      <c r="K70" s="149"/>
      <c r="L70" s="149"/>
      <c r="M70" s="149"/>
      <c r="N70" s="149"/>
      <c r="O70" s="137" t="str">
        <f>IF(②実績記録票入力シート!K46="","",②実績記録票入力シート!K46)</f>
        <v/>
      </c>
      <c r="P70" s="137"/>
      <c r="Q70" s="137"/>
      <c r="R70" s="137"/>
      <c r="S70" s="137"/>
      <c r="T70" s="137" t="str">
        <f>IF(②実績記録票入力シート!L46="","",②実績記録票入力シート!L46)</f>
        <v/>
      </c>
      <c r="U70" s="137"/>
      <c r="V70" s="137"/>
      <c r="W70" s="137"/>
      <c r="X70" s="137"/>
      <c r="Y70" s="150" t="str">
        <f t="shared" si="4"/>
        <v/>
      </c>
      <c r="Z70" s="150"/>
      <c r="AA70" s="150"/>
      <c r="AB70" s="150"/>
      <c r="AC70" s="151"/>
      <c r="AD70" s="151"/>
      <c r="AE70" s="152"/>
      <c r="AF70" s="152"/>
      <c r="AG70" s="152"/>
      <c r="AH70" s="152"/>
      <c r="AI70" s="153"/>
      <c r="AJ70" s="153"/>
      <c r="AK70" s="153"/>
      <c r="AL70" s="153"/>
      <c r="AM70" s="153"/>
      <c r="AN70" s="154"/>
    </row>
    <row r="71" spans="1:40" ht="22.05" customHeight="1">
      <c r="A71" s="146">
        <f>②実績記録票入力シート!I47</f>
        <v>0</v>
      </c>
      <c r="B71" s="147"/>
      <c r="C71" s="148" t="str">
        <f>'記録転記用（変更禁止）'!I47</f>
        <v/>
      </c>
      <c r="D71" s="148"/>
      <c r="E71" s="149"/>
      <c r="F71" s="149"/>
      <c r="G71" s="149"/>
      <c r="H71" s="149"/>
      <c r="I71" s="149"/>
      <c r="J71" s="149"/>
      <c r="K71" s="149"/>
      <c r="L71" s="149"/>
      <c r="M71" s="149"/>
      <c r="N71" s="149"/>
      <c r="O71" s="137" t="str">
        <f>IF(②実績記録票入力シート!K47="","",②実績記録票入力シート!K47)</f>
        <v/>
      </c>
      <c r="P71" s="137"/>
      <c r="Q71" s="137"/>
      <c r="R71" s="137"/>
      <c r="S71" s="137"/>
      <c r="T71" s="137" t="str">
        <f>IF(②実績記録票入力シート!L47="","",②実績記録票入力シート!L47)</f>
        <v/>
      </c>
      <c r="U71" s="137"/>
      <c r="V71" s="137"/>
      <c r="W71" s="137"/>
      <c r="X71" s="137"/>
      <c r="Y71" s="150" t="str">
        <f t="shared" si="4"/>
        <v/>
      </c>
      <c r="Z71" s="150"/>
      <c r="AA71" s="150"/>
      <c r="AB71" s="150"/>
      <c r="AC71" s="151"/>
      <c r="AD71" s="151"/>
      <c r="AE71" s="152"/>
      <c r="AF71" s="152"/>
      <c r="AG71" s="152"/>
      <c r="AH71" s="152"/>
      <c r="AI71" s="153"/>
      <c r="AJ71" s="153"/>
      <c r="AK71" s="153"/>
      <c r="AL71" s="153"/>
      <c r="AM71" s="153"/>
      <c r="AN71" s="154"/>
    </row>
    <row r="72" spans="1:40" ht="22.05" customHeight="1">
      <c r="A72" s="146">
        <f>②実績記録票入力シート!I48</f>
        <v>0</v>
      </c>
      <c r="B72" s="147"/>
      <c r="C72" s="148" t="str">
        <f>'記録転記用（変更禁止）'!I48</f>
        <v/>
      </c>
      <c r="D72" s="148"/>
      <c r="E72" s="149"/>
      <c r="F72" s="149"/>
      <c r="G72" s="149"/>
      <c r="H72" s="149"/>
      <c r="I72" s="149"/>
      <c r="J72" s="149"/>
      <c r="K72" s="149"/>
      <c r="L72" s="149"/>
      <c r="M72" s="149"/>
      <c r="N72" s="149"/>
      <c r="O72" s="137" t="str">
        <f>IF(②実績記録票入力シート!K48="","",②実績記録票入力シート!K48)</f>
        <v/>
      </c>
      <c r="P72" s="137"/>
      <c r="Q72" s="137"/>
      <c r="R72" s="137"/>
      <c r="S72" s="137"/>
      <c r="T72" s="137" t="str">
        <f>IF(②実績記録票入力シート!L48="","",②実績記録票入力シート!L48)</f>
        <v/>
      </c>
      <c r="U72" s="137"/>
      <c r="V72" s="137"/>
      <c r="W72" s="137"/>
      <c r="X72" s="137"/>
      <c r="Y72" s="150" t="str">
        <f t="shared" si="4"/>
        <v/>
      </c>
      <c r="Z72" s="150"/>
      <c r="AA72" s="150"/>
      <c r="AB72" s="150"/>
      <c r="AC72" s="151"/>
      <c r="AD72" s="151"/>
      <c r="AE72" s="152"/>
      <c r="AF72" s="152"/>
      <c r="AG72" s="152"/>
      <c r="AH72" s="152"/>
      <c r="AI72" s="153"/>
      <c r="AJ72" s="153"/>
      <c r="AK72" s="153"/>
      <c r="AL72" s="153"/>
      <c r="AM72" s="153"/>
      <c r="AN72" s="154"/>
    </row>
    <row r="73" spans="1:40" ht="22.05" customHeight="1">
      <c r="A73" s="146">
        <f>②実績記録票入力シート!I49</f>
        <v>0</v>
      </c>
      <c r="B73" s="147"/>
      <c r="C73" s="148" t="str">
        <f>'記録転記用（変更禁止）'!I49</f>
        <v/>
      </c>
      <c r="D73" s="148"/>
      <c r="E73" s="149"/>
      <c r="F73" s="149"/>
      <c r="G73" s="149"/>
      <c r="H73" s="149"/>
      <c r="I73" s="149"/>
      <c r="J73" s="149"/>
      <c r="K73" s="149"/>
      <c r="L73" s="149"/>
      <c r="M73" s="149"/>
      <c r="N73" s="149"/>
      <c r="O73" s="137" t="str">
        <f>IF(②実績記録票入力シート!K49="","",②実績記録票入力シート!K49)</f>
        <v/>
      </c>
      <c r="P73" s="137"/>
      <c r="Q73" s="137"/>
      <c r="R73" s="137"/>
      <c r="S73" s="137"/>
      <c r="T73" s="137" t="str">
        <f>IF(②実績記録票入力シート!L49="","",②実績記録票入力シート!L49)</f>
        <v/>
      </c>
      <c r="U73" s="137"/>
      <c r="V73" s="137"/>
      <c r="W73" s="137"/>
      <c r="X73" s="137"/>
      <c r="Y73" s="150" t="str">
        <f t="shared" si="4"/>
        <v/>
      </c>
      <c r="Z73" s="150"/>
      <c r="AA73" s="150"/>
      <c r="AB73" s="150"/>
      <c r="AC73" s="151"/>
      <c r="AD73" s="151"/>
      <c r="AE73" s="152"/>
      <c r="AF73" s="152"/>
      <c r="AG73" s="152"/>
      <c r="AH73" s="152"/>
      <c r="AI73" s="153"/>
      <c r="AJ73" s="153"/>
      <c r="AK73" s="153"/>
      <c r="AL73" s="153"/>
      <c r="AM73" s="153"/>
      <c r="AN73" s="154"/>
    </row>
    <row r="74" spans="1:40" ht="22.05" customHeight="1">
      <c r="A74" s="146">
        <f>②実績記録票入力シート!I50</f>
        <v>0</v>
      </c>
      <c r="B74" s="147"/>
      <c r="C74" s="148" t="str">
        <f>'記録転記用（変更禁止）'!I50</f>
        <v/>
      </c>
      <c r="D74" s="148"/>
      <c r="E74" s="149"/>
      <c r="F74" s="149"/>
      <c r="G74" s="149"/>
      <c r="H74" s="149"/>
      <c r="I74" s="149"/>
      <c r="J74" s="149"/>
      <c r="K74" s="149"/>
      <c r="L74" s="149"/>
      <c r="M74" s="149"/>
      <c r="N74" s="149"/>
      <c r="O74" s="137" t="str">
        <f>IF(②実績記録票入力シート!K50="","",②実績記録票入力シート!K50)</f>
        <v/>
      </c>
      <c r="P74" s="137"/>
      <c r="Q74" s="137"/>
      <c r="R74" s="137"/>
      <c r="S74" s="137"/>
      <c r="T74" s="137" t="str">
        <f>IF(②実績記録票入力シート!L50="","",②実績記録票入力シート!L50)</f>
        <v/>
      </c>
      <c r="U74" s="137"/>
      <c r="V74" s="137"/>
      <c r="W74" s="137"/>
      <c r="X74" s="137"/>
      <c r="Y74" s="150" t="str">
        <f t="shared" si="4"/>
        <v/>
      </c>
      <c r="Z74" s="150"/>
      <c r="AA74" s="150"/>
      <c r="AB74" s="150"/>
      <c r="AC74" s="151"/>
      <c r="AD74" s="151"/>
      <c r="AE74" s="152"/>
      <c r="AF74" s="152"/>
      <c r="AG74" s="152"/>
      <c r="AH74" s="152"/>
      <c r="AI74" s="153"/>
      <c r="AJ74" s="153"/>
      <c r="AK74" s="153"/>
      <c r="AL74" s="153"/>
      <c r="AM74" s="153"/>
      <c r="AN74" s="154"/>
    </row>
    <row r="75" spans="1:40" ht="22.05" customHeight="1">
      <c r="A75" s="146">
        <f>②実績記録票入力シート!I51</f>
        <v>0</v>
      </c>
      <c r="B75" s="147"/>
      <c r="C75" s="148" t="str">
        <f>'記録転記用（変更禁止）'!I51</f>
        <v/>
      </c>
      <c r="D75" s="148"/>
      <c r="E75" s="149"/>
      <c r="F75" s="149"/>
      <c r="G75" s="149"/>
      <c r="H75" s="149"/>
      <c r="I75" s="149"/>
      <c r="J75" s="149"/>
      <c r="K75" s="149"/>
      <c r="L75" s="149"/>
      <c r="M75" s="149"/>
      <c r="N75" s="149"/>
      <c r="O75" s="137" t="str">
        <f>IF(②実績記録票入力シート!K51="","",②実績記録票入力シート!K51)</f>
        <v/>
      </c>
      <c r="P75" s="137"/>
      <c r="Q75" s="137"/>
      <c r="R75" s="137"/>
      <c r="S75" s="137"/>
      <c r="T75" s="137" t="str">
        <f>IF(②実績記録票入力シート!L51="","",②実績記録票入力シート!L51)</f>
        <v/>
      </c>
      <c r="U75" s="137"/>
      <c r="V75" s="137"/>
      <c r="W75" s="137"/>
      <c r="X75" s="137"/>
      <c r="Y75" s="150" t="str">
        <f t="shared" si="4"/>
        <v/>
      </c>
      <c r="Z75" s="150"/>
      <c r="AA75" s="150"/>
      <c r="AB75" s="150"/>
      <c r="AC75" s="151"/>
      <c r="AD75" s="151"/>
      <c r="AE75" s="152"/>
      <c r="AF75" s="152"/>
      <c r="AG75" s="152"/>
      <c r="AH75" s="152"/>
      <c r="AI75" s="153"/>
      <c r="AJ75" s="153"/>
      <c r="AK75" s="153"/>
      <c r="AL75" s="153"/>
      <c r="AM75" s="153"/>
      <c r="AN75" s="154"/>
    </row>
    <row r="76" spans="1:40" ht="22.05" customHeight="1">
      <c r="A76" s="146">
        <f>②実績記録票入力シート!I52</f>
        <v>0</v>
      </c>
      <c r="B76" s="147"/>
      <c r="C76" s="148" t="str">
        <f>'記録転記用（変更禁止）'!I52</f>
        <v/>
      </c>
      <c r="D76" s="148"/>
      <c r="E76" s="149"/>
      <c r="F76" s="149"/>
      <c r="G76" s="149"/>
      <c r="H76" s="149"/>
      <c r="I76" s="149"/>
      <c r="J76" s="149"/>
      <c r="K76" s="149"/>
      <c r="L76" s="149"/>
      <c r="M76" s="149"/>
      <c r="N76" s="149"/>
      <c r="O76" s="137" t="str">
        <f>IF(②実績記録票入力シート!K52="","",②実績記録票入力シート!K52)</f>
        <v/>
      </c>
      <c r="P76" s="137"/>
      <c r="Q76" s="137"/>
      <c r="R76" s="137"/>
      <c r="S76" s="137"/>
      <c r="T76" s="137" t="str">
        <f>IF(②実績記録票入力シート!L52="","",②実績記録票入力シート!L52)</f>
        <v/>
      </c>
      <c r="U76" s="137"/>
      <c r="V76" s="137"/>
      <c r="W76" s="137"/>
      <c r="X76" s="137"/>
      <c r="Y76" s="150" t="str">
        <f t="shared" si="4"/>
        <v/>
      </c>
      <c r="Z76" s="150"/>
      <c r="AA76" s="150"/>
      <c r="AB76" s="150"/>
      <c r="AC76" s="151"/>
      <c r="AD76" s="151"/>
      <c r="AE76" s="152"/>
      <c r="AF76" s="152"/>
      <c r="AG76" s="152"/>
      <c r="AH76" s="152"/>
      <c r="AI76" s="153"/>
      <c r="AJ76" s="153"/>
      <c r="AK76" s="153"/>
      <c r="AL76" s="153"/>
      <c r="AM76" s="153"/>
      <c r="AN76" s="154"/>
    </row>
    <row r="77" spans="1:40" ht="22.05" customHeight="1">
      <c r="A77" s="146">
        <f>②実績記録票入力シート!I53</f>
        <v>0</v>
      </c>
      <c r="B77" s="147"/>
      <c r="C77" s="148" t="str">
        <f>'記録転記用（変更禁止）'!I53</f>
        <v/>
      </c>
      <c r="D77" s="148"/>
      <c r="E77" s="149"/>
      <c r="F77" s="149"/>
      <c r="G77" s="149"/>
      <c r="H77" s="149"/>
      <c r="I77" s="149"/>
      <c r="J77" s="149"/>
      <c r="K77" s="149"/>
      <c r="L77" s="149"/>
      <c r="M77" s="149"/>
      <c r="N77" s="149"/>
      <c r="O77" s="137" t="str">
        <f>IF(②実績記録票入力シート!K53="","",②実績記録票入力シート!K53)</f>
        <v/>
      </c>
      <c r="P77" s="137"/>
      <c r="Q77" s="137"/>
      <c r="R77" s="137"/>
      <c r="S77" s="137"/>
      <c r="T77" s="137" t="str">
        <f>IF(②実績記録票入力シート!L53="","",②実績記録票入力シート!L53)</f>
        <v/>
      </c>
      <c r="U77" s="137"/>
      <c r="V77" s="137"/>
      <c r="W77" s="137"/>
      <c r="X77" s="137"/>
      <c r="Y77" s="150" t="str">
        <f t="shared" si="4"/>
        <v/>
      </c>
      <c r="Z77" s="150"/>
      <c r="AA77" s="150"/>
      <c r="AB77" s="150"/>
      <c r="AC77" s="151"/>
      <c r="AD77" s="151"/>
      <c r="AE77" s="152"/>
      <c r="AF77" s="152"/>
      <c r="AG77" s="152"/>
      <c r="AH77" s="152"/>
      <c r="AI77" s="153"/>
      <c r="AJ77" s="153"/>
      <c r="AK77" s="153"/>
      <c r="AL77" s="153"/>
      <c r="AM77" s="153"/>
      <c r="AN77" s="154"/>
    </row>
    <row r="78" spans="1:40" ht="22.05" customHeight="1">
      <c r="A78" s="146">
        <f>②実績記録票入力シート!I54</f>
        <v>0</v>
      </c>
      <c r="B78" s="147"/>
      <c r="C78" s="148" t="str">
        <f>'記録転記用（変更禁止）'!I54</f>
        <v/>
      </c>
      <c r="D78" s="148"/>
      <c r="E78" s="149"/>
      <c r="F78" s="149"/>
      <c r="G78" s="149"/>
      <c r="H78" s="149"/>
      <c r="I78" s="149"/>
      <c r="J78" s="149"/>
      <c r="K78" s="149"/>
      <c r="L78" s="149"/>
      <c r="M78" s="149"/>
      <c r="N78" s="149"/>
      <c r="O78" s="137" t="str">
        <f>IF(②実績記録票入力シート!K54="","",②実績記録票入力シート!K54)</f>
        <v/>
      </c>
      <c r="P78" s="137"/>
      <c r="Q78" s="137"/>
      <c r="R78" s="137"/>
      <c r="S78" s="137"/>
      <c r="T78" s="137" t="str">
        <f>IF(②実績記録票入力シート!L54="","",②実績記録票入力シート!L54)</f>
        <v/>
      </c>
      <c r="U78" s="137"/>
      <c r="V78" s="137"/>
      <c r="W78" s="137"/>
      <c r="X78" s="137"/>
      <c r="Y78" s="150" t="str">
        <f t="shared" si="4"/>
        <v/>
      </c>
      <c r="Z78" s="150"/>
      <c r="AA78" s="150"/>
      <c r="AB78" s="150"/>
      <c r="AC78" s="151"/>
      <c r="AD78" s="151"/>
      <c r="AE78" s="152"/>
      <c r="AF78" s="152"/>
      <c r="AG78" s="152"/>
      <c r="AH78" s="152"/>
      <c r="AI78" s="153"/>
      <c r="AJ78" s="153"/>
      <c r="AK78" s="153"/>
      <c r="AL78" s="153"/>
      <c r="AM78" s="153"/>
      <c r="AN78" s="154"/>
    </row>
    <row r="79" spans="1:40" ht="22.05" customHeight="1">
      <c r="A79" s="146">
        <f>②実績記録票入力シート!I55</f>
        <v>0</v>
      </c>
      <c r="B79" s="147"/>
      <c r="C79" s="148" t="str">
        <f>'記録転記用（変更禁止）'!I55</f>
        <v/>
      </c>
      <c r="D79" s="148"/>
      <c r="E79" s="149"/>
      <c r="F79" s="149"/>
      <c r="G79" s="149"/>
      <c r="H79" s="149"/>
      <c r="I79" s="149"/>
      <c r="J79" s="149"/>
      <c r="K79" s="149"/>
      <c r="L79" s="149"/>
      <c r="M79" s="149"/>
      <c r="N79" s="149"/>
      <c r="O79" s="137" t="str">
        <f>IF(②実績記録票入力シート!K55="","",②実績記録票入力シート!K55)</f>
        <v/>
      </c>
      <c r="P79" s="137"/>
      <c r="Q79" s="137"/>
      <c r="R79" s="137"/>
      <c r="S79" s="137"/>
      <c r="T79" s="137" t="str">
        <f>IF(②実績記録票入力シート!L55="","",②実績記録票入力シート!L55)</f>
        <v/>
      </c>
      <c r="U79" s="137"/>
      <c r="V79" s="137"/>
      <c r="W79" s="137"/>
      <c r="X79" s="137"/>
      <c r="Y79" s="150" t="str">
        <f t="shared" si="4"/>
        <v/>
      </c>
      <c r="Z79" s="150"/>
      <c r="AA79" s="150"/>
      <c r="AB79" s="150"/>
      <c r="AC79" s="151"/>
      <c r="AD79" s="151"/>
      <c r="AE79" s="152"/>
      <c r="AF79" s="152"/>
      <c r="AG79" s="152"/>
      <c r="AH79" s="152"/>
      <c r="AI79" s="153"/>
      <c r="AJ79" s="153"/>
      <c r="AK79" s="153"/>
      <c r="AL79" s="153"/>
      <c r="AM79" s="153"/>
      <c r="AN79" s="154"/>
    </row>
    <row r="80" spans="1:40" ht="22.05" customHeight="1">
      <c r="A80" s="146">
        <f>②実績記録票入力シート!I56</f>
        <v>0</v>
      </c>
      <c r="B80" s="147"/>
      <c r="C80" s="148" t="str">
        <f>'記録転記用（変更禁止）'!I56</f>
        <v/>
      </c>
      <c r="D80" s="148"/>
      <c r="E80" s="149"/>
      <c r="F80" s="149"/>
      <c r="G80" s="149"/>
      <c r="H80" s="149"/>
      <c r="I80" s="149"/>
      <c r="J80" s="149"/>
      <c r="K80" s="149"/>
      <c r="L80" s="149"/>
      <c r="M80" s="149"/>
      <c r="N80" s="149"/>
      <c r="O80" s="137" t="str">
        <f>IF(②実績記録票入力シート!K56="","",②実績記録票入力シート!K56)</f>
        <v/>
      </c>
      <c r="P80" s="137"/>
      <c r="Q80" s="137"/>
      <c r="R80" s="137"/>
      <c r="S80" s="137"/>
      <c r="T80" s="137" t="str">
        <f>IF(②実績記録票入力シート!L56="","",②実績記録票入力シート!L56)</f>
        <v/>
      </c>
      <c r="U80" s="137"/>
      <c r="V80" s="137"/>
      <c r="W80" s="137"/>
      <c r="X80" s="137"/>
      <c r="Y80" s="150" t="str">
        <f t="shared" si="4"/>
        <v/>
      </c>
      <c r="Z80" s="150"/>
      <c r="AA80" s="150"/>
      <c r="AB80" s="150"/>
      <c r="AC80" s="151"/>
      <c r="AD80" s="151"/>
      <c r="AE80" s="152"/>
      <c r="AF80" s="152"/>
      <c r="AG80" s="152"/>
      <c r="AH80" s="152"/>
      <c r="AI80" s="153"/>
      <c r="AJ80" s="153"/>
      <c r="AK80" s="153"/>
      <c r="AL80" s="153"/>
      <c r="AM80" s="153"/>
      <c r="AN80" s="154"/>
    </row>
    <row r="81" spans="1:40" ht="22.05" customHeight="1">
      <c r="A81" s="146">
        <f>②実績記録票入力シート!I57</f>
        <v>0</v>
      </c>
      <c r="B81" s="147"/>
      <c r="C81" s="148" t="str">
        <f>'記録転記用（変更禁止）'!I57</f>
        <v/>
      </c>
      <c r="D81" s="148"/>
      <c r="E81" s="149"/>
      <c r="F81" s="149"/>
      <c r="G81" s="149"/>
      <c r="H81" s="149"/>
      <c r="I81" s="149"/>
      <c r="J81" s="149"/>
      <c r="K81" s="149"/>
      <c r="L81" s="149"/>
      <c r="M81" s="149"/>
      <c r="N81" s="149"/>
      <c r="O81" s="137" t="str">
        <f>IF(②実績記録票入力シート!K57="","",②実績記録票入力シート!K57)</f>
        <v/>
      </c>
      <c r="P81" s="137"/>
      <c r="Q81" s="137"/>
      <c r="R81" s="137"/>
      <c r="S81" s="137"/>
      <c r="T81" s="137" t="str">
        <f>IF(②実績記録票入力シート!L57="","",②実績記録票入力シート!L57)</f>
        <v/>
      </c>
      <c r="U81" s="137"/>
      <c r="V81" s="137"/>
      <c r="W81" s="137"/>
      <c r="X81" s="137"/>
      <c r="Y81" s="150" t="str">
        <f t="shared" si="4"/>
        <v/>
      </c>
      <c r="Z81" s="150"/>
      <c r="AA81" s="150"/>
      <c r="AB81" s="150"/>
      <c r="AC81" s="151"/>
      <c r="AD81" s="151"/>
      <c r="AE81" s="152"/>
      <c r="AF81" s="152"/>
      <c r="AG81" s="152"/>
      <c r="AH81" s="152"/>
      <c r="AI81" s="153"/>
      <c r="AJ81" s="153"/>
      <c r="AK81" s="153"/>
      <c r="AL81" s="153"/>
      <c r="AM81" s="153"/>
      <c r="AN81" s="154"/>
    </row>
    <row r="82" spans="1:40" ht="22.05" customHeight="1">
      <c r="A82" s="146">
        <f>②実績記録票入力シート!I58</f>
        <v>0</v>
      </c>
      <c r="B82" s="147"/>
      <c r="C82" s="148" t="str">
        <f>'記録転記用（変更禁止）'!I58</f>
        <v/>
      </c>
      <c r="D82" s="148"/>
      <c r="E82" s="149"/>
      <c r="F82" s="149"/>
      <c r="G82" s="149"/>
      <c r="H82" s="149"/>
      <c r="I82" s="149"/>
      <c r="J82" s="149"/>
      <c r="K82" s="149"/>
      <c r="L82" s="149"/>
      <c r="M82" s="149"/>
      <c r="N82" s="149"/>
      <c r="O82" s="137" t="str">
        <f>IF(②実績記録票入力シート!K58="","",②実績記録票入力シート!K58)</f>
        <v/>
      </c>
      <c r="P82" s="137"/>
      <c r="Q82" s="137"/>
      <c r="R82" s="137"/>
      <c r="S82" s="137"/>
      <c r="T82" s="137" t="str">
        <f>IF(②実績記録票入力シート!L58="","",②実績記録票入力シート!L58)</f>
        <v/>
      </c>
      <c r="U82" s="137"/>
      <c r="V82" s="137"/>
      <c r="W82" s="137"/>
      <c r="X82" s="137"/>
      <c r="Y82" s="150" t="str">
        <f t="shared" si="4"/>
        <v/>
      </c>
      <c r="Z82" s="150"/>
      <c r="AA82" s="150"/>
      <c r="AB82" s="150"/>
      <c r="AC82" s="151"/>
      <c r="AD82" s="151"/>
      <c r="AE82" s="152"/>
      <c r="AF82" s="152"/>
      <c r="AG82" s="152"/>
      <c r="AH82" s="152"/>
      <c r="AI82" s="153"/>
      <c r="AJ82" s="153"/>
      <c r="AK82" s="153"/>
      <c r="AL82" s="153"/>
      <c r="AM82" s="153"/>
      <c r="AN82" s="154"/>
    </row>
    <row r="83" spans="1:40" ht="22.05" customHeight="1">
      <c r="A83" s="146">
        <f>②実績記録票入力シート!I59</f>
        <v>0</v>
      </c>
      <c r="B83" s="147"/>
      <c r="C83" s="148" t="str">
        <f>'記録転記用（変更禁止）'!I59</f>
        <v/>
      </c>
      <c r="D83" s="148"/>
      <c r="E83" s="149"/>
      <c r="F83" s="149"/>
      <c r="G83" s="149"/>
      <c r="H83" s="149"/>
      <c r="I83" s="149"/>
      <c r="J83" s="149"/>
      <c r="K83" s="149"/>
      <c r="L83" s="149"/>
      <c r="M83" s="149"/>
      <c r="N83" s="149"/>
      <c r="O83" s="137" t="str">
        <f>IF(②実績記録票入力シート!K59="","",②実績記録票入力シート!K59)</f>
        <v/>
      </c>
      <c r="P83" s="137"/>
      <c r="Q83" s="137"/>
      <c r="R83" s="137"/>
      <c r="S83" s="137"/>
      <c r="T83" s="137" t="str">
        <f>IF(②実績記録票入力シート!L59="","",②実績記録票入力シート!L59)</f>
        <v/>
      </c>
      <c r="U83" s="137"/>
      <c r="V83" s="137"/>
      <c r="W83" s="137"/>
      <c r="X83" s="137"/>
      <c r="Y83" s="150" t="str">
        <f t="shared" si="4"/>
        <v/>
      </c>
      <c r="Z83" s="150"/>
      <c r="AA83" s="150"/>
      <c r="AB83" s="150"/>
      <c r="AC83" s="151"/>
      <c r="AD83" s="151"/>
      <c r="AE83" s="152"/>
      <c r="AF83" s="152"/>
      <c r="AG83" s="152"/>
      <c r="AH83" s="152"/>
      <c r="AI83" s="153"/>
      <c r="AJ83" s="153"/>
      <c r="AK83" s="153"/>
      <c r="AL83" s="153"/>
      <c r="AM83" s="153"/>
      <c r="AN83" s="154"/>
    </row>
    <row r="84" spans="1:40" ht="22.05" customHeight="1">
      <c r="A84" s="146">
        <f>②実績記録票入力シート!I60</f>
        <v>0</v>
      </c>
      <c r="B84" s="147"/>
      <c r="C84" s="148" t="str">
        <f>'記録転記用（変更禁止）'!I60</f>
        <v/>
      </c>
      <c r="D84" s="148"/>
      <c r="E84" s="149"/>
      <c r="F84" s="149"/>
      <c r="G84" s="149"/>
      <c r="H84" s="149"/>
      <c r="I84" s="149"/>
      <c r="J84" s="149"/>
      <c r="K84" s="149"/>
      <c r="L84" s="149"/>
      <c r="M84" s="149"/>
      <c r="N84" s="149"/>
      <c r="O84" s="137" t="str">
        <f>IF(②実績記録票入力シート!K60="","",②実績記録票入力シート!K60)</f>
        <v/>
      </c>
      <c r="P84" s="137"/>
      <c r="Q84" s="137"/>
      <c r="R84" s="137"/>
      <c r="S84" s="137"/>
      <c r="T84" s="137" t="str">
        <f>IF(②実績記録票入力シート!L60="","",②実績記録票入力シート!L60)</f>
        <v/>
      </c>
      <c r="U84" s="137"/>
      <c r="V84" s="137"/>
      <c r="W84" s="137"/>
      <c r="X84" s="137"/>
      <c r="Y84" s="150" t="str">
        <f t="shared" si="4"/>
        <v/>
      </c>
      <c r="Z84" s="150"/>
      <c r="AA84" s="150"/>
      <c r="AB84" s="150"/>
      <c r="AC84" s="151"/>
      <c r="AD84" s="151"/>
      <c r="AE84" s="152"/>
      <c r="AF84" s="152"/>
      <c r="AG84" s="152"/>
      <c r="AH84" s="152"/>
      <c r="AI84" s="153"/>
      <c r="AJ84" s="153"/>
      <c r="AK84" s="153"/>
      <c r="AL84" s="153"/>
      <c r="AM84" s="153"/>
      <c r="AN84" s="154"/>
    </row>
    <row r="85" spans="1:40" ht="22.05" customHeight="1">
      <c r="A85" s="146">
        <f>②実績記録票入力シート!I61</f>
        <v>0</v>
      </c>
      <c r="B85" s="147"/>
      <c r="C85" s="148" t="str">
        <f>'記録転記用（変更禁止）'!I61</f>
        <v/>
      </c>
      <c r="D85" s="148"/>
      <c r="E85" s="149"/>
      <c r="F85" s="149"/>
      <c r="G85" s="149"/>
      <c r="H85" s="149"/>
      <c r="I85" s="149"/>
      <c r="J85" s="149"/>
      <c r="K85" s="149"/>
      <c r="L85" s="149"/>
      <c r="M85" s="149"/>
      <c r="N85" s="149"/>
      <c r="O85" s="137" t="str">
        <f>IF(②実績記録票入力シート!K61="","",②実績記録票入力シート!K61)</f>
        <v/>
      </c>
      <c r="P85" s="137"/>
      <c r="Q85" s="137"/>
      <c r="R85" s="137"/>
      <c r="S85" s="137"/>
      <c r="T85" s="137" t="str">
        <f>IF(②実績記録票入力シート!L61="","",②実績記録票入力シート!L61)</f>
        <v/>
      </c>
      <c r="U85" s="137"/>
      <c r="V85" s="137"/>
      <c r="W85" s="137"/>
      <c r="X85" s="137"/>
      <c r="Y85" s="150" t="str">
        <f t="shared" si="4"/>
        <v/>
      </c>
      <c r="Z85" s="150"/>
      <c r="AA85" s="150"/>
      <c r="AB85" s="150"/>
      <c r="AC85" s="151"/>
      <c r="AD85" s="151"/>
      <c r="AE85" s="152"/>
      <c r="AF85" s="152"/>
      <c r="AG85" s="152"/>
      <c r="AH85" s="152"/>
      <c r="AI85" s="153"/>
      <c r="AJ85" s="153"/>
      <c r="AK85" s="153"/>
      <c r="AL85" s="153"/>
      <c r="AM85" s="153"/>
      <c r="AN85" s="154"/>
    </row>
    <row r="86" spans="1:40" ht="22.05" customHeight="1">
      <c r="A86" s="146">
        <f>②実績記録票入力シート!I62</f>
        <v>0</v>
      </c>
      <c r="B86" s="147"/>
      <c r="C86" s="148" t="str">
        <f>'記録転記用（変更禁止）'!I62</f>
        <v/>
      </c>
      <c r="D86" s="148"/>
      <c r="E86" s="149"/>
      <c r="F86" s="149"/>
      <c r="G86" s="149"/>
      <c r="H86" s="149"/>
      <c r="I86" s="149"/>
      <c r="J86" s="149"/>
      <c r="K86" s="149"/>
      <c r="L86" s="149"/>
      <c r="M86" s="149"/>
      <c r="N86" s="149"/>
      <c r="O86" s="137" t="str">
        <f>IF(②実績記録票入力シート!K62="","",②実績記録票入力シート!K62)</f>
        <v/>
      </c>
      <c r="P86" s="137"/>
      <c r="Q86" s="137"/>
      <c r="R86" s="137"/>
      <c r="S86" s="137"/>
      <c r="T86" s="137" t="str">
        <f>IF(②実績記録票入力シート!L62="","",②実績記録票入力シート!L62)</f>
        <v/>
      </c>
      <c r="U86" s="137"/>
      <c r="V86" s="137"/>
      <c r="W86" s="137"/>
      <c r="X86" s="137"/>
      <c r="Y86" s="150" t="str">
        <f t="shared" si="4"/>
        <v/>
      </c>
      <c r="Z86" s="150"/>
      <c r="AA86" s="150"/>
      <c r="AB86" s="150"/>
      <c r="AC86" s="151"/>
      <c r="AD86" s="151"/>
      <c r="AE86" s="152"/>
      <c r="AF86" s="152"/>
      <c r="AG86" s="152"/>
      <c r="AH86" s="152"/>
      <c r="AI86" s="153"/>
      <c r="AJ86" s="153"/>
      <c r="AK86" s="153"/>
      <c r="AL86" s="153"/>
      <c r="AM86" s="153"/>
      <c r="AN86" s="154"/>
    </row>
    <row r="87" spans="1:40" ht="22.05" customHeight="1">
      <c r="A87" s="146">
        <f>②実績記録票入力シート!I63</f>
        <v>0</v>
      </c>
      <c r="B87" s="147"/>
      <c r="C87" s="148" t="str">
        <f>'記録転記用（変更禁止）'!I63</f>
        <v/>
      </c>
      <c r="D87" s="148"/>
      <c r="E87" s="149"/>
      <c r="F87" s="149"/>
      <c r="G87" s="149"/>
      <c r="H87" s="149"/>
      <c r="I87" s="149"/>
      <c r="J87" s="149"/>
      <c r="K87" s="149"/>
      <c r="L87" s="149"/>
      <c r="M87" s="149"/>
      <c r="N87" s="149"/>
      <c r="O87" s="137" t="str">
        <f>IF(②実績記録票入力シート!K63="","",②実績記録票入力シート!K63)</f>
        <v/>
      </c>
      <c r="P87" s="137"/>
      <c r="Q87" s="137"/>
      <c r="R87" s="137"/>
      <c r="S87" s="137"/>
      <c r="T87" s="137" t="str">
        <f>IF(②実績記録票入力シート!L63="","",②実績記録票入力シート!L63)</f>
        <v/>
      </c>
      <c r="U87" s="137"/>
      <c r="V87" s="137"/>
      <c r="W87" s="137"/>
      <c r="X87" s="137"/>
      <c r="Y87" s="150" t="str">
        <f t="shared" si="4"/>
        <v/>
      </c>
      <c r="Z87" s="150"/>
      <c r="AA87" s="150"/>
      <c r="AB87" s="150"/>
      <c r="AC87" s="151"/>
      <c r="AD87" s="151"/>
      <c r="AE87" s="152"/>
      <c r="AF87" s="152"/>
      <c r="AG87" s="152"/>
      <c r="AH87" s="152"/>
      <c r="AI87" s="153"/>
      <c r="AJ87" s="153"/>
      <c r="AK87" s="153"/>
      <c r="AL87" s="153"/>
      <c r="AM87" s="153"/>
      <c r="AN87" s="154"/>
    </row>
    <row r="88" spans="1:40" ht="22.05" customHeight="1">
      <c r="A88" s="99" t="s">
        <v>103</v>
      </c>
      <c r="B88" s="100"/>
      <c r="C88" s="100"/>
      <c r="D88" s="100"/>
      <c r="E88" s="100"/>
      <c r="F88" s="100"/>
      <c r="G88" s="100"/>
      <c r="H88" s="100"/>
      <c r="I88" s="100"/>
      <c r="J88" s="100"/>
      <c r="K88" s="100"/>
      <c r="L88" s="100"/>
      <c r="M88" s="100"/>
      <c r="N88" s="100"/>
      <c r="O88" s="100"/>
      <c r="P88" s="100"/>
      <c r="Q88" s="100"/>
      <c r="R88" s="100"/>
      <c r="S88" s="100"/>
      <c r="T88" s="100"/>
      <c r="U88" s="100"/>
      <c r="V88" s="100"/>
      <c r="W88" s="100"/>
      <c r="X88" s="101"/>
      <c r="Y88" s="138" t="str">
        <f>IF(SUM(Y57:AB87)=0,"",SUM(Y57:AB87))</f>
        <v/>
      </c>
      <c r="Z88" s="138"/>
      <c r="AA88" s="138"/>
      <c r="AB88" s="138"/>
      <c r="AC88" s="140"/>
      <c r="AD88" s="140"/>
      <c r="AE88" s="142" t="str">
        <f>IF(SUM(AE57:AH87)=0,"",SUM(AE57:AH87))</f>
        <v/>
      </c>
      <c r="AF88" s="142"/>
      <c r="AG88" s="142"/>
      <c r="AH88" s="142"/>
      <c r="AI88" s="140"/>
      <c r="AJ88" s="140"/>
      <c r="AK88" s="140"/>
      <c r="AL88" s="140"/>
      <c r="AM88" s="140"/>
      <c r="AN88" s="144"/>
    </row>
    <row r="89" spans="1:40" ht="22.05" customHeight="1">
      <c r="A89" s="102"/>
      <c r="B89" s="103"/>
      <c r="C89" s="103"/>
      <c r="D89" s="103"/>
      <c r="E89" s="103"/>
      <c r="F89" s="103"/>
      <c r="G89" s="103"/>
      <c r="H89" s="103"/>
      <c r="I89" s="103"/>
      <c r="J89" s="103"/>
      <c r="K89" s="103"/>
      <c r="L89" s="103"/>
      <c r="M89" s="103"/>
      <c r="N89" s="103"/>
      <c r="O89" s="103"/>
      <c r="P89" s="103"/>
      <c r="Q89" s="103"/>
      <c r="R89" s="103"/>
      <c r="S89" s="103"/>
      <c r="T89" s="103"/>
      <c r="U89" s="103"/>
      <c r="V89" s="103"/>
      <c r="W89" s="103"/>
      <c r="X89" s="104"/>
      <c r="Y89" s="139"/>
      <c r="Z89" s="139"/>
      <c r="AA89" s="139"/>
      <c r="AB89" s="139"/>
      <c r="AC89" s="141"/>
      <c r="AD89" s="141"/>
      <c r="AE89" s="143"/>
      <c r="AF89" s="143"/>
      <c r="AG89" s="143"/>
      <c r="AH89" s="143"/>
      <c r="AI89" s="141"/>
      <c r="AJ89" s="141"/>
      <c r="AK89" s="141"/>
      <c r="AL89" s="141"/>
      <c r="AM89" s="141"/>
      <c r="AN89" s="145"/>
    </row>
    <row r="90" spans="1:40" ht="22.05" customHeight="1"/>
    <row r="91" spans="1:40" ht="18" customHeight="1">
      <c r="O91" s="164"/>
      <c r="P91" s="164"/>
      <c r="Q91" s="164"/>
      <c r="R91" s="164"/>
      <c r="S91" s="164"/>
      <c r="T91" s="164"/>
      <c r="U91" s="164"/>
      <c r="V91" s="164"/>
      <c r="W91" s="164"/>
      <c r="X91" s="164"/>
      <c r="Y91" s="164"/>
      <c r="Z91" s="164"/>
      <c r="AA91" s="164"/>
      <c r="AB91" s="164"/>
      <c r="AC91" s="164"/>
      <c r="AD91" s="164"/>
      <c r="AE91" s="164"/>
    </row>
    <row r="92" spans="1:40" ht="18" customHeight="1">
      <c r="A92" s="165" t="s">
        <v>113</v>
      </c>
      <c r="B92" s="165"/>
      <c r="C92" s="165"/>
      <c r="D92" s="165"/>
      <c r="E92" s="85"/>
      <c r="F92" s="166" t="s">
        <v>114</v>
      </c>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7">
        <f>AG47</f>
        <v>44653</v>
      </c>
      <c r="AH92" s="167"/>
      <c r="AI92" s="167"/>
      <c r="AJ92" s="167"/>
      <c r="AK92" s="167"/>
      <c r="AL92" s="167"/>
      <c r="AM92" s="167"/>
      <c r="AN92" s="82" t="s">
        <v>96</v>
      </c>
    </row>
    <row r="93" spans="1:40" ht="18" customHeight="1">
      <c r="A93" s="168" t="s">
        <v>95</v>
      </c>
      <c r="B93" s="107"/>
      <c r="C93" s="107"/>
      <c r="D93" s="105">
        <f>D48</f>
        <v>2000000000</v>
      </c>
      <c r="E93" s="105"/>
      <c r="F93" s="105"/>
      <c r="G93" s="105"/>
      <c r="H93" s="105"/>
      <c r="I93" s="105"/>
      <c r="J93" s="105"/>
      <c r="K93" s="105"/>
      <c r="L93" s="105"/>
      <c r="M93" s="105"/>
      <c r="N93" s="107" t="s">
        <v>101</v>
      </c>
      <c r="O93" s="107"/>
      <c r="P93" s="107"/>
      <c r="Q93" s="107"/>
      <c r="R93" s="107" t="str">
        <f>R3</f>
        <v>待兼　和邇</v>
      </c>
      <c r="S93" s="107"/>
      <c r="T93" s="107"/>
      <c r="U93" s="107"/>
      <c r="V93" s="107"/>
      <c r="W93" s="107"/>
      <c r="X93" s="107"/>
      <c r="Y93" s="107"/>
      <c r="Z93" s="107"/>
      <c r="AA93" s="107"/>
      <c r="AB93" s="107"/>
      <c r="AC93" s="107"/>
      <c r="AD93" s="109" t="s">
        <v>102</v>
      </c>
      <c r="AE93" s="109"/>
      <c r="AF93" s="109"/>
      <c r="AG93" s="109"/>
      <c r="AH93" s="109"/>
      <c r="AI93" s="109"/>
      <c r="AJ93" s="109"/>
      <c r="AK93" s="109"/>
      <c r="AL93" s="109"/>
      <c r="AM93" s="109"/>
      <c r="AN93" s="110"/>
    </row>
    <row r="94" spans="1:40" ht="18" customHeight="1">
      <c r="A94" s="113"/>
      <c r="B94" s="108"/>
      <c r="C94" s="108"/>
      <c r="D94" s="106"/>
      <c r="E94" s="106"/>
      <c r="F94" s="106"/>
      <c r="G94" s="106"/>
      <c r="H94" s="106"/>
      <c r="I94" s="106"/>
      <c r="J94" s="106"/>
      <c r="K94" s="106"/>
      <c r="L94" s="106"/>
      <c r="M94" s="106"/>
      <c r="N94" s="108"/>
      <c r="O94" s="108"/>
      <c r="P94" s="108"/>
      <c r="Q94" s="108"/>
      <c r="R94" s="108"/>
      <c r="S94" s="108"/>
      <c r="T94" s="108"/>
      <c r="U94" s="108"/>
      <c r="V94" s="108"/>
      <c r="W94" s="108"/>
      <c r="X94" s="108"/>
      <c r="Y94" s="108"/>
      <c r="Z94" s="108"/>
      <c r="AA94" s="108"/>
      <c r="AB94" s="108"/>
      <c r="AC94" s="108"/>
      <c r="AD94" s="111"/>
      <c r="AE94" s="111"/>
      <c r="AF94" s="111"/>
      <c r="AG94" s="111"/>
      <c r="AH94" s="111"/>
      <c r="AI94" s="111"/>
      <c r="AJ94" s="111"/>
      <c r="AK94" s="111"/>
      <c r="AL94" s="111"/>
      <c r="AM94" s="111"/>
      <c r="AN94" s="112"/>
    </row>
    <row r="95" spans="1:40" ht="18" customHeight="1">
      <c r="A95" s="113" t="s">
        <v>97</v>
      </c>
      <c r="B95" s="108"/>
      <c r="C95" s="108"/>
      <c r="D95" s="108"/>
      <c r="E95" s="108"/>
      <c r="F95" s="116">
        <f>F5</f>
        <v>4000</v>
      </c>
      <c r="G95" s="117"/>
      <c r="H95" s="117"/>
      <c r="I95" s="117"/>
      <c r="J95" s="117"/>
      <c r="K95" s="117"/>
      <c r="L95" s="117"/>
      <c r="M95" s="96"/>
      <c r="N95" s="108" t="s">
        <v>99</v>
      </c>
      <c r="O95" s="108"/>
      <c r="P95" s="108"/>
      <c r="Q95" s="108"/>
      <c r="R95" s="108" t="str">
        <f>R50</f>
        <v>移動支援［介護あり］</v>
      </c>
      <c r="S95" s="108"/>
      <c r="T95" s="108"/>
      <c r="U95" s="108"/>
      <c r="V95" s="108"/>
      <c r="W95" s="108"/>
      <c r="X95" s="108"/>
      <c r="Y95" s="120">
        <f>Y5</f>
        <v>40</v>
      </c>
      <c r="Z95" s="121"/>
      <c r="AA95" s="121"/>
      <c r="AB95" s="121" t="s">
        <v>100</v>
      </c>
      <c r="AC95" s="124"/>
      <c r="AD95" s="108" t="str">
        <f>AD50</f>
        <v>○○○○介護サービス</v>
      </c>
      <c r="AE95" s="108"/>
      <c r="AF95" s="108"/>
      <c r="AG95" s="108"/>
      <c r="AH95" s="108"/>
      <c r="AI95" s="108"/>
      <c r="AJ95" s="108"/>
      <c r="AK95" s="108"/>
      <c r="AL95" s="108"/>
      <c r="AM95" s="108"/>
      <c r="AN95" s="126"/>
    </row>
    <row r="96" spans="1:40" ht="18" customHeight="1">
      <c r="A96" s="114"/>
      <c r="B96" s="115"/>
      <c r="C96" s="115"/>
      <c r="D96" s="115"/>
      <c r="E96" s="115"/>
      <c r="F96" s="118"/>
      <c r="G96" s="119"/>
      <c r="H96" s="119"/>
      <c r="I96" s="119"/>
      <c r="J96" s="119"/>
      <c r="K96" s="119"/>
      <c r="L96" s="119"/>
      <c r="M96" s="97" t="s">
        <v>98</v>
      </c>
      <c r="N96" s="115"/>
      <c r="O96" s="115"/>
      <c r="P96" s="115"/>
      <c r="Q96" s="115"/>
      <c r="R96" s="115"/>
      <c r="S96" s="115"/>
      <c r="T96" s="115"/>
      <c r="U96" s="115"/>
      <c r="V96" s="115"/>
      <c r="W96" s="115"/>
      <c r="X96" s="115"/>
      <c r="Y96" s="122"/>
      <c r="Z96" s="123"/>
      <c r="AA96" s="123"/>
      <c r="AB96" s="123"/>
      <c r="AC96" s="125"/>
      <c r="AD96" s="115"/>
      <c r="AE96" s="115"/>
      <c r="AF96" s="115"/>
      <c r="AG96" s="115"/>
      <c r="AH96" s="115"/>
      <c r="AI96" s="115"/>
      <c r="AJ96" s="115"/>
      <c r="AK96" s="115"/>
      <c r="AL96" s="115"/>
      <c r="AM96" s="115"/>
      <c r="AN96" s="127"/>
    </row>
    <row r="97" spans="1:40" ht="7.5" customHeight="1"/>
    <row r="98" spans="1:40" ht="15" customHeight="1">
      <c r="A98" s="155" t="s">
        <v>90</v>
      </c>
      <c r="B98" s="156"/>
      <c r="C98" s="156"/>
      <c r="D98" s="156"/>
      <c r="E98" s="156" t="s">
        <v>91</v>
      </c>
      <c r="F98" s="156"/>
      <c r="G98" s="156"/>
      <c r="H98" s="156"/>
      <c r="I98" s="156"/>
      <c r="J98" s="156"/>
      <c r="K98" s="156"/>
      <c r="L98" s="156"/>
      <c r="M98" s="156"/>
      <c r="N98" s="156"/>
      <c r="O98" s="156" t="s">
        <v>21</v>
      </c>
      <c r="P98" s="156"/>
      <c r="Q98" s="156"/>
      <c r="R98" s="156"/>
      <c r="S98" s="156"/>
      <c r="T98" s="156"/>
      <c r="U98" s="156"/>
      <c r="V98" s="156"/>
      <c r="W98" s="156"/>
      <c r="X98" s="156"/>
      <c r="Y98" s="159" t="s">
        <v>104</v>
      </c>
      <c r="Z98" s="160"/>
      <c r="AA98" s="160"/>
      <c r="AB98" s="160"/>
      <c r="AC98" s="109" t="s">
        <v>22</v>
      </c>
      <c r="AD98" s="156"/>
      <c r="AE98" s="109" t="s">
        <v>94</v>
      </c>
      <c r="AF98" s="156"/>
      <c r="AG98" s="156"/>
      <c r="AH98" s="156"/>
      <c r="AI98" s="109" t="s">
        <v>92</v>
      </c>
      <c r="AJ98" s="109"/>
      <c r="AK98" s="109"/>
      <c r="AL98" s="109" t="s">
        <v>93</v>
      </c>
      <c r="AM98" s="109"/>
      <c r="AN98" s="110"/>
    </row>
    <row r="99" spans="1:40" ht="15" customHeight="1">
      <c r="A99" s="157"/>
      <c r="B99" s="158"/>
      <c r="C99" s="158"/>
      <c r="D99" s="158"/>
      <c r="E99" s="158"/>
      <c r="F99" s="158"/>
      <c r="G99" s="158"/>
      <c r="H99" s="158"/>
      <c r="I99" s="158"/>
      <c r="J99" s="158"/>
      <c r="K99" s="158"/>
      <c r="L99" s="158"/>
      <c r="M99" s="158"/>
      <c r="N99" s="158"/>
      <c r="O99" s="158"/>
      <c r="P99" s="158"/>
      <c r="Q99" s="158"/>
      <c r="R99" s="158"/>
      <c r="S99" s="158"/>
      <c r="T99" s="158"/>
      <c r="U99" s="158"/>
      <c r="V99" s="158"/>
      <c r="W99" s="158"/>
      <c r="X99" s="158"/>
      <c r="Y99" s="161"/>
      <c r="Z99" s="161"/>
      <c r="AA99" s="161"/>
      <c r="AB99" s="161"/>
      <c r="AC99" s="111"/>
      <c r="AD99" s="158"/>
      <c r="AE99" s="158"/>
      <c r="AF99" s="158"/>
      <c r="AG99" s="158"/>
      <c r="AH99" s="158"/>
      <c r="AI99" s="111"/>
      <c r="AJ99" s="111"/>
      <c r="AK99" s="111"/>
      <c r="AL99" s="111"/>
      <c r="AM99" s="111"/>
      <c r="AN99" s="112"/>
    </row>
    <row r="100" spans="1:40" ht="15" customHeight="1">
      <c r="A100" s="162" t="s">
        <v>19</v>
      </c>
      <c r="B100" s="163"/>
      <c r="C100" s="163" t="s">
        <v>20</v>
      </c>
      <c r="D100" s="163"/>
      <c r="E100" s="111" t="s">
        <v>23</v>
      </c>
      <c r="F100" s="158"/>
      <c r="G100" s="158"/>
      <c r="H100" s="158"/>
      <c r="I100" s="158"/>
      <c r="J100" s="111" t="s">
        <v>24</v>
      </c>
      <c r="K100" s="158"/>
      <c r="L100" s="158"/>
      <c r="M100" s="158"/>
      <c r="N100" s="158"/>
      <c r="O100" s="111" t="s">
        <v>23</v>
      </c>
      <c r="P100" s="158"/>
      <c r="Q100" s="158"/>
      <c r="R100" s="158"/>
      <c r="S100" s="158"/>
      <c r="T100" s="111" t="s">
        <v>24</v>
      </c>
      <c r="U100" s="158"/>
      <c r="V100" s="158"/>
      <c r="W100" s="158"/>
      <c r="X100" s="158"/>
      <c r="Y100" s="158"/>
      <c r="Z100" s="158"/>
      <c r="AA100" s="158"/>
      <c r="AB100" s="158"/>
      <c r="AC100" s="111"/>
      <c r="AD100" s="158"/>
      <c r="AE100" s="158"/>
      <c r="AF100" s="158"/>
      <c r="AG100" s="158"/>
      <c r="AH100" s="158"/>
      <c r="AI100" s="111"/>
      <c r="AJ100" s="111"/>
      <c r="AK100" s="111"/>
      <c r="AL100" s="111"/>
      <c r="AM100" s="111"/>
      <c r="AN100" s="112"/>
    </row>
    <row r="101" spans="1:40" ht="15" customHeight="1">
      <c r="A101" s="162"/>
      <c r="B101" s="163"/>
      <c r="C101" s="163"/>
      <c r="D101" s="163"/>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11"/>
      <c r="AJ101" s="111"/>
      <c r="AK101" s="111"/>
      <c r="AL101" s="111"/>
      <c r="AM101" s="111"/>
      <c r="AN101" s="112"/>
    </row>
    <row r="102" spans="1:40" ht="22.05" customHeight="1">
      <c r="A102" s="146">
        <f>②実績記録票入力シート!I64</f>
        <v>0</v>
      </c>
      <c r="B102" s="147"/>
      <c r="C102" s="148" t="str">
        <f>'記録転記用（変更禁止）'!I64</f>
        <v/>
      </c>
      <c r="D102" s="148"/>
      <c r="E102" s="149"/>
      <c r="F102" s="149"/>
      <c r="G102" s="149"/>
      <c r="H102" s="149"/>
      <c r="I102" s="149"/>
      <c r="J102" s="149"/>
      <c r="K102" s="149"/>
      <c r="L102" s="149"/>
      <c r="M102" s="149"/>
      <c r="N102" s="149"/>
      <c r="O102" s="137" t="str">
        <f>IF(②実績記録票入力シート!K64="","",②実績記録票入力シート!K64)</f>
        <v/>
      </c>
      <c r="P102" s="137"/>
      <c r="Q102" s="137"/>
      <c r="R102" s="137"/>
      <c r="S102" s="137"/>
      <c r="T102" s="137" t="str">
        <f>IF(②実績記録票入力シート!L64="","",②実績記録票入力シート!L64)</f>
        <v/>
      </c>
      <c r="U102" s="137"/>
      <c r="V102" s="137"/>
      <c r="W102" s="137"/>
      <c r="X102" s="137"/>
      <c r="Y102" s="150" t="str">
        <f>IF(O102&amp;T102="","",TIMEVALUE(LEFT(RIGHT("0000" &amp; T102,4),2) &amp; ":" &amp; RIGHT(RIGHT("0000" &amp; T102,4),2)) - TIMEVALUE(LEFT(RIGHT("0000" &amp; O102,4),2) &amp; ":" &amp; RIGHT(RIGHT("0000" &amp; O102,4),2)))</f>
        <v/>
      </c>
      <c r="Z102" s="150"/>
      <c r="AA102" s="150"/>
      <c r="AB102" s="150"/>
      <c r="AC102" s="151"/>
      <c r="AD102" s="151"/>
      <c r="AE102" s="152"/>
      <c r="AF102" s="152"/>
      <c r="AG102" s="152"/>
      <c r="AH102" s="152"/>
      <c r="AI102" s="153"/>
      <c r="AJ102" s="153"/>
      <c r="AK102" s="153"/>
      <c r="AL102" s="153"/>
      <c r="AM102" s="153"/>
      <c r="AN102" s="154"/>
    </row>
    <row r="103" spans="1:40" ht="22.05" customHeight="1">
      <c r="A103" s="146">
        <f>②実績記録票入力シート!I65</f>
        <v>0</v>
      </c>
      <c r="B103" s="147"/>
      <c r="C103" s="148" t="str">
        <f>'記録転記用（変更禁止）'!I65</f>
        <v/>
      </c>
      <c r="D103" s="148"/>
      <c r="E103" s="149"/>
      <c r="F103" s="149"/>
      <c r="G103" s="149"/>
      <c r="H103" s="149"/>
      <c r="I103" s="149"/>
      <c r="J103" s="149"/>
      <c r="K103" s="149"/>
      <c r="L103" s="149"/>
      <c r="M103" s="149"/>
      <c r="N103" s="149"/>
      <c r="O103" s="137" t="str">
        <f>IF(②実績記録票入力シート!K65="","",②実績記録票入力シート!K65)</f>
        <v/>
      </c>
      <c r="P103" s="137"/>
      <c r="Q103" s="137"/>
      <c r="R103" s="137"/>
      <c r="S103" s="137"/>
      <c r="T103" s="137" t="str">
        <f>IF(②実績記録票入力シート!L65="","",②実績記録票入力シート!L65)</f>
        <v/>
      </c>
      <c r="U103" s="137"/>
      <c r="V103" s="137"/>
      <c r="W103" s="137"/>
      <c r="X103" s="137"/>
      <c r="Y103" s="150" t="str">
        <f t="shared" ref="Y103:Y132" si="5">IF(O103&amp;T103="","",TIMEVALUE(LEFT(RIGHT("0000" &amp; T103,4),2) &amp; ":" &amp; RIGHT(RIGHT("0000" &amp; T103,4),2)) - TIMEVALUE(LEFT(RIGHT("0000" &amp; O103,4),2) &amp; ":" &amp; RIGHT(RIGHT("0000" &amp; O103,4),2)))</f>
        <v/>
      </c>
      <c r="Z103" s="150"/>
      <c r="AA103" s="150"/>
      <c r="AB103" s="150"/>
      <c r="AC103" s="151"/>
      <c r="AD103" s="151"/>
      <c r="AE103" s="152"/>
      <c r="AF103" s="152"/>
      <c r="AG103" s="152"/>
      <c r="AH103" s="152"/>
      <c r="AI103" s="153"/>
      <c r="AJ103" s="153"/>
      <c r="AK103" s="153"/>
      <c r="AL103" s="153"/>
      <c r="AM103" s="153"/>
      <c r="AN103" s="154"/>
    </row>
    <row r="104" spans="1:40" ht="22.05" customHeight="1">
      <c r="A104" s="146">
        <f>②実績記録票入力シート!I66</f>
        <v>0</v>
      </c>
      <c r="B104" s="147"/>
      <c r="C104" s="148" t="str">
        <f>'記録転記用（変更禁止）'!I66</f>
        <v/>
      </c>
      <c r="D104" s="148"/>
      <c r="E104" s="149"/>
      <c r="F104" s="149"/>
      <c r="G104" s="149"/>
      <c r="H104" s="149"/>
      <c r="I104" s="149"/>
      <c r="J104" s="149"/>
      <c r="K104" s="149"/>
      <c r="L104" s="149"/>
      <c r="M104" s="149"/>
      <c r="N104" s="149"/>
      <c r="O104" s="137" t="str">
        <f>IF(②実績記録票入力シート!K66="","",②実績記録票入力シート!K66)</f>
        <v/>
      </c>
      <c r="P104" s="137"/>
      <c r="Q104" s="137"/>
      <c r="R104" s="137"/>
      <c r="S104" s="137"/>
      <c r="T104" s="137" t="str">
        <f>IF(②実績記録票入力シート!L66="","",②実績記録票入力シート!L66)</f>
        <v/>
      </c>
      <c r="U104" s="137"/>
      <c r="V104" s="137"/>
      <c r="W104" s="137"/>
      <c r="X104" s="137"/>
      <c r="Y104" s="150" t="str">
        <f t="shared" si="5"/>
        <v/>
      </c>
      <c r="Z104" s="150"/>
      <c r="AA104" s="150"/>
      <c r="AB104" s="150"/>
      <c r="AC104" s="151"/>
      <c r="AD104" s="151"/>
      <c r="AE104" s="152"/>
      <c r="AF104" s="152"/>
      <c r="AG104" s="152"/>
      <c r="AH104" s="152"/>
      <c r="AI104" s="153"/>
      <c r="AJ104" s="153"/>
      <c r="AK104" s="153"/>
      <c r="AL104" s="153"/>
      <c r="AM104" s="153"/>
      <c r="AN104" s="154"/>
    </row>
    <row r="105" spans="1:40" ht="22.05" customHeight="1">
      <c r="A105" s="146">
        <f>②実績記録票入力シート!I67</f>
        <v>0</v>
      </c>
      <c r="B105" s="147"/>
      <c r="C105" s="148" t="str">
        <f>'記録転記用（変更禁止）'!I67</f>
        <v/>
      </c>
      <c r="D105" s="148"/>
      <c r="E105" s="149"/>
      <c r="F105" s="149"/>
      <c r="G105" s="149"/>
      <c r="H105" s="149"/>
      <c r="I105" s="149"/>
      <c r="J105" s="149"/>
      <c r="K105" s="149"/>
      <c r="L105" s="149"/>
      <c r="M105" s="149"/>
      <c r="N105" s="149"/>
      <c r="O105" s="137" t="str">
        <f>IF(②実績記録票入力シート!K67="","",②実績記録票入力シート!K67)</f>
        <v/>
      </c>
      <c r="P105" s="137"/>
      <c r="Q105" s="137"/>
      <c r="R105" s="137"/>
      <c r="S105" s="137"/>
      <c r="T105" s="137" t="str">
        <f>IF(②実績記録票入力シート!L67="","",②実績記録票入力シート!L67)</f>
        <v/>
      </c>
      <c r="U105" s="137"/>
      <c r="V105" s="137"/>
      <c r="W105" s="137"/>
      <c r="X105" s="137"/>
      <c r="Y105" s="150" t="str">
        <f t="shared" si="5"/>
        <v/>
      </c>
      <c r="Z105" s="150"/>
      <c r="AA105" s="150"/>
      <c r="AB105" s="150"/>
      <c r="AC105" s="151"/>
      <c r="AD105" s="151"/>
      <c r="AE105" s="152"/>
      <c r="AF105" s="152"/>
      <c r="AG105" s="152"/>
      <c r="AH105" s="152"/>
      <c r="AI105" s="153"/>
      <c r="AJ105" s="153"/>
      <c r="AK105" s="153"/>
      <c r="AL105" s="153"/>
      <c r="AM105" s="153"/>
      <c r="AN105" s="154"/>
    </row>
    <row r="106" spans="1:40" ht="22.05" customHeight="1">
      <c r="A106" s="146">
        <f>②実績記録票入力シート!I68</f>
        <v>0</v>
      </c>
      <c r="B106" s="147"/>
      <c r="C106" s="148" t="str">
        <f>'記録転記用（変更禁止）'!I68</f>
        <v/>
      </c>
      <c r="D106" s="148"/>
      <c r="E106" s="149"/>
      <c r="F106" s="149"/>
      <c r="G106" s="149"/>
      <c r="H106" s="149"/>
      <c r="I106" s="149"/>
      <c r="J106" s="149"/>
      <c r="K106" s="149"/>
      <c r="L106" s="149"/>
      <c r="M106" s="149"/>
      <c r="N106" s="149"/>
      <c r="O106" s="137" t="str">
        <f>IF(②実績記録票入力シート!K68="","",②実績記録票入力シート!K68)</f>
        <v/>
      </c>
      <c r="P106" s="137"/>
      <c r="Q106" s="137"/>
      <c r="R106" s="137"/>
      <c r="S106" s="137"/>
      <c r="T106" s="137" t="str">
        <f>IF(②実績記録票入力シート!L68="","",②実績記録票入力シート!L68)</f>
        <v/>
      </c>
      <c r="U106" s="137"/>
      <c r="V106" s="137"/>
      <c r="W106" s="137"/>
      <c r="X106" s="137"/>
      <c r="Y106" s="150" t="str">
        <f t="shared" si="5"/>
        <v/>
      </c>
      <c r="Z106" s="150"/>
      <c r="AA106" s="150"/>
      <c r="AB106" s="150"/>
      <c r="AC106" s="151"/>
      <c r="AD106" s="151"/>
      <c r="AE106" s="152"/>
      <c r="AF106" s="152"/>
      <c r="AG106" s="152"/>
      <c r="AH106" s="152"/>
      <c r="AI106" s="153"/>
      <c r="AJ106" s="153"/>
      <c r="AK106" s="153"/>
      <c r="AL106" s="153"/>
      <c r="AM106" s="153"/>
      <c r="AN106" s="154"/>
    </row>
    <row r="107" spans="1:40" ht="22.05" customHeight="1">
      <c r="A107" s="146">
        <f>②実績記録票入力シート!I69</f>
        <v>0</v>
      </c>
      <c r="B107" s="147"/>
      <c r="C107" s="148" t="str">
        <f>'記録転記用（変更禁止）'!I69</f>
        <v/>
      </c>
      <c r="D107" s="148"/>
      <c r="E107" s="149"/>
      <c r="F107" s="149"/>
      <c r="G107" s="149"/>
      <c r="H107" s="149"/>
      <c r="I107" s="149"/>
      <c r="J107" s="149"/>
      <c r="K107" s="149"/>
      <c r="L107" s="149"/>
      <c r="M107" s="149"/>
      <c r="N107" s="149"/>
      <c r="O107" s="137" t="str">
        <f>IF(②実績記録票入力シート!K69="","",②実績記録票入力シート!K69)</f>
        <v/>
      </c>
      <c r="P107" s="137"/>
      <c r="Q107" s="137"/>
      <c r="R107" s="137"/>
      <c r="S107" s="137"/>
      <c r="T107" s="137" t="str">
        <f>IF(②実績記録票入力シート!L69="","",②実績記録票入力シート!L69)</f>
        <v/>
      </c>
      <c r="U107" s="137"/>
      <c r="V107" s="137"/>
      <c r="W107" s="137"/>
      <c r="X107" s="137"/>
      <c r="Y107" s="150" t="str">
        <f t="shared" si="5"/>
        <v/>
      </c>
      <c r="Z107" s="150"/>
      <c r="AA107" s="150"/>
      <c r="AB107" s="150"/>
      <c r="AC107" s="151"/>
      <c r="AD107" s="151"/>
      <c r="AE107" s="152"/>
      <c r="AF107" s="152"/>
      <c r="AG107" s="152"/>
      <c r="AH107" s="152"/>
      <c r="AI107" s="153"/>
      <c r="AJ107" s="153"/>
      <c r="AK107" s="153"/>
      <c r="AL107" s="153"/>
      <c r="AM107" s="153"/>
      <c r="AN107" s="154"/>
    </row>
    <row r="108" spans="1:40" ht="22.05" customHeight="1">
      <c r="A108" s="146">
        <f>②実績記録票入力シート!I70</f>
        <v>0</v>
      </c>
      <c r="B108" s="147"/>
      <c r="C108" s="148" t="str">
        <f>'記録転記用（変更禁止）'!I70</f>
        <v/>
      </c>
      <c r="D108" s="148"/>
      <c r="E108" s="149"/>
      <c r="F108" s="149"/>
      <c r="G108" s="149"/>
      <c r="H108" s="149"/>
      <c r="I108" s="149"/>
      <c r="J108" s="149"/>
      <c r="K108" s="149"/>
      <c r="L108" s="149"/>
      <c r="M108" s="149"/>
      <c r="N108" s="149"/>
      <c r="O108" s="137" t="str">
        <f>IF(②実績記録票入力シート!K70="","",②実績記録票入力シート!K70)</f>
        <v/>
      </c>
      <c r="P108" s="137"/>
      <c r="Q108" s="137"/>
      <c r="R108" s="137"/>
      <c r="S108" s="137"/>
      <c r="T108" s="137" t="str">
        <f>IF(②実績記録票入力シート!L70="","",②実績記録票入力シート!L70)</f>
        <v/>
      </c>
      <c r="U108" s="137"/>
      <c r="V108" s="137"/>
      <c r="W108" s="137"/>
      <c r="X108" s="137"/>
      <c r="Y108" s="150" t="str">
        <f t="shared" si="5"/>
        <v/>
      </c>
      <c r="Z108" s="150"/>
      <c r="AA108" s="150"/>
      <c r="AB108" s="150"/>
      <c r="AC108" s="151"/>
      <c r="AD108" s="151"/>
      <c r="AE108" s="152"/>
      <c r="AF108" s="152"/>
      <c r="AG108" s="152"/>
      <c r="AH108" s="152"/>
      <c r="AI108" s="153"/>
      <c r="AJ108" s="153"/>
      <c r="AK108" s="153"/>
      <c r="AL108" s="153"/>
      <c r="AM108" s="153"/>
      <c r="AN108" s="154"/>
    </row>
    <row r="109" spans="1:40" ht="22.05" customHeight="1">
      <c r="A109" s="146">
        <f>②実績記録票入力シート!I71</f>
        <v>0</v>
      </c>
      <c r="B109" s="147"/>
      <c r="C109" s="148" t="str">
        <f>'記録転記用（変更禁止）'!I71</f>
        <v/>
      </c>
      <c r="D109" s="148"/>
      <c r="E109" s="149"/>
      <c r="F109" s="149"/>
      <c r="G109" s="149"/>
      <c r="H109" s="149"/>
      <c r="I109" s="149"/>
      <c r="J109" s="149"/>
      <c r="K109" s="149"/>
      <c r="L109" s="149"/>
      <c r="M109" s="149"/>
      <c r="N109" s="149"/>
      <c r="O109" s="137" t="str">
        <f>IF(②実績記録票入力シート!K71="","",②実績記録票入力シート!K71)</f>
        <v/>
      </c>
      <c r="P109" s="137"/>
      <c r="Q109" s="137"/>
      <c r="R109" s="137"/>
      <c r="S109" s="137"/>
      <c r="T109" s="137" t="str">
        <f>IF(②実績記録票入力シート!L71="","",②実績記録票入力シート!L71)</f>
        <v/>
      </c>
      <c r="U109" s="137"/>
      <c r="V109" s="137"/>
      <c r="W109" s="137"/>
      <c r="X109" s="137"/>
      <c r="Y109" s="150" t="str">
        <f t="shared" si="5"/>
        <v/>
      </c>
      <c r="Z109" s="150"/>
      <c r="AA109" s="150"/>
      <c r="AB109" s="150"/>
      <c r="AC109" s="151"/>
      <c r="AD109" s="151"/>
      <c r="AE109" s="152"/>
      <c r="AF109" s="152"/>
      <c r="AG109" s="152"/>
      <c r="AH109" s="152"/>
      <c r="AI109" s="153"/>
      <c r="AJ109" s="153"/>
      <c r="AK109" s="153"/>
      <c r="AL109" s="153"/>
      <c r="AM109" s="153"/>
      <c r="AN109" s="154"/>
    </row>
    <row r="110" spans="1:40" ht="22.05" customHeight="1">
      <c r="A110" s="146">
        <f>②実績記録票入力シート!I72</f>
        <v>0</v>
      </c>
      <c r="B110" s="147"/>
      <c r="C110" s="148" t="str">
        <f>'記録転記用（変更禁止）'!I72</f>
        <v/>
      </c>
      <c r="D110" s="148"/>
      <c r="E110" s="149"/>
      <c r="F110" s="149"/>
      <c r="G110" s="149"/>
      <c r="H110" s="149"/>
      <c r="I110" s="149"/>
      <c r="J110" s="149"/>
      <c r="K110" s="149"/>
      <c r="L110" s="149"/>
      <c r="M110" s="149"/>
      <c r="N110" s="149"/>
      <c r="O110" s="137" t="str">
        <f>IF(②実績記録票入力シート!K72="","",②実績記録票入力シート!K72)</f>
        <v/>
      </c>
      <c r="P110" s="137"/>
      <c r="Q110" s="137"/>
      <c r="R110" s="137"/>
      <c r="S110" s="137"/>
      <c r="T110" s="137" t="str">
        <f>IF(②実績記録票入力シート!L72="","",②実績記録票入力シート!L72)</f>
        <v/>
      </c>
      <c r="U110" s="137"/>
      <c r="V110" s="137"/>
      <c r="W110" s="137"/>
      <c r="X110" s="137"/>
      <c r="Y110" s="150" t="str">
        <f t="shared" si="5"/>
        <v/>
      </c>
      <c r="Z110" s="150"/>
      <c r="AA110" s="150"/>
      <c r="AB110" s="150"/>
      <c r="AC110" s="151"/>
      <c r="AD110" s="151"/>
      <c r="AE110" s="152"/>
      <c r="AF110" s="152"/>
      <c r="AG110" s="152"/>
      <c r="AH110" s="152"/>
      <c r="AI110" s="153"/>
      <c r="AJ110" s="153"/>
      <c r="AK110" s="153"/>
      <c r="AL110" s="153"/>
      <c r="AM110" s="153"/>
      <c r="AN110" s="154"/>
    </row>
    <row r="111" spans="1:40" ht="22.05" customHeight="1">
      <c r="A111" s="146">
        <f>②実績記録票入力シート!I73</f>
        <v>0</v>
      </c>
      <c r="B111" s="147"/>
      <c r="C111" s="148" t="str">
        <f>'記録転記用（変更禁止）'!I73</f>
        <v/>
      </c>
      <c r="D111" s="148"/>
      <c r="E111" s="149"/>
      <c r="F111" s="149"/>
      <c r="G111" s="149"/>
      <c r="H111" s="149"/>
      <c r="I111" s="149"/>
      <c r="J111" s="149"/>
      <c r="K111" s="149"/>
      <c r="L111" s="149"/>
      <c r="M111" s="149"/>
      <c r="N111" s="149"/>
      <c r="O111" s="137" t="str">
        <f>IF(②実績記録票入力シート!K73="","",②実績記録票入力シート!K73)</f>
        <v/>
      </c>
      <c r="P111" s="137"/>
      <c r="Q111" s="137"/>
      <c r="R111" s="137"/>
      <c r="S111" s="137"/>
      <c r="T111" s="137" t="str">
        <f>IF(②実績記録票入力シート!L73="","",②実績記録票入力シート!L73)</f>
        <v/>
      </c>
      <c r="U111" s="137"/>
      <c r="V111" s="137"/>
      <c r="W111" s="137"/>
      <c r="X111" s="137"/>
      <c r="Y111" s="150" t="str">
        <f t="shared" si="5"/>
        <v/>
      </c>
      <c r="Z111" s="150"/>
      <c r="AA111" s="150"/>
      <c r="AB111" s="150"/>
      <c r="AC111" s="151"/>
      <c r="AD111" s="151"/>
      <c r="AE111" s="152"/>
      <c r="AF111" s="152"/>
      <c r="AG111" s="152"/>
      <c r="AH111" s="152"/>
      <c r="AI111" s="153"/>
      <c r="AJ111" s="153"/>
      <c r="AK111" s="153"/>
      <c r="AL111" s="153"/>
      <c r="AM111" s="153"/>
      <c r="AN111" s="154"/>
    </row>
    <row r="112" spans="1:40" ht="22.05" customHeight="1">
      <c r="A112" s="146">
        <f>②実績記録票入力シート!I74</f>
        <v>0</v>
      </c>
      <c r="B112" s="147"/>
      <c r="C112" s="148" t="str">
        <f>'記録転記用（変更禁止）'!I74</f>
        <v/>
      </c>
      <c r="D112" s="148"/>
      <c r="E112" s="149"/>
      <c r="F112" s="149"/>
      <c r="G112" s="149"/>
      <c r="H112" s="149"/>
      <c r="I112" s="149"/>
      <c r="J112" s="149"/>
      <c r="K112" s="149"/>
      <c r="L112" s="149"/>
      <c r="M112" s="149"/>
      <c r="N112" s="149"/>
      <c r="O112" s="137" t="str">
        <f>IF(②実績記録票入力シート!K74="","",②実績記録票入力シート!K74)</f>
        <v/>
      </c>
      <c r="P112" s="137"/>
      <c r="Q112" s="137"/>
      <c r="R112" s="137"/>
      <c r="S112" s="137"/>
      <c r="T112" s="137" t="str">
        <f>IF(②実績記録票入力シート!L74="","",②実績記録票入力シート!L74)</f>
        <v/>
      </c>
      <c r="U112" s="137"/>
      <c r="V112" s="137"/>
      <c r="W112" s="137"/>
      <c r="X112" s="137"/>
      <c r="Y112" s="150" t="str">
        <f t="shared" si="5"/>
        <v/>
      </c>
      <c r="Z112" s="150"/>
      <c r="AA112" s="150"/>
      <c r="AB112" s="150"/>
      <c r="AC112" s="151"/>
      <c r="AD112" s="151"/>
      <c r="AE112" s="152"/>
      <c r="AF112" s="152"/>
      <c r="AG112" s="152"/>
      <c r="AH112" s="152"/>
      <c r="AI112" s="153"/>
      <c r="AJ112" s="153"/>
      <c r="AK112" s="153"/>
      <c r="AL112" s="153"/>
      <c r="AM112" s="153"/>
      <c r="AN112" s="154"/>
    </row>
    <row r="113" spans="1:40" ht="22.05" customHeight="1">
      <c r="A113" s="146">
        <f>②実績記録票入力シート!I75</f>
        <v>0</v>
      </c>
      <c r="B113" s="147"/>
      <c r="C113" s="148" t="str">
        <f>'記録転記用（変更禁止）'!I75</f>
        <v/>
      </c>
      <c r="D113" s="148"/>
      <c r="E113" s="149"/>
      <c r="F113" s="149"/>
      <c r="G113" s="149"/>
      <c r="H113" s="149"/>
      <c r="I113" s="149"/>
      <c r="J113" s="149"/>
      <c r="K113" s="149"/>
      <c r="L113" s="149"/>
      <c r="M113" s="149"/>
      <c r="N113" s="149"/>
      <c r="O113" s="137" t="str">
        <f>IF(②実績記録票入力シート!K75="","",②実績記録票入力シート!K75)</f>
        <v/>
      </c>
      <c r="P113" s="137"/>
      <c r="Q113" s="137"/>
      <c r="R113" s="137"/>
      <c r="S113" s="137"/>
      <c r="T113" s="137" t="str">
        <f>IF(②実績記録票入力シート!L75="","",②実績記録票入力シート!L75)</f>
        <v/>
      </c>
      <c r="U113" s="137"/>
      <c r="V113" s="137"/>
      <c r="W113" s="137"/>
      <c r="X113" s="137"/>
      <c r="Y113" s="150" t="str">
        <f t="shared" si="5"/>
        <v/>
      </c>
      <c r="Z113" s="150"/>
      <c r="AA113" s="150"/>
      <c r="AB113" s="150"/>
      <c r="AC113" s="151"/>
      <c r="AD113" s="151"/>
      <c r="AE113" s="152"/>
      <c r="AF113" s="152"/>
      <c r="AG113" s="152"/>
      <c r="AH113" s="152"/>
      <c r="AI113" s="153"/>
      <c r="AJ113" s="153"/>
      <c r="AK113" s="153"/>
      <c r="AL113" s="153"/>
      <c r="AM113" s="153"/>
      <c r="AN113" s="154"/>
    </row>
    <row r="114" spans="1:40" ht="22.05" customHeight="1">
      <c r="A114" s="146">
        <f>②実績記録票入力シート!I76</f>
        <v>0</v>
      </c>
      <c r="B114" s="147"/>
      <c r="C114" s="148" t="str">
        <f>'記録転記用（変更禁止）'!I76</f>
        <v/>
      </c>
      <c r="D114" s="148"/>
      <c r="E114" s="149"/>
      <c r="F114" s="149"/>
      <c r="G114" s="149"/>
      <c r="H114" s="149"/>
      <c r="I114" s="149"/>
      <c r="J114" s="149"/>
      <c r="K114" s="149"/>
      <c r="L114" s="149"/>
      <c r="M114" s="149"/>
      <c r="N114" s="149"/>
      <c r="O114" s="137" t="str">
        <f>IF(②実績記録票入力シート!K76="","",②実績記録票入力シート!K76)</f>
        <v/>
      </c>
      <c r="P114" s="137"/>
      <c r="Q114" s="137"/>
      <c r="R114" s="137"/>
      <c r="S114" s="137"/>
      <c r="T114" s="137" t="str">
        <f>IF(②実績記録票入力シート!L76="","",②実績記録票入力シート!L76)</f>
        <v/>
      </c>
      <c r="U114" s="137"/>
      <c r="V114" s="137"/>
      <c r="W114" s="137"/>
      <c r="X114" s="137"/>
      <c r="Y114" s="150" t="str">
        <f t="shared" si="5"/>
        <v/>
      </c>
      <c r="Z114" s="150"/>
      <c r="AA114" s="150"/>
      <c r="AB114" s="150"/>
      <c r="AC114" s="151"/>
      <c r="AD114" s="151"/>
      <c r="AE114" s="152"/>
      <c r="AF114" s="152"/>
      <c r="AG114" s="152"/>
      <c r="AH114" s="152"/>
      <c r="AI114" s="153"/>
      <c r="AJ114" s="153"/>
      <c r="AK114" s="153"/>
      <c r="AL114" s="153"/>
      <c r="AM114" s="153"/>
      <c r="AN114" s="154"/>
    </row>
    <row r="115" spans="1:40" ht="22.05" customHeight="1">
      <c r="A115" s="146">
        <f>②実績記録票入力シート!I77</f>
        <v>0</v>
      </c>
      <c r="B115" s="147"/>
      <c r="C115" s="148" t="str">
        <f>'記録転記用（変更禁止）'!I77</f>
        <v/>
      </c>
      <c r="D115" s="148"/>
      <c r="E115" s="149"/>
      <c r="F115" s="149"/>
      <c r="G115" s="149"/>
      <c r="H115" s="149"/>
      <c r="I115" s="149"/>
      <c r="J115" s="149"/>
      <c r="K115" s="149"/>
      <c r="L115" s="149"/>
      <c r="M115" s="149"/>
      <c r="N115" s="149"/>
      <c r="O115" s="137" t="str">
        <f>IF(②実績記録票入力シート!K77="","",②実績記録票入力シート!K77)</f>
        <v/>
      </c>
      <c r="P115" s="137"/>
      <c r="Q115" s="137"/>
      <c r="R115" s="137"/>
      <c r="S115" s="137"/>
      <c r="T115" s="137" t="str">
        <f>IF(②実績記録票入力シート!L77="","",②実績記録票入力シート!L77)</f>
        <v/>
      </c>
      <c r="U115" s="137"/>
      <c r="V115" s="137"/>
      <c r="W115" s="137"/>
      <c r="X115" s="137"/>
      <c r="Y115" s="150" t="str">
        <f t="shared" si="5"/>
        <v/>
      </c>
      <c r="Z115" s="150"/>
      <c r="AA115" s="150"/>
      <c r="AB115" s="150"/>
      <c r="AC115" s="151"/>
      <c r="AD115" s="151"/>
      <c r="AE115" s="152"/>
      <c r="AF115" s="152"/>
      <c r="AG115" s="152"/>
      <c r="AH115" s="152"/>
      <c r="AI115" s="153"/>
      <c r="AJ115" s="153"/>
      <c r="AK115" s="153"/>
      <c r="AL115" s="153"/>
      <c r="AM115" s="153"/>
      <c r="AN115" s="154"/>
    </row>
    <row r="116" spans="1:40" ht="22.05" customHeight="1">
      <c r="A116" s="146">
        <f>②実績記録票入力シート!I78</f>
        <v>0</v>
      </c>
      <c r="B116" s="147"/>
      <c r="C116" s="148" t="str">
        <f>'記録転記用（変更禁止）'!I78</f>
        <v/>
      </c>
      <c r="D116" s="148"/>
      <c r="E116" s="149"/>
      <c r="F116" s="149"/>
      <c r="G116" s="149"/>
      <c r="H116" s="149"/>
      <c r="I116" s="149"/>
      <c r="J116" s="149"/>
      <c r="K116" s="149"/>
      <c r="L116" s="149"/>
      <c r="M116" s="149"/>
      <c r="N116" s="149"/>
      <c r="O116" s="137" t="str">
        <f>IF(②実績記録票入力シート!K78="","",②実績記録票入力シート!K78)</f>
        <v/>
      </c>
      <c r="P116" s="137"/>
      <c r="Q116" s="137"/>
      <c r="R116" s="137"/>
      <c r="S116" s="137"/>
      <c r="T116" s="137" t="str">
        <f>IF(②実績記録票入力シート!L78="","",②実績記録票入力シート!L78)</f>
        <v/>
      </c>
      <c r="U116" s="137"/>
      <c r="V116" s="137"/>
      <c r="W116" s="137"/>
      <c r="X116" s="137"/>
      <c r="Y116" s="150" t="str">
        <f t="shared" si="5"/>
        <v/>
      </c>
      <c r="Z116" s="150"/>
      <c r="AA116" s="150"/>
      <c r="AB116" s="150"/>
      <c r="AC116" s="151"/>
      <c r="AD116" s="151"/>
      <c r="AE116" s="152"/>
      <c r="AF116" s="152"/>
      <c r="AG116" s="152"/>
      <c r="AH116" s="152"/>
      <c r="AI116" s="153"/>
      <c r="AJ116" s="153"/>
      <c r="AK116" s="153"/>
      <c r="AL116" s="153"/>
      <c r="AM116" s="153"/>
      <c r="AN116" s="154"/>
    </row>
    <row r="117" spans="1:40" ht="22.05" customHeight="1">
      <c r="A117" s="146">
        <f>②実績記録票入力シート!I79</f>
        <v>0</v>
      </c>
      <c r="B117" s="147"/>
      <c r="C117" s="148" t="str">
        <f>'記録転記用（変更禁止）'!I79</f>
        <v/>
      </c>
      <c r="D117" s="148"/>
      <c r="E117" s="149"/>
      <c r="F117" s="149"/>
      <c r="G117" s="149"/>
      <c r="H117" s="149"/>
      <c r="I117" s="149"/>
      <c r="J117" s="149"/>
      <c r="K117" s="149"/>
      <c r="L117" s="149"/>
      <c r="M117" s="149"/>
      <c r="N117" s="149"/>
      <c r="O117" s="137" t="str">
        <f>IF(②実績記録票入力シート!K79="","",②実績記録票入力シート!K79)</f>
        <v/>
      </c>
      <c r="P117" s="137"/>
      <c r="Q117" s="137"/>
      <c r="R117" s="137"/>
      <c r="S117" s="137"/>
      <c r="T117" s="137" t="str">
        <f>IF(②実績記録票入力シート!L79="","",②実績記録票入力シート!L79)</f>
        <v/>
      </c>
      <c r="U117" s="137"/>
      <c r="V117" s="137"/>
      <c r="W117" s="137"/>
      <c r="X117" s="137"/>
      <c r="Y117" s="150" t="str">
        <f t="shared" si="5"/>
        <v/>
      </c>
      <c r="Z117" s="150"/>
      <c r="AA117" s="150"/>
      <c r="AB117" s="150"/>
      <c r="AC117" s="151"/>
      <c r="AD117" s="151"/>
      <c r="AE117" s="152"/>
      <c r="AF117" s="152"/>
      <c r="AG117" s="152"/>
      <c r="AH117" s="152"/>
      <c r="AI117" s="153"/>
      <c r="AJ117" s="153"/>
      <c r="AK117" s="153"/>
      <c r="AL117" s="153"/>
      <c r="AM117" s="153"/>
      <c r="AN117" s="154"/>
    </row>
    <row r="118" spans="1:40" ht="22.05" customHeight="1">
      <c r="A118" s="146">
        <f>②実績記録票入力シート!I80</f>
        <v>0</v>
      </c>
      <c r="B118" s="147"/>
      <c r="C118" s="148" t="str">
        <f>'記録転記用（変更禁止）'!I80</f>
        <v/>
      </c>
      <c r="D118" s="148"/>
      <c r="E118" s="149"/>
      <c r="F118" s="149"/>
      <c r="G118" s="149"/>
      <c r="H118" s="149"/>
      <c r="I118" s="149"/>
      <c r="J118" s="149"/>
      <c r="K118" s="149"/>
      <c r="L118" s="149"/>
      <c r="M118" s="149"/>
      <c r="N118" s="149"/>
      <c r="O118" s="137" t="str">
        <f>IF(②実績記録票入力シート!K80="","",②実績記録票入力シート!K80)</f>
        <v/>
      </c>
      <c r="P118" s="137"/>
      <c r="Q118" s="137"/>
      <c r="R118" s="137"/>
      <c r="S118" s="137"/>
      <c r="T118" s="137" t="str">
        <f>IF(②実績記録票入力シート!L80="","",②実績記録票入力シート!L80)</f>
        <v/>
      </c>
      <c r="U118" s="137"/>
      <c r="V118" s="137"/>
      <c r="W118" s="137"/>
      <c r="X118" s="137"/>
      <c r="Y118" s="150" t="str">
        <f t="shared" si="5"/>
        <v/>
      </c>
      <c r="Z118" s="150"/>
      <c r="AA118" s="150"/>
      <c r="AB118" s="150"/>
      <c r="AC118" s="151"/>
      <c r="AD118" s="151"/>
      <c r="AE118" s="152"/>
      <c r="AF118" s="152"/>
      <c r="AG118" s="152"/>
      <c r="AH118" s="152"/>
      <c r="AI118" s="153"/>
      <c r="AJ118" s="153"/>
      <c r="AK118" s="153"/>
      <c r="AL118" s="153"/>
      <c r="AM118" s="153"/>
      <c r="AN118" s="154"/>
    </row>
    <row r="119" spans="1:40" ht="22.05" customHeight="1">
      <c r="A119" s="146">
        <f>②実績記録票入力シート!I81</f>
        <v>0</v>
      </c>
      <c r="B119" s="147"/>
      <c r="C119" s="148" t="str">
        <f>'記録転記用（変更禁止）'!I81</f>
        <v/>
      </c>
      <c r="D119" s="148"/>
      <c r="E119" s="149"/>
      <c r="F119" s="149"/>
      <c r="G119" s="149"/>
      <c r="H119" s="149"/>
      <c r="I119" s="149"/>
      <c r="J119" s="149"/>
      <c r="K119" s="149"/>
      <c r="L119" s="149"/>
      <c r="M119" s="149"/>
      <c r="N119" s="149"/>
      <c r="O119" s="137" t="str">
        <f>IF(②実績記録票入力シート!K81="","",②実績記録票入力シート!K81)</f>
        <v/>
      </c>
      <c r="P119" s="137"/>
      <c r="Q119" s="137"/>
      <c r="R119" s="137"/>
      <c r="S119" s="137"/>
      <c r="T119" s="137" t="str">
        <f>IF(②実績記録票入力シート!L81="","",②実績記録票入力シート!L81)</f>
        <v/>
      </c>
      <c r="U119" s="137"/>
      <c r="V119" s="137"/>
      <c r="W119" s="137"/>
      <c r="X119" s="137"/>
      <c r="Y119" s="150" t="str">
        <f t="shared" si="5"/>
        <v/>
      </c>
      <c r="Z119" s="150"/>
      <c r="AA119" s="150"/>
      <c r="AB119" s="150"/>
      <c r="AC119" s="151"/>
      <c r="AD119" s="151"/>
      <c r="AE119" s="152"/>
      <c r="AF119" s="152"/>
      <c r="AG119" s="152"/>
      <c r="AH119" s="152"/>
      <c r="AI119" s="153"/>
      <c r="AJ119" s="153"/>
      <c r="AK119" s="153"/>
      <c r="AL119" s="153"/>
      <c r="AM119" s="153"/>
      <c r="AN119" s="154"/>
    </row>
    <row r="120" spans="1:40" ht="22.05" customHeight="1">
      <c r="A120" s="146">
        <f>②実績記録票入力シート!I82</f>
        <v>0</v>
      </c>
      <c r="B120" s="147"/>
      <c r="C120" s="148" t="str">
        <f>'記録転記用（変更禁止）'!I82</f>
        <v/>
      </c>
      <c r="D120" s="148"/>
      <c r="E120" s="149"/>
      <c r="F120" s="149"/>
      <c r="G120" s="149"/>
      <c r="H120" s="149"/>
      <c r="I120" s="149"/>
      <c r="J120" s="149"/>
      <c r="K120" s="149"/>
      <c r="L120" s="149"/>
      <c r="M120" s="149"/>
      <c r="N120" s="149"/>
      <c r="O120" s="137" t="str">
        <f>IF(②実績記録票入力シート!K82="","",②実績記録票入力シート!K82)</f>
        <v/>
      </c>
      <c r="P120" s="137"/>
      <c r="Q120" s="137"/>
      <c r="R120" s="137"/>
      <c r="S120" s="137"/>
      <c r="T120" s="137" t="str">
        <f>IF(②実績記録票入力シート!L82="","",②実績記録票入力シート!L82)</f>
        <v/>
      </c>
      <c r="U120" s="137"/>
      <c r="V120" s="137"/>
      <c r="W120" s="137"/>
      <c r="X120" s="137"/>
      <c r="Y120" s="150" t="str">
        <f t="shared" si="5"/>
        <v/>
      </c>
      <c r="Z120" s="150"/>
      <c r="AA120" s="150"/>
      <c r="AB120" s="150"/>
      <c r="AC120" s="151"/>
      <c r="AD120" s="151"/>
      <c r="AE120" s="152"/>
      <c r="AF120" s="152"/>
      <c r="AG120" s="152"/>
      <c r="AH120" s="152"/>
      <c r="AI120" s="153"/>
      <c r="AJ120" s="153"/>
      <c r="AK120" s="153"/>
      <c r="AL120" s="153"/>
      <c r="AM120" s="153"/>
      <c r="AN120" s="154"/>
    </row>
    <row r="121" spans="1:40" ht="22.05" customHeight="1">
      <c r="A121" s="146">
        <f>②実績記録票入力シート!I83</f>
        <v>0</v>
      </c>
      <c r="B121" s="147"/>
      <c r="C121" s="148" t="str">
        <f>'記録転記用（変更禁止）'!I83</f>
        <v/>
      </c>
      <c r="D121" s="148"/>
      <c r="E121" s="149"/>
      <c r="F121" s="149"/>
      <c r="G121" s="149"/>
      <c r="H121" s="149"/>
      <c r="I121" s="149"/>
      <c r="J121" s="149"/>
      <c r="K121" s="149"/>
      <c r="L121" s="149"/>
      <c r="M121" s="149"/>
      <c r="N121" s="149"/>
      <c r="O121" s="137" t="str">
        <f>IF(②実績記録票入力シート!K83="","",②実績記録票入力シート!K83)</f>
        <v/>
      </c>
      <c r="P121" s="137"/>
      <c r="Q121" s="137"/>
      <c r="R121" s="137"/>
      <c r="S121" s="137"/>
      <c r="T121" s="137" t="str">
        <f>IF(②実績記録票入力シート!L83="","",②実績記録票入力シート!L83)</f>
        <v/>
      </c>
      <c r="U121" s="137"/>
      <c r="V121" s="137"/>
      <c r="W121" s="137"/>
      <c r="X121" s="137"/>
      <c r="Y121" s="150" t="str">
        <f t="shared" si="5"/>
        <v/>
      </c>
      <c r="Z121" s="150"/>
      <c r="AA121" s="150"/>
      <c r="AB121" s="150"/>
      <c r="AC121" s="151"/>
      <c r="AD121" s="151"/>
      <c r="AE121" s="152"/>
      <c r="AF121" s="152"/>
      <c r="AG121" s="152"/>
      <c r="AH121" s="152"/>
      <c r="AI121" s="153"/>
      <c r="AJ121" s="153"/>
      <c r="AK121" s="153"/>
      <c r="AL121" s="153"/>
      <c r="AM121" s="153"/>
      <c r="AN121" s="154"/>
    </row>
    <row r="122" spans="1:40" ht="22.05" customHeight="1">
      <c r="A122" s="146">
        <f>②実績記録票入力シート!I84</f>
        <v>0</v>
      </c>
      <c r="B122" s="147"/>
      <c r="C122" s="148" t="str">
        <f>'記録転記用（変更禁止）'!I84</f>
        <v/>
      </c>
      <c r="D122" s="148"/>
      <c r="E122" s="149"/>
      <c r="F122" s="149"/>
      <c r="G122" s="149"/>
      <c r="H122" s="149"/>
      <c r="I122" s="149"/>
      <c r="J122" s="149"/>
      <c r="K122" s="149"/>
      <c r="L122" s="149"/>
      <c r="M122" s="149"/>
      <c r="N122" s="149"/>
      <c r="O122" s="137" t="str">
        <f>IF(②実績記録票入力シート!K84="","",②実績記録票入力シート!K84)</f>
        <v/>
      </c>
      <c r="P122" s="137"/>
      <c r="Q122" s="137"/>
      <c r="R122" s="137"/>
      <c r="S122" s="137"/>
      <c r="T122" s="137" t="str">
        <f>IF(②実績記録票入力シート!L84="","",②実績記録票入力シート!L84)</f>
        <v/>
      </c>
      <c r="U122" s="137"/>
      <c r="V122" s="137"/>
      <c r="W122" s="137"/>
      <c r="X122" s="137"/>
      <c r="Y122" s="150" t="str">
        <f t="shared" si="5"/>
        <v/>
      </c>
      <c r="Z122" s="150"/>
      <c r="AA122" s="150"/>
      <c r="AB122" s="150"/>
      <c r="AC122" s="151"/>
      <c r="AD122" s="151"/>
      <c r="AE122" s="152"/>
      <c r="AF122" s="152"/>
      <c r="AG122" s="152"/>
      <c r="AH122" s="152"/>
      <c r="AI122" s="153"/>
      <c r="AJ122" s="153"/>
      <c r="AK122" s="153"/>
      <c r="AL122" s="153"/>
      <c r="AM122" s="153"/>
      <c r="AN122" s="154"/>
    </row>
    <row r="123" spans="1:40" ht="22.05" customHeight="1">
      <c r="A123" s="146">
        <f>②実績記録票入力シート!I85</f>
        <v>0</v>
      </c>
      <c r="B123" s="147"/>
      <c r="C123" s="148" t="str">
        <f>'記録転記用（変更禁止）'!I85</f>
        <v/>
      </c>
      <c r="D123" s="148"/>
      <c r="E123" s="149"/>
      <c r="F123" s="149"/>
      <c r="G123" s="149"/>
      <c r="H123" s="149"/>
      <c r="I123" s="149"/>
      <c r="J123" s="149"/>
      <c r="K123" s="149"/>
      <c r="L123" s="149"/>
      <c r="M123" s="149"/>
      <c r="N123" s="149"/>
      <c r="O123" s="137" t="str">
        <f>IF(②実績記録票入力シート!K85="","",②実績記録票入力シート!K85)</f>
        <v/>
      </c>
      <c r="P123" s="137"/>
      <c r="Q123" s="137"/>
      <c r="R123" s="137"/>
      <c r="S123" s="137"/>
      <c r="T123" s="137" t="str">
        <f>IF(②実績記録票入力シート!L85="","",②実績記録票入力シート!L85)</f>
        <v/>
      </c>
      <c r="U123" s="137"/>
      <c r="V123" s="137"/>
      <c r="W123" s="137"/>
      <c r="X123" s="137"/>
      <c r="Y123" s="150" t="str">
        <f t="shared" si="5"/>
        <v/>
      </c>
      <c r="Z123" s="150"/>
      <c r="AA123" s="150"/>
      <c r="AB123" s="150"/>
      <c r="AC123" s="151"/>
      <c r="AD123" s="151"/>
      <c r="AE123" s="152"/>
      <c r="AF123" s="152"/>
      <c r="AG123" s="152"/>
      <c r="AH123" s="152"/>
      <c r="AI123" s="153"/>
      <c r="AJ123" s="153"/>
      <c r="AK123" s="153"/>
      <c r="AL123" s="153"/>
      <c r="AM123" s="153"/>
      <c r="AN123" s="154"/>
    </row>
    <row r="124" spans="1:40" ht="22.05" customHeight="1">
      <c r="A124" s="146">
        <f>②実績記録票入力シート!I86</f>
        <v>0</v>
      </c>
      <c r="B124" s="147"/>
      <c r="C124" s="148" t="str">
        <f>'記録転記用（変更禁止）'!I86</f>
        <v/>
      </c>
      <c r="D124" s="148"/>
      <c r="E124" s="149"/>
      <c r="F124" s="149"/>
      <c r="G124" s="149"/>
      <c r="H124" s="149"/>
      <c r="I124" s="149"/>
      <c r="J124" s="149"/>
      <c r="K124" s="149"/>
      <c r="L124" s="149"/>
      <c r="M124" s="149"/>
      <c r="N124" s="149"/>
      <c r="O124" s="137" t="str">
        <f>IF(②実績記録票入力シート!K86="","",②実績記録票入力シート!K86)</f>
        <v/>
      </c>
      <c r="P124" s="137"/>
      <c r="Q124" s="137"/>
      <c r="R124" s="137"/>
      <c r="S124" s="137"/>
      <c r="T124" s="137" t="str">
        <f>IF(②実績記録票入力シート!L86="","",②実績記録票入力シート!L86)</f>
        <v/>
      </c>
      <c r="U124" s="137"/>
      <c r="V124" s="137"/>
      <c r="W124" s="137"/>
      <c r="X124" s="137"/>
      <c r="Y124" s="150" t="str">
        <f t="shared" si="5"/>
        <v/>
      </c>
      <c r="Z124" s="150"/>
      <c r="AA124" s="150"/>
      <c r="AB124" s="150"/>
      <c r="AC124" s="151"/>
      <c r="AD124" s="151"/>
      <c r="AE124" s="152"/>
      <c r="AF124" s="152"/>
      <c r="AG124" s="152"/>
      <c r="AH124" s="152"/>
      <c r="AI124" s="153"/>
      <c r="AJ124" s="153"/>
      <c r="AK124" s="153"/>
      <c r="AL124" s="153"/>
      <c r="AM124" s="153"/>
      <c r="AN124" s="154"/>
    </row>
    <row r="125" spans="1:40" ht="22.05" customHeight="1">
      <c r="A125" s="146">
        <f>②実績記録票入力シート!I87</f>
        <v>0</v>
      </c>
      <c r="B125" s="147"/>
      <c r="C125" s="148" t="str">
        <f>'記録転記用（変更禁止）'!I87</f>
        <v/>
      </c>
      <c r="D125" s="148"/>
      <c r="E125" s="149"/>
      <c r="F125" s="149"/>
      <c r="G125" s="149"/>
      <c r="H125" s="149"/>
      <c r="I125" s="149"/>
      <c r="J125" s="149"/>
      <c r="K125" s="149"/>
      <c r="L125" s="149"/>
      <c r="M125" s="149"/>
      <c r="N125" s="149"/>
      <c r="O125" s="137" t="str">
        <f>IF(②実績記録票入力シート!K87="","",②実績記録票入力シート!K87)</f>
        <v/>
      </c>
      <c r="P125" s="137"/>
      <c r="Q125" s="137"/>
      <c r="R125" s="137"/>
      <c r="S125" s="137"/>
      <c r="T125" s="137" t="str">
        <f>IF(②実績記録票入力シート!L87="","",②実績記録票入力シート!L87)</f>
        <v/>
      </c>
      <c r="U125" s="137"/>
      <c r="V125" s="137"/>
      <c r="W125" s="137"/>
      <c r="X125" s="137"/>
      <c r="Y125" s="150" t="str">
        <f t="shared" si="5"/>
        <v/>
      </c>
      <c r="Z125" s="150"/>
      <c r="AA125" s="150"/>
      <c r="AB125" s="150"/>
      <c r="AC125" s="151"/>
      <c r="AD125" s="151"/>
      <c r="AE125" s="152"/>
      <c r="AF125" s="152"/>
      <c r="AG125" s="152"/>
      <c r="AH125" s="152"/>
      <c r="AI125" s="153"/>
      <c r="AJ125" s="153"/>
      <c r="AK125" s="153"/>
      <c r="AL125" s="153"/>
      <c r="AM125" s="153"/>
      <c r="AN125" s="154"/>
    </row>
    <row r="126" spans="1:40" ht="22.05" customHeight="1">
      <c r="A126" s="146">
        <f>②実績記録票入力シート!I88</f>
        <v>0</v>
      </c>
      <c r="B126" s="147"/>
      <c r="C126" s="148" t="str">
        <f>'記録転記用（変更禁止）'!I88</f>
        <v/>
      </c>
      <c r="D126" s="148"/>
      <c r="E126" s="149"/>
      <c r="F126" s="149"/>
      <c r="G126" s="149"/>
      <c r="H126" s="149"/>
      <c r="I126" s="149"/>
      <c r="J126" s="149"/>
      <c r="K126" s="149"/>
      <c r="L126" s="149"/>
      <c r="M126" s="149"/>
      <c r="N126" s="149"/>
      <c r="O126" s="137" t="str">
        <f>IF(②実績記録票入力シート!K88="","",②実績記録票入力シート!K88)</f>
        <v/>
      </c>
      <c r="P126" s="137"/>
      <c r="Q126" s="137"/>
      <c r="R126" s="137"/>
      <c r="S126" s="137"/>
      <c r="T126" s="137" t="str">
        <f>IF(②実績記録票入力シート!L88="","",②実績記録票入力シート!L88)</f>
        <v/>
      </c>
      <c r="U126" s="137"/>
      <c r="V126" s="137"/>
      <c r="W126" s="137"/>
      <c r="X126" s="137"/>
      <c r="Y126" s="150" t="str">
        <f t="shared" si="5"/>
        <v/>
      </c>
      <c r="Z126" s="150"/>
      <c r="AA126" s="150"/>
      <c r="AB126" s="150"/>
      <c r="AC126" s="151"/>
      <c r="AD126" s="151"/>
      <c r="AE126" s="152"/>
      <c r="AF126" s="152"/>
      <c r="AG126" s="152"/>
      <c r="AH126" s="152"/>
      <c r="AI126" s="153"/>
      <c r="AJ126" s="153"/>
      <c r="AK126" s="153"/>
      <c r="AL126" s="153"/>
      <c r="AM126" s="153"/>
      <c r="AN126" s="154"/>
    </row>
    <row r="127" spans="1:40" ht="22.05" customHeight="1">
      <c r="A127" s="146">
        <f>②実績記録票入力シート!I89</f>
        <v>0</v>
      </c>
      <c r="B127" s="147"/>
      <c r="C127" s="148" t="str">
        <f>'記録転記用（変更禁止）'!I89</f>
        <v/>
      </c>
      <c r="D127" s="148"/>
      <c r="E127" s="149"/>
      <c r="F127" s="149"/>
      <c r="G127" s="149"/>
      <c r="H127" s="149"/>
      <c r="I127" s="149"/>
      <c r="J127" s="149"/>
      <c r="K127" s="149"/>
      <c r="L127" s="149"/>
      <c r="M127" s="149"/>
      <c r="N127" s="149"/>
      <c r="O127" s="137" t="str">
        <f>IF(②実績記録票入力シート!K89="","",②実績記録票入力シート!K89)</f>
        <v/>
      </c>
      <c r="P127" s="137"/>
      <c r="Q127" s="137"/>
      <c r="R127" s="137"/>
      <c r="S127" s="137"/>
      <c r="T127" s="137" t="str">
        <f>IF(②実績記録票入力シート!L89="","",②実績記録票入力シート!L89)</f>
        <v/>
      </c>
      <c r="U127" s="137"/>
      <c r="V127" s="137"/>
      <c r="W127" s="137"/>
      <c r="X127" s="137"/>
      <c r="Y127" s="150" t="str">
        <f t="shared" si="5"/>
        <v/>
      </c>
      <c r="Z127" s="150"/>
      <c r="AA127" s="150"/>
      <c r="AB127" s="150"/>
      <c r="AC127" s="151"/>
      <c r="AD127" s="151"/>
      <c r="AE127" s="152"/>
      <c r="AF127" s="152"/>
      <c r="AG127" s="152"/>
      <c r="AH127" s="152"/>
      <c r="AI127" s="153"/>
      <c r="AJ127" s="153"/>
      <c r="AK127" s="153"/>
      <c r="AL127" s="153"/>
      <c r="AM127" s="153"/>
      <c r="AN127" s="154"/>
    </row>
    <row r="128" spans="1:40" ht="22.05" customHeight="1">
      <c r="A128" s="146">
        <f>②実績記録票入力シート!I90</f>
        <v>0</v>
      </c>
      <c r="B128" s="147"/>
      <c r="C128" s="148" t="str">
        <f>'記録転記用（変更禁止）'!I90</f>
        <v/>
      </c>
      <c r="D128" s="148"/>
      <c r="E128" s="149"/>
      <c r="F128" s="149"/>
      <c r="G128" s="149"/>
      <c r="H128" s="149"/>
      <c r="I128" s="149"/>
      <c r="J128" s="149"/>
      <c r="K128" s="149"/>
      <c r="L128" s="149"/>
      <c r="M128" s="149"/>
      <c r="N128" s="149"/>
      <c r="O128" s="137" t="str">
        <f>IF(②実績記録票入力シート!K90="","",②実績記録票入力シート!K90)</f>
        <v/>
      </c>
      <c r="P128" s="137"/>
      <c r="Q128" s="137"/>
      <c r="R128" s="137"/>
      <c r="S128" s="137"/>
      <c r="T128" s="137" t="str">
        <f>IF(②実績記録票入力シート!L90="","",②実績記録票入力シート!L90)</f>
        <v/>
      </c>
      <c r="U128" s="137"/>
      <c r="V128" s="137"/>
      <c r="W128" s="137"/>
      <c r="X128" s="137"/>
      <c r="Y128" s="150" t="str">
        <f t="shared" si="5"/>
        <v/>
      </c>
      <c r="Z128" s="150"/>
      <c r="AA128" s="150"/>
      <c r="AB128" s="150"/>
      <c r="AC128" s="151"/>
      <c r="AD128" s="151"/>
      <c r="AE128" s="152"/>
      <c r="AF128" s="152"/>
      <c r="AG128" s="152"/>
      <c r="AH128" s="152"/>
      <c r="AI128" s="153"/>
      <c r="AJ128" s="153"/>
      <c r="AK128" s="153"/>
      <c r="AL128" s="153"/>
      <c r="AM128" s="153"/>
      <c r="AN128" s="154"/>
    </row>
    <row r="129" spans="1:40" ht="22.05" customHeight="1">
      <c r="A129" s="146">
        <f>②実績記録票入力シート!I91</f>
        <v>0</v>
      </c>
      <c r="B129" s="147"/>
      <c r="C129" s="148" t="str">
        <f>'記録転記用（変更禁止）'!I91</f>
        <v/>
      </c>
      <c r="D129" s="148"/>
      <c r="E129" s="149"/>
      <c r="F129" s="149"/>
      <c r="G129" s="149"/>
      <c r="H129" s="149"/>
      <c r="I129" s="149"/>
      <c r="J129" s="149"/>
      <c r="K129" s="149"/>
      <c r="L129" s="149"/>
      <c r="M129" s="149"/>
      <c r="N129" s="149"/>
      <c r="O129" s="137" t="str">
        <f>IF(②実績記録票入力シート!K91="","",②実績記録票入力シート!K91)</f>
        <v/>
      </c>
      <c r="P129" s="137"/>
      <c r="Q129" s="137"/>
      <c r="R129" s="137"/>
      <c r="S129" s="137"/>
      <c r="T129" s="137" t="str">
        <f>IF(②実績記録票入力シート!L91="","",②実績記録票入力シート!L91)</f>
        <v/>
      </c>
      <c r="U129" s="137"/>
      <c r="V129" s="137"/>
      <c r="W129" s="137"/>
      <c r="X129" s="137"/>
      <c r="Y129" s="150" t="str">
        <f t="shared" si="5"/>
        <v/>
      </c>
      <c r="Z129" s="150"/>
      <c r="AA129" s="150"/>
      <c r="AB129" s="150"/>
      <c r="AC129" s="151"/>
      <c r="AD129" s="151"/>
      <c r="AE129" s="152"/>
      <c r="AF129" s="152"/>
      <c r="AG129" s="152"/>
      <c r="AH129" s="152"/>
      <c r="AI129" s="153"/>
      <c r="AJ129" s="153"/>
      <c r="AK129" s="153"/>
      <c r="AL129" s="153"/>
      <c r="AM129" s="153"/>
      <c r="AN129" s="154"/>
    </row>
    <row r="130" spans="1:40" ht="22.05" customHeight="1">
      <c r="A130" s="146">
        <f>②実績記録票入力シート!I92</f>
        <v>0</v>
      </c>
      <c r="B130" s="147"/>
      <c r="C130" s="148" t="str">
        <f>'記録転記用（変更禁止）'!I92</f>
        <v/>
      </c>
      <c r="D130" s="148"/>
      <c r="E130" s="149"/>
      <c r="F130" s="149"/>
      <c r="G130" s="149"/>
      <c r="H130" s="149"/>
      <c r="I130" s="149"/>
      <c r="J130" s="149"/>
      <c r="K130" s="149"/>
      <c r="L130" s="149"/>
      <c r="M130" s="149"/>
      <c r="N130" s="149"/>
      <c r="O130" s="137" t="str">
        <f>IF(②実績記録票入力シート!K92="","",②実績記録票入力シート!K92)</f>
        <v/>
      </c>
      <c r="P130" s="137"/>
      <c r="Q130" s="137"/>
      <c r="R130" s="137"/>
      <c r="S130" s="137"/>
      <c r="T130" s="137" t="str">
        <f>IF(②実績記録票入力シート!L92="","",②実績記録票入力シート!L92)</f>
        <v/>
      </c>
      <c r="U130" s="137"/>
      <c r="V130" s="137"/>
      <c r="W130" s="137"/>
      <c r="X130" s="137"/>
      <c r="Y130" s="150" t="str">
        <f t="shared" si="5"/>
        <v/>
      </c>
      <c r="Z130" s="150"/>
      <c r="AA130" s="150"/>
      <c r="AB130" s="150"/>
      <c r="AC130" s="151"/>
      <c r="AD130" s="151"/>
      <c r="AE130" s="152"/>
      <c r="AF130" s="152"/>
      <c r="AG130" s="152"/>
      <c r="AH130" s="152"/>
      <c r="AI130" s="153"/>
      <c r="AJ130" s="153"/>
      <c r="AK130" s="153"/>
      <c r="AL130" s="153"/>
      <c r="AM130" s="153"/>
      <c r="AN130" s="154"/>
    </row>
    <row r="131" spans="1:40" ht="22.05" customHeight="1">
      <c r="A131" s="146">
        <f>②実績記録票入力シート!I93</f>
        <v>0</v>
      </c>
      <c r="B131" s="147"/>
      <c r="C131" s="148" t="str">
        <f>'記録転記用（変更禁止）'!I93</f>
        <v/>
      </c>
      <c r="D131" s="148"/>
      <c r="E131" s="149"/>
      <c r="F131" s="149"/>
      <c r="G131" s="149"/>
      <c r="H131" s="149"/>
      <c r="I131" s="149"/>
      <c r="J131" s="149"/>
      <c r="K131" s="149"/>
      <c r="L131" s="149"/>
      <c r="M131" s="149"/>
      <c r="N131" s="149"/>
      <c r="O131" s="137" t="str">
        <f>IF(②実績記録票入力シート!K93="","",②実績記録票入力シート!K93)</f>
        <v/>
      </c>
      <c r="P131" s="137"/>
      <c r="Q131" s="137"/>
      <c r="R131" s="137"/>
      <c r="S131" s="137"/>
      <c r="T131" s="137" t="str">
        <f>IF(②実績記録票入力シート!L93="","",②実績記録票入力シート!L93)</f>
        <v/>
      </c>
      <c r="U131" s="137"/>
      <c r="V131" s="137"/>
      <c r="W131" s="137"/>
      <c r="X131" s="137"/>
      <c r="Y131" s="150" t="str">
        <f t="shared" si="5"/>
        <v/>
      </c>
      <c r="Z131" s="150"/>
      <c r="AA131" s="150"/>
      <c r="AB131" s="150"/>
      <c r="AC131" s="151"/>
      <c r="AD131" s="151"/>
      <c r="AE131" s="152"/>
      <c r="AF131" s="152"/>
      <c r="AG131" s="152"/>
      <c r="AH131" s="152"/>
      <c r="AI131" s="153"/>
      <c r="AJ131" s="153"/>
      <c r="AK131" s="153"/>
      <c r="AL131" s="153"/>
      <c r="AM131" s="153"/>
      <c r="AN131" s="154"/>
    </row>
    <row r="132" spans="1:40" ht="22.05" customHeight="1">
      <c r="A132" s="146">
        <f>②実績記録票入力シート!I94</f>
        <v>0</v>
      </c>
      <c r="B132" s="147"/>
      <c r="C132" s="148" t="str">
        <f>'記録転記用（変更禁止）'!I94</f>
        <v/>
      </c>
      <c r="D132" s="148"/>
      <c r="E132" s="149"/>
      <c r="F132" s="149"/>
      <c r="G132" s="149"/>
      <c r="H132" s="149"/>
      <c r="I132" s="149"/>
      <c r="J132" s="149"/>
      <c r="K132" s="149"/>
      <c r="L132" s="149"/>
      <c r="M132" s="149"/>
      <c r="N132" s="149"/>
      <c r="O132" s="137" t="str">
        <f>IF(②実績記録票入力シート!K94="","",②実績記録票入力シート!K94)</f>
        <v/>
      </c>
      <c r="P132" s="137"/>
      <c r="Q132" s="137"/>
      <c r="R132" s="137"/>
      <c r="S132" s="137"/>
      <c r="T132" s="137" t="str">
        <f>IF(②実績記録票入力シート!L94="","",②実績記録票入力シート!L94)</f>
        <v/>
      </c>
      <c r="U132" s="137"/>
      <c r="V132" s="137"/>
      <c r="W132" s="137"/>
      <c r="X132" s="137"/>
      <c r="Y132" s="150" t="str">
        <f t="shared" si="5"/>
        <v/>
      </c>
      <c r="Z132" s="150"/>
      <c r="AA132" s="150"/>
      <c r="AB132" s="150"/>
      <c r="AC132" s="151"/>
      <c r="AD132" s="151"/>
      <c r="AE132" s="152"/>
      <c r="AF132" s="152"/>
      <c r="AG132" s="152"/>
      <c r="AH132" s="152"/>
      <c r="AI132" s="153"/>
      <c r="AJ132" s="153"/>
      <c r="AK132" s="153"/>
      <c r="AL132" s="153"/>
      <c r="AM132" s="153"/>
      <c r="AN132" s="154"/>
    </row>
    <row r="133" spans="1:40" ht="22.05" customHeight="1">
      <c r="A133" s="99" t="s">
        <v>103</v>
      </c>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c r="X133" s="101"/>
      <c r="Y133" s="138" t="str">
        <f>IF(SUM(Y102:AB132)=0,"",SUM(Y102:AB132))</f>
        <v/>
      </c>
      <c r="Z133" s="138"/>
      <c r="AA133" s="138"/>
      <c r="AB133" s="138"/>
      <c r="AC133" s="140"/>
      <c r="AD133" s="140"/>
      <c r="AE133" s="142" t="str">
        <f>IF(SUM(AE102:AH132)=0,"",SUM(AE102:AH132))</f>
        <v/>
      </c>
      <c r="AF133" s="142"/>
      <c r="AG133" s="142"/>
      <c r="AH133" s="142"/>
      <c r="AI133" s="140"/>
      <c r="AJ133" s="140"/>
      <c r="AK133" s="140"/>
      <c r="AL133" s="140"/>
      <c r="AM133" s="140"/>
      <c r="AN133" s="144"/>
    </row>
    <row r="134" spans="1:40" ht="22.05" customHeight="1">
      <c r="A134" s="102"/>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4"/>
      <c r="Y134" s="139"/>
      <c r="Z134" s="139"/>
      <c r="AA134" s="139"/>
      <c r="AB134" s="139"/>
      <c r="AC134" s="141"/>
      <c r="AD134" s="141"/>
      <c r="AE134" s="143"/>
      <c r="AF134" s="143"/>
      <c r="AG134" s="143"/>
      <c r="AH134" s="143"/>
      <c r="AI134" s="141"/>
      <c r="AJ134" s="141"/>
      <c r="AK134" s="141"/>
      <c r="AL134" s="141"/>
      <c r="AM134" s="141"/>
      <c r="AN134" s="145"/>
    </row>
    <row r="135" spans="1:40" ht="22.05" customHeight="1"/>
    <row r="136" spans="1:40" ht="18" customHeight="1">
      <c r="O136" s="164"/>
      <c r="P136" s="164"/>
      <c r="Q136" s="164"/>
      <c r="R136" s="164"/>
      <c r="S136" s="164"/>
      <c r="T136" s="164"/>
      <c r="U136" s="164"/>
      <c r="V136" s="164"/>
      <c r="W136" s="164"/>
      <c r="X136" s="164"/>
      <c r="Y136" s="164"/>
      <c r="Z136" s="164"/>
      <c r="AA136" s="164"/>
      <c r="AB136" s="164"/>
      <c r="AC136" s="164"/>
      <c r="AD136" s="164"/>
      <c r="AE136" s="164"/>
    </row>
    <row r="137" spans="1:40" ht="18" customHeight="1">
      <c r="A137" s="165" t="s">
        <v>113</v>
      </c>
      <c r="B137" s="165"/>
      <c r="C137" s="165"/>
      <c r="D137" s="165"/>
      <c r="E137" s="85"/>
      <c r="F137" s="166" t="s">
        <v>114</v>
      </c>
      <c r="G137" s="166"/>
      <c r="H137" s="166"/>
      <c r="I137" s="166"/>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7">
        <f>AG92</f>
        <v>44653</v>
      </c>
      <c r="AH137" s="167"/>
      <c r="AI137" s="167"/>
      <c r="AJ137" s="167"/>
      <c r="AK137" s="167"/>
      <c r="AL137" s="167"/>
      <c r="AM137" s="167"/>
      <c r="AN137" s="82" t="s">
        <v>96</v>
      </c>
    </row>
    <row r="138" spans="1:40" ht="18" customHeight="1">
      <c r="A138" s="168" t="s">
        <v>95</v>
      </c>
      <c r="B138" s="107"/>
      <c r="C138" s="107"/>
      <c r="D138" s="105">
        <f>D93</f>
        <v>2000000000</v>
      </c>
      <c r="E138" s="105"/>
      <c r="F138" s="105"/>
      <c r="G138" s="105"/>
      <c r="H138" s="105"/>
      <c r="I138" s="105"/>
      <c r="J138" s="105"/>
      <c r="K138" s="105"/>
      <c r="L138" s="105"/>
      <c r="M138" s="105"/>
      <c r="N138" s="107" t="s">
        <v>101</v>
      </c>
      <c r="O138" s="107"/>
      <c r="P138" s="107"/>
      <c r="Q138" s="107"/>
      <c r="R138" s="107" t="str">
        <f>R3</f>
        <v>待兼　和邇</v>
      </c>
      <c r="S138" s="107"/>
      <c r="T138" s="107"/>
      <c r="U138" s="107"/>
      <c r="V138" s="107"/>
      <c r="W138" s="107"/>
      <c r="X138" s="107"/>
      <c r="Y138" s="107"/>
      <c r="Z138" s="107"/>
      <c r="AA138" s="107"/>
      <c r="AB138" s="107"/>
      <c r="AC138" s="107"/>
      <c r="AD138" s="109" t="s">
        <v>102</v>
      </c>
      <c r="AE138" s="109"/>
      <c r="AF138" s="109"/>
      <c r="AG138" s="109"/>
      <c r="AH138" s="109"/>
      <c r="AI138" s="109"/>
      <c r="AJ138" s="109"/>
      <c r="AK138" s="109"/>
      <c r="AL138" s="109"/>
      <c r="AM138" s="109"/>
      <c r="AN138" s="110"/>
    </row>
    <row r="139" spans="1:40" ht="18" customHeight="1">
      <c r="A139" s="113"/>
      <c r="B139" s="108"/>
      <c r="C139" s="108"/>
      <c r="D139" s="106"/>
      <c r="E139" s="106"/>
      <c r="F139" s="106"/>
      <c r="G139" s="106"/>
      <c r="H139" s="106"/>
      <c r="I139" s="106"/>
      <c r="J139" s="106"/>
      <c r="K139" s="106"/>
      <c r="L139" s="106"/>
      <c r="M139" s="106"/>
      <c r="N139" s="108"/>
      <c r="O139" s="108"/>
      <c r="P139" s="108"/>
      <c r="Q139" s="108"/>
      <c r="R139" s="108"/>
      <c r="S139" s="108"/>
      <c r="T139" s="108"/>
      <c r="U139" s="108"/>
      <c r="V139" s="108"/>
      <c r="W139" s="108"/>
      <c r="X139" s="108"/>
      <c r="Y139" s="108"/>
      <c r="Z139" s="108"/>
      <c r="AA139" s="108"/>
      <c r="AB139" s="108"/>
      <c r="AC139" s="108"/>
      <c r="AD139" s="111"/>
      <c r="AE139" s="111"/>
      <c r="AF139" s="111"/>
      <c r="AG139" s="111"/>
      <c r="AH139" s="111"/>
      <c r="AI139" s="111"/>
      <c r="AJ139" s="111"/>
      <c r="AK139" s="111"/>
      <c r="AL139" s="111"/>
      <c r="AM139" s="111"/>
      <c r="AN139" s="112"/>
    </row>
    <row r="140" spans="1:40" ht="18" customHeight="1">
      <c r="A140" s="113" t="s">
        <v>97</v>
      </c>
      <c r="B140" s="108"/>
      <c r="C140" s="108"/>
      <c r="D140" s="108"/>
      <c r="E140" s="108"/>
      <c r="F140" s="116">
        <f>F5</f>
        <v>4000</v>
      </c>
      <c r="G140" s="117"/>
      <c r="H140" s="117"/>
      <c r="I140" s="117"/>
      <c r="J140" s="117"/>
      <c r="K140" s="117"/>
      <c r="L140" s="117"/>
      <c r="M140" s="96"/>
      <c r="N140" s="108" t="s">
        <v>99</v>
      </c>
      <c r="O140" s="108"/>
      <c r="P140" s="108"/>
      <c r="Q140" s="108"/>
      <c r="R140" s="108" t="str">
        <f>R95</f>
        <v>移動支援［介護あり］</v>
      </c>
      <c r="S140" s="108"/>
      <c r="T140" s="108"/>
      <c r="U140" s="108"/>
      <c r="V140" s="108"/>
      <c r="W140" s="108"/>
      <c r="X140" s="108"/>
      <c r="Y140" s="120">
        <f>Y5</f>
        <v>40</v>
      </c>
      <c r="Z140" s="121"/>
      <c r="AA140" s="121"/>
      <c r="AB140" s="121" t="s">
        <v>100</v>
      </c>
      <c r="AC140" s="124"/>
      <c r="AD140" s="108" t="str">
        <f>AD95</f>
        <v>○○○○介護サービス</v>
      </c>
      <c r="AE140" s="108"/>
      <c r="AF140" s="108"/>
      <c r="AG140" s="108"/>
      <c r="AH140" s="108"/>
      <c r="AI140" s="108"/>
      <c r="AJ140" s="108"/>
      <c r="AK140" s="108"/>
      <c r="AL140" s="108"/>
      <c r="AM140" s="108"/>
      <c r="AN140" s="126"/>
    </row>
    <row r="141" spans="1:40" ht="18" customHeight="1">
      <c r="A141" s="114"/>
      <c r="B141" s="115"/>
      <c r="C141" s="115"/>
      <c r="D141" s="115"/>
      <c r="E141" s="115"/>
      <c r="F141" s="118"/>
      <c r="G141" s="119"/>
      <c r="H141" s="119"/>
      <c r="I141" s="119"/>
      <c r="J141" s="119"/>
      <c r="K141" s="119"/>
      <c r="L141" s="119"/>
      <c r="M141" s="97" t="s">
        <v>98</v>
      </c>
      <c r="N141" s="115"/>
      <c r="O141" s="115"/>
      <c r="P141" s="115"/>
      <c r="Q141" s="115"/>
      <c r="R141" s="115"/>
      <c r="S141" s="115"/>
      <c r="T141" s="115"/>
      <c r="U141" s="115"/>
      <c r="V141" s="115"/>
      <c r="W141" s="115"/>
      <c r="X141" s="115"/>
      <c r="Y141" s="122"/>
      <c r="Z141" s="123"/>
      <c r="AA141" s="123"/>
      <c r="AB141" s="123"/>
      <c r="AC141" s="125"/>
      <c r="AD141" s="115"/>
      <c r="AE141" s="115"/>
      <c r="AF141" s="115"/>
      <c r="AG141" s="115"/>
      <c r="AH141" s="115"/>
      <c r="AI141" s="115"/>
      <c r="AJ141" s="115"/>
      <c r="AK141" s="115"/>
      <c r="AL141" s="115"/>
      <c r="AM141" s="115"/>
      <c r="AN141" s="127"/>
    </row>
    <row r="142" spans="1:40" ht="7.5" customHeight="1"/>
    <row r="143" spans="1:40" ht="15" customHeight="1">
      <c r="A143" s="155" t="s">
        <v>90</v>
      </c>
      <c r="B143" s="156"/>
      <c r="C143" s="156"/>
      <c r="D143" s="156"/>
      <c r="E143" s="156" t="s">
        <v>91</v>
      </c>
      <c r="F143" s="156"/>
      <c r="G143" s="156"/>
      <c r="H143" s="156"/>
      <c r="I143" s="156"/>
      <c r="J143" s="156"/>
      <c r="K143" s="156"/>
      <c r="L143" s="156"/>
      <c r="M143" s="156"/>
      <c r="N143" s="156"/>
      <c r="O143" s="156" t="s">
        <v>21</v>
      </c>
      <c r="P143" s="156"/>
      <c r="Q143" s="156"/>
      <c r="R143" s="156"/>
      <c r="S143" s="156"/>
      <c r="T143" s="156"/>
      <c r="U143" s="156"/>
      <c r="V143" s="156"/>
      <c r="W143" s="156"/>
      <c r="X143" s="156"/>
      <c r="Y143" s="159" t="s">
        <v>104</v>
      </c>
      <c r="Z143" s="160"/>
      <c r="AA143" s="160"/>
      <c r="AB143" s="160"/>
      <c r="AC143" s="109" t="s">
        <v>22</v>
      </c>
      <c r="AD143" s="156"/>
      <c r="AE143" s="109" t="s">
        <v>94</v>
      </c>
      <c r="AF143" s="156"/>
      <c r="AG143" s="156"/>
      <c r="AH143" s="156"/>
      <c r="AI143" s="109" t="s">
        <v>92</v>
      </c>
      <c r="AJ143" s="109"/>
      <c r="AK143" s="109"/>
      <c r="AL143" s="109" t="s">
        <v>93</v>
      </c>
      <c r="AM143" s="109"/>
      <c r="AN143" s="110"/>
    </row>
    <row r="144" spans="1:40" ht="15" customHeight="1">
      <c r="A144" s="157"/>
      <c r="B144" s="158"/>
      <c r="C144" s="158"/>
      <c r="D144" s="158"/>
      <c r="E144" s="158"/>
      <c r="F144" s="158"/>
      <c r="G144" s="158"/>
      <c r="H144" s="158"/>
      <c r="I144" s="158"/>
      <c r="J144" s="158"/>
      <c r="K144" s="158"/>
      <c r="L144" s="158"/>
      <c r="M144" s="158"/>
      <c r="N144" s="158"/>
      <c r="O144" s="158"/>
      <c r="P144" s="158"/>
      <c r="Q144" s="158"/>
      <c r="R144" s="158"/>
      <c r="S144" s="158"/>
      <c r="T144" s="158"/>
      <c r="U144" s="158"/>
      <c r="V144" s="158"/>
      <c r="W144" s="158"/>
      <c r="X144" s="158"/>
      <c r="Y144" s="161"/>
      <c r="Z144" s="161"/>
      <c r="AA144" s="161"/>
      <c r="AB144" s="161"/>
      <c r="AC144" s="111"/>
      <c r="AD144" s="158"/>
      <c r="AE144" s="158"/>
      <c r="AF144" s="158"/>
      <c r="AG144" s="158"/>
      <c r="AH144" s="158"/>
      <c r="AI144" s="111"/>
      <c r="AJ144" s="111"/>
      <c r="AK144" s="111"/>
      <c r="AL144" s="111"/>
      <c r="AM144" s="111"/>
      <c r="AN144" s="112"/>
    </row>
    <row r="145" spans="1:40" ht="15" customHeight="1">
      <c r="A145" s="162" t="s">
        <v>19</v>
      </c>
      <c r="B145" s="163"/>
      <c r="C145" s="163" t="s">
        <v>20</v>
      </c>
      <c r="D145" s="163"/>
      <c r="E145" s="111" t="s">
        <v>23</v>
      </c>
      <c r="F145" s="158"/>
      <c r="G145" s="158"/>
      <c r="H145" s="158"/>
      <c r="I145" s="158"/>
      <c r="J145" s="111" t="s">
        <v>24</v>
      </c>
      <c r="K145" s="158"/>
      <c r="L145" s="158"/>
      <c r="M145" s="158"/>
      <c r="N145" s="158"/>
      <c r="O145" s="111" t="s">
        <v>23</v>
      </c>
      <c r="P145" s="158"/>
      <c r="Q145" s="158"/>
      <c r="R145" s="158"/>
      <c r="S145" s="158"/>
      <c r="T145" s="111" t="s">
        <v>24</v>
      </c>
      <c r="U145" s="158"/>
      <c r="V145" s="158"/>
      <c r="W145" s="158"/>
      <c r="X145" s="158"/>
      <c r="Y145" s="158"/>
      <c r="Z145" s="158"/>
      <c r="AA145" s="158"/>
      <c r="AB145" s="158"/>
      <c r="AC145" s="111"/>
      <c r="AD145" s="158"/>
      <c r="AE145" s="158"/>
      <c r="AF145" s="158"/>
      <c r="AG145" s="158"/>
      <c r="AH145" s="158"/>
      <c r="AI145" s="111"/>
      <c r="AJ145" s="111"/>
      <c r="AK145" s="111"/>
      <c r="AL145" s="111"/>
      <c r="AM145" s="111"/>
      <c r="AN145" s="112"/>
    </row>
    <row r="146" spans="1:40" ht="15" customHeight="1">
      <c r="A146" s="162"/>
      <c r="B146" s="163"/>
      <c r="C146" s="163"/>
      <c r="D146" s="163"/>
      <c r="E146" s="158"/>
      <c r="F146" s="158"/>
      <c r="G146" s="158"/>
      <c r="H146" s="158"/>
      <c r="I146" s="158"/>
      <c r="J146" s="158"/>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11"/>
      <c r="AJ146" s="111"/>
      <c r="AK146" s="111"/>
      <c r="AL146" s="111"/>
      <c r="AM146" s="111"/>
      <c r="AN146" s="112"/>
    </row>
    <row r="147" spans="1:40" ht="22.05" customHeight="1">
      <c r="A147" s="146">
        <f>②実績記録票入力シート!I95</f>
        <v>0</v>
      </c>
      <c r="B147" s="147"/>
      <c r="C147" s="148" t="str">
        <f>'記録転記用（変更禁止）'!I95</f>
        <v/>
      </c>
      <c r="D147" s="148"/>
      <c r="E147" s="149"/>
      <c r="F147" s="149"/>
      <c r="G147" s="149"/>
      <c r="H147" s="149"/>
      <c r="I147" s="149"/>
      <c r="J147" s="149"/>
      <c r="K147" s="149"/>
      <c r="L147" s="149"/>
      <c r="M147" s="149"/>
      <c r="N147" s="149"/>
      <c r="O147" s="137" t="str">
        <f>IF(②実績記録票入力シート!K95="","",②実績記録票入力シート!K95)</f>
        <v/>
      </c>
      <c r="P147" s="137"/>
      <c r="Q147" s="137"/>
      <c r="R147" s="137"/>
      <c r="S147" s="137"/>
      <c r="T147" s="137" t="str">
        <f>IF(②実績記録票入力シート!L95="","",②実績記録票入力シート!L95)</f>
        <v/>
      </c>
      <c r="U147" s="137"/>
      <c r="V147" s="137"/>
      <c r="W147" s="137"/>
      <c r="X147" s="137"/>
      <c r="Y147" s="150" t="str">
        <f>IF(O147&amp;T147="","",TIMEVALUE(LEFT(RIGHT("0000" &amp; T147,4),2) &amp; ":" &amp; RIGHT(RIGHT("0000" &amp; T147,4),2)) - TIMEVALUE(LEFT(RIGHT("0000" &amp; O147,4),2) &amp; ":" &amp; RIGHT(RIGHT("0000" &amp; O147,4),2)))</f>
        <v/>
      </c>
      <c r="Z147" s="150"/>
      <c r="AA147" s="150"/>
      <c r="AB147" s="150"/>
      <c r="AC147" s="151"/>
      <c r="AD147" s="151"/>
      <c r="AE147" s="152"/>
      <c r="AF147" s="152"/>
      <c r="AG147" s="152"/>
      <c r="AH147" s="152"/>
      <c r="AI147" s="153"/>
      <c r="AJ147" s="153"/>
      <c r="AK147" s="153"/>
      <c r="AL147" s="153"/>
      <c r="AM147" s="153"/>
      <c r="AN147" s="154"/>
    </row>
    <row r="148" spans="1:40" ht="22.05" customHeight="1">
      <c r="A148" s="146">
        <f>②実績記録票入力シート!I96</f>
        <v>0</v>
      </c>
      <c r="B148" s="147"/>
      <c r="C148" s="148" t="str">
        <f>'記録転記用（変更禁止）'!I96</f>
        <v/>
      </c>
      <c r="D148" s="148"/>
      <c r="E148" s="149"/>
      <c r="F148" s="149"/>
      <c r="G148" s="149"/>
      <c r="H148" s="149"/>
      <c r="I148" s="149"/>
      <c r="J148" s="149"/>
      <c r="K148" s="149"/>
      <c r="L148" s="149"/>
      <c r="M148" s="149"/>
      <c r="N148" s="149"/>
      <c r="O148" s="137" t="str">
        <f>IF(②実績記録票入力シート!K96="","",②実績記録票入力シート!K96)</f>
        <v/>
      </c>
      <c r="P148" s="137"/>
      <c r="Q148" s="137"/>
      <c r="R148" s="137"/>
      <c r="S148" s="137"/>
      <c r="T148" s="137" t="str">
        <f>IF(②実績記録票入力シート!L96="","",②実績記録票入力シート!L96)</f>
        <v/>
      </c>
      <c r="U148" s="137"/>
      <c r="V148" s="137"/>
      <c r="W148" s="137"/>
      <c r="X148" s="137"/>
      <c r="Y148" s="150" t="str">
        <f t="shared" ref="Y148:Y177" si="6">IF(O148&amp;T148="","",TIMEVALUE(LEFT(RIGHT("0000" &amp; T148,4),2) &amp; ":" &amp; RIGHT(RIGHT("0000" &amp; T148,4),2)) - TIMEVALUE(LEFT(RIGHT("0000" &amp; O148,4),2) &amp; ":" &amp; RIGHT(RIGHT("0000" &amp; O148,4),2)))</f>
        <v/>
      </c>
      <c r="Z148" s="150"/>
      <c r="AA148" s="150"/>
      <c r="AB148" s="150"/>
      <c r="AC148" s="151"/>
      <c r="AD148" s="151"/>
      <c r="AE148" s="152"/>
      <c r="AF148" s="152"/>
      <c r="AG148" s="152"/>
      <c r="AH148" s="152"/>
      <c r="AI148" s="153"/>
      <c r="AJ148" s="153"/>
      <c r="AK148" s="153"/>
      <c r="AL148" s="153"/>
      <c r="AM148" s="153"/>
      <c r="AN148" s="154"/>
    </row>
    <row r="149" spans="1:40" ht="22.05" customHeight="1">
      <c r="A149" s="146">
        <f>②実績記録票入力シート!I97</f>
        <v>0</v>
      </c>
      <c r="B149" s="147"/>
      <c r="C149" s="148" t="str">
        <f>'記録転記用（変更禁止）'!I97</f>
        <v/>
      </c>
      <c r="D149" s="148"/>
      <c r="E149" s="149"/>
      <c r="F149" s="149"/>
      <c r="G149" s="149"/>
      <c r="H149" s="149"/>
      <c r="I149" s="149"/>
      <c r="J149" s="149"/>
      <c r="K149" s="149"/>
      <c r="L149" s="149"/>
      <c r="M149" s="149"/>
      <c r="N149" s="149"/>
      <c r="O149" s="137" t="str">
        <f>IF(②実績記録票入力シート!K97="","",②実績記録票入力シート!K97)</f>
        <v/>
      </c>
      <c r="P149" s="137"/>
      <c r="Q149" s="137"/>
      <c r="R149" s="137"/>
      <c r="S149" s="137"/>
      <c r="T149" s="137" t="str">
        <f>IF(②実績記録票入力シート!L97="","",②実績記録票入力シート!L97)</f>
        <v/>
      </c>
      <c r="U149" s="137"/>
      <c r="V149" s="137"/>
      <c r="W149" s="137"/>
      <c r="X149" s="137"/>
      <c r="Y149" s="150" t="str">
        <f t="shared" si="6"/>
        <v/>
      </c>
      <c r="Z149" s="150"/>
      <c r="AA149" s="150"/>
      <c r="AB149" s="150"/>
      <c r="AC149" s="151"/>
      <c r="AD149" s="151"/>
      <c r="AE149" s="152"/>
      <c r="AF149" s="152"/>
      <c r="AG149" s="152"/>
      <c r="AH149" s="152"/>
      <c r="AI149" s="153"/>
      <c r="AJ149" s="153"/>
      <c r="AK149" s="153"/>
      <c r="AL149" s="153"/>
      <c r="AM149" s="153"/>
      <c r="AN149" s="154"/>
    </row>
    <row r="150" spans="1:40" ht="22.05" customHeight="1">
      <c r="A150" s="146">
        <f>②実績記録票入力シート!I98</f>
        <v>0</v>
      </c>
      <c r="B150" s="147"/>
      <c r="C150" s="148" t="str">
        <f>'記録転記用（変更禁止）'!I98</f>
        <v/>
      </c>
      <c r="D150" s="148"/>
      <c r="E150" s="149"/>
      <c r="F150" s="149"/>
      <c r="G150" s="149"/>
      <c r="H150" s="149"/>
      <c r="I150" s="149"/>
      <c r="J150" s="149"/>
      <c r="K150" s="149"/>
      <c r="L150" s="149"/>
      <c r="M150" s="149"/>
      <c r="N150" s="149"/>
      <c r="O150" s="137" t="str">
        <f>IF(②実績記録票入力シート!K98="","",②実績記録票入力シート!K98)</f>
        <v/>
      </c>
      <c r="P150" s="137"/>
      <c r="Q150" s="137"/>
      <c r="R150" s="137"/>
      <c r="S150" s="137"/>
      <c r="T150" s="137" t="str">
        <f>IF(②実績記録票入力シート!L98="","",②実績記録票入力シート!L98)</f>
        <v/>
      </c>
      <c r="U150" s="137"/>
      <c r="V150" s="137"/>
      <c r="W150" s="137"/>
      <c r="X150" s="137"/>
      <c r="Y150" s="150" t="str">
        <f t="shared" si="6"/>
        <v/>
      </c>
      <c r="Z150" s="150"/>
      <c r="AA150" s="150"/>
      <c r="AB150" s="150"/>
      <c r="AC150" s="151"/>
      <c r="AD150" s="151"/>
      <c r="AE150" s="152"/>
      <c r="AF150" s="152"/>
      <c r="AG150" s="152"/>
      <c r="AH150" s="152"/>
      <c r="AI150" s="153"/>
      <c r="AJ150" s="153"/>
      <c r="AK150" s="153"/>
      <c r="AL150" s="153"/>
      <c r="AM150" s="153"/>
      <c r="AN150" s="154"/>
    </row>
    <row r="151" spans="1:40" ht="22.05" customHeight="1">
      <c r="A151" s="146">
        <f>②実績記録票入力シート!I99</f>
        <v>0</v>
      </c>
      <c r="B151" s="147"/>
      <c r="C151" s="148" t="str">
        <f>'記録転記用（変更禁止）'!I99</f>
        <v/>
      </c>
      <c r="D151" s="148"/>
      <c r="E151" s="149"/>
      <c r="F151" s="149"/>
      <c r="G151" s="149"/>
      <c r="H151" s="149"/>
      <c r="I151" s="149"/>
      <c r="J151" s="149"/>
      <c r="K151" s="149"/>
      <c r="L151" s="149"/>
      <c r="M151" s="149"/>
      <c r="N151" s="149"/>
      <c r="O151" s="137" t="str">
        <f>IF(②実績記録票入力シート!K99="","",②実績記録票入力シート!K99)</f>
        <v/>
      </c>
      <c r="P151" s="137"/>
      <c r="Q151" s="137"/>
      <c r="R151" s="137"/>
      <c r="S151" s="137"/>
      <c r="T151" s="137" t="str">
        <f>IF(②実績記録票入力シート!L99="","",②実績記録票入力シート!L99)</f>
        <v/>
      </c>
      <c r="U151" s="137"/>
      <c r="V151" s="137"/>
      <c r="W151" s="137"/>
      <c r="X151" s="137"/>
      <c r="Y151" s="150" t="str">
        <f t="shared" si="6"/>
        <v/>
      </c>
      <c r="Z151" s="150"/>
      <c r="AA151" s="150"/>
      <c r="AB151" s="150"/>
      <c r="AC151" s="151"/>
      <c r="AD151" s="151"/>
      <c r="AE151" s="152"/>
      <c r="AF151" s="152"/>
      <c r="AG151" s="152"/>
      <c r="AH151" s="152"/>
      <c r="AI151" s="153"/>
      <c r="AJ151" s="153"/>
      <c r="AK151" s="153"/>
      <c r="AL151" s="153"/>
      <c r="AM151" s="153"/>
      <c r="AN151" s="154"/>
    </row>
    <row r="152" spans="1:40" ht="22.05" customHeight="1">
      <c r="A152" s="146">
        <f>②実績記録票入力シート!I100</f>
        <v>0</v>
      </c>
      <c r="B152" s="147"/>
      <c r="C152" s="148" t="str">
        <f>'記録転記用（変更禁止）'!I100</f>
        <v/>
      </c>
      <c r="D152" s="148"/>
      <c r="E152" s="149"/>
      <c r="F152" s="149"/>
      <c r="G152" s="149"/>
      <c r="H152" s="149"/>
      <c r="I152" s="149"/>
      <c r="J152" s="149"/>
      <c r="K152" s="149"/>
      <c r="L152" s="149"/>
      <c r="M152" s="149"/>
      <c r="N152" s="149"/>
      <c r="O152" s="137" t="str">
        <f>IF(②実績記録票入力シート!K100="","",②実績記録票入力シート!K100)</f>
        <v/>
      </c>
      <c r="P152" s="137"/>
      <c r="Q152" s="137"/>
      <c r="R152" s="137"/>
      <c r="S152" s="137"/>
      <c r="T152" s="137" t="str">
        <f>IF(②実績記録票入力シート!L100="","",②実績記録票入力シート!L100)</f>
        <v/>
      </c>
      <c r="U152" s="137"/>
      <c r="V152" s="137"/>
      <c r="W152" s="137"/>
      <c r="X152" s="137"/>
      <c r="Y152" s="150" t="str">
        <f t="shared" si="6"/>
        <v/>
      </c>
      <c r="Z152" s="150"/>
      <c r="AA152" s="150"/>
      <c r="AB152" s="150"/>
      <c r="AC152" s="151"/>
      <c r="AD152" s="151"/>
      <c r="AE152" s="152"/>
      <c r="AF152" s="152"/>
      <c r="AG152" s="152"/>
      <c r="AH152" s="152"/>
      <c r="AI152" s="153"/>
      <c r="AJ152" s="153"/>
      <c r="AK152" s="153"/>
      <c r="AL152" s="153"/>
      <c r="AM152" s="153"/>
      <c r="AN152" s="154"/>
    </row>
    <row r="153" spans="1:40" ht="22.05" customHeight="1">
      <c r="A153" s="146">
        <f>②実績記録票入力シート!I101</f>
        <v>0</v>
      </c>
      <c r="B153" s="147"/>
      <c r="C153" s="148" t="str">
        <f>'記録転記用（変更禁止）'!I101</f>
        <v/>
      </c>
      <c r="D153" s="148"/>
      <c r="E153" s="149"/>
      <c r="F153" s="149"/>
      <c r="G153" s="149"/>
      <c r="H153" s="149"/>
      <c r="I153" s="149"/>
      <c r="J153" s="149"/>
      <c r="K153" s="149"/>
      <c r="L153" s="149"/>
      <c r="M153" s="149"/>
      <c r="N153" s="149"/>
      <c r="O153" s="137" t="str">
        <f>IF(②実績記録票入力シート!K101="","",②実績記録票入力シート!K101)</f>
        <v/>
      </c>
      <c r="P153" s="137"/>
      <c r="Q153" s="137"/>
      <c r="R153" s="137"/>
      <c r="S153" s="137"/>
      <c r="T153" s="137" t="str">
        <f>IF(②実績記録票入力シート!L101="","",②実績記録票入力シート!L101)</f>
        <v/>
      </c>
      <c r="U153" s="137"/>
      <c r="V153" s="137"/>
      <c r="W153" s="137"/>
      <c r="X153" s="137"/>
      <c r="Y153" s="150" t="str">
        <f t="shared" si="6"/>
        <v/>
      </c>
      <c r="Z153" s="150"/>
      <c r="AA153" s="150"/>
      <c r="AB153" s="150"/>
      <c r="AC153" s="151"/>
      <c r="AD153" s="151"/>
      <c r="AE153" s="152"/>
      <c r="AF153" s="152"/>
      <c r="AG153" s="152"/>
      <c r="AH153" s="152"/>
      <c r="AI153" s="153"/>
      <c r="AJ153" s="153"/>
      <c r="AK153" s="153"/>
      <c r="AL153" s="153"/>
      <c r="AM153" s="153"/>
      <c r="AN153" s="154"/>
    </row>
    <row r="154" spans="1:40" ht="22.05" customHeight="1">
      <c r="A154" s="146">
        <f>②実績記録票入力シート!I102</f>
        <v>0</v>
      </c>
      <c r="B154" s="147"/>
      <c r="C154" s="148" t="str">
        <f>'記録転記用（変更禁止）'!I102</f>
        <v/>
      </c>
      <c r="D154" s="148"/>
      <c r="E154" s="149"/>
      <c r="F154" s="149"/>
      <c r="G154" s="149"/>
      <c r="H154" s="149"/>
      <c r="I154" s="149"/>
      <c r="J154" s="149"/>
      <c r="K154" s="149"/>
      <c r="L154" s="149"/>
      <c r="M154" s="149"/>
      <c r="N154" s="149"/>
      <c r="O154" s="137" t="str">
        <f>IF(②実績記録票入力シート!K102="","",②実績記録票入力シート!K102)</f>
        <v/>
      </c>
      <c r="P154" s="137"/>
      <c r="Q154" s="137"/>
      <c r="R154" s="137"/>
      <c r="S154" s="137"/>
      <c r="T154" s="137" t="str">
        <f>IF(②実績記録票入力シート!L102="","",②実績記録票入力シート!L102)</f>
        <v/>
      </c>
      <c r="U154" s="137"/>
      <c r="V154" s="137"/>
      <c r="W154" s="137"/>
      <c r="X154" s="137"/>
      <c r="Y154" s="150" t="str">
        <f t="shared" si="6"/>
        <v/>
      </c>
      <c r="Z154" s="150"/>
      <c r="AA154" s="150"/>
      <c r="AB154" s="150"/>
      <c r="AC154" s="151"/>
      <c r="AD154" s="151"/>
      <c r="AE154" s="152"/>
      <c r="AF154" s="152"/>
      <c r="AG154" s="152"/>
      <c r="AH154" s="152"/>
      <c r="AI154" s="153"/>
      <c r="AJ154" s="153"/>
      <c r="AK154" s="153"/>
      <c r="AL154" s="153"/>
      <c r="AM154" s="153"/>
      <c r="AN154" s="154"/>
    </row>
    <row r="155" spans="1:40" ht="22.05" customHeight="1">
      <c r="A155" s="146">
        <f>②実績記録票入力シート!I103</f>
        <v>0</v>
      </c>
      <c r="B155" s="147"/>
      <c r="C155" s="148" t="str">
        <f>'記録転記用（変更禁止）'!I103</f>
        <v/>
      </c>
      <c r="D155" s="148"/>
      <c r="E155" s="149"/>
      <c r="F155" s="149"/>
      <c r="G155" s="149"/>
      <c r="H155" s="149"/>
      <c r="I155" s="149"/>
      <c r="J155" s="149"/>
      <c r="K155" s="149"/>
      <c r="L155" s="149"/>
      <c r="M155" s="149"/>
      <c r="N155" s="149"/>
      <c r="O155" s="137" t="str">
        <f>IF(②実績記録票入力シート!K103="","",②実績記録票入力シート!K103)</f>
        <v/>
      </c>
      <c r="P155" s="137"/>
      <c r="Q155" s="137"/>
      <c r="R155" s="137"/>
      <c r="S155" s="137"/>
      <c r="T155" s="137" t="str">
        <f>IF(②実績記録票入力シート!L103="","",②実績記録票入力シート!L103)</f>
        <v/>
      </c>
      <c r="U155" s="137"/>
      <c r="V155" s="137"/>
      <c r="W155" s="137"/>
      <c r="X155" s="137"/>
      <c r="Y155" s="150" t="str">
        <f t="shared" si="6"/>
        <v/>
      </c>
      <c r="Z155" s="150"/>
      <c r="AA155" s="150"/>
      <c r="AB155" s="150"/>
      <c r="AC155" s="151"/>
      <c r="AD155" s="151"/>
      <c r="AE155" s="152"/>
      <c r="AF155" s="152"/>
      <c r="AG155" s="152"/>
      <c r="AH155" s="152"/>
      <c r="AI155" s="153"/>
      <c r="AJ155" s="153"/>
      <c r="AK155" s="153"/>
      <c r="AL155" s="153"/>
      <c r="AM155" s="153"/>
      <c r="AN155" s="154"/>
    </row>
    <row r="156" spans="1:40" ht="22.05" customHeight="1">
      <c r="A156" s="146">
        <f>②実績記録票入力シート!I104</f>
        <v>0</v>
      </c>
      <c r="B156" s="147"/>
      <c r="C156" s="148" t="str">
        <f>'記録転記用（変更禁止）'!I104</f>
        <v/>
      </c>
      <c r="D156" s="148"/>
      <c r="E156" s="149"/>
      <c r="F156" s="149"/>
      <c r="G156" s="149"/>
      <c r="H156" s="149"/>
      <c r="I156" s="149"/>
      <c r="J156" s="149"/>
      <c r="K156" s="149"/>
      <c r="L156" s="149"/>
      <c r="M156" s="149"/>
      <c r="N156" s="149"/>
      <c r="O156" s="137" t="str">
        <f>IF(②実績記録票入力シート!K104="","",②実績記録票入力シート!K104)</f>
        <v/>
      </c>
      <c r="P156" s="137"/>
      <c r="Q156" s="137"/>
      <c r="R156" s="137"/>
      <c r="S156" s="137"/>
      <c r="T156" s="137" t="str">
        <f>IF(②実績記録票入力シート!L104="","",②実績記録票入力シート!L104)</f>
        <v/>
      </c>
      <c r="U156" s="137"/>
      <c r="V156" s="137"/>
      <c r="W156" s="137"/>
      <c r="X156" s="137"/>
      <c r="Y156" s="150" t="str">
        <f t="shared" si="6"/>
        <v/>
      </c>
      <c r="Z156" s="150"/>
      <c r="AA156" s="150"/>
      <c r="AB156" s="150"/>
      <c r="AC156" s="151"/>
      <c r="AD156" s="151"/>
      <c r="AE156" s="152"/>
      <c r="AF156" s="152"/>
      <c r="AG156" s="152"/>
      <c r="AH156" s="152"/>
      <c r="AI156" s="153"/>
      <c r="AJ156" s="153"/>
      <c r="AK156" s="153"/>
      <c r="AL156" s="153"/>
      <c r="AM156" s="153"/>
      <c r="AN156" s="154"/>
    </row>
    <row r="157" spans="1:40" ht="22.05" customHeight="1">
      <c r="A157" s="146">
        <f>②実績記録票入力シート!I105</f>
        <v>0</v>
      </c>
      <c r="B157" s="147"/>
      <c r="C157" s="148" t="str">
        <f>'記録転記用（変更禁止）'!I105</f>
        <v/>
      </c>
      <c r="D157" s="148"/>
      <c r="E157" s="149"/>
      <c r="F157" s="149"/>
      <c r="G157" s="149"/>
      <c r="H157" s="149"/>
      <c r="I157" s="149"/>
      <c r="J157" s="149"/>
      <c r="K157" s="149"/>
      <c r="L157" s="149"/>
      <c r="M157" s="149"/>
      <c r="N157" s="149"/>
      <c r="O157" s="137" t="str">
        <f>IF(②実績記録票入力シート!K105="","",②実績記録票入力シート!K105)</f>
        <v/>
      </c>
      <c r="P157" s="137"/>
      <c r="Q157" s="137"/>
      <c r="R157" s="137"/>
      <c r="S157" s="137"/>
      <c r="T157" s="137" t="str">
        <f>IF(②実績記録票入力シート!L105="","",②実績記録票入力シート!L105)</f>
        <v/>
      </c>
      <c r="U157" s="137"/>
      <c r="V157" s="137"/>
      <c r="W157" s="137"/>
      <c r="X157" s="137"/>
      <c r="Y157" s="150" t="str">
        <f t="shared" si="6"/>
        <v/>
      </c>
      <c r="Z157" s="150"/>
      <c r="AA157" s="150"/>
      <c r="AB157" s="150"/>
      <c r="AC157" s="151"/>
      <c r="AD157" s="151"/>
      <c r="AE157" s="152"/>
      <c r="AF157" s="152"/>
      <c r="AG157" s="152"/>
      <c r="AH157" s="152"/>
      <c r="AI157" s="153"/>
      <c r="AJ157" s="153"/>
      <c r="AK157" s="153"/>
      <c r="AL157" s="153"/>
      <c r="AM157" s="153"/>
      <c r="AN157" s="154"/>
    </row>
    <row r="158" spans="1:40" ht="22.05" customHeight="1">
      <c r="A158" s="146">
        <f>②実績記録票入力シート!I106</f>
        <v>0</v>
      </c>
      <c r="B158" s="147"/>
      <c r="C158" s="148" t="str">
        <f>'記録転記用（変更禁止）'!I106</f>
        <v/>
      </c>
      <c r="D158" s="148"/>
      <c r="E158" s="149"/>
      <c r="F158" s="149"/>
      <c r="G158" s="149"/>
      <c r="H158" s="149"/>
      <c r="I158" s="149"/>
      <c r="J158" s="149"/>
      <c r="K158" s="149"/>
      <c r="L158" s="149"/>
      <c r="M158" s="149"/>
      <c r="N158" s="149"/>
      <c r="O158" s="137" t="str">
        <f>IF(②実績記録票入力シート!K106="","",②実績記録票入力シート!K106)</f>
        <v/>
      </c>
      <c r="P158" s="137"/>
      <c r="Q158" s="137"/>
      <c r="R158" s="137"/>
      <c r="S158" s="137"/>
      <c r="T158" s="137" t="str">
        <f>IF(②実績記録票入力シート!L106="","",②実績記録票入力シート!L106)</f>
        <v/>
      </c>
      <c r="U158" s="137"/>
      <c r="V158" s="137"/>
      <c r="W158" s="137"/>
      <c r="X158" s="137"/>
      <c r="Y158" s="150" t="str">
        <f t="shared" si="6"/>
        <v/>
      </c>
      <c r="Z158" s="150"/>
      <c r="AA158" s="150"/>
      <c r="AB158" s="150"/>
      <c r="AC158" s="151"/>
      <c r="AD158" s="151"/>
      <c r="AE158" s="152"/>
      <c r="AF158" s="152"/>
      <c r="AG158" s="152"/>
      <c r="AH158" s="152"/>
      <c r="AI158" s="153"/>
      <c r="AJ158" s="153"/>
      <c r="AK158" s="153"/>
      <c r="AL158" s="153"/>
      <c r="AM158" s="153"/>
      <c r="AN158" s="154"/>
    </row>
    <row r="159" spans="1:40" ht="22.05" customHeight="1">
      <c r="A159" s="146">
        <f>②実績記録票入力シート!I107</f>
        <v>0</v>
      </c>
      <c r="B159" s="147"/>
      <c r="C159" s="148" t="str">
        <f>'記録転記用（変更禁止）'!I107</f>
        <v/>
      </c>
      <c r="D159" s="148"/>
      <c r="E159" s="149"/>
      <c r="F159" s="149"/>
      <c r="G159" s="149"/>
      <c r="H159" s="149"/>
      <c r="I159" s="149"/>
      <c r="J159" s="149"/>
      <c r="K159" s="149"/>
      <c r="L159" s="149"/>
      <c r="M159" s="149"/>
      <c r="N159" s="149"/>
      <c r="O159" s="137" t="str">
        <f>IF(②実績記録票入力シート!K107="","",②実績記録票入力シート!K107)</f>
        <v/>
      </c>
      <c r="P159" s="137"/>
      <c r="Q159" s="137"/>
      <c r="R159" s="137"/>
      <c r="S159" s="137"/>
      <c r="T159" s="137" t="str">
        <f>IF(②実績記録票入力シート!L107="","",②実績記録票入力シート!L107)</f>
        <v/>
      </c>
      <c r="U159" s="137"/>
      <c r="V159" s="137"/>
      <c r="W159" s="137"/>
      <c r="X159" s="137"/>
      <c r="Y159" s="150" t="str">
        <f t="shared" si="6"/>
        <v/>
      </c>
      <c r="Z159" s="150"/>
      <c r="AA159" s="150"/>
      <c r="AB159" s="150"/>
      <c r="AC159" s="151"/>
      <c r="AD159" s="151"/>
      <c r="AE159" s="152"/>
      <c r="AF159" s="152"/>
      <c r="AG159" s="152"/>
      <c r="AH159" s="152"/>
      <c r="AI159" s="153"/>
      <c r="AJ159" s="153"/>
      <c r="AK159" s="153"/>
      <c r="AL159" s="153"/>
      <c r="AM159" s="153"/>
      <c r="AN159" s="154"/>
    </row>
    <row r="160" spans="1:40" ht="22.05" customHeight="1">
      <c r="A160" s="146">
        <f>②実績記録票入力シート!I108</f>
        <v>0</v>
      </c>
      <c r="B160" s="147"/>
      <c r="C160" s="148" t="str">
        <f>'記録転記用（変更禁止）'!I108</f>
        <v/>
      </c>
      <c r="D160" s="148"/>
      <c r="E160" s="149"/>
      <c r="F160" s="149"/>
      <c r="G160" s="149"/>
      <c r="H160" s="149"/>
      <c r="I160" s="149"/>
      <c r="J160" s="149"/>
      <c r="K160" s="149"/>
      <c r="L160" s="149"/>
      <c r="M160" s="149"/>
      <c r="N160" s="149"/>
      <c r="O160" s="137" t="str">
        <f>IF(②実績記録票入力シート!K108="","",②実績記録票入力シート!K108)</f>
        <v/>
      </c>
      <c r="P160" s="137"/>
      <c r="Q160" s="137"/>
      <c r="R160" s="137"/>
      <c r="S160" s="137"/>
      <c r="T160" s="137" t="str">
        <f>IF(②実績記録票入力シート!L108="","",②実績記録票入力シート!L108)</f>
        <v/>
      </c>
      <c r="U160" s="137"/>
      <c r="V160" s="137"/>
      <c r="W160" s="137"/>
      <c r="X160" s="137"/>
      <c r="Y160" s="150" t="str">
        <f t="shared" si="6"/>
        <v/>
      </c>
      <c r="Z160" s="150"/>
      <c r="AA160" s="150"/>
      <c r="AB160" s="150"/>
      <c r="AC160" s="151"/>
      <c r="AD160" s="151"/>
      <c r="AE160" s="152"/>
      <c r="AF160" s="152"/>
      <c r="AG160" s="152"/>
      <c r="AH160" s="152"/>
      <c r="AI160" s="153"/>
      <c r="AJ160" s="153"/>
      <c r="AK160" s="153"/>
      <c r="AL160" s="153"/>
      <c r="AM160" s="153"/>
      <c r="AN160" s="154"/>
    </row>
    <row r="161" spans="1:40" ht="22.05" customHeight="1">
      <c r="A161" s="146">
        <f>②実績記録票入力シート!I109</f>
        <v>0</v>
      </c>
      <c r="B161" s="147"/>
      <c r="C161" s="148" t="str">
        <f>'記録転記用（変更禁止）'!I109</f>
        <v/>
      </c>
      <c r="D161" s="148"/>
      <c r="E161" s="149"/>
      <c r="F161" s="149"/>
      <c r="G161" s="149"/>
      <c r="H161" s="149"/>
      <c r="I161" s="149"/>
      <c r="J161" s="149"/>
      <c r="K161" s="149"/>
      <c r="L161" s="149"/>
      <c r="M161" s="149"/>
      <c r="N161" s="149"/>
      <c r="O161" s="137" t="str">
        <f>IF(②実績記録票入力シート!K109="","",②実績記録票入力シート!K109)</f>
        <v/>
      </c>
      <c r="P161" s="137"/>
      <c r="Q161" s="137"/>
      <c r="R161" s="137"/>
      <c r="S161" s="137"/>
      <c r="T161" s="137" t="str">
        <f>IF(②実績記録票入力シート!L109="","",②実績記録票入力シート!L109)</f>
        <v/>
      </c>
      <c r="U161" s="137"/>
      <c r="V161" s="137"/>
      <c r="W161" s="137"/>
      <c r="X161" s="137"/>
      <c r="Y161" s="150" t="str">
        <f t="shared" si="6"/>
        <v/>
      </c>
      <c r="Z161" s="150"/>
      <c r="AA161" s="150"/>
      <c r="AB161" s="150"/>
      <c r="AC161" s="151"/>
      <c r="AD161" s="151"/>
      <c r="AE161" s="152"/>
      <c r="AF161" s="152"/>
      <c r="AG161" s="152"/>
      <c r="AH161" s="152"/>
      <c r="AI161" s="153"/>
      <c r="AJ161" s="153"/>
      <c r="AK161" s="153"/>
      <c r="AL161" s="153"/>
      <c r="AM161" s="153"/>
      <c r="AN161" s="154"/>
    </row>
    <row r="162" spans="1:40" ht="22.05" customHeight="1">
      <c r="A162" s="146">
        <f>②実績記録票入力シート!I110</f>
        <v>0</v>
      </c>
      <c r="B162" s="147"/>
      <c r="C162" s="148" t="str">
        <f>'記録転記用（変更禁止）'!I110</f>
        <v/>
      </c>
      <c r="D162" s="148"/>
      <c r="E162" s="149"/>
      <c r="F162" s="149"/>
      <c r="G162" s="149"/>
      <c r="H162" s="149"/>
      <c r="I162" s="149"/>
      <c r="J162" s="149"/>
      <c r="K162" s="149"/>
      <c r="L162" s="149"/>
      <c r="M162" s="149"/>
      <c r="N162" s="149"/>
      <c r="O162" s="137" t="str">
        <f>IF(②実績記録票入力シート!K110="","",②実績記録票入力シート!K110)</f>
        <v/>
      </c>
      <c r="P162" s="137"/>
      <c r="Q162" s="137"/>
      <c r="R162" s="137"/>
      <c r="S162" s="137"/>
      <c r="T162" s="137" t="str">
        <f>IF(②実績記録票入力シート!L110="","",②実績記録票入力シート!L110)</f>
        <v/>
      </c>
      <c r="U162" s="137"/>
      <c r="V162" s="137"/>
      <c r="W162" s="137"/>
      <c r="X162" s="137"/>
      <c r="Y162" s="150" t="str">
        <f t="shared" si="6"/>
        <v/>
      </c>
      <c r="Z162" s="150"/>
      <c r="AA162" s="150"/>
      <c r="AB162" s="150"/>
      <c r="AC162" s="151"/>
      <c r="AD162" s="151"/>
      <c r="AE162" s="152"/>
      <c r="AF162" s="152"/>
      <c r="AG162" s="152"/>
      <c r="AH162" s="152"/>
      <c r="AI162" s="153"/>
      <c r="AJ162" s="153"/>
      <c r="AK162" s="153"/>
      <c r="AL162" s="153"/>
      <c r="AM162" s="153"/>
      <c r="AN162" s="154"/>
    </row>
    <row r="163" spans="1:40" ht="22.05" customHeight="1">
      <c r="A163" s="146">
        <f>②実績記録票入力シート!I111</f>
        <v>0</v>
      </c>
      <c r="B163" s="147"/>
      <c r="C163" s="148" t="str">
        <f>'記録転記用（変更禁止）'!I111</f>
        <v/>
      </c>
      <c r="D163" s="148"/>
      <c r="E163" s="149"/>
      <c r="F163" s="149"/>
      <c r="G163" s="149"/>
      <c r="H163" s="149"/>
      <c r="I163" s="149"/>
      <c r="J163" s="149"/>
      <c r="K163" s="149"/>
      <c r="L163" s="149"/>
      <c r="M163" s="149"/>
      <c r="N163" s="149"/>
      <c r="O163" s="137" t="str">
        <f>IF(②実績記録票入力シート!K111="","",②実績記録票入力シート!K111)</f>
        <v/>
      </c>
      <c r="P163" s="137"/>
      <c r="Q163" s="137"/>
      <c r="R163" s="137"/>
      <c r="S163" s="137"/>
      <c r="T163" s="137" t="str">
        <f>IF(②実績記録票入力シート!L111="","",②実績記録票入力シート!L111)</f>
        <v/>
      </c>
      <c r="U163" s="137"/>
      <c r="V163" s="137"/>
      <c r="W163" s="137"/>
      <c r="X163" s="137"/>
      <c r="Y163" s="150" t="str">
        <f t="shared" si="6"/>
        <v/>
      </c>
      <c r="Z163" s="150"/>
      <c r="AA163" s="150"/>
      <c r="AB163" s="150"/>
      <c r="AC163" s="151"/>
      <c r="AD163" s="151"/>
      <c r="AE163" s="152"/>
      <c r="AF163" s="152"/>
      <c r="AG163" s="152"/>
      <c r="AH163" s="152"/>
      <c r="AI163" s="153"/>
      <c r="AJ163" s="153"/>
      <c r="AK163" s="153"/>
      <c r="AL163" s="153"/>
      <c r="AM163" s="153"/>
      <c r="AN163" s="154"/>
    </row>
    <row r="164" spans="1:40" ht="22.05" customHeight="1">
      <c r="A164" s="146">
        <f>②実績記録票入力シート!I112</f>
        <v>0</v>
      </c>
      <c r="B164" s="147"/>
      <c r="C164" s="148" t="str">
        <f>'記録転記用（変更禁止）'!I112</f>
        <v/>
      </c>
      <c r="D164" s="148"/>
      <c r="E164" s="149"/>
      <c r="F164" s="149"/>
      <c r="G164" s="149"/>
      <c r="H164" s="149"/>
      <c r="I164" s="149"/>
      <c r="J164" s="149"/>
      <c r="K164" s="149"/>
      <c r="L164" s="149"/>
      <c r="M164" s="149"/>
      <c r="N164" s="149"/>
      <c r="O164" s="137" t="str">
        <f>IF(②実績記録票入力シート!K112="","",②実績記録票入力シート!K112)</f>
        <v/>
      </c>
      <c r="P164" s="137"/>
      <c r="Q164" s="137"/>
      <c r="R164" s="137"/>
      <c r="S164" s="137"/>
      <c r="T164" s="137" t="str">
        <f>IF(②実績記録票入力シート!L112="","",②実績記録票入力シート!L112)</f>
        <v/>
      </c>
      <c r="U164" s="137"/>
      <c r="V164" s="137"/>
      <c r="W164" s="137"/>
      <c r="X164" s="137"/>
      <c r="Y164" s="150" t="str">
        <f t="shared" si="6"/>
        <v/>
      </c>
      <c r="Z164" s="150"/>
      <c r="AA164" s="150"/>
      <c r="AB164" s="150"/>
      <c r="AC164" s="151"/>
      <c r="AD164" s="151"/>
      <c r="AE164" s="152"/>
      <c r="AF164" s="152"/>
      <c r="AG164" s="152"/>
      <c r="AH164" s="152"/>
      <c r="AI164" s="153"/>
      <c r="AJ164" s="153"/>
      <c r="AK164" s="153"/>
      <c r="AL164" s="153"/>
      <c r="AM164" s="153"/>
      <c r="AN164" s="154"/>
    </row>
    <row r="165" spans="1:40" ht="22.05" customHeight="1">
      <c r="A165" s="146">
        <f>②実績記録票入力シート!I113</f>
        <v>0</v>
      </c>
      <c r="B165" s="147"/>
      <c r="C165" s="148" t="str">
        <f>'記録転記用（変更禁止）'!I113</f>
        <v/>
      </c>
      <c r="D165" s="148"/>
      <c r="E165" s="149"/>
      <c r="F165" s="149"/>
      <c r="G165" s="149"/>
      <c r="H165" s="149"/>
      <c r="I165" s="149"/>
      <c r="J165" s="149"/>
      <c r="K165" s="149"/>
      <c r="L165" s="149"/>
      <c r="M165" s="149"/>
      <c r="N165" s="149"/>
      <c r="O165" s="137" t="str">
        <f>IF(②実績記録票入力シート!K113="","",②実績記録票入力シート!K113)</f>
        <v/>
      </c>
      <c r="P165" s="137"/>
      <c r="Q165" s="137"/>
      <c r="R165" s="137"/>
      <c r="S165" s="137"/>
      <c r="T165" s="137" t="str">
        <f>IF(②実績記録票入力シート!L113="","",②実績記録票入力シート!L113)</f>
        <v/>
      </c>
      <c r="U165" s="137"/>
      <c r="V165" s="137"/>
      <c r="W165" s="137"/>
      <c r="X165" s="137"/>
      <c r="Y165" s="150" t="str">
        <f t="shared" si="6"/>
        <v/>
      </c>
      <c r="Z165" s="150"/>
      <c r="AA165" s="150"/>
      <c r="AB165" s="150"/>
      <c r="AC165" s="151"/>
      <c r="AD165" s="151"/>
      <c r="AE165" s="152"/>
      <c r="AF165" s="152"/>
      <c r="AG165" s="152"/>
      <c r="AH165" s="152"/>
      <c r="AI165" s="153"/>
      <c r="AJ165" s="153"/>
      <c r="AK165" s="153"/>
      <c r="AL165" s="153"/>
      <c r="AM165" s="153"/>
      <c r="AN165" s="154"/>
    </row>
    <row r="166" spans="1:40" ht="22.05" customHeight="1">
      <c r="A166" s="146">
        <f>②実績記録票入力シート!I114</f>
        <v>0</v>
      </c>
      <c r="B166" s="147"/>
      <c r="C166" s="148" t="str">
        <f>'記録転記用（変更禁止）'!I114</f>
        <v/>
      </c>
      <c r="D166" s="148"/>
      <c r="E166" s="149"/>
      <c r="F166" s="149"/>
      <c r="G166" s="149"/>
      <c r="H166" s="149"/>
      <c r="I166" s="149"/>
      <c r="J166" s="149"/>
      <c r="K166" s="149"/>
      <c r="L166" s="149"/>
      <c r="M166" s="149"/>
      <c r="N166" s="149"/>
      <c r="O166" s="137" t="str">
        <f>IF(②実績記録票入力シート!K114="","",②実績記録票入力シート!K114)</f>
        <v/>
      </c>
      <c r="P166" s="137"/>
      <c r="Q166" s="137"/>
      <c r="R166" s="137"/>
      <c r="S166" s="137"/>
      <c r="T166" s="137" t="str">
        <f>IF(②実績記録票入力シート!L114="","",②実績記録票入力シート!L114)</f>
        <v/>
      </c>
      <c r="U166" s="137"/>
      <c r="V166" s="137"/>
      <c r="W166" s="137"/>
      <c r="X166" s="137"/>
      <c r="Y166" s="150" t="str">
        <f t="shared" si="6"/>
        <v/>
      </c>
      <c r="Z166" s="150"/>
      <c r="AA166" s="150"/>
      <c r="AB166" s="150"/>
      <c r="AC166" s="151"/>
      <c r="AD166" s="151"/>
      <c r="AE166" s="152"/>
      <c r="AF166" s="152"/>
      <c r="AG166" s="152"/>
      <c r="AH166" s="152"/>
      <c r="AI166" s="153"/>
      <c r="AJ166" s="153"/>
      <c r="AK166" s="153"/>
      <c r="AL166" s="153"/>
      <c r="AM166" s="153"/>
      <c r="AN166" s="154"/>
    </row>
    <row r="167" spans="1:40" ht="22.05" customHeight="1">
      <c r="A167" s="146">
        <f>②実績記録票入力シート!I115</f>
        <v>0</v>
      </c>
      <c r="B167" s="147"/>
      <c r="C167" s="148" t="str">
        <f>'記録転記用（変更禁止）'!I115</f>
        <v/>
      </c>
      <c r="D167" s="148"/>
      <c r="E167" s="149"/>
      <c r="F167" s="149"/>
      <c r="G167" s="149"/>
      <c r="H167" s="149"/>
      <c r="I167" s="149"/>
      <c r="J167" s="149"/>
      <c r="K167" s="149"/>
      <c r="L167" s="149"/>
      <c r="M167" s="149"/>
      <c r="N167" s="149"/>
      <c r="O167" s="137" t="str">
        <f>IF(②実績記録票入力シート!K115="","",②実績記録票入力シート!K115)</f>
        <v/>
      </c>
      <c r="P167" s="137"/>
      <c r="Q167" s="137"/>
      <c r="R167" s="137"/>
      <c r="S167" s="137"/>
      <c r="T167" s="137" t="str">
        <f>IF(②実績記録票入力シート!L115="","",②実績記録票入力シート!L115)</f>
        <v/>
      </c>
      <c r="U167" s="137"/>
      <c r="V167" s="137"/>
      <c r="W167" s="137"/>
      <c r="X167" s="137"/>
      <c r="Y167" s="150" t="str">
        <f t="shared" si="6"/>
        <v/>
      </c>
      <c r="Z167" s="150"/>
      <c r="AA167" s="150"/>
      <c r="AB167" s="150"/>
      <c r="AC167" s="151"/>
      <c r="AD167" s="151"/>
      <c r="AE167" s="152"/>
      <c r="AF167" s="152"/>
      <c r="AG167" s="152"/>
      <c r="AH167" s="152"/>
      <c r="AI167" s="153"/>
      <c r="AJ167" s="153"/>
      <c r="AK167" s="153"/>
      <c r="AL167" s="153"/>
      <c r="AM167" s="153"/>
      <c r="AN167" s="154"/>
    </row>
    <row r="168" spans="1:40" ht="22.05" customHeight="1">
      <c r="A168" s="146">
        <f>②実績記録票入力シート!I116</f>
        <v>0</v>
      </c>
      <c r="B168" s="147"/>
      <c r="C168" s="148" t="str">
        <f>'記録転記用（変更禁止）'!I116</f>
        <v/>
      </c>
      <c r="D168" s="148"/>
      <c r="E168" s="149"/>
      <c r="F168" s="149"/>
      <c r="G168" s="149"/>
      <c r="H168" s="149"/>
      <c r="I168" s="149"/>
      <c r="J168" s="149"/>
      <c r="K168" s="149"/>
      <c r="L168" s="149"/>
      <c r="M168" s="149"/>
      <c r="N168" s="149"/>
      <c r="O168" s="137" t="str">
        <f>IF(②実績記録票入力シート!K116="","",②実績記録票入力シート!K116)</f>
        <v/>
      </c>
      <c r="P168" s="137"/>
      <c r="Q168" s="137"/>
      <c r="R168" s="137"/>
      <c r="S168" s="137"/>
      <c r="T168" s="137" t="str">
        <f>IF(②実績記録票入力シート!L116="","",②実績記録票入力シート!L116)</f>
        <v/>
      </c>
      <c r="U168" s="137"/>
      <c r="V168" s="137"/>
      <c r="W168" s="137"/>
      <c r="X168" s="137"/>
      <c r="Y168" s="150" t="str">
        <f t="shared" si="6"/>
        <v/>
      </c>
      <c r="Z168" s="150"/>
      <c r="AA168" s="150"/>
      <c r="AB168" s="150"/>
      <c r="AC168" s="151"/>
      <c r="AD168" s="151"/>
      <c r="AE168" s="152"/>
      <c r="AF168" s="152"/>
      <c r="AG168" s="152"/>
      <c r="AH168" s="152"/>
      <c r="AI168" s="153"/>
      <c r="AJ168" s="153"/>
      <c r="AK168" s="153"/>
      <c r="AL168" s="153"/>
      <c r="AM168" s="153"/>
      <c r="AN168" s="154"/>
    </row>
    <row r="169" spans="1:40" ht="22.05" customHeight="1">
      <c r="A169" s="146">
        <f>②実績記録票入力シート!I117</f>
        <v>0</v>
      </c>
      <c r="B169" s="147"/>
      <c r="C169" s="148" t="str">
        <f>'記録転記用（変更禁止）'!I117</f>
        <v/>
      </c>
      <c r="D169" s="148"/>
      <c r="E169" s="149"/>
      <c r="F169" s="149"/>
      <c r="G169" s="149"/>
      <c r="H169" s="149"/>
      <c r="I169" s="149"/>
      <c r="J169" s="149"/>
      <c r="K169" s="149"/>
      <c r="L169" s="149"/>
      <c r="M169" s="149"/>
      <c r="N169" s="149"/>
      <c r="O169" s="137" t="str">
        <f>IF(②実績記録票入力シート!K117="","",②実績記録票入力シート!K117)</f>
        <v/>
      </c>
      <c r="P169" s="137"/>
      <c r="Q169" s="137"/>
      <c r="R169" s="137"/>
      <c r="S169" s="137"/>
      <c r="T169" s="137" t="str">
        <f>IF(②実績記録票入力シート!L117="","",②実績記録票入力シート!L117)</f>
        <v/>
      </c>
      <c r="U169" s="137"/>
      <c r="V169" s="137"/>
      <c r="W169" s="137"/>
      <c r="X169" s="137"/>
      <c r="Y169" s="150" t="str">
        <f t="shared" si="6"/>
        <v/>
      </c>
      <c r="Z169" s="150"/>
      <c r="AA169" s="150"/>
      <c r="AB169" s="150"/>
      <c r="AC169" s="151"/>
      <c r="AD169" s="151"/>
      <c r="AE169" s="152"/>
      <c r="AF169" s="152"/>
      <c r="AG169" s="152"/>
      <c r="AH169" s="152"/>
      <c r="AI169" s="153"/>
      <c r="AJ169" s="153"/>
      <c r="AK169" s="153"/>
      <c r="AL169" s="153"/>
      <c r="AM169" s="153"/>
      <c r="AN169" s="154"/>
    </row>
    <row r="170" spans="1:40" ht="22.05" customHeight="1">
      <c r="A170" s="146">
        <f>②実績記録票入力シート!I118</f>
        <v>0</v>
      </c>
      <c r="B170" s="147"/>
      <c r="C170" s="148" t="str">
        <f>'記録転記用（変更禁止）'!I118</f>
        <v/>
      </c>
      <c r="D170" s="148"/>
      <c r="E170" s="149"/>
      <c r="F170" s="149"/>
      <c r="G170" s="149"/>
      <c r="H170" s="149"/>
      <c r="I170" s="149"/>
      <c r="J170" s="149"/>
      <c r="K170" s="149"/>
      <c r="L170" s="149"/>
      <c r="M170" s="149"/>
      <c r="N170" s="149"/>
      <c r="O170" s="137" t="str">
        <f>IF(②実績記録票入力シート!K118="","",②実績記録票入力シート!K118)</f>
        <v/>
      </c>
      <c r="P170" s="137"/>
      <c r="Q170" s="137"/>
      <c r="R170" s="137"/>
      <c r="S170" s="137"/>
      <c r="T170" s="137" t="str">
        <f>IF(②実績記録票入力シート!L118="","",②実績記録票入力シート!L118)</f>
        <v/>
      </c>
      <c r="U170" s="137"/>
      <c r="V170" s="137"/>
      <c r="W170" s="137"/>
      <c r="X170" s="137"/>
      <c r="Y170" s="150" t="str">
        <f t="shared" si="6"/>
        <v/>
      </c>
      <c r="Z170" s="150"/>
      <c r="AA170" s="150"/>
      <c r="AB170" s="150"/>
      <c r="AC170" s="151"/>
      <c r="AD170" s="151"/>
      <c r="AE170" s="152"/>
      <c r="AF170" s="152"/>
      <c r="AG170" s="152"/>
      <c r="AH170" s="152"/>
      <c r="AI170" s="153"/>
      <c r="AJ170" s="153"/>
      <c r="AK170" s="153"/>
      <c r="AL170" s="153"/>
      <c r="AM170" s="153"/>
      <c r="AN170" s="154"/>
    </row>
    <row r="171" spans="1:40" ht="22.05" customHeight="1">
      <c r="A171" s="146">
        <f>②実績記録票入力シート!I119</f>
        <v>0</v>
      </c>
      <c r="B171" s="147"/>
      <c r="C171" s="148" t="str">
        <f>'記録転記用（変更禁止）'!I119</f>
        <v/>
      </c>
      <c r="D171" s="148"/>
      <c r="E171" s="149"/>
      <c r="F171" s="149"/>
      <c r="G171" s="149"/>
      <c r="H171" s="149"/>
      <c r="I171" s="149"/>
      <c r="J171" s="149"/>
      <c r="K171" s="149"/>
      <c r="L171" s="149"/>
      <c r="M171" s="149"/>
      <c r="N171" s="149"/>
      <c r="O171" s="137" t="str">
        <f>IF(②実績記録票入力シート!K119="","",②実績記録票入力シート!K119)</f>
        <v/>
      </c>
      <c r="P171" s="137"/>
      <c r="Q171" s="137"/>
      <c r="R171" s="137"/>
      <c r="S171" s="137"/>
      <c r="T171" s="137" t="str">
        <f>IF(②実績記録票入力シート!L119="","",②実績記録票入力シート!L119)</f>
        <v/>
      </c>
      <c r="U171" s="137"/>
      <c r="V171" s="137"/>
      <c r="W171" s="137"/>
      <c r="X171" s="137"/>
      <c r="Y171" s="150" t="str">
        <f t="shared" si="6"/>
        <v/>
      </c>
      <c r="Z171" s="150"/>
      <c r="AA171" s="150"/>
      <c r="AB171" s="150"/>
      <c r="AC171" s="151"/>
      <c r="AD171" s="151"/>
      <c r="AE171" s="152"/>
      <c r="AF171" s="152"/>
      <c r="AG171" s="152"/>
      <c r="AH171" s="152"/>
      <c r="AI171" s="153"/>
      <c r="AJ171" s="153"/>
      <c r="AK171" s="153"/>
      <c r="AL171" s="153"/>
      <c r="AM171" s="153"/>
      <c r="AN171" s="154"/>
    </row>
    <row r="172" spans="1:40" ht="22.05" customHeight="1">
      <c r="A172" s="146">
        <f>②実績記録票入力シート!I120</f>
        <v>0</v>
      </c>
      <c r="B172" s="147"/>
      <c r="C172" s="148" t="str">
        <f>'記録転記用（変更禁止）'!I120</f>
        <v/>
      </c>
      <c r="D172" s="148"/>
      <c r="E172" s="149"/>
      <c r="F172" s="149"/>
      <c r="G172" s="149"/>
      <c r="H172" s="149"/>
      <c r="I172" s="149"/>
      <c r="J172" s="149"/>
      <c r="K172" s="149"/>
      <c r="L172" s="149"/>
      <c r="M172" s="149"/>
      <c r="N172" s="149"/>
      <c r="O172" s="137" t="str">
        <f>IF(②実績記録票入力シート!K120="","",②実績記録票入力シート!K120)</f>
        <v/>
      </c>
      <c r="P172" s="137"/>
      <c r="Q172" s="137"/>
      <c r="R172" s="137"/>
      <c r="S172" s="137"/>
      <c r="T172" s="137" t="str">
        <f>IF(②実績記録票入力シート!L120="","",②実績記録票入力シート!L120)</f>
        <v/>
      </c>
      <c r="U172" s="137"/>
      <c r="V172" s="137"/>
      <c r="W172" s="137"/>
      <c r="X172" s="137"/>
      <c r="Y172" s="150" t="str">
        <f t="shared" si="6"/>
        <v/>
      </c>
      <c r="Z172" s="150"/>
      <c r="AA172" s="150"/>
      <c r="AB172" s="150"/>
      <c r="AC172" s="151"/>
      <c r="AD172" s="151"/>
      <c r="AE172" s="152"/>
      <c r="AF172" s="152"/>
      <c r="AG172" s="152"/>
      <c r="AH172" s="152"/>
      <c r="AI172" s="153"/>
      <c r="AJ172" s="153"/>
      <c r="AK172" s="153"/>
      <c r="AL172" s="153"/>
      <c r="AM172" s="153"/>
      <c r="AN172" s="154"/>
    </row>
    <row r="173" spans="1:40" ht="22.05" customHeight="1">
      <c r="A173" s="146">
        <f>②実績記録票入力シート!I121</f>
        <v>0</v>
      </c>
      <c r="B173" s="147"/>
      <c r="C173" s="148" t="str">
        <f>'記録転記用（変更禁止）'!I121</f>
        <v/>
      </c>
      <c r="D173" s="148"/>
      <c r="E173" s="149"/>
      <c r="F173" s="149"/>
      <c r="G173" s="149"/>
      <c r="H173" s="149"/>
      <c r="I173" s="149"/>
      <c r="J173" s="149"/>
      <c r="K173" s="149"/>
      <c r="L173" s="149"/>
      <c r="M173" s="149"/>
      <c r="N173" s="149"/>
      <c r="O173" s="137" t="str">
        <f>IF(②実績記録票入力シート!K121="","",②実績記録票入力シート!K121)</f>
        <v/>
      </c>
      <c r="P173" s="137"/>
      <c r="Q173" s="137"/>
      <c r="R173" s="137"/>
      <c r="S173" s="137"/>
      <c r="T173" s="137" t="str">
        <f>IF(②実績記録票入力シート!L121="","",②実績記録票入力シート!L121)</f>
        <v/>
      </c>
      <c r="U173" s="137"/>
      <c r="V173" s="137"/>
      <c r="W173" s="137"/>
      <c r="X173" s="137"/>
      <c r="Y173" s="150" t="str">
        <f t="shared" si="6"/>
        <v/>
      </c>
      <c r="Z173" s="150"/>
      <c r="AA173" s="150"/>
      <c r="AB173" s="150"/>
      <c r="AC173" s="151"/>
      <c r="AD173" s="151"/>
      <c r="AE173" s="152"/>
      <c r="AF173" s="152"/>
      <c r="AG173" s="152"/>
      <c r="AH173" s="152"/>
      <c r="AI173" s="153"/>
      <c r="AJ173" s="153"/>
      <c r="AK173" s="153"/>
      <c r="AL173" s="153"/>
      <c r="AM173" s="153"/>
      <c r="AN173" s="154"/>
    </row>
    <row r="174" spans="1:40" ht="22.05" customHeight="1">
      <c r="A174" s="146">
        <f>②実績記録票入力シート!I122</f>
        <v>0</v>
      </c>
      <c r="B174" s="147"/>
      <c r="C174" s="148" t="str">
        <f>'記録転記用（変更禁止）'!I122</f>
        <v/>
      </c>
      <c r="D174" s="148"/>
      <c r="E174" s="149"/>
      <c r="F174" s="149"/>
      <c r="G174" s="149"/>
      <c r="H174" s="149"/>
      <c r="I174" s="149"/>
      <c r="J174" s="149"/>
      <c r="K174" s="149"/>
      <c r="L174" s="149"/>
      <c r="M174" s="149"/>
      <c r="N174" s="149"/>
      <c r="O174" s="137" t="str">
        <f>IF(②実績記録票入力シート!K122="","",②実績記録票入力シート!K122)</f>
        <v/>
      </c>
      <c r="P174" s="137"/>
      <c r="Q174" s="137"/>
      <c r="R174" s="137"/>
      <c r="S174" s="137"/>
      <c r="T174" s="137" t="str">
        <f>IF(②実績記録票入力シート!L122="","",②実績記録票入力シート!L122)</f>
        <v/>
      </c>
      <c r="U174" s="137"/>
      <c r="V174" s="137"/>
      <c r="W174" s="137"/>
      <c r="X174" s="137"/>
      <c r="Y174" s="150" t="str">
        <f t="shared" si="6"/>
        <v/>
      </c>
      <c r="Z174" s="150"/>
      <c r="AA174" s="150"/>
      <c r="AB174" s="150"/>
      <c r="AC174" s="151"/>
      <c r="AD174" s="151"/>
      <c r="AE174" s="152"/>
      <c r="AF174" s="152"/>
      <c r="AG174" s="152"/>
      <c r="AH174" s="152"/>
      <c r="AI174" s="153"/>
      <c r="AJ174" s="153"/>
      <c r="AK174" s="153"/>
      <c r="AL174" s="153"/>
      <c r="AM174" s="153"/>
      <c r="AN174" s="154"/>
    </row>
    <row r="175" spans="1:40" ht="22.05" customHeight="1">
      <c r="A175" s="146">
        <f>②実績記録票入力シート!I123</f>
        <v>0</v>
      </c>
      <c r="B175" s="147"/>
      <c r="C175" s="148" t="str">
        <f>'記録転記用（変更禁止）'!I123</f>
        <v/>
      </c>
      <c r="D175" s="148"/>
      <c r="E175" s="149"/>
      <c r="F175" s="149"/>
      <c r="G175" s="149"/>
      <c r="H175" s="149"/>
      <c r="I175" s="149"/>
      <c r="J175" s="149"/>
      <c r="K175" s="149"/>
      <c r="L175" s="149"/>
      <c r="M175" s="149"/>
      <c r="N175" s="149"/>
      <c r="O175" s="137" t="str">
        <f>IF(②実績記録票入力シート!K123="","",②実績記録票入力シート!K123)</f>
        <v/>
      </c>
      <c r="P175" s="137"/>
      <c r="Q175" s="137"/>
      <c r="R175" s="137"/>
      <c r="S175" s="137"/>
      <c r="T175" s="137" t="str">
        <f>IF(②実績記録票入力シート!L123="","",②実績記録票入力シート!L123)</f>
        <v/>
      </c>
      <c r="U175" s="137"/>
      <c r="V175" s="137"/>
      <c r="W175" s="137"/>
      <c r="X175" s="137"/>
      <c r="Y175" s="150" t="str">
        <f t="shared" si="6"/>
        <v/>
      </c>
      <c r="Z175" s="150"/>
      <c r="AA175" s="150"/>
      <c r="AB175" s="150"/>
      <c r="AC175" s="151"/>
      <c r="AD175" s="151"/>
      <c r="AE175" s="152"/>
      <c r="AF175" s="152"/>
      <c r="AG175" s="152"/>
      <c r="AH175" s="152"/>
      <c r="AI175" s="153"/>
      <c r="AJ175" s="153"/>
      <c r="AK175" s="153"/>
      <c r="AL175" s="153"/>
      <c r="AM175" s="153"/>
      <c r="AN175" s="154"/>
    </row>
    <row r="176" spans="1:40" ht="22.05" customHeight="1">
      <c r="A176" s="146">
        <f>②実績記録票入力シート!I124</f>
        <v>0</v>
      </c>
      <c r="B176" s="147"/>
      <c r="C176" s="148" t="str">
        <f>'記録転記用（変更禁止）'!I124</f>
        <v/>
      </c>
      <c r="D176" s="148"/>
      <c r="E176" s="149"/>
      <c r="F176" s="149"/>
      <c r="G176" s="149"/>
      <c r="H176" s="149"/>
      <c r="I176" s="149"/>
      <c r="J176" s="149"/>
      <c r="K176" s="149"/>
      <c r="L176" s="149"/>
      <c r="M176" s="149"/>
      <c r="N176" s="149"/>
      <c r="O176" s="137" t="str">
        <f>IF(②実績記録票入力シート!K124="","",②実績記録票入力シート!K124)</f>
        <v/>
      </c>
      <c r="P176" s="137"/>
      <c r="Q176" s="137"/>
      <c r="R176" s="137"/>
      <c r="S176" s="137"/>
      <c r="T176" s="137" t="str">
        <f>IF(②実績記録票入力シート!L124="","",②実績記録票入力シート!L124)</f>
        <v/>
      </c>
      <c r="U176" s="137"/>
      <c r="V176" s="137"/>
      <c r="W176" s="137"/>
      <c r="X176" s="137"/>
      <c r="Y176" s="150" t="str">
        <f t="shared" si="6"/>
        <v/>
      </c>
      <c r="Z176" s="150"/>
      <c r="AA176" s="150"/>
      <c r="AB176" s="150"/>
      <c r="AC176" s="151"/>
      <c r="AD176" s="151"/>
      <c r="AE176" s="152"/>
      <c r="AF176" s="152"/>
      <c r="AG176" s="152"/>
      <c r="AH176" s="152"/>
      <c r="AI176" s="153"/>
      <c r="AJ176" s="153"/>
      <c r="AK176" s="153"/>
      <c r="AL176" s="153"/>
      <c r="AM176" s="153"/>
      <c r="AN176" s="154"/>
    </row>
    <row r="177" spans="1:40" ht="22.05" customHeight="1">
      <c r="A177" s="146">
        <f>②実績記録票入力シート!I125</f>
        <v>0</v>
      </c>
      <c r="B177" s="147"/>
      <c r="C177" s="148" t="str">
        <f>'記録転記用（変更禁止）'!I125</f>
        <v/>
      </c>
      <c r="D177" s="148"/>
      <c r="E177" s="149"/>
      <c r="F177" s="149"/>
      <c r="G177" s="149"/>
      <c r="H177" s="149"/>
      <c r="I177" s="149"/>
      <c r="J177" s="149"/>
      <c r="K177" s="149"/>
      <c r="L177" s="149"/>
      <c r="M177" s="149"/>
      <c r="N177" s="149"/>
      <c r="O177" s="137" t="str">
        <f>IF(②実績記録票入力シート!K125="","",②実績記録票入力シート!K125)</f>
        <v/>
      </c>
      <c r="P177" s="137"/>
      <c r="Q177" s="137"/>
      <c r="R177" s="137"/>
      <c r="S177" s="137"/>
      <c r="T177" s="137" t="str">
        <f>IF(②実績記録票入力シート!L125="","",②実績記録票入力シート!L125)</f>
        <v/>
      </c>
      <c r="U177" s="137"/>
      <c r="V177" s="137"/>
      <c r="W177" s="137"/>
      <c r="X177" s="137"/>
      <c r="Y177" s="150" t="str">
        <f t="shared" si="6"/>
        <v/>
      </c>
      <c r="Z177" s="150"/>
      <c r="AA177" s="150"/>
      <c r="AB177" s="150"/>
      <c r="AC177" s="151"/>
      <c r="AD177" s="151"/>
      <c r="AE177" s="152"/>
      <c r="AF177" s="152"/>
      <c r="AG177" s="152"/>
      <c r="AH177" s="152"/>
      <c r="AI177" s="153"/>
      <c r="AJ177" s="153"/>
      <c r="AK177" s="153"/>
      <c r="AL177" s="153"/>
      <c r="AM177" s="153"/>
      <c r="AN177" s="154"/>
    </row>
    <row r="178" spans="1:40" ht="22.05" customHeight="1">
      <c r="A178" s="99" t="s">
        <v>103</v>
      </c>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c r="X178" s="101"/>
      <c r="Y178" s="138" t="str">
        <f>IF(SUM(Y147:AB177)=0,"",SUM(Y147:AB177))</f>
        <v/>
      </c>
      <c r="Z178" s="138"/>
      <c r="AA178" s="138"/>
      <c r="AB178" s="138"/>
      <c r="AC178" s="140"/>
      <c r="AD178" s="140"/>
      <c r="AE178" s="142" t="str">
        <f>IF(SUM(AE147:AH177)=0,"",SUM(AE147:AH177))</f>
        <v/>
      </c>
      <c r="AF178" s="142"/>
      <c r="AG178" s="142"/>
      <c r="AH178" s="142"/>
      <c r="AI178" s="140"/>
      <c r="AJ178" s="140"/>
      <c r="AK178" s="140"/>
      <c r="AL178" s="140"/>
      <c r="AM178" s="140"/>
      <c r="AN178" s="144"/>
    </row>
    <row r="179" spans="1:40" ht="22.05" customHeight="1">
      <c r="A179" s="102"/>
      <c r="B179" s="103"/>
      <c r="C179" s="103"/>
      <c r="D179" s="103"/>
      <c r="E179" s="103"/>
      <c r="F179" s="103"/>
      <c r="G179" s="103"/>
      <c r="H179" s="103"/>
      <c r="I179" s="103"/>
      <c r="J179" s="103"/>
      <c r="K179" s="103"/>
      <c r="L179" s="103"/>
      <c r="M179" s="103"/>
      <c r="N179" s="103"/>
      <c r="O179" s="103"/>
      <c r="P179" s="103"/>
      <c r="Q179" s="103"/>
      <c r="R179" s="103"/>
      <c r="S179" s="103"/>
      <c r="T179" s="103"/>
      <c r="U179" s="103"/>
      <c r="V179" s="103"/>
      <c r="W179" s="103"/>
      <c r="X179" s="104"/>
      <c r="Y179" s="139"/>
      <c r="Z179" s="139"/>
      <c r="AA179" s="139"/>
      <c r="AB179" s="139"/>
      <c r="AC179" s="141"/>
      <c r="AD179" s="141"/>
      <c r="AE179" s="143"/>
      <c r="AF179" s="143"/>
      <c r="AG179" s="143"/>
      <c r="AH179" s="143"/>
      <c r="AI179" s="141"/>
      <c r="AJ179" s="141"/>
      <c r="AK179" s="141"/>
      <c r="AL179" s="141"/>
      <c r="AM179" s="141"/>
      <c r="AN179" s="145"/>
    </row>
    <row r="180" spans="1:40" ht="22.05" customHeight="1"/>
    <row r="181" spans="1:40" ht="18" customHeight="1">
      <c r="O181" s="164"/>
      <c r="P181" s="164"/>
      <c r="Q181" s="164"/>
      <c r="R181" s="164"/>
      <c r="S181" s="164"/>
      <c r="T181" s="164"/>
      <c r="U181" s="164"/>
      <c r="V181" s="164"/>
      <c r="W181" s="164"/>
      <c r="X181" s="164"/>
      <c r="Y181" s="164"/>
      <c r="Z181" s="164"/>
      <c r="AA181" s="164"/>
      <c r="AB181" s="164"/>
      <c r="AC181" s="164"/>
      <c r="AD181" s="164"/>
      <c r="AE181" s="164"/>
    </row>
    <row r="182" spans="1:40" ht="18" customHeight="1">
      <c r="A182" s="165" t="s">
        <v>113</v>
      </c>
      <c r="B182" s="165"/>
      <c r="C182" s="165"/>
      <c r="D182" s="165"/>
      <c r="E182" s="85"/>
      <c r="F182" s="166" t="s">
        <v>114</v>
      </c>
      <c r="G182" s="166"/>
      <c r="H182" s="166"/>
      <c r="I182" s="166"/>
      <c r="J182" s="166"/>
      <c r="K182" s="166"/>
      <c r="L182" s="166"/>
      <c r="M182" s="166"/>
      <c r="N182" s="166"/>
      <c r="O182" s="166"/>
      <c r="P182" s="166"/>
      <c r="Q182" s="166"/>
      <c r="R182" s="166"/>
      <c r="S182" s="166"/>
      <c r="T182" s="166"/>
      <c r="U182" s="166"/>
      <c r="V182" s="166"/>
      <c r="W182" s="166"/>
      <c r="X182" s="166"/>
      <c r="Y182" s="166"/>
      <c r="Z182" s="166"/>
      <c r="AA182" s="166"/>
      <c r="AB182" s="166"/>
      <c r="AC182" s="166"/>
      <c r="AD182" s="166"/>
      <c r="AE182" s="166"/>
      <c r="AF182" s="166"/>
      <c r="AG182" s="167">
        <f>AG137</f>
        <v>44653</v>
      </c>
      <c r="AH182" s="167"/>
      <c r="AI182" s="167"/>
      <c r="AJ182" s="167"/>
      <c r="AK182" s="167"/>
      <c r="AL182" s="167"/>
      <c r="AM182" s="167"/>
      <c r="AN182" s="82" t="s">
        <v>96</v>
      </c>
    </row>
    <row r="183" spans="1:40" ht="18" customHeight="1">
      <c r="A183" s="168" t="s">
        <v>95</v>
      </c>
      <c r="B183" s="107"/>
      <c r="C183" s="107"/>
      <c r="D183" s="105">
        <f>D138</f>
        <v>2000000000</v>
      </c>
      <c r="E183" s="105"/>
      <c r="F183" s="105"/>
      <c r="G183" s="105"/>
      <c r="H183" s="105"/>
      <c r="I183" s="105"/>
      <c r="J183" s="105"/>
      <c r="K183" s="105"/>
      <c r="L183" s="105"/>
      <c r="M183" s="105"/>
      <c r="N183" s="107" t="s">
        <v>101</v>
      </c>
      <c r="O183" s="107"/>
      <c r="P183" s="107"/>
      <c r="Q183" s="107"/>
      <c r="R183" s="107" t="str">
        <f>R3</f>
        <v>待兼　和邇</v>
      </c>
      <c r="S183" s="107"/>
      <c r="T183" s="107"/>
      <c r="U183" s="107"/>
      <c r="V183" s="107"/>
      <c r="W183" s="107"/>
      <c r="X183" s="107"/>
      <c r="Y183" s="107"/>
      <c r="Z183" s="107"/>
      <c r="AA183" s="107"/>
      <c r="AB183" s="107"/>
      <c r="AC183" s="107"/>
      <c r="AD183" s="109" t="s">
        <v>102</v>
      </c>
      <c r="AE183" s="109"/>
      <c r="AF183" s="109"/>
      <c r="AG183" s="109"/>
      <c r="AH183" s="109"/>
      <c r="AI183" s="109"/>
      <c r="AJ183" s="109"/>
      <c r="AK183" s="109"/>
      <c r="AL183" s="109"/>
      <c r="AM183" s="109"/>
      <c r="AN183" s="110"/>
    </row>
    <row r="184" spans="1:40" ht="18" customHeight="1">
      <c r="A184" s="113"/>
      <c r="B184" s="108"/>
      <c r="C184" s="108"/>
      <c r="D184" s="106"/>
      <c r="E184" s="106"/>
      <c r="F184" s="106"/>
      <c r="G184" s="106"/>
      <c r="H184" s="106"/>
      <c r="I184" s="106"/>
      <c r="J184" s="106"/>
      <c r="K184" s="106"/>
      <c r="L184" s="106"/>
      <c r="M184" s="106"/>
      <c r="N184" s="108"/>
      <c r="O184" s="108"/>
      <c r="P184" s="108"/>
      <c r="Q184" s="108"/>
      <c r="R184" s="108"/>
      <c r="S184" s="108"/>
      <c r="T184" s="108"/>
      <c r="U184" s="108"/>
      <c r="V184" s="108"/>
      <c r="W184" s="108"/>
      <c r="X184" s="108"/>
      <c r="Y184" s="108"/>
      <c r="Z184" s="108"/>
      <c r="AA184" s="108"/>
      <c r="AB184" s="108"/>
      <c r="AC184" s="108"/>
      <c r="AD184" s="111"/>
      <c r="AE184" s="111"/>
      <c r="AF184" s="111"/>
      <c r="AG184" s="111"/>
      <c r="AH184" s="111"/>
      <c r="AI184" s="111"/>
      <c r="AJ184" s="111"/>
      <c r="AK184" s="111"/>
      <c r="AL184" s="111"/>
      <c r="AM184" s="111"/>
      <c r="AN184" s="112"/>
    </row>
    <row r="185" spans="1:40" ht="18" customHeight="1">
      <c r="A185" s="113" t="s">
        <v>97</v>
      </c>
      <c r="B185" s="108"/>
      <c r="C185" s="108"/>
      <c r="D185" s="108"/>
      <c r="E185" s="108"/>
      <c r="F185" s="116">
        <f>F5</f>
        <v>4000</v>
      </c>
      <c r="G185" s="117"/>
      <c r="H185" s="117"/>
      <c r="I185" s="117"/>
      <c r="J185" s="117"/>
      <c r="K185" s="117"/>
      <c r="L185" s="117"/>
      <c r="M185" s="96"/>
      <c r="N185" s="108" t="s">
        <v>99</v>
      </c>
      <c r="O185" s="108"/>
      <c r="P185" s="108"/>
      <c r="Q185" s="108"/>
      <c r="R185" s="108" t="str">
        <f>R140</f>
        <v>移動支援［介護あり］</v>
      </c>
      <c r="S185" s="108"/>
      <c r="T185" s="108"/>
      <c r="U185" s="108"/>
      <c r="V185" s="108"/>
      <c r="W185" s="108"/>
      <c r="X185" s="108"/>
      <c r="Y185" s="120">
        <f>Y5</f>
        <v>40</v>
      </c>
      <c r="Z185" s="121"/>
      <c r="AA185" s="121"/>
      <c r="AB185" s="121" t="s">
        <v>100</v>
      </c>
      <c r="AC185" s="124"/>
      <c r="AD185" s="108" t="str">
        <f>AD140</f>
        <v>○○○○介護サービス</v>
      </c>
      <c r="AE185" s="108"/>
      <c r="AF185" s="108"/>
      <c r="AG185" s="108"/>
      <c r="AH185" s="108"/>
      <c r="AI185" s="108"/>
      <c r="AJ185" s="108"/>
      <c r="AK185" s="108"/>
      <c r="AL185" s="108"/>
      <c r="AM185" s="108"/>
      <c r="AN185" s="126"/>
    </row>
    <row r="186" spans="1:40" ht="18" customHeight="1">
      <c r="A186" s="114"/>
      <c r="B186" s="115"/>
      <c r="C186" s="115"/>
      <c r="D186" s="115"/>
      <c r="E186" s="115"/>
      <c r="F186" s="118"/>
      <c r="G186" s="119"/>
      <c r="H186" s="119"/>
      <c r="I186" s="119"/>
      <c r="J186" s="119"/>
      <c r="K186" s="119"/>
      <c r="L186" s="119"/>
      <c r="M186" s="97" t="s">
        <v>98</v>
      </c>
      <c r="N186" s="115"/>
      <c r="O186" s="115"/>
      <c r="P186" s="115"/>
      <c r="Q186" s="115"/>
      <c r="R186" s="115"/>
      <c r="S186" s="115"/>
      <c r="T186" s="115"/>
      <c r="U186" s="115"/>
      <c r="V186" s="115"/>
      <c r="W186" s="115"/>
      <c r="X186" s="115"/>
      <c r="Y186" s="122"/>
      <c r="Z186" s="123"/>
      <c r="AA186" s="123"/>
      <c r="AB186" s="123"/>
      <c r="AC186" s="125"/>
      <c r="AD186" s="115"/>
      <c r="AE186" s="115"/>
      <c r="AF186" s="115"/>
      <c r="AG186" s="115"/>
      <c r="AH186" s="115"/>
      <c r="AI186" s="115"/>
      <c r="AJ186" s="115"/>
      <c r="AK186" s="115"/>
      <c r="AL186" s="115"/>
      <c r="AM186" s="115"/>
      <c r="AN186" s="127"/>
    </row>
    <row r="187" spans="1:40" ht="7.5" customHeight="1"/>
    <row r="188" spans="1:40" ht="15" customHeight="1">
      <c r="A188" s="155" t="s">
        <v>90</v>
      </c>
      <c r="B188" s="156"/>
      <c r="C188" s="156"/>
      <c r="D188" s="156"/>
      <c r="E188" s="156" t="s">
        <v>91</v>
      </c>
      <c r="F188" s="156"/>
      <c r="G188" s="156"/>
      <c r="H188" s="156"/>
      <c r="I188" s="156"/>
      <c r="J188" s="156"/>
      <c r="K188" s="156"/>
      <c r="L188" s="156"/>
      <c r="M188" s="156"/>
      <c r="N188" s="156"/>
      <c r="O188" s="156" t="s">
        <v>21</v>
      </c>
      <c r="P188" s="156"/>
      <c r="Q188" s="156"/>
      <c r="R188" s="156"/>
      <c r="S188" s="156"/>
      <c r="T188" s="156"/>
      <c r="U188" s="156"/>
      <c r="V188" s="156"/>
      <c r="W188" s="156"/>
      <c r="X188" s="156"/>
      <c r="Y188" s="159" t="s">
        <v>104</v>
      </c>
      <c r="Z188" s="160"/>
      <c r="AA188" s="160"/>
      <c r="AB188" s="160"/>
      <c r="AC188" s="109" t="s">
        <v>22</v>
      </c>
      <c r="AD188" s="156"/>
      <c r="AE188" s="109" t="s">
        <v>94</v>
      </c>
      <c r="AF188" s="156"/>
      <c r="AG188" s="156"/>
      <c r="AH188" s="156"/>
      <c r="AI188" s="109" t="s">
        <v>92</v>
      </c>
      <c r="AJ188" s="109"/>
      <c r="AK188" s="109"/>
      <c r="AL188" s="109" t="s">
        <v>93</v>
      </c>
      <c r="AM188" s="109"/>
      <c r="AN188" s="110"/>
    </row>
    <row r="189" spans="1:40" ht="15" customHeight="1">
      <c r="A189" s="157"/>
      <c r="B189" s="158"/>
      <c r="C189" s="158"/>
      <c r="D189" s="158"/>
      <c r="E189" s="158"/>
      <c r="F189" s="158"/>
      <c r="G189" s="158"/>
      <c r="H189" s="158"/>
      <c r="I189" s="158"/>
      <c r="J189" s="158"/>
      <c r="K189" s="158"/>
      <c r="L189" s="158"/>
      <c r="M189" s="158"/>
      <c r="N189" s="158"/>
      <c r="O189" s="158"/>
      <c r="P189" s="158"/>
      <c r="Q189" s="158"/>
      <c r="R189" s="158"/>
      <c r="S189" s="158"/>
      <c r="T189" s="158"/>
      <c r="U189" s="158"/>
      <c r="V189" s="158"/>
      <c r="W189" s="158"/>
      <c r="X189" s="158"/>
      <c r="Y189" s="161"/>
      <c r="Z189" s="161"/>
      <c r="AA189" s="161"/>
      <c r="AB189" s="161"/>
      <c r="AC189" s="111"/>
      <c r="AD189" s="158"/>
      <c r="AE189" s="158"/>
      <c r="AF189" s="158"/>
      <c r="AG189" s="158"/>
      <c r="AH189" s="158"/>
      <c r="AI189" s="111"/>
      <c r="AJ189" s="111"/>
      <c r="AK189" s="111"/>
      <c r="AL189" s="111"/>
      <c r="AM189" s="111"/>
      <c r="AN189" s="112"/>
    </row>
    <row r="190" spans="1:40" ht="15" customHeight="1">
      <c r="A190" s="162" t="s">
        <v>19</v>
      </c>
      <c r="B190" s="163"/>
      <c r="C190" s="163" t="s">
        <v>20</v>
      </c>
      <c r="D190" s="163"/>
      <c r="E190" s="111" t="s">
        <v>23</v>
      </c>
      <c r="F190" s="158"/>
      <c r="G190" s="158"/>
      <c r="H190" s="158"/>
      <c r="I190" s="158"/>
      <c r="J190" s="111" t="s">
        <v>24</v>
      </c>
      <c r="K190" s="158"/>
      <c r="L190" s="158"/>
      <c r="M190" s="158"/>
      <c r="N190" s="158"/>
      <c r="O190" s="111" t="s">
        <v>23</v>
      </c>
      <c r="P190" s="158"/>
      <c r="Q190" s="158"/>
      <c r="R190" s="158"/>
      <c r="S190" s="158"/>
      <c r="T190" s="111" t="s">
        <v>24</v>
      </c>
      <c r="U190" s="158"/>
      <c r="V190" s="158"/>
      <c r="W190" s="158"/>
      <c r="X190" s="158"/>
      <c r="Y190" s="158"/>
      <c r="Z190" s="158"/>
      <c r="AA190" s="158"/>
      <c r="AB190" s="158"/>
      <c r="AC190" s="111"/>
      <c r="AD190" s="158"/>
      <c r="AE190" s="158"/>
      <c r="AF190" s="158"/>
      <c r="AG190" s="158"/>
      <c r="AH190" s="158"/>
      <c r="AI190" s="111"/>
      <c r="AJ190" s="111"/>
      <c r="AK190" s="111"/>
      <c r="AL190" s="111"/>
      <c r="AM190" s="111"/>
      <c r="AN190" s="112"/>
    </row>
    <row r="191" spans="1:40" ht="15" customHeight="1">
      <c r="A191" s="162"/>
      <c r="B191" s="163"/>
      <c r="C191" s="163"/>
      <c r="D191" s="163"/>
      <c r="E191" s="158"/>
      <c r="F191" s="158"/>
      <c r="G191" s="158"/>
      <c r="H191" s="158"/>
      <c r="I191" s="158"/>
      <c r="J191" s="158"/>
      <c r="K191" s="158"/>
      <c r="L191" s="158"/>
      <c r="M191" s="158"/>
      <c r="N191" s="158"/>
      <c r="O191" s="158"/>
      <c r="P191" s="158"/>
      <c r="Q191" s="158"/>
      <c r="R191" s="158"/>
      <c r="S191" s="158"/>
      <c r="T191" s="158"/>
      <c r="U191" s="158"/>
      <c r="V191" s="158"/>
      <c r="W191" s="158"/>
      <c r="X191" s="158"/>
      <c r="Y191" s="158"/>
      <c r="Z191" s="158"/>
      <c r="AA191" s="158"/>
      <c r="AB191" s="158"/>
      <c r="AC191" s="158"/>
      <c r="AD191" s="158"/>
      <c r="AE191" s="158"/>
      <c r="AF191" s="158"/>
      <c r="AG191" s="158"/>
      <c r="AH191" s="158"/>
      <c r="AI191" s="111"/>
      <c r="AJ191" s="111"/>
      <c r="AK191" s="111"/>
      <c r="AL191" s="111"/>
      <c r="AM191" s="111"/>
      <c r="AN191" s="112"/>
    </row>
    <row r="192" spans="1:40" ht="22.05" customHeight="1">
      <c r="A192" s="146">
        <f>②実績記録票入力シート!I126</f>
        <v>0</v>
      </c>
      <c r="B192" s="147"/>
      <c r="C192" s="148" t="str">
        <f>'記録転記用（変更禁止）'!I126</f>
        <v/>
      </c>
      <c r="D192" s="148"/>
      <c r="E192" s="149"/>
      <c r="F192" s="149"/>
      <c r="G192" s="149"/>
      <c r="H192" s="149"/>
      <c r="I192" s="149"/>
      <c r="J192" s="149"/>
      <c r="K192" s="149"/>
      <c r="L192" s="149"/>
      <c r="M192" s="149"/>
      <c r="N192" s="149"/>
      <c r="O192" s="137" t="str">
        <f>IF(②実績記録票入力シート!K126="","",②実績記録票入力シート!K126)</f>
        <v/>
      </c>
      <c r="P192" s="137"/>
      <c r="Q192" s="137"/>
      <c r="R192" s="137"/>
      <c r="S192" s="137"/>
      <c r="T192" s="137" t="str">
        <f>IF(②実績記録票入力シート!L126="","",②実績記録票入力シート!L126)</f>
        <v/>
      </c>
      <c r="U192" s="137"/>
      <c r="V192" s="137"/>
      <c r="W192" s="137"/>
      <c r="X192" s="137"/>
      <c r="Y192" s="150" t="str">
        <f>IF(O192&amp;T192="","",TIMEVALUE(LEFT(RIGHT("0000" &amp; T192,4),2) &amp; ":" &amp; RIGHT(RIGHT("0000" &amp; T192,4),2)) - TIMEVALUE(LEFT(RIGHT("0000" &amp; O192,4),2) &amp; ":" &amp; RIGHT(RIGHT("0000" &amp; O192,4),2)))</f>
        <v/>
      </c>
      <c r="Z192" s="150"/>
      <c r="AA192" s="150"/>
      <c r="AB192" s="150"/>
      <c r="AC192" s="151"/>
      <c r="AD192" s="151"/>
      <c r="AE192" s="152"/>
      <c r="AF192" s="152"/>
      <c r="AG192" s="152"/>
      <c r="AH192" s="152"/>
      <c r="AI192" s="153"/>
      <c r="AJ192" s="153"/>
      <c r="AK192" s="153"/>
      <c r="AL192" s="153"/>
      <c r="AM192" s="153"/>
      <c r="AN192" s="154"/>
    </row>
    <row r="193" spans="1:40" ht="22.05" customHeight="1">
      <c r="A193" s="146">
        <f>②実績記録票入力シート!I127</f>
        <v>0</v>
      </c>
      <c r="B193" s="147"/>
      <c r="C193" s="148" t="str">
        <f>'記録転記用（変更禁止）'!I127</f>
        <v/>
      </c>
      <c r="D193" s="148"/>
      <c r="E193" s="149"/>
      <c r="F193" s="149"/>
      <c r="G193" s="149"/>
      <c r="H193" s="149"/>
      <c r="I193" s="149"/>
      <c r="J193" s="149"/>
      <c r="K193" s="149"/>
      <c r="L193" s="149"/>
      <c r="M193" s="149"/>
      <c r="N193" s="149"/>
      <c r="O193" s="137" t="str">
        <f>IF(②実績記録票入力シート!K127="","",②実績記録票入力シート!K127)</f>
        <v/>
      </c>
      <c r="P193" s="137"/>
      <c r="Q193" s="137"/>
      <c r="R193" s="137"/>
      <c r="S193" s="137"/>
      <c r="T193" s="137" t="str">
        <f>IF(②実績記録票入力シート!L127="","",②実績記録票入力シート!L127)</f>
        <v/>
      </c>
      <c r="U193" s="137"/>
      <c r="V193" s="137"/>
      <c r="W193" s="137"/>
      <c r="X193" s="137"/>
      <c r="Y193" s="150" t="str">
        <f t="shared" ref="Y193:Y222" si="7">IF(O193&amp;T193="","",TIMEVALUE(LEFT(RIGHT("0000" &amp; T193,4),2) &amp; ":" &amp; RIGHT(RIGHT("0000" &amp; T193,4),2)) - TIMEVALUE(LEFT(RIGHT("0000" &amp; O193,4),2) &amp; ":" &amp; RIGHT(RIGHT("0000" &amp; O193,4),2)))</f>
        <v/>
      </c>
      <c r="Z193" s="150"/>
      <c r="AA193" s="150"/>
      <c r="AB193" s="150"/>
      <c r="AC193" s="151"/>
      <c r="AD193" s="151"/>
      <c r="AE193" s="152"/>
      <c r="AF193" s="152"/>
      <c r="AG193" s="152"/>
      <c r="AH193" s="152"/>
      <c r="AI193" s="153"/>
      <c r="AJ193" s="153"/>
      <c r="AK193" s="153"/>
      <c r="AL193" s="153"/>
      <c r="AM193" s="153"/>
      <c r="AN193" s="154"/>
    </row>
    <row r="194" spans="1:40" ht="22.05" customHeight="1">
      <c r="A194" s="146">
        <f>②実績記録票入力シート!I128</f>
        <v>0</v>
      </c>
      <c r="B194" s="147"/>
      <c r="C194" s="148" t="str">
        <f>'記録転記用（変更禁止）'!I128</f>
        <v/>
      </c>
      <c r="D194" s="148"/>
      <c r="E194" s="149"/>
      <c r="F194" s="149"/>
      <c r="G194" s="149"/>
      <c r="H194" s="149"/>
      <c r="I194" s="149"/>
      <c r="J194" s="149"/>
      <c r="K194" s="149"/>
      <c r="L194" s="149"/>
      <c r="M194" s="149"/>
      <c r="N194" s="149"/>
      <c r="O194" s="137" t="str">
        <f>IF(②実績記録票入力シート!K128="","",②実績記録票入力シート!K128)</f>
        <v/>
      </c>
      <c r="P194" s="137"/>
      <c r="Q194" s="137"/>
      <c r="R194" s="137"/>
      <c r="S194" s="137"/>
      <c r="T194" s="137" t="str">
        <f>IF(②実績記録票入力シート!L128="","",②実績記録票入力シート!L128)</f>
        <v/>
      </c>
      <c r="U194" s="137"/>
      <c r="V194" s="137"/>
      <c r="W194" s="137"/>
      <c r="X194" s="137"/>
      <c r="Y194" s="150" t="str">
        <f t="shared" si="7"/>
        <v/>
      </c>
      <c r="Z194" s="150"/>
      <c r="AA194" s="150"/>
      <c r="AB194" s="150"/>
      <c r="AC194" s="151"/>
      <c r="AD194" s="151"/>
      <c r="AE194" s="152"/>
      <c r="AF194" s="152"/>
      <c r="AG194" s="152"/>
      <c r="AH194" s="152"/>
      <c r="AI194" s="153"/>
      <c r="AJ194" s="153"/>
      <c r="AK194" s="153"/>
      <c r="AL194" s="153"/>
      <c r="AM194" s="153"/>
      <c r="AN194" s="154"/>
    </row>
    <row r="195" spans="1:40" ht="22.05" customHeight="1">
      <c r="A195" s="146">
        <f>②実績記録票入力シート!I129</f>
        <v>0</v>
      </c>
      <c r="B195" s="147"/>
      <c r="C195" s="148" t="str">
        <f>'記録転記用（変更禁止）'!I129</f>
        <v/>
      </c>
      <c r="D195" s="148"/>
      <c r="E195" s="149"/>
      <c r="F195" s="149"/>
      <c r="G195" s="149"/>
      <c r="H195" s="149"/>
      <c r="I195" s="149"/>
      <c r="J195" s="149"/>
      <c r="K195" s="149"/>
      <c r="L195" s="149"/>
      <c r="M195" s="149"/>
      <c r="N195" s="149"/>
      <c r="O195" s="137" t="str">
        <f>IF(②実績記録票入力シート!K129="","",②実績記録票入力シート!K129)</f>
        <v/>
      </c>
      <c r="P195" s="137"/>
      <c r="Q195" s="137"/>
      <c r="R195" s="137"/>
      <c r="S195" s="137"/>
      <c r="T195" s="137" t="str">
        <f>IF(②実績記録票入力シート!L129="","",②実績記録票入力シート!L129)</f>
        <v/>
      </c>
      <c r="U195" s="137"/>
      <c r="V195" s="137"/>
      <c r="W195" s="137"/>
      <c r="X195" s="137"/>
      <c r="Y195" s="150" t="str">
        <f t="shared" si="7"/>
        <v/>
      </c>
      <c r="Z195" s="150"/>
      <c r="AA195" s="150"/>
      <c r="AB195" s="150"/>
      <c r="AC195" s="151"/>
      <c r="AD195" s="151"/>
      <c r="AE195" s="152"/>
      <c r="AF195" s="152"/>
      <c r="AG195" s="152"/>
      <c r="AH195" s="152"/>
      <c r="AI195" s="153"/>
      <c r="AJ195" s="153"/>
      <c r="AK195" s="153"/>
      <c r="AL195" s="153"/>
      <c r="AM195" s="153"/>
      <c r="AN195" s="154"/>
    </row>
    <row r="196" spans="1:40" ht="22.05" customHeight="1">
      <c r="A196" s="146">
        <f>②実績記録票入力シート!I130</f>
        <v>0</v>
      </c>
      <c r="B196" s="147"/>
      <c r="C196" s="148" t="str">
        <f>'記録転記用（変更禁止）'!I130</f>
        <v/>
      </c>
      <c r="D196" s="148"/>
      <c r="E196" s="149"/>
      <c r="F196" s="149"/>
      <c r="G196" s="149"/>
      <c r="H196" s="149"/>
      <c r="I196" s="149"/>
      <c r="J196" s="149"/>
      <c r="K196" s="149"/>
      <c r="L196" s="149"/>
      <c r="M196" s="149"/>
      <c r="N196" s="149"/>
      <c r="O196" s="137" t="str">
        <f>IF(②実績記録票入力シート!K130="","",②実績記録票入力シート!K130)</f>
        <v/>
      </c>
      <c r="P196" s="137"/>
      <c r="Q196" s="137"/>
      <c r="R196" s="137"/>
      <c r="S196" s="137"/>
      <c r="T196" s="137" t="str">
        <f>IF(②実績記録票入力シート!L130="","",②実績記録票入力シート!L130)</f>
        <v/>
      </c>
      <c r="U196" s="137"/>
      <c r="V196" s="137"/>
      <c r="W196" s="137"/>
      <c r="X196" s="137"/>
      <c r="Y196" s="150" t="str">
        <f t="shared" si="7"/>
        <v/>
      </c>
      <c r="Z196" s="150"/>
      <c r="AA196" s="150"/>
      <c r="AB196" s="150"/>
      <c r="AC196" s="151"/>
      <c r="AD196" s="151"/>
      <c r="AE196" s="152"/>
      <c r="AF196" s="152"/>
      <c r="AG196" s="152"/>
      <c r="AH196" s="152"/>
      <c r="AI196" s="153"/>
      <c r="AJ196" s="153"/>
      <c r="AK196" s="153"/>
      <c r="AL196" s="153"/>
      <c r="AM196" s="153"/>
      <c r="AN196" s="154"/>
    </row>
    <row r="197" spans="1:40" ht="22.05" customHeight="1">
      <c r="A197" s="146">
        <f>②実績記録票入力シート!I131</f>
        <v>0</v>
      </c>
      <c r="B197" s="147"/>
      <c r="C197" s="148" t="str">
        <f>'記録転記用（変更禁止）'!I131</f>
        <v/>
      </c>
      <c r="D197" s="148"/>
      <c r="E197" s="149"/>
      <c r="F197" s="149"/>
      <c r="G197" s="149"/>
      <c r="H197" s="149"/>
      <c r="I197" s="149"/>
      <c r="J197" s="149"/>
      <c r="K197" s="149"/>
      <c r="L197" s="149"/>
      <c r="M197" s="149"/>
      <c r="N197" s="149"/>
      <c r="O197" s="137" t="str">
        <f>IF(②実績記録票入力シート!K131="","",②実績記録票入力シート!K131)</f>
        <v/>
      </c>
      <c r="P197" s="137"/>
      <c r="Q197" s="137"/>
      <c r="R197" s="137"/>
      <c r="S197" s="137"/>
      <c r="T197" s="137" t="str">
        <f>IF(②実績記録票入力シート!L131="","",②実績記録票入力シート!L131)</f>
        <v/>
      </c>
      <c r="U197" s="137"/>
      <c r="V197" s="137"/>
      <c r="W197" s="137"/>
      <c r="X197" s="137"/>
      <c r="Y197" s="150" t="str">
        <f t="shared" si="7"/>
        <v/>
      </c>
      <c r="Z197" s="150"/>
      <c r="AA197" s="150"/>
      <c r="AB197" s="150"/>
      <c r="AC197" s="151"/>
      <c r="AD197" s="151"/>
      <c r="AE197" s="152"/>
      <c r="AF197" s="152"/>
      <c r="AG197" s="152"/>
      <c r="AH197" s="152"/>
      <c r="AI197" s="153"/>
      <c r="AJ197" s="153"/>
      <c r="AK197" s="153"/>
      <c r="AL197" s="153"/>
      <c r="AM197" s="153"/>
      <c r="AN197" s="154"/>
    </row>
    <row r="198" spans="1:40" ht="22.05" customHeight="1">
      <c r="A198" s="146">
        <f>②実績記録票入力シート!I132</f>
        <v>0</v>
      </c>
      <c r="B198" s="147"/>
      <c r="C198" s="148" t="str">
        <f>'記録転記用（変更禁止）'!I132</f>
        <v/>
      </c>
      <c r="D198" s="148"/>
      <c r="E198" s="149"/>
      <c r="F198" s="149"/>
      <c r="G198" s="149"/>
      <c r="H198" s="149"/>
      <c r="I198" s="149"/>
      <c r="J198" s="149"/>
      <c r="K198" s="149"/>
      <c r="L198" s="149"/>
      <c r="M198" s="149"/>
      <c r="N198" s="149"/>
      <c r="O198" s="137" t="str">
        <f>IF(②実績記録票入力シート!K132="","",②実績記録票入力シート!K132)</f>
        <v/>
      </c>
      <c r="P198" s="137"/>
      <c r="Q198" s="137"/>
      <c r="R198" s="137"/>
      <c r="S198" s="137"/>
      <c r="T198" s="137" t="str">
        <f>IF(②実績記録票入力シート!L132="","",②実績記録票入力シート!L132)</f>
        <v/>
      </c>
      <c r="U198" s="137"/>
      <c r="V198" s="137"/>
      <c r="W198" s="137"/>
      <c r="X198" s="137"/>
      <c r="Y198" s="150" t="str">
        <f t="shared" si="7"/>
        <v/>
      </c>
      <c r="Z198" s="150"/>
      <c r="AA198" s="150"/>
      <c r="AB198" s="150"/>
      <c r="AC198" s="151"/>
      <c r="AD198" s="151"/>
      <c r="AE198" s="152"/>
      <c r="AF198" s="152"/>
      <c r="AG198" s="152"/>
      <c r="AH198" s="152"/>
      <c r="AI198" s="153"/>
      <c r="AJ198" s="153"/>
      <c r="AK198" s="153"/>
      <c r="AL198" s="153"/>
      <c r="AM198" s="153"/>
      <c r="AN198" s="154"/>
    </row>
    <row r="199" spans="1:40" ht="22.05" customHeight="1">
      <c r="A199" s="146">
        <f>②実績記録票入力シート!I133</f>
        <v>0</v>
      </c>
      <c r="B199" s="147"/>
      <c r="C199" s="148" t="str">
        <f>'記録転記用（変更禁止）'!I133</f>
        <v/>
      </c>
      <c r="D199" s="148"/>
      <c r="E199" s="149"/>
      <c r="F199" s="149"/>
      <c r="G199" s="149"/>
      <c r="H199" s="149"/>
      <c r="I199" s="149"/>
      <c r="J199" s="149"/>
      <c r="K199" s="149"/>
      <c r="L199" s="149"/>
      <c r="M199" s="149"/>
      <c r="N199" s="149"/>
      <c r="O199" s="137" t="str">
        <f>IF(②実績記録票入力シート!K133="","",②実績記録票入力シート!K133)</f>
        <v/>
      </c>
      <c r="P199" s="137"/>
      <c r="Q199" s="137"/>
      <c r="R199" s="137"/>
      <c r="S199" s="137"/>
      <c r="T199" s="137" t="str">
        <f>IF(②実績記録票入力シート!L133="","",②実績記録票入力シート!L133)</f>
        <v/>
      </c>
      <c r="U199" s="137"/>
      <c r="V199" s="137"/>
      <c r="W199" s="137"/>
      <c r="X199" s="137"/>
      <c r="Y199" s="150" t="str">
        <f t="shared" si="7"/>
        <v/>
      </c>
      <c r="Z199" s="150"/>
      <c r="AA199" s="150"/>
      <c r="AB199" s="150"/>
      <c r="AC199" s="151"/>
      <c r="AD199" s="151"/>
      <c r="AE199" s="152"/>
      <c r="AF199" s="152"/>
      <c r="AG199" s="152"/>
      <c r="AH199" s="152"/>
      <c r="AI199" s="153"/>
      <c r="AJ199" s="153"/>
      <c r="AK199" s="153"/>
      <c r="AL199" s="153"/>
      <c r="AM199" s="153"/>
      <c r="AN199" s="154"/>
    </row>
    <row r="200" spans="1:40" ht="22.05" customHeight="1">
      <c r="A200" s="146">
        <f>②実績記録票入力シート!I134</f>
        <v>0</v>
      </c>
      <c r="B200" s="147"/>
      <c r="C200" s="148" t="str">
        <f>'記録転記用（変更禁止）'!I134</f>
        <v/>
      </c>
      <c r="D200" s="148"/>
      <c r="E200" s="149"/>
      <c r="F200" s="149"/>
      <c r="G200" s="149"/>
      <c r="H200" s="149"/>
      <c r="I200" s="149"/>
      <c r="J200" s="149"/>
      <c r="K200" s="149"/>
      <c r="L200" s="149"/>
      <c r="M200" s="149"/>
      <c r="N200" s="149"/>
      <c r="O200" s="137" t="str">
        <f>IF(②実績記録票入力シート!K134="","",②実績記録票入力シート!K134)</f>
        <v/>
      </c>
      <c r="P200" s="137"/>
      <c r="Q200" s="137"/>
      <c r="R200" s="137"/>
      <c r="S200" s="137"/>
      <c r="T200" s="137" t="str">
        <f>IF(②実績記録票入力シート!L134="","",②実績記録票入力シート!L134)</f>
        <v/>
      </c>
      <c r="U200" s="137"/>
      <c r="V200" s="137"/>
      <c r="W200" s="137"/>
      <c r="X200" s="137"/>
      <c r="Y200" s="150" t="str">
        <f t="shared" si="7"/>
        <v/>
      </c>
      <c r="Z200" s="150"/>
      <c r="AA200" s="150"/>
      <c r="AB200" s="150"/>
      <c r="AC200" s="151"/>
      <c r="AD200" s="151"/>
      <c r="AE200" s="152"/>
      <c r="AF200" s="152"/>
      <c r="AG200" s="152"/>
      <c r="AH200" s="152"/>
      <c r="AI200" s="153"/>
      <c r="AJ200" s="153"/>
      <c r="AK200" s="153"/>
      <c r="AL200" s="153"/>
      <c r="AM200" s="153"/>
      <c r="AN200" s="154"/>
    </row>
    <row r="201" spans="1:40" ht="22.05" customHeight="1">
      <c r="A201" s="146">
        <f>②実績記録票入力シート!I135</f>
        <v>0</v>
      </c>
      <c r="B201" s="147"/>
      <c r="C201" s="148" t="str">
        <f>'記録転記用（変更禁止）'!I135</f>
        <v/>
      </c>
      <c r="D201" s="148"/>
      <c r="E201" s="149"/>
      <c r="F201" s="149"/>
      <c r="G201" s="149"/>
      <c r="H201" s="149"/>
      <c r="I201" s="149"/>
      <c r="J201" s="149"/>
      <c r="K201" s="149"/>
      <c r="L201" s="149"/>
      <c r="M201" s="149"/>
      <c r="N201" s="149"/>
      <c r="O201" s="137" t="str">
        <f>IF(②実績記録票入力シート!K135="","",②実績記録票入力シート!K135)</f>
        <v/>
      </c>
      <c r="P201" s="137"/>
      <c r="Q201" s="137"/>
      <c r="R201" s="137"/>
      <c r="S201" s="137"/>
      <c r="T201" s="137" t="str">
        <f>IF(②実績記録票入力シート!L135="","",②実績記録票入力シート!L135)</f>
        <v/>
      </c>
      <c r="U201" s="137"/>
      <c r="V201" s="137"/>
      <c r="W201" s="137"/>
      <c r="X201" s="137"/>
      <c r="Y201" s="150" t="str">
        <f t="shared" si="7"/>
        <v/>
      </c>
      <c r="Z201" s="150"/>
      <c r="AA201" s="150"/>
      <c r="AB201" s="150"/>
      <c r="AC201" s="151"/>
      <c r="AD201" s="151"/>
      <c r="AE201" s="152"/>
      <c r="AF201" s="152"/>
      <c r="AG201" s="152"/>
      <c r="AH201" s="152"/>
      <c r="AI201" s="153"/>
      <c r="AJ201" s="153"/>
      <c r="AK201" s="153"/>
      <c r="AL201" s="153"/>
      <c r="AM201" s="153"/>
      <c r="AN201" s="154"/>
    </row>
    <row r="202" spans="1:40" ht="22.05" customHeight="1">
      <c r="A202" s="146">
        <f>②実績記録票入力シート!I136</f>
        <v>0</v>
      </c>
      <c r="B202" s="147"/>
      <c r="C202" s="148" t="str">
        <f>'記録転記用（変更禁止）'!I136</f>
        <v/>
      </c>
      <c r="D202" s="148"/>
      <c r="E202" s="149"/>
      <c r="F202" s="149"/>
      <c r="G202" s="149"/>
      <c r="H202" s="149"/>
      <c r="I202" s="149"/>
      <c r="J202" s="149"/>
      <c r="K202" s="149"/>
      <c r="L202" s="149"/>
      <c r="M202" s="149"/>
      <c r="N202" s="149"/>
      <c r="O202" s="137" t="str">
        <f>IF(②実績記録票入力シート!K136="","",②実績記録票入力シート!K136)</f>
        <v/>
      </c>
      <c r="P202" s="137"/>
      <c r="Q202" s="137"/>
      <c r="R202" s="137"/>
      <c r="S202" s="137"/>
      <c r="T202" s="137" t="str">
        <f>IF(②実績記録票入力シート!L136="","",②実績記録票入力シート!L136)</f>
        <v/>
      </c>
      <c r="U202" s="137"/>
      <c r="V202" s="137"/>
      <c r="W202" s="137"/>
      <c r="X202" s="137"/>
      <c r="Y202" s="150" t="str">
        <f t="shared" si="7"/>
        <v/>
      </c>
      <c r="Z202" s="150"/>
      <c r="AA202" s="150"/>
      <c r="AB202" s="150"/>
      <c r="AC202" s="151"/>
      <c r="AD202" s="151"/>
      <c r="AE202" s="152"/>
      <c r="AF202" s="152"/>
      <c r="AG202" s="152"/>
      <c r="AH202" s="152"/>
      <c r="AI202" s="153"/>
      <c r="AJ202" s="153"/>
      <c r="AK202" s="153"/>
      <c r="AL202" s="153"/>
      <c r="AM202" s="153"/>
      <c r="AN202" s="154"/>
    </row>
    <row r="203" spans="1:40" ht="22.05" customHeight="1">
      <c r="A203" s="146">
        <f>②実績記録票入力シート!I137</f>
        <v>0</v>
      </c>
      <c r="B203" s="147"/>
      <c r="C203" s="148" t="str">
        <f>'記録転記用（変更禁止）'!I137</f>
        <v/>
      </c>
      <c r="D203" s="148"/>
      <c r="E203" s="149"/>
      <c r="F203" s="149"/>
      <c r="G203" s="149"/>
      <c r="H203" s="149"/>
      <c r="I203" s="149"/>
      <c r="J203" s="149"/>
      <c r="K203" s="149"/>
      <c r="L203" s="149"/>
      <c r="M203" s="149"/>
      <c r="N203" s="149"/>
      <c r="O203" s="137" t="str">
        <f>IF(②実績記録票入力シート!K137="","",②実績記録票入力シート!K137)</f>
        <v/>
      </c>
      <c r="P203" s="137"/>
      <c r="Q203" s="137"/>
      <c r="R203" s="137"/>
      <c r="S203" s="137"/>
      <c r="T203" s="137" t="str">
        <f>IF(②実績記録票入力シート!L137="","",②実績記録票入力シート!L137)</f>
        <v/>
      </c>
      <c r="U203" s="137"/>
      <c r="V203" s="137"/>
      <c r="W203" s="137"/>
      <c r="X203" s="137"/>
      <c r="Y203" s="150" t="str">
        <f t="shared" si="7"/>
        <v/>
      </c>
      <c r="Z203" s="150"/>
      <c r="AA203" s="150"/>
      <c r="AB203" s="150"/>
      <c r="AC203" s="151"/>
      <c r="AD203" s="151"/>
      <c r="AE203" s="152"/>
      <c r="AF203" s="152"/>
      <c r="AG203" s="152"/>
      <c r="AH203" s="152"/>
      <c r="AI203" s="153"/>
      <c r="AJ203" s="153"/>
      <c r="AK203" s="153"/>
      <c r="AL203" s="153"/>
      <c r="AM203" s="153"/>
      <c r="AN203" s="154"/>
    </row>
    <row r="204" spans="1:40" ht="22.05" customHeight="1">
      <c r="A204" s="146">
        <f>②実績記録票入力シート!I138</f>
        <v>0</v>
      </c>
      <c r="B204" s="147"/>
      <c r="C204" s="148" t="str">
        <f>'記録転記用（変更禁止）'!I138</f>
        <v/>
      </c>
      <c r="D204" s="148"/>
      <c r="E204" s="149"/>
      <c r="F204" s="149"/>
      <c r="G204" s="149"/>
      <c r="H204" s="149"/>
      <c r="I204" s="149"/>
      <c r="J204" s="149"/>
      <c r="K204" s="149"/>
      <c r="L204" s="149"/>
      <c r="M204" s="149"/>
      <c r="N204" s="149"/>
      <c r="O204" s="137" t="str">
        <f>IF(②実績記録票入力シート!K138="","",②実績記録票入力シート!K138)</f>
        <v/>
      </c>
      <c r="P204" s="137"/>
      <c r="Q204" s="137"/>
      <c r="R204" s="137"/>
      <c r="S204" s="137"/>
      <c r="T204" s="137" t="str">
        <f>IF(②実績記録票入力シート!L138="","",②実績記録票入力シート!L138)</f>
        <v/>
      </c>
      <c r="U204" s="137"/>
      <c r="V204" s="137"/>
      <c r="W204" s="137"/>
      <c r="X204" s="137"/>
      <c r="Y204" s="150" t="str">
        <f t="shared" si="7"/>
        <v/>
      </c>
      <c r="Z204" s="150"/>
      <c r="AA204" s="150"/>
      <c r="AB204" s="150"/>
      <c r="AC204" s="151"/>
      <c r="AD204" s="151"/>
      <c r="AE204" s="152"/>
      <c r="AF204" s="152"/>
      <c r="AG204" s="152"/>
      <c r="AH204" s="152"/>
      <c r="AI204" s="153"/>
      <c r="AJ204" s="153"/>
      <c r="AK204" s="153"/>
      <c r="AL204" s="153"/>
      <c r="AM204" s="153"/>
      <c r="AN204" s="154"/>
    </row>
    <row r="205" spans="1:40" ht="22.05" customHeight="1">
      <c r="A205" s="146">
        <f>②実績記録票入力シート!I139</f>
        <v>0</v>
      </c>
      <c r="B205" s="147"/>
      <c r="C205" s="148" t="str">
        <f>'記録転記用（変更禁止）'!I139</f>
        <v/>
      </c>
      <c r="D205" s="148"/>
      <c r="E205" s="149"/>
      <c r="F205" s="149"/>
      <c r="G205" s="149"/>
      <c r="H205" s="149"/>
      <c r="I205" s="149"/>
      <c r="J205" s="149"/>
      <c r="K205" s="149"/>
      <c r="L205" s="149"/>
      <c r="M205" s="149"/>
      <c r="N205" s="149"/>
      <c r="O205" s="137" t="str">
        <f>IF(②実績記録票入力シート!K139="","",②実績記録票入力シート!K139)</f>
        <v/>
      </c>
      <c r="P205" s="137"/>
      <c r="Q205" s="137"/>
      <c r="R205" s="137"/>
      <c r="S205" s="137"/>
      <c r="T205" s="137" t="str">
        <f>IF(②実績記録票入力シート!L139="","",②実績記録票入力シート!L139)</f>
        <v/>
      </c>
      <c r="U205" s="137"/>
      <c r="V205" s="137"/>
      <c r="W205" s="137"/>
      <c r="X205" s="137"/>
      <c r="Y205" s="150" t="str">
        <f t="shared" si="7"/>
        <v/>
      </c>
      <c r="Z205" s="150"/>
      <c r="AA205" s="150"/>
      <c r="AB205" s="150"/>
      <c r="AC205" s="151"/>
      <c r="AD205" s="151"/>
      <c r="AE205" s="152"/>
      <c r="AF205" s="152"/>
      <c r="AG205" s="152"/>
      <c r="AH205" s="152"/>
      <c r="AI205" s="153"/>
      <c r="AJ205" s="153"/>
      <c r="AK205" s="153"/>
      <c r="AL205" s="153"/>
      <c r="AM205" s="153"/>
      <c r="AN205" s="154"/>
    </row>
    <row r="206" spans="1:40" ht="22.05" customHeight="1">
      <c r="A206" s="146">
        <f>②実績記録票入力シート!I140</f>
        <v>0</v>
      </c>
      <c r="B206" s="147"/>
      <c r="C206" s="148" t="str">
        <f>'記録転記用（変更禁止）'!I140</f>
        <v/>
      </c>
      <c r="D206" s="148"/>
      <c r="E206" s="149"/>
      <c r="F206" s="149"/>
      <c r="G206" s="149"/>
      <c r="H206" s="149"/>
      <c r="I206" s="149"/>
      <c r="J206" s="149"/>
      <c r="K206" s="149"/>
      <c r="L206" s="149"/>
      <c r="M206" s="149"/>
      <c r="N206" s="149"/>
      <c r="O206" s="137" t="str">
        <f>IF(②実績記録票入力シート!K140="","",②実績記録票入力シート!K140)</f>
        <v/>
      </c>
      <c r="P206" s="137"/>
      <c r="Q206" s="137"/>
      <c r="R206" s="137"/>
      <c r="S206" s="137"/>
      <c r="T206" s="137" t="str">
        <f>IF(②実績記録票入力シート!L140="","",②実績記録票入力シート!L140)</f>
        <v/>
      </c>
      <c r="U206" s="137"/>
      <c r="V206" s="137"/>
      <c r="W206" s="137"/>
      <c r="X206" s="137"/>
      <c r="Y206" s="150" t="str">
        <f t="shared" si="7"/>
        <v/>
      </c>
      <c r="Z206" s="150"/>
      <c r="AA206" s="150"/>
      <c r="AB206" s="150"/>
      <c r="AC206" s="151"/>
      <c r="AD206" s="151"/>
      <c r="AE206" s="152"/>
      <c r="AF206" s="152"/>
      <c r="AG206" s="152"/>
      <c r="AH206" s="152"/>
      <c r="AI206" s="153"/>
      <c r="AJ206" s="153"/>
      <c r="AK206" s="153"/>
      <c r="AL206" s="153"/>
      <c r="AM206" s="153"/>
      <c r="AN206" s="154"/>
    </row>
    <row r="207" spans="1:40" ht="22.05" customHeight="1">
      <c r="A207" s="146">
        <f>②実績記録票入力シート!I141</f>
        <v>0</v>
      </c>
      <c r="B207" s="147"/>
      <c r="C207" s="148" t="str">
        <f>'記録転記用（変更禁止）'!I141</f>
        <v/>
      </c>
      <c r="D207" s="148"/>
      <c r="E207" s="149"/>
      <c r="F207" s="149"/>
      <c r="G207" s="149"/>
      <c r="H207" s="149"/>
      <c r="I207" s="149"/>
      <c r="J207" s="149"/>
      <c r="K207" s="149"/>
      <c r="L207" s="149"/>
      <c r="M207" s="149"/>
      <c r="N207" s="149"/>
      <c r="O207" s="137" t="str">
        <f>IF(②実績記録票入力シート!K141="","",②実績記録票入力シート!K141)</f>
        <v/>
      </c>
      <c r="P207" s="137"/>
      <c r="Q207" s="137"/>
      <c r="R207" s="137"/>
      <c r="S207" s="137"/>
      <c r="T207" s="137" t="str">
        <f>IF(②実績記録票入力シート!L141="","",②実績記録票入力シート!L141)</f>
        <v/>
      </c>
      <c r="U207" s="137"/>
      <c r="V207" s="137"/>
      <c r="W207" s="137"/>
      <c r="X207" s="137"/>
      <c r="Y207" s="150" t="str">
        <f t="shared" si="7"/>
        <v/>
      </c>
      <c r="Z207" s="150"/>
      <c r="AA207" s="150"/>
      <c r="AB207" s="150"/>
      <c r="AC207" s="151"/>
      <c r="AD207" s="151"/>
      <c r="AE207" s="152"/>
      <c r="AF207" s="152"/>
      <c r="AG207" s="152"/>
      <c r="AH207" s="152"/>
      <c r="AI207" s="153"/>
      <c r="AJ207" s="153"/>
      <c r="AK207" s="153"/>
      <c r="AL207" s="153"/>
      <c r="AM207" s="153"/>
      <c r="AN207" s="154"/>
    </row>
    <row r="208" spans="1:40" ht="22.05" customHeight="1">
      <c r="A208" s="146">
        <f>②実績記録票入力シート!I142</f>
        <v>0</v>
      </c>
      <c r="B208" s="147"/>
      <c r="C208" s="148" t="str">
        <f>'記録転記用（変更禁止）'!I142</f>
        <v/>
      </c>
      <c r="D208" s="148"/>
      <c r="E208" s="149"/>
      <c r="F208" s="149"/>
      <c r="G208" s="149"/>
      <c r="H208" s="149"/>
      <c r="I208" s="149"/>
      <c r="J208" s="149"/>
      <c r="K208" s="149"/>
      <c r="L208" s="149"/>
      <c r="M208" s="149"/>
      <c r="N208" s="149"/>
      <c r="O208" s="137" t="str">
        <f>IF(②実績記録票入力シート!K142="","",②実績記録票入力シート!K142)</f>
        <v/>
      </c>
      <c r="P208" s="137"/>
      <c r="Q208" s="137"/>
      <c r="R208" s="137"/>
      <c r="S208" s="137"/>
      <c r="T208" s="137" t="str">
        <f>IF(②実績記録票入力シート!L142="","",②実績記録票入力シート!L142)</f>
        <v/>
      </c>
      <c r="U208" s="137"/>
      <c r="V208" s="137"/>
      <c r="W208" s="137"/>
      <c r="X208" s="137"/>
      <c r="Y208" s="150" t="str">
        <f t="shared" si="7"/>
        <v/>
      </c>
      <c r="Z208" s="150"/>
      <c r="AA208" s="150"/>
      <c r="AB208" s="150"/>
      <c r="AC208" s="151"/>
      <c r="AD208" s="151"/>
      <c r="AE208" s="152"/>
      <c r="AF208" s="152"/>
      <c r="AG208" s="152"/>
      <c r="AH208" s="152"/>
      <c r="AI208" s="153"/>
      <c r="AJ208" s="153"/>
      <c r="AK208" s="153"/>
      <c r="AL208" s="153"/>
      <c r="AM208" s="153"/>
      <c r="AN208" s="154"/>
    </row>
    <row r="209" spans="1:40" ht="22.05" customHeight="1">
      <c r="A209" s="146">
        <f>②実績記録票入力シート!I143</f>
        <v>0</v>
      </c>
      <c r="B209" s="147"/>
      <c r="C209" s="148" t="str">
        <f>'記録転記用（変更禁止）'!I143</f>
        <v/>
      </c>
      <c r="D209" s="148"/>
      <c r="E209" s="149"/>
      <c r="F209" s="149"/>
      <c r="G209" s="149"/>
      <c r="H209" s="149"/>
      <c r="I209" s="149"/>
      <c r="J209" s="149"/>
      <c r="K209" s="149"/>
      <c r="L209" s="149"/>
      <c r="M209" s="149"/>
      <c r="N209" s="149"/>
      <c r="O209" s="137" t="str">
        <f>IF(②実績記録票入力シート!K143="","",②実績記録票入力シート!K143)</f>
        <v/>
      </c>
      <c r="P209" s="137"/>
      <c r="Q209" s="137"/>
      <c r="R209" s="137"/>
      <c r="S209" s="137"/>
      <c r="T209" s="137" t="str">
        <f>IF(②実績記録票入力シート!L143="","",②実績記録票入力シート!L143)</f>
        <v/>
      </c>
      <c r="U209" s="137"/>
      <c r="V209" s="137"/>
      <c r="W209" s="137"/>
      <c r="X209" s="137"/>
      <c r="Y209" s="150" t="str">
        <f t="shared" si="7"/>
        <v/>
      </c>
      <c r="Z209" s="150"/>
      <c r="AA209" s="150"/>
      <c r="AB209" s="150"/>
      <c r="AC209" s="151"/>
      <c r="AD209" s="151"/>
      <c r="AE209" s="152"/>
      <c r="AF209" s="152"/>
      <c r="AG209" s="152"/>
      <c r="AH209" s="152"/>
      <c r="AI209" s="153"/>
      <c r="AJ209" s="153"/>
      <c r="AK209" s="153"/>
      <c r="AL209" s="153"/>
      <c r="AM209" s="153"/>
      <c r="AN209" s="154"/>
    </row>
    <row r="210" spans="1:40" ht="22.05" customHeight="1">
      <c r="A210" s="146">
        <f>②実績記録票入力シート!I144</f>
        <v>0</v>
      </c>
      <c r="B210" s="147"/>
      <c r="C210" s="148" t="str">
        <f>'記録転記用（変更禁止）'!I144</f>
        <v/>
      </c>
      <c r="D210" s="148"/>
      <c r="E210" s="149"/>
      <c r="F210" s="149"/>
      <c r="G210" s="149"/>
      <c r="H210" s="149"/>
      <c r="I210" s="149"/>
      <c r="J210" s="149"/>
      <c r="K210" s="149"/>
      <c r="L210" s="149"/>
      <c r="M210" s="149"/>
      <c r="N210" s="149"/>
      <c r="O210" s="137" t="str">
        <f>IF(②実績記録票入力シート!K144="","",②実績記録票入力シート!K144)</f>
        <v/>
      </c>
      <c r="P210" s="137"/>
      <c r="Q210" s="137"/>
      <c r="R210" s="137"/>
      <c r="S210" s="137"/>
      <c r="T210" s="137" t="str">
        <f>IF(②実績記録票入力シート!L144="","",②実績記録票入力シート!L144)</f>
        <v/>
      </c>
      <c r="U210" s="137"/>
      <c r="V210" s="137"/>
      <c r="W210" s="137"/>
      <c r="X210" s="137"/>
      <c r="Y210" s="150" t="str">
        <f t="shared" si="7"/>
        <v/>
      </c>
      <c r="Z210" s="150"/>
      <c r="AA210" s="150"/>
      <c r="AB210" s="150"/>
      <c r="AC210" s="151"/>
      <c r="AD210" s="151"/>
      <c r="AE210" s="152"/>
      <c r="AF210" s="152"/>
      <c r="AG210" s="152"/>
      <c r="AH210" s="152"/>
      <c r="AI210" s="153"/>
      <c r="AJ210" s="153"/>
      <c r="AK210" s="153"/>
      <c r="AL210" s="153"/>
      <c r="AM210" s="153"/>
      <c r="AN210" s="154"/>
    </row>
    <row r="211" spans="1:40" ht="22.05" customHeight="1">
      <c r="A211" s="146">
        <f>②実績記録票入力シート!I145</f>
        <v>0</v>
      </c>
      <c r="B211" s="147"/>
      <c r="C211" s="148" t="str">
        <f>'記録転記用（変更禁止）'!I145</f>
        <v/>
      </c>
      <c r="D211" s="148"/>
      <c r="E211" s="149"/>
      <c r="F211" s="149"/>
      <c r="G211" s="149"/>
      <c r="H211" s="149"/>
      <c r="I211" s="149"/>
      <c r="J211" s="149"/>
      <c r="K211" s="149"/>
      <c r="L211" s="149"/>
      <c r="M211" s="149"/>
      <c r="N211" s="149"/>
      <c r="O211" s="137" t="str">
        <f>IF(②実績記録票入力シート!K145="","",②実績記録票入力シート!K145)</f>
        <v/>
      </c>
      <c r="P211" s="137"/>
      <c r="Q211" s="137"/>
      <c r="R211" s="137"/>
      <c r="S211" s="137"/>
      <c r="T211" s="137" t="str">
        <f>IF(②実績記録票入力シート!L145="","",②実績記録票入力シート!L145)</f>
        <v/>
      </c>
      <c r="U211" s="137"/>
      <c r="V211" s="137"/>
      <c r="W211" s="137"/>
      <c r="X211" s="137"/>
      <c r="Y211" s="150" t="str">
        <f t="shared" si="7"/>
        <v/>
      </c>
      <c r="Z211" s="150"/>
      <c r="AA211" s="150"/>
      <c r="AB211" s="150"/>
      <c r="AC211" s="151"/>
      <c r="AD211" s="151"/>
      <c r="AE211" s="152"/>
      <c r="AF211" s="152"/>
      <c r="AG211" s="152"/>
      <c r="AH211" s="152"/>
      <c r="AI211" s="153"/>
      <c r="AJ211" s="153"/>
      <c r="AK211" s="153"/>
      <c r="AL211" s="153"/>
      <c r="AM211" s="153"/>
      <c r="AN211" s="154"/>
    </row>
    <row r="212" spans="1:40" ht="22.05" customHeight="1">
      <c r="A212" s="146">
        <f>②実績記録票入力シート!I146</f>
        <v>0</v>
      </c>
      <c r="B212" s="147"/>
      <c r="C212" s="148" t="str">
        <f>'記録転記用（変更禁止）'!I146</f>
        <v/>
      </c>
      <c r="D212" s="148"/>
      <c r="E212" s="149"/>
      <c r="F212" s="149"/>
      <c r="G212" s="149"/>
      <c r="H212" s="149"/>
      <c r="I212" s="149"/>
      <c r="J212" s="149"/>
      <c r="K212" s="149"/>
      <c r="L212" s="149"/>
      <c r="M212" s="149"/>
      <c r="N212" s="149"/>
      <c r="O212" s="137" t="str">
        <f>IF(②実績記録票入力シート!K146="","",②実績記録票入力シート!K146)</f>
        <v/>
      </c>
      <c r="P212" s="137"/>
      <c r="Q212" s="137"/>
      <c r="R212" s="137"/>
      <c r="S212" s="137"/>
      <c r="T212" s="137" t="str">
        <f>IF(②実績記録票入力シート!L146="","",②実績記録票入力シート!L146)</f>
        <v/>
      </c>
      <c r="U212" s="137"/>
      <c r="V212" s="137"/>
      <c r="W212" s="137"/>
      <c r="X212" s="137"/>
      <c r="Y212" s="150" t="str">
        <f t="shared" si="7"/>
        <v/>
      </c>
      <c r="Z212" s="150"/>
      <c r="AA212" s="150"/>
      <c r="AB212" s="150"/>
      <c r="AC212" s="151"/>
      <c r="AD212" s="151"/>
      <c r="AE212" s="152"/>
      <c r="AF212" s="152"/>
      <c r="AG212" s="152"/>
      <c r="AH212" s="152"/>
      <c r="AI212" s="153"/>
      <c r="AJ212" s="153"/>
      <c r="AK212" s="153"/>
      <c r="AL212" s="153"/>
      <c r="AM212" s="153"/>
      <c r="AN212" s="154"/>
    </row>
    <row r="213" spans="1:40" ht="22.05" customHeight="1">
      <c r="A213" s="146">
        <f>②実績記録票入力シート!I147</f>
        <v>0</v>
      </c>
      <c r="B213" s="147"/>
      <c r="C213" s="148" t="str">
        <f>'記録転記用（変更禁止）'!I147</f>
        <v/>
      </c>
      <c r="D213" s="148"/>
      <c r="E213" s="149"/>
      <c r="F213" s="149"/>
      <c r="G213" s="149"/>
      <c r="H213" s="149"/>
      <c r="I213" s="149"/>
      <c r="J213" s="149"/>
      <c r="K213" s="149"/>
      <c r="L213" s="149"/>
      <c r="M213" s="149"/>
      <c r="N213" s="149"/>
      <c r="O213" s="137" t="str">
        <f>IF(②実績記録票入力シート!K147="","",②実績記録票入力シート!K147)</f>
        <v/>
      </c>
      <c r="P213" s="137"/>
      <c r="Q213" s="137"/>
      <c r="R213" s="137"/>
      <c r="S213" s="137"/>
      <c r="T213" s="137" t="str">
        <f>IF(②実績記録票入力シート!L147="","",②実績記録票入力シート!L147)</f>
        <v/>
      </c>
      <c r="U213" s="137"/>
      <c r="V213" s="137"/>
      <c r="W213" s="137"/>
      <c r="X213" s="137"/>
      <c r="Y213" s="150" t="str">
        <f t="shared" si="7"/>
        <v/>
      </c>
      <c r="Z213" s="150"/>
      <c r="AA213" s="150"/>
      <c r="AB213" s="150"/>
      <c r="AC213" s="151"/>
      <c r="AD213" s="151"/>
      <c r="AE213" s="152"/>
      <c r="AF213" s="152"/>
      <c r="AG213" s="152"/>
      <c r="AH213" s="152"/>
      <c r="AI213" s="153"/>
      <c r="AJ213" s="153"/>
      <c r="AK213" s="153"/>
      <c r="AL213" s="153"/>
      <c r="AM213" s="153"/>
      <c r="AN213" s="154"/>
    </row>
    <row r="214" spans="1:40" ht="22.05" customHeight="1">
      <c r="A214" s="146">
        <f>②実績記録票入力シート!I148</f>
        <v>0</v>
      </c>
      <c r="B214" s="147"/>
      <c r="C214" s="148" t="str">
        <f>'記録転記用（変更禁止）'!I148</f>
        <v/>
      </c>
      <c r="D214" s="148"/>
      <c r="E214" s="149"/>
      <c r="F214" s="149"/>
      <c r="G214" s="149"/>
      <c r="H214" s="149"/>
      <c r="I214" s="149"/>
      <c r="J214" s="149"/>
      <c r="K214" s="149"/>
      <c r="L214" s="149"/>
      <c r="M214" s="149"/>
      <c r="N214" s="149"/>
      <c r="O214" s="137" t="str">
        <f>IF(②実績記録票入力シート!K148="","",②実績記録票入力シート!K148)</f>
        <v/>
      </c>
      <c r="P214" s="137"/>
      <c r="Q214" s="137"/>
      <c r="R214" s="137"/>
      <c r="S214" s="137"/>
      <c r="T214" s="137" t="str">
        <f>IF(②実績記録票入力シート!L148="","",②実績記録票入力シート!L148)</f>
        <v/>
      </c>
      <c r="U214" s="137"/>
      <c r="V214" s="137"/>
      <c r="W214" s="137"/>
      <c r="X214" s="137"/>
      <c r="Y214" s="150" t="str">
        <f t="shared" si="7"/>
        <v/>
      </c>
      <c r="Z214" s="150"/>
      <c r="AA214" s="150"/>
      <c r="AB214" s="150"/>
      <c r="AC214" s="151"/>
      <c r="AD214" s="151"/>
      <c r="AE214" s="152"/>
      <c r="AF214" s="152"/>
      <c r="AG214" s="152"/>
      <c r="AH214" s="152"/>
      <c r="AI214" s="153"/>
      <c r="AJ214" s="153"/>
      <c r="AK214" s="153"/>
      <c r="AL214" s="153"/>
      <c r="AM214" s="153"/>
      <c r="AN214" s="154"/>
    </row>
    <row r="215" spans="1:40" ht="22.05" customHeight="1">
      <c r="A215" s="146">
        <f>②実績記録票入力シート!I149</f>
        <v>0</v>
      </c>
      <c r="B215" s="147"/>
      <c r="C215" s="148" t="str">
        <f>'記録転記用（変更禁止）'!I149</f>
        <v/>
      </c>
      <c r="D215" s="148"/>
      <c r="E215" s="149"/>
      <c r="F215" s="149"/>
      <c r="G215" s="149"/>
      <c r="H215" s="149"/>
      <c r="I215" s="149"/>
      <c r="J215" s="149"/>
      <c r="K215" s="149"/>
      <c r="L215" s="149"/>
      <c r="M215" s="149"/>
      <c r="N215" s="149"/>
      <c r="O215" s="137" t="str">
        <f>IF(②実績記録票入力シート!K149="","",②実績記録票入力シート!K149)</f>
        <v/>
      </c>
      <c r="P215" s="137"/>
      <c r="Q215" s="137"/>
      <c r="R215" s="137"/>
      <c r="S215" s="137"/>
      <c r="T215" s="137" t="str">
        <f>IF(②実績記録票入力シート!L149="","",②実績記録票入力シート!L149)</f>
        <v/>
      </c>
      <c r="U215" s="137"/>
      <c r="V215" s="137"/>
      <c r="W215" s="137"/>
      <c r="X215" s="137"/>
      <c r="Y215" s="150" t="str">
        <f t="shared" si="7"/>
        <v/>
      </c>
      <c r="Z215" s="150"/>
      <c r="AA215" s="150"/>
      <c r="AB215" s="150"/>
      <c r="AC215" s="151"/>
      <c r="AD215" s="151"/>
      <c r="AE215" s="152"/>
      <c r="AF215" s="152"/>
      <c r="AG215" s="152"/>
      <c r="AH215" s="152"/>
      <c r="AI215" s="153"/>
      <c r="AJ215" s="153"/>
      <c r="AK215" s="153"/>
      <c r="AL215" s="153"/>
      <c r="AM215" s="153"/>
      <c r="AN215" s="154"/>
    </row>
    <row r="216" spans="1:40" ht="22.05" customHeight="1">
      <c r="A216" s="146">
        <f>②実績記録票入力シート!I150</f>
        <v>0</v>
      </c>
      <c r="B216" s="147"/>
      <c r="C216" s="148" t="str">
        <f>'記録転記用（変更禁止）'!I150</f>
        <v/>
      </c>
      <c r="D216" s="148"/>
      <c r="E216" s="149"/>
      <c r="F216" s="149"/>
      <c r="G216" s="149"/>
      <c r="H216" s="149"/>
      <c r="I216" s="149"/>
      <c r="J216" s="149"/>
      <c r="K216" s="149"/>
      <c r="L216" s="149"/>
      <c r="M216" s="149"/>
      <c r="N216" s="149"/>
      <c r="O216" s="137" t="str">
        <f>IF(②実績記録票入力シート!K150="","",②実績記録票入力シート!K150)</f>
        <v/>
      </c>
      <c r="P216" s="137"/>
      <c r="Q216" s="137"/>
      <c r="R216" s="137"/>
      <c r="S216" s="137"/>
      <c r="T216" s="137" t="str">
        <f>IF(②実績記録票入力シート!L150="","",②実績記録票入力シート!L150)</f>
        <v/>
      </c>
      <c r="U216" s="137"/>
      <c r="V216" s="137"/>
      <c r="W216" s="137"/>
      <c r="X216" s="137"/>
      <c r="Y216" s="150" t="str">
        <f t="shared" si="7"/>
        <v/>
      </c>
      <c r="Z216" s="150"/>
      <c r="AA216" s="150"/>
      <c r="AB216" s="150"/>
      <c r="AC216" s="151"/>
      <c r="AD216" s="151"/>
      <c r="AE216" s="152"/>
      <c r="AF216" s="152"/>
      <c r="AG216" s="152"/>
      <c r="AH216" s="152"/>
      <c r="AI216" s="153"/>
      <c r="AJ216" s="153"/>
      <c r="AK216" s="153"/>
      <c r="AL216" s="153"/>
      <c r="AM216" s="153"/>
      <c r="AN216" s="154"/>
    </row>
    <row r="217" spans="1:40" ht="22.05" customHeight="1">
      <c r="A217" s="146">
        <f>②実績記録票入力シート!I151</f>
        <v>0</v>
      </c>
      <c r="B217" s="147"/>
      <c r="C217" s="148" t="str">
        <f>'記録転記用（変更禁止）'!I151</f>
        <v/>
      </c>
      <c r="D217" s="148"/>
      <c r="E217" s="149"/>
      <c r="F217" s="149"/>
      <c r="G217" s="149"/>
      <c r="H217" s="149"/>
      <c r="I217" s="149"/>
      <c r="J217" s="149"/>
      <c r="K217" s="149"/>
      <c r="L217" s="149"/>
      <c r="M217" s="149"/>
      <c r="N217" s="149"/>
      <c r="O217" s="137" t="str">
        <f>IF(②実績記録票入力シート!K151="","",②実績記録票入力シート!K151)</f>
        <v/>
      </c>
      <c r="P217" s="137"/>
      <c r="Q217" s="137"/>
      <c r="R217" s="137"/>
      <c r="S217" s="137"/>
      <c r="T217" s="137" t="str">
        <f>IF(②実績記録票入力シート!L151="","",②実績記録票入力シート!L151)</f>
        <v/>
      </c>
      <c r="U217" s="137"/>
      <c r="V217" s="137"/>
      <c r="W217" s="137"/>
      <c r="X217" s="137"/>
      <c r="Y217" s="150" t="str">
        <f t="shared" si="7"/>
        <v/>
      </c>
      <c r="Z217" s="150"/>
      <c r="AA217" s="150"/>
      <c r="AB217" s="150"/>
      <c r="AC217" s="151"/>
      <c r="AD217" s="151"/>
      <c r="AE217" s="152"/>
      <c r="AF217" s="152"/>
      <c r="AG217" s="152"/>
      <c r="AH217" s="152"/>
      <c r="AI217" s="153"/>
      <c r="AJ217" s="153"/>
      <c r="AK217" s="153"/>
      <c r="AL217" s="153"/>
      <c r="AM217" s="153"/>
      <c r="AN217" s="154"/>
    </row>
    <row r="218" spans="1:40" ht="22.05" customHeight="1">
      <c r="A218" s="146">
        <f>②実績記録票入力シート!I152</f>
        <v>0</v>
      </c>
      <c r="B218" s="147"/>
      <c r="C218" s="148" t="str">
        <f>'記録転記用（変更禁止）'!I152</f>
        <v/>
      </c>
      <c r="D218" s="148"/>
      <c r="E218" s="149"/>
      <c r="F218" s="149"/>
      <c r="G218" s="149"/>
      <c r="H218" s="149"/>
      <c r="I218" s="149"/>
      <c r="J218" s="149"/>
      <c r="K218" s="149"/>
      <c r="L218" s="149"/>
      <c r="M218" s="149"/>
      <c r="N218" s="149"/>
      <c r="O218" s="137" t="str">
        <f>IF(②実績記録票入力シート!K152="","",②実績記録票入力シート!K152)</f>
        <v/>
      </c>
      <c r="P218" s="137"/>
      <c r="Q218" s="137"/>
      <c r="R218" s="137"/>
      <c r="S218" s="137"/>
      <c r="T218" s="137" t="str">
        <f>IF(②実績記録票入力シート!L152="","",②実績記録票入力シート!L152)</f>
        <v/>
      </c>
      <c r="U218" s="137"/>
      <c r="V218" s="137"/>
      <c r="W218" s="137"/>
      <c r="X218" s="137"/>
      <c r="Y218" s="150" t="str">
        <f t="shared" si="7"/>
        <v/>
      </c>
      <c r="Z218" s="150"/>
      <c r="AA218" s="150"/>
      <c r="AB218" s="150"/>
      <c r="AC218" s="151"/>
      <c r="AD218" s="151"/>
      <c r="AE218" s="152"/>
      <c r="AF218" s="152"/>
      <c r="AG218" s="152"/>
      <c r="AH218" s="152"/>
      <c r="AI218" s="153"/>
      <c r="AJ218" s="153"/>
      <c r="AK218" s="153"/>
      <c r="AL218" s="153"/>
      <c r="AM218" s="153"/>
      <c r="AN218" s="154"/>
    </row>
    <row r="219" spans="1:40" ht="22.05" customHeight="1">
      <c r="A219" s="146">
        <f>②実績記録票入力シート!I153</f>
        <v>0</v>
      </c>
      <c r="B219" s="147"/>
      <c r="C219" s="148" t="str">
        <f>'記録転記用（変更禁止）'!I153</f>
        <v/>
      </c>
      <c r="D219" s="148"/>
      <c r="E219" s="149"/>
      <c r="F219" s="149"/>
      <c r="G219" s="149"/>
      <c r="H219" s="149"/>
      <c r="I219" s="149"/>
      <c r="J219" s="149"/>
      <c r="K219" s="149"/>
      <c r="L219" s="149"/>
      <c r="M219" s="149"/>
      <c r="N219" s="149"/>
      <c r="O219" s="137" t="str">
        <f>IF(②実績記録票入力シート!K153="","",②実績記録票入力シート!K153)</f>
        <v/>
      </c>
      <c r="P219" s="137"/>
      <c r="Q219" s="137"/>
      <c r="R219" s="137"/>
      <c r="S219" s="137"/>
      <c r="T219" s="137" t="str">
        <f>IF(②実績記録票入力シート!L153="","",②実績記録票入力シート!L153)</f>
        <v/>
      </c>
      <c r="U219" s="137"/>
      <c r="V219" s="137"/>
      <c r="W219" s="137"/>
      <c r="X219" s="137"/>
      <c r="Y219" s="150" t="str">
        <f t="shared" si="7"/>
        <v/>
      </c>
      <c r="Z219" s="150"/>
      <c r="AA219" s="150"/>
      <c r="AB219" s="150"/>
      <c r="AC219" s="151"/>
      <c r="AD219" s="151"/>
      <c r="AE219" s="152"/>
      <c r="AF219" s="152"/>
      <c r="AG219" s="152"/>
      <c r="AH219" s="152"/>
      <c r="AI219" s="153"/>
      <c r="AJ219" s="153"/>
      <c r="AK219" s="153"/>
      <c r="AL219" s="153"/>
      <c r="AM219" s="153"/>
      <c r="AN219" s="154"/>
    </row>
    <row r="220" spans="1:40" ht="22.05" customHeight="1">
      <c r="A220" s="146">
        <f>②実績記録票入力シート!I154</f>
        <v>0</v>
      </c>
      <c r="B220" s="147"/>
      <c r="C220" s="148" t="str">
        <f>'記録転記用（変更禁止）'!I154</f>
        <v/>
      </c>
      <c r="D220" s="148"/>
      <c r="E220" s="149"/>
      <c r="F220" s="149"/>
      <c r="G220" s="149"/>
      <c r="H220" s="149"/>
      <c r="I220" s="149"/>
      <c r="J220" s="149"/>
      <c r="K220" s="149"/>
      <c r="L220" s="149"/>
      <c r="M220" s="149"/>
      <c r="N220" s="149"/>
      <c r="O220" s="137" t="str">
        <f>IF(②実績記録票入力シート!K154="","",②実績記録票入力シート!K154)</f>
        <v/>
      </c>
      <c r="P220" s="137"/>
      <c r="Q220" s="137"/>
      <c r="R220" s="137"/>
      <c r="S220" s="137"/>
      <c r="T220" s="137" t="str">
        <f>IF(②実績記録票入力シート!L154="","",②実績記録票入力シート!L154)</f>
        <v/>
      </c>
      <c r="U220" s="137"/>
      <c r="V220" s="137"/>
      <c r="W220" s="137"/>
      <c r="X220" s="137"/>
      <c r="Y220" s="150" t="str">
        <f t="shared" si="7"/>
        <v/>
      </c>
      <c r="Z220" s="150"/>
      <c r="AA220" s="150"/>
      <c r="AB220" s="150"/>
      <c r="AC220" s="151"/>
      <c r="AD220" s="151"/>
      <c r="AE220" s="152"/>
      <c r="AF220" s="152"/>
      <c r="AG220" s="152"/>
      <c r="AH220" s="152"/>
      <c r="AI220" s="153"/>
      <c r="AJ220" s="153"/>
      <c r="AK220" s="153"/>
      <c r="AL220" s="153"/>
      <c r="AM220" s="153"/>
      <c r="AN220" s="154"/>
    </row>
    <row r="221" spans="1:40" ht="22.05" customHeight="1">
      <c r="A221" s="146">
        <f>②実績記録票入力シート!I155</f>
        <v>0</v>
      </c>
      <c r="B221" s="147"/>
      <c r="C221" s="148" t="str">
        <f>'記録転記用（変更禁止）'!I155</f>
        <v/>
      </c>
      <c r="D221" s="148"/>
      <c r="E221" s="149"/>
      <c r="F221" s="149"/>
      <c r="G221" s="149"/>
      <c r="H221" s="149"/>
      <c r="I221" s="149"/>
      <c r="J221" s="149"/>
      <c r="K221" s="149"/>
      <c r="L221" s="149"/>
      <c r="M221" s="149"/>
      <c r="N221" s="149"/>
      <c r="O221" s="137" t="str">
        <f>IF(②実績記録票入力シート!K155="","",②実績記録票入力シート!K155)</f>
        <v/>
      </c>
      <c r="P221" s="137"/>
      <c r="Q221" s="137"/>
      <c r="R221" s="137"/>
      <c r="S221" s="137"/>
      <c r="T221" s="137" t="str">
        <f>IF(②実績記録票入力シート!L155="","",②実績記録票入力シート!L155)</f>
        <v/>
      </c>
      <c r="U221" s="137"/>
      <c r="V221" s="137"/>
      <c r="W221" s="137"/>
      <c r="X221" s="137"/>
      <c r="Y221" s="150" t="str">
        <f t="shared" si="7"/>
        <v/>
      </c>
      <c r="Z221" s="150"/>
      <c r="AA221" s="150"/>
      <c r="AB221" s="150"/>
      <c r="AC221" s="151"/>
      <c r="AD221" s="151"/>
      <c r="AE221" s="152"/>
      <c r="AF221" s="152"/>
      <c r="AG221" s="152"/>
      <c r="AH221" s="152"/>
      <c r="AI221" s="153"/>
      <c r="AJ221" s="153"/>
      <c r="AK221" s="153"/>
      <c r="AL221" s="153"/>
      <c r="AM221" s="153"/>
      <c r="AN221" s="154"/>
    </row>
    <row r="222" spans="1:40" ht="22.05" customHeight="1">
      <c r="A222" s="146">
        <f>②実績記録票入力シート!I156</f>
        <v>0</v>
      </c>
      <c r="B222" s="147"/>
      <c r="C222" s="148" t="str">
        <f>'記録転記用（変更禁止）'!I156</f>
        <v/>
      </c>
      <c r="D222" s="148"/>
      <c r="E222" s="149"/>
      <c r="F222" s="149"/>
      <c r="G222" s="149"/>
      <c r="H222" s="149"/>
      <c r="I222" s="149"/>
      <c r="J222" s="149"/>
      <c r="K222" s="149"/>
      <c r="L222" s="149"/>
      <c r="M222" s="149"/>
      <c r="N222" s="149"/>
      <c r="O222" s="137" t="str">
        <f>IF(②実績記録票入力シート!K156="","",②実績記録票入力シート!K156)</f>
        <v/>
      </c>
      <c r="P222" s="137"/>
      <c r="Q222" s="137"/>
      <c r="R222" s="137"/>
      <c r="S222" s="137"/>
      <c r="T222" s="137" t="str">
        <f>IF(②実績記録票入力シート!L156="","",②実績記録票入力シート!L156)</f>
        <v/>
      </c>
      <c r="U222" s="137"/>
      <c r="V222" s="137"/>
      <c r="W222" s="137"/>
      <c r="X222" s="137"/>
      <c r="Y222" s="150" t="str">
        <f t="shared" si="7"/>
        <v/>
      </c>
      <c r="Z222" s="150"/>
      <c r="AA222" s="150"/>
      <c r="AB222" s="150"/>
      <c r="AC222" s="151"/>
      <c r="AD222" s="151"/>
      <c r="AE222" s="152"/>
      <c r="AF222" s="152"/>
      <c r="AG222" s="152"/>
      <c r="AH222" s="152"/>
      <c r="AI222" s="153"/>
      <c r="AJ222" s="153"/>
      <c r="AK222" s="153"/>
      <c r="AL222" s="153"/>
      <c r="AM222" s="153"/>
      <c r="AN222" s="154"/>
    </row>
    <row r="223" spans="1:40" ht="22.05" customHeight="1">
      <c r="A223" s="99" t="s">
        <v>103</v>
      </c>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1"/>
      <c r="Y223" s="138" t="str">
        <f>IF(SUM(Y192:AB222)=0,"",SUM(Y192:AB222))</f>
        <v/>
      </c>
      <c r="Z223" s="138"/>
      <c r="AA223" s="138"/>
      <c r="AB223" s="138"/>
      <c r="AC223" s="140"/>
      <c r="AD223" s="140"/>
      <c r="AE223" s="142" t="str">
        <f>IF(SUM(AE192:AH222)=0,"",SUM(AE192:AH222))</f>
        <v/>
      </c>
      <c r="AF223" s="142"/>
      <c r="AG223" s="142"/>
      <c r="AH223" s="142"/>
      <c r="AI223" s="140"/>
      <c r="AJ223" s="140"/>
      <c r="AK223" s="140"/>
      <c r="AL223" s="140"/>
      <c r="AM223" s="140"/>
      <c r="AN223" s="144"/>
    </row>
    <row r="224" spans="1:40" ht="22.05" customHeight="1">
      <c r="A224" s="102"/>
      <c r="B224" s="103"/>
      <c r="C224" s="103"/>
      <c r="D224" s="103"/>
      <c r="E224" s="103"/>
      <c r="F224" s="103"/>
      <c r="G224" s="103"/>
      <c r="H224" s="103"/>
      <c r="I224" s="103"/>
      <c r="J224" s="103"/>
      <c r="K224" s="103"/>
      <c r="L224" s="103"/>
      <c r="M224" s="103"/>
      <c r="N224" s="103"/>
      <c r="O224" s="103"/>
      <c r="P224" s="103"/>
      <c r="Q224" s="103"/>
      <c r="R224" s="103"/>
      <c r="S224" s="103"/>
      <c r="T224" s="103"/>
      <c r="U224" s="103"/>
      <c r="V224" s="103"/>
      <c r="W224" s="103"/>
      <c r="X224" s="104"/>
      <c r="Y224" s="139"/>
      <c r="Z224" s="139"/>
      <c r="AA224" s="139"/>
      <c r="AB224" s="139"/>
      <c r="AC224" s="141"/>
      <c r="AD224" s="141"/>
      <c r="AE224" s="143"/>
      <c r="AF224" s="143"/>
      <c r="AG224" s="143"/>
      <c r="AH224" s="143"/>
      <c r="AI224" s="141"/>
      <c r="AJ224" s="141"/>
      <c r="AK224" s="141"/>
      <c r="AL224" s="141"/>
      <c r="AM224" s="141"/>
      <c r="AN224" s="145"/>
    </row>
    <row r="225" spans="1:40" ht="22.05" customHeight="1"/>
    <row r="226" spans="1:40" ht="18" customHeight="1">
      <c r="O226" s="164"/>
      <c r="P226" s="164"/>
      <c r="Q226" s="164"/>
      <c r="R226" s="164"/>
      <c r="S226" s="164"/>
      <c r="T226" s="164"/>
      <c r="U226" s="164"/>
      <c r="V226" s="164"/>
      <c r="W226" s="164"/>
      <c r="X226" s="164"/>
      <c r="Y226" s="164"/>
      <c r="Z226" s="164"/>
      <c r="AA226" s="164"/>
      <c r="AB226" s="164"/>
      <c r="AC226" s="164"/>
      <c r="AD226" s="164"/>
      <c r="AE226" s="164"/>
    </row>
    <row r="227" spans="1:40" ht="18" customHeight="1">
      <c r="A227" s="165" t="s">
        <v>113</v>
      </c>
      <c r="B227" s="165"/>
      <c r="C227" s="165"/>
      <c r="D227" s="165"/>
      <c r="E227" s="85"/>
      <c r="F227" s="166" t="s">
        <v>114</v>
      </c>
      <c r="G227" s="166"/>
      <c r="H227" s="166"/>
      <c r="I227" s="166"/>
      <c r="J227" s="166"/>
      <c r="K227" s="166"/>
      <c r="L227" s="166"/>
      <c r="M227" s="166"/>
      <c r="N227" s="166"/>
      <c r="O227" s="166"/>
      <c r="P227" s="166"/>
      <c r="Q227" s="166"/>
      <c r="R227" s="166"/>
      <c r="S227" s="166"/>
      <c r="T227" s="166"/>
      <c r="U227" s="166"/>
      <c r="V227" s="166"/>
      <c r="W227" s="166"/>
      <c r="X227" s="166"/>
      <c r="Y227" s="166"/>
      <c r="Z227" s="166"/>
      <c r="AA227" s="166"/>
      <c r="AB227" s="166"/>
      <c r="AC227" s="166"/>
      <c r="AD227" s="166"/>
      <c r="AE227" s="166"/>
      <c r="AF227" s="166"/>
      <c r="AG227" s="167">
        <f>AG182</f>
        <v>44653</v>
      </c>
      <c r="AH227" s="167"/>
      <c r="AI227" s="167"/>
      <c r="AJ227" s="167"/>
      <c r="AK227" s="167"/>
      <c r="AL227" s="167"/>
      <c r="AM227" s="167"/>
      <c r="AN227" s="82" t="s">
        <v>96</v>
      </c>
    </row>
    <row r="228" spans="1:40" ht="18" customHeight="1">
      <c r="A228" s="168" t="s">
        <v>95</v>
      </c>
      <c r="B228" s="107"/>
      <c r="C228" s="107"/>
      <c r="D228" s="105">
        <f>D183</f>
        <v>2000000000</v>
      </c>
      <c r="E228" s="105"/>
      <c r="F228" s="105"/>
      <c r="G228" s="105"/>
      <c r="H228" s="105"/>
      <c r="I228" s="105"/>
      <c r="J228" s="105"/>
      <c r="K228" s="105"/>
      <c r="L228" s="105"/>
      <c r="M228" s="105"/>
      <c r="N228" s="107" t="s">
        <v>101</v>
      </c>
      <c r="O228" s="107"/>
      <c r="P228" s="107"/>
      <c r="Q228" s="107"/>
      <c r="R228" s="107" t="str">
        <f>R3</f>
        <v>待兼　和邇</v>
      </c>
      <c r="S228" s="107"/>
      <c r="T228" s="107"/>
      <c r="U228" s="107"/>
      <c r="V228" s="107"/>
      <c r="W228" s="107"/>
      <c r="X228" s="107"/>
      <c r="Y228" s="107"/>
      <c r="Z228" s="107"/>
      <c r="AA228" s="107"/>
      <c r="AB228" s="107"/>
      <c r="AC228" s="107"/>
      <c r="AD228" s="109" t="s">
        <v>102</v>
      </c>
      <c r="AE228" s="109"/>
      <c r="AF228" s="109"/>
      <c r="AG228" s="109"/>
      <c r="AH228" s="109"/>
      <c r="AI228" s="109"/>
      <c r="AJ228" s="109"/>
      <c r="AK228" s="109"/>
      <c r="AL228" s="109"/>
      <c r="AM228" s="109"/>
      <c r="AN228" s="110"/>
    </row>
    <row r="229" spans="1:40" ht="18" customHeight="1">
      <c r="A229" s="113"/>
      <c r="B229" s="108"/>
      <c r="C229" s="108"/>
      <c r="D229" s="106"/>
      <c r="E229" s="106"/>
      <c r="F229" s="106"/>
      <c r="G229" s="106"/>
      <c r="H229" s="106"/>
      <c r="I229" s="106"/>
      <c r="J229" s="106"/>
      <c r="K229" s="106"/>
      <c r="L229" s="106"/>
      <c r="M229" s="106"/>
      <c r="N229" s="108"/>
      <c r="O229" s="108"/>
      <c r="P229" s="108"/>
      <c r="Q229" s="108"/>
      <c r="R229" s="108"/>
      <c r="S229" s="108"/>
      <c r="T229" s="108"/>
      <c r="U229" s="108"/>
      <c r="V229" s="108"/>
      <c r="W229" s="108"/>
      <c r="X229" s="108"/>
      <c r="Y229" s="108"/>
      <c r="Z229" s="108"/>
      <c r="AA229" s="108"/>
      <c r="AB229" s="108"/>
      <c r="AC229" s="108"/>
      <c r="AD229" s="111"/>
      <c r="AE229" s="111"/>
      <c r="AF229" s="111"/>
      <c r="AG229" s="111"/>
      <c r="AH229" s="111"/>
      <c r="AI229" s="111"/>
      <c r="AJ229" s="111"/>
      <c r="AK229" s="111"/>
      <c r="AL229" s="111"/>
      <c r="AM229" s="111"/>
      <c r="AN229" s="112"/>
    </row>
    <row r="230" spans="1:40" ht="18" customHeight="1">
      <c r="A230" s="113" t="s">
        <v>97</v>
      </c>
      <c r="B230" s="108"/>
      <c r="C230" s="108"/>
      <c r="D230" s="108"/>
      <c r="E230" s="108"/>
      <c r="F230" s="116">
        <f>F5</f>
        <v>4000</v>
      </c>
      <c r="G230" s="117"/>
      <c r="H230" s="117"/>
      <c r="I230" s="117"/>
      <c r="J230" s="117"/>
      <c r="K230" s="117"/>
      <c r="L230" s="117"/>
      <c r="M230" s="96"/>
      <c r="N230" s="108" t="s">
        <v>99</v>
      </c>
      <c r="O230" s="108"/>
      <c r="P230" s="108"/>
      <c r="Q230" s="108"/>
      <c r="R230" s="108" t="str">
        <f>R185</f>
        <v>移動支援［介護あり］</v>
      </c>
      <c r="S230" s="108"/>
      <c r="T230" s="108"/>
      <c r="U230" s="108"/>
      <c r="V230" s="108"/>
      <c r="W230" s="108"/>
      <c r="X230" s="108"/>
      <c r="Y230" s="120">
        <f>Y5</f>
        <v>40</v>
      </c>
      <c r="Z230" s="121"/>
      <c r="AA230" s="121"/>
      <c r="AB230" s="121" t="s">
        <v>100</v>
      </c>
      <c r="AC230" s="124"/>
      <c r="AD230" s="108" t="str">
        <f>AD185</f>
        <v>○○○○介護サービス</v>
      </c>
      <c r="AE230" s="108"/>
      <c r="AF230" s="108"/>
      <c r="AG230" s="108"/>
      <c r="AH230" s="108"/>
      <c r="AI230" s="108"/>
      <c r="AJ230" s="108"/>
      <c r="AK230" s="108"/>
      <c r="AL230" s="108"/>
      <c r="AM230" s="108"/>
      <c r="AN230" s="126"/>
    </row>
    <row r="231" spans="1:40" ht="18" customHeight="1">
      <c r="A231" s="114"/>
      <c r="B231" s="115"/>
      <c r="C231" s="115"/>
      <c r="D231" s="115"/>
      <c r="E231" s="115"/>
      <c r="F231" s="118"/>
      <c r="G231" s="119"/>
      <c r="H231" s="119"/>
      <c r="I231" s="119"/>
      <c r="J231" s="119"/>
      <c r="K231" s="119"/>
      <c r="L231" s="119"/>
      <c r="M231" s="97" t="s">
        <v>98</v>
      </c>
      <c r="N231" s="115"/>
      <c r="O231" s="115"/>
      <c r="P231" s="115"/>
      <c r="Q231" s="115"/>
      <c r="R231" s="115"/>
      <c r="S231" s="115"/>
      <c r="T231" s="115"/>
      <c r="U231" s="115"/>
      <c r="V231" s="115"/>
      <c r="W231" s="115"/>
      <c r="X231" s="115"/>
      <c r="Y231" s="122"/>
      <c r="Z231" s="123"/>
      <c r="AA231" s="123"/>
      <c r="AB231" s="123"/>
      <c r="AC231" s="125"/>
      <c r="AD231" s="115"/>
      <c r="AE231" s="115"/>
      <c r="AF231" s="115"/>
      <c r="AG231" s="115"/>
      <c r="AH231" s="115"/>
      <c r="AI231" s="115"/>
      <c r="AJ231" s="115"/>
      <c r="AK231" s="115"/>
      <c r="AL231" s="115"/>
      <c r="AM231" s="115"/>
      <c r="AN231" s="127"/>
    </row>
    <row r="232" spans="1:40" ht="7.5" customHeight="1"/>
    <row r="233" spans="1:40" ht="15" customHeight="1">
      <c r="A233" s="155" t="s">
        <v>90</v>
      </c>
      <c r="B233" s="156"/>
      <c r="C233" s="156"/>
      <c r="D233" s="156"/>
      <c r="E233" s="156" t="s">
        <v>91</v>
      </c>
      <c r="F233" s="156"/>
      <c r="G233" s="156"/>
      <c r="H233" s="156"/>
      <c r="I233" s="156"/>
      <c r="J233" s="156"/>
      <c r="K233" s="156"/>
      <c r="L233" s="156"/>
      <c r="M233" s="156"/>
      <c r="N233" s="156"/>
      <c r="O233" s="156" t="s">
        <v>21</v>
      </c>
      <c r="P233" s="156"/>
      <c r="Q233" s="156"/>
      <c r="R233" s="156"/>
      <c r="S233" s="156"/>
      <c r="T233" s="156"/>
      <c r="U233" s="156"/>
      <c r="V233" s="156"/>
      <c r="W233" s="156"/>
      <c r="X233" s="156"/>
      <c r="Y233" s="159" t="s">
        <v>104</v>
      </c>
      <c r="Z233" s="160"/>
      <c r="AA233" s="160"/>
      <c r="AB233" s="160"/>
      <c r="AC233" s="109" t="s">
        <v>22</v>
      </c>
      <c r="AD233" s="156"/>
      <c r="AE233" s="109" t="s">
        <v>94</v>
      </c>
      <c r="AF233" s="156"/>
      <c r="AG233" s="156"/>
      <c r="AH233" s="156"/>
      <c r="AI233" s="109" t="s">
        <v>92</v>
      </c>
      <c r="AJ233" s="109"/>
      <c r="AK233" s="109"/>
      <c r="AL233" s="109" t="s">
        <v>93</v>
      </c>
      <c r="AM233" s="109"/>
      <c r="AN233" s="110"/>
    </row>
    <row r="234" spans="1:40" ht="15" customHeight="1">
      <c r="A234" s="157"/>
      <c r="B234" s="158"/>
      <c r="C234" s="158"/>
      <c r="D234" s="158"/>
      <c r="E234" s="158"/>
      <c r="F234" s="158"/>
      <c r="G234" s="158"/>
      <c r="H234" s="158"/>
      <c r="I234" s="158"/>
      <c r="J234" s="158"/>
      <c r="K234" s="158"/>
      <c r="L234" s="158"/>
      <c r="M234" s="158"/>
      <c r="N234" s="158"/>
      <c r="O234" s="158"/>
      <c r="P234" s="158"/>
      <c r="Q234" s="158"/>
      <c r="R234" s="158"/>
      <c r="S234" s="158"/>
      <c r="T234" s="158"/>
      <c r="U234" s="158"/>
      <c r="V234" s="158"/>
      <c r="W234" s="158"/>
      <c r="X234" s="158"/>
      <c r="Y234" s="161"/>
      <c r="Z234" s="161"/>
      <c r="AA234" s="161"/>
      <c r="AB234" s="161"/>
      <c r="AC234" s="111"/>
      <c r="AD234" s="158"/>
      <c r="AE234" s="158"/>
      <c r="AF234" s="158"/>
      <c r="AG234" s="158"/>
      <c r="AH234" s="158"/>
      <c r="AI234" s="111"/>
      <c r="AJ234" s="111"/>
      <c r="AK234" s="111"/>
      <c r="AL234" s="111"/>
      <c r="AM234" s="111"/>
      <c r="AN234" s="112"/>
    </row>
    <row r="235" spans="1:40" ht="15" customHeight="1">
      <c r="A235" s="162" t="s">
        <v>19</v>
      </c>
      <c r="B235" s="163"/>
      <c r="C235" s="163" t="s">
        <v>20</v>
      </c>
      <c r="D235" s="163"/>
      <c r="E235" s="111" t="s">
        <v>23</v>
      </c>
      <c r="F235" s="158"/>
      <c r="G235" s="158"/>
      <c r="H235" s="158"/>
      <c r="I235" s="158"/>
      <c r="J235" s="111" t="s">
        <v>24</v>
      </c>
      <c r="K235" s="158"/>
      <c r="L235" s="158"/>
      <c r="M235" s="158"/>
      <c r="N235" s="158"/>
      <c r="O235" s="111" t="s">
        <v>23</v>
      </c>
      <c r="P235" s="158"/>
      <c r="Q235" s="158"/>
      <c r="R235" s="158"/>
      <c r="S235" s="158"/>
      <c r="T235" s="111" t="s">
        <v>24</v>
      </c>
      <c r="U235" s="158"/>
      <c r="V235" s="158"/>
      <c r="W235" s="158"/>
      <c r="X235" s="158"/>
      <c r="Y235" s="158"/>
      <c r="Z235" s="158"/>
      <c r="AA235" s="158"/>
      <c r="AB235" s="158"/>
      <c r="AC235" s="111"/>
      <c r="AD235" s="158"/>
      <c r="AE235" s="158"/>
      <c r="AF235" s="158"/>
      <c r="AG235" s="158"/>
      <c r="AH235" s="158"/>
      <c r="AI235" s="111"/>
      <c r="AJ235" s="111"/>
      <c r="AK235" s="111"/>
      <c r="AL235" s="111"/>
      <c r="AM235" s="111"/>
      <c r="AN235" s="112"/>
    </row>
    <row r="236" spans="1:40" ht="15" customHeight="1">
      <c r="A236" s="162"/>
      <c r="B236" s="163"/>
      <c r="C236" s="163"/>
      <c r="D236" s="163"/>
      <c r="E236" s="158"/>
      <c r="F236" s="158"/>
      <c r="G236" s="158"/>
      <c r="H236" s="158"/>
      <c r="I236" s="158"/>
      <c r="J236" s="158"/>
      <c r="K236" s="158"/>
      <c r="L236" s="158"/>
      <c r="M236" s="158"/>
      <c r="N236" s="158"/>
      <c r="O236" s="158"/>
      <c r="P236" s="158"/>
      <c r="Q236" s="158"/>
      <c r="R236" s="158"/>
      <c r="S236" s="158"/>
      <c r="T236" s="158"/>
      <c r="U236" s="158"/>
      <c r="V236" s="158"/>
      <c r="W236" s="158"/>
      <c r="X236" s="158"/>
      <c r="Y236" s="158"/>
      <c r="Z236" s="158"/>
      <c r="AA236" s="158"/>
      <c r="AB236" s="158"/>
      <c r="AC236" s="158"/>
      <c r="AD236" s="158"/>
      <c r="AE236" s="158"/>
      <c r="AF236" s="158"/>
      <c r="AG236" s="158"/>
      <c r="AH236" s="158"/>
      <c r="AI236" s="111"/>
      <c r="AJ236" s="111"/>
      <c r="AK236" s="111"/>
      <c r="AL236" s="111"/>
      <c r="AM236" s="111"/>
      <c r="AN236" s="112"/>
    </row>
    <row r="237" spans="1:40" ht="22.05" customHeight="1">
      <c r="A237" s="146">
        <f>②実績記録票入力シート!I157</f>
        <v>0</v>
      </c>
      <c r="B237" s="147"/>
      <c r="C237" s="148" t="str">
        <f>'記録転記用（変更禁止）'!I157</f>
        <v/>
      </c>
      <c r="D237" s="148"/>
      <c r="E237" s="149"/>
      <c r="F237" s="149"/>
      <c r="G237" s="149"/>
      <c r="H237" s="149"/>
      <c r="I237" s="149"/>
      <c r="J237" s="149"/>
      <c r="K237" s="149"/>
      <c r="L237" s="149"/>
      <c r="M237" s="149"/>
      <c r="N237" s="149"/>
      <c r="O237" s="137" t="str">
        <f>IF(②実績記録票入力シート!K157="","",②実績記録票入力シート!K157)</f>
        <v/>
      </c>
      <c r="P237" s="137"/>
      <c r="Q237" s="137"/>
      <c r="R237" s="137"/>
      <c r="S237" s="137"/>
      <c r="T237" s="137" t="str">
        <f>IF(②実績記録票入力シート!L157="","",②実績記録票入力シート!L157)</f>
        <v/>
      </c>
      <c r="U237" s="137"/>
      <c r="V237" s="137"/>
      <c r="W237" s="137"/>
      <c r="X237" s="137"/>
      <c r="Y237" s="150" t="str">
        <f>IF(O237&amp;T237="","",TIMEVALUE(LEFT(RIGHT("0000" &amp; T237,4),2) &amp; ":" &amp; RIGHT(RIGHT("0000" &amp; T237,4),2)) - TIMEVALUE(LEFT(RIGHT("0000" &amp; O237,4),2) &amp; ":" &amp; RIGHT(RIGHT("0000" &amp; O237,4),2)))</f>
        <v/>
      </c>
      <c r="Z237" s="150"/>
      <c r="AA237" s="150"/>
      <c r="AB237" s="150"/>
      <c r="AC237" s="151"/>
      <c r="AD237" s="151"/>
      <c r="AE237" s="152"/>
      <c r="AF237" s="152"/>
      <c r="AG237" s="152"/>
      <c r="AH237" s="152"/>
      <c r="AI237" s="153"/>
      <c r="AJ237" s="153"/>
      <c r="AK237" s="153"/>
      <c r="AL237" s="153"/>
      <c r="AM237" s="153"/>
      <c r="AN237" s="154"/>
    </row>
    <row r="238" spans="1:40" ht="22.05" customHeight="1">
      <c r="A238" s="146">
        <f>②実績記録票入力シート!I158</f>
        <v>0</v>
      </c>
      <c r="B238" s="147"/>
      <c r="C238" s="148" t="str">
        <f>'記録転記用（変更禁止）'!I158</f>
        <v/>
      </c>
      <c r="D238" s="148"/>
      <c r="E238" s="149"/>
      <c r="F238" s="149"/>
      <c r="G238" s="149"/>
      <c r="H238" s="149"/>
      <c r="I238" s="149"/>
      <c r="J238" s="149"/>
      <c r="K238" s="149"/>
      <c r="L238" s="149"/>
      <c r="M238" s="149"/>
      <c r="N238" s="149"/>
      <c r="O238" s="137" t="str">
        <f>IF(②実績記録票入力シート!K158="","",②実績記録票入力シート!K158)</f>
        <v/>
      </c>
      <c r="P238" s="137"/>
      <c r="Q238" s="137"/>
      <c r="R238" s="137"/>
      <c r="S238" s="137"/>
      <c r="T238" s="137" t="str">
        <f>IF(②実績記録票入力シート!L158="","",②実績記録票入力シート!L158)</f>
        <v/>
      </c>
      <c r="U238" s="137"/>
      <c r="V238" s="137"/>
      <c r="W238" s="137"/>
      <c r="X238" s="137"/>
      <c r="Y238" s="150" t="str">
        <f t="shared" ref="Y238:Y267" si="8">IF(O238&amp;T238="","",TIMEVALUE(LEFT(RIGHT("0000" &amp; T238,4),2) &amp; ":" &amp; RIGHT(RIGHT("0000" &amp; T238,4),2)) - TIMEVALUE(LEFT(RIGHT("0000" &amp; O238,4),2) &amp; ":" &amp; RIGHT(RIGHT("0000" &amp; O238,4),2)))</f>
        <v/>
      </c>
      <c r="Z238" s="150"/>
      <c r="AA238" s="150"/>
      <c r="AB238" s="150"/>
      <c r="AC238" s="151"/>
      <c r="AD238" s="151"/>
      <c r="AE238" s="152"/>
      <c r="AF238" s="152"/>
      <c r="AG238" s="152"/>
      <c r="AH238" s="152"/>
      <c r="AI238" s="153"/>
      <c r="AJ238" s="153"/>
      <c r="AK238" s="153"/>
      <c r="AL238" s="153"/>
      <c r="AM238" s="153"/>
      <c r="AN238" s="154"/>
    </row>
    <row r="239" spans="1:40" ht="22.05" customHeight="1">
      <c r="A239" s="146">
        <f>②実績記録票入力シート!I159</f>
        <v>0</v>
      </c>
      <c r="B239" s="147"/>
      <c r="C239" s="148" t="str">
        <f>'記録転記用（変更禁止）'!I159</f>
        <v/>
      </c>
      <c r="D239" s="148"/>
      <c r="E239" s="149"/>
      <c r="F239" s="149"/>
      <c r="G239" s="149"/>
      <c r="H239" s="149"/>
      <c r="I239" s="149"/>
      <c r="J239" s="149"/>
      <c r="K239" s="149"/>
      <c r="L239" s="149"/>
      <c r="M239" s="149"/>
      <c r="N239" s="149"/>
      <c r="O239" s="137" t="str">
        <f>IF(②実績記録票入力シート!K159="","",②実績記録票入力シート!K159)</f>
        <v/>
      </c>
      <c r="P239" s="137"/>
      <c r="Q239" s="137"/>
      <c r="R239" s="137"/>
      <c r="S239" s="137"/>
      <c r="T239" s="137" t="str">
        <f>IF(②実績記録票入力シート!L159="","",②実績記録票入力シート!L159)</f>
        <v/>
      </c>
      <c r="U239" s="137"/>
      <c r="V239" s="137"/>
      <c r="W239" s="137"/>
      <c r="X239" s="137"/>
      <c r="Y239" s="150" t="str">
        <f t="shared" si="8"/>
        <v/>
      </c>
      <c r="Z239" s="150"/>
      <c r="AA239" s="150"/>
      <c r="AB239" s="150"/>
      <c r="AC239" s="151"/>
      <c r="AD239" s="151"/>
      <c r="AE239" s="152"/>
      <c r="AF239" s="152"/>
      <c r="AG239" s="152"/>
      <c r="AH239" s="152"/>
      <c r="AI239" s="153"/>
      <c r="AJ239" s="153"/>
      <c r="AK239" s="153"/>
      <c r="AL239" s="153"/>
      <c r="AM239" s="153"/>
      <c r="AN239" s="154"/>
    </row>
    <row r="240" spans="1:40" ht="22.05" customHeight="1">
      <c r="A240" s="146">
        <f>②実績記録票入力シート!I160</f>
        <v>0</v>
      </c>
      <c r="B240" s="147"/>
      <c r="C240" s="148" t="str">
        <f>'記録転記用（変更禁止）'!I160</f>
        <v/>
      </c>
      <c r="D240" s="148"/>
      <c r="E240" s="149"/>
      <c r="F240" s="149"/>
      <c r="G240" s="149"/>
      <c r="H240" s="149"/>
      <c r="I240" s="149"/>
      <c r="J240" s="149"/>
      <c r="K240" s="149"/>
      <c r="L240" s="149"/>
      <c r="M240" s="149"/>
      <c r="N240" s="149"/>
      <c r="O240" s="137" t="str">
        <f>IF(②実績記録票入力シート!K160="","",②実績記録票入力シート!K160)</f>
        <v/>
      </c>
      <c r="P240" s="137"/>
      <c r="Q240" s="137"/>
      <c r="R240" s="137"/>
      <c r="S240" s="137"/>
      <c r="T240" s="137" t="str">
        <f>IF(②実績記録票入力シート!L160="","",②実績記録票入力シート!L160)</f>
        <v/>
      </c>
      <c r="U240" s="137"/>
      <c r="V240" s="137"/>
      <c r="W240" s="137"/>
      <c r="X240" s="137"/>
      <c r="Y240" s="150" t="str">
        <f t="shared" si="8"/>
        <v/>
      </c>
      <c r="Z240" s="150"/>
      <c r="AA240" s="150"/>
      <c r="AB240" s="150"/>
      <c r="AC240" s="151"/>
      <c r="AD240" s="151"/>
      <c r="AE240" s="152"/>
      <c r="AF240" s="152"/>
      <c r="AG240" s="152"/>
      <c r="AH240" s="152"/>
      <c r="AI240" s="153"/>
      <c r="AJ240" s="153"/>
      <c r="AK240" s="153"/>
      <c r="AL240" s="153"/>
      <c r="AM240" s="153"/>
      <c r="AN240" s="154"/>
    </row>
    <row r="241" spans="1:40" ht="22.05" customHeight="1">
      <c r="A241" s="146">
        <f>②実績記録票入力シート!I161</f>
        <v>0</v>
      </c>
      <c r="B241" s="147"/>
      <c r="C241" s="148" t="str">
        <f>'記録転記用（変更禁止）'!I161</f>
        <v/>
      </c>
      <c r="D241" s="148"/>
      <c r="E241" s="149"/>
      <c r="F241" s="149"/>
      <c r="G241" s="149"/>
      <c r="H241" s="149"/>
      <c r="I241" s="149"/>
      <c r="J241" s="149"/>
      <c r="K241" s="149"/>
      <c r="L241" s="149"/>
      <c r="M241" s="149"/>
      <c r="N241" s="149"/>
      <c r="O241" s="137" t="str">
        <f>IF(②実績記録票入力シート!K161="","",②実績記録票入力シート!K161)</f>
        <v/>
      </c>
      <c r="P241" s="137"/>
      <c r="Q241" s="137"/>
      <c r="R241" s="137"/>
      <c r="S241" s="137"/>
      <c r="T241" s="137" t="str">
        <f>IF(②実績記録票入力シート!L161="","",②実績記録票入力シート!L161)</f>
        <v/>
      </c>
      <c r="U241" s="137"/>
      <c r="V241" s="137"/>
      <c r="W241" s="137"/>
      <c r="X241" s="137"/>
      <c r="Y241" s="150" t="str">
        <f t="shared" si="8"/>
        <v/>
      </c>
      <c r="Z241" s="150"/>
      <c r="AA241" s="150"/>
      <c r="AB241" s="150"/>
      <c r="AC241" s="151"/>
      <c r="AD241" s="151"/>
      <c r="AE241" s="152"/>
      <c r="AF241" s="152"/>
      <c r="AG241" s="152"/>
      <c r="AH241" s="152"/>
      <c r="AI241" s="153"/>
      <c r="AJ241" s="153"/>
      <c r="AK241" s="153"/>
      <c r="AL241" s="153"/>
      <c r="AM241" s="153"/>
      <c r="AN241" s="154"/>
    </row>
    <row r="242" spans="1:40" ht="22.05" customHeight="1">
      <c r="A242" s="146">
        <f>②実績記録票入力シート!I162</f>
        <v>0</v>
      </c>
      <c r="B242" s="147"/>
      <c r="C242" s="148" t="str">
        <f>'記録転記用（変更禁止）'!I162</f>
        <v/>
      </c>
      <c r="D242" s="148"/>
      <c r="E242" s="149"/>
      <c r="F242" s="149"/>
      <c r="G242" s="149"/>
      <c r="H242" s="149"/>
      <c r="I242" s="149"/>
      <c r="J242" s="149"/>
      <c r="K242" s="149"/>
      <c r="L242" s="149"/>
      <c r="M242" s="149"/>
      <c r="N242" s="149"/>
      <c r="O242" s="137" t="str">
        <f>IF(②実績記録票入力シート!K162="","",②実績記録票入力シート!K162)</f>
        <v/>
      </c>
      <c r="P242" s="137"/>
      <c r="Q242" s="137"/>
      <c r="R242" s="137"/>
      <c r="S242" s="137"/>
      <c r="T242" s="137" t="str">
        <f>IF(②実績記録票入力シート!L162="","",②実績記録票入力シート!L162)</f>
        <v/>
      </c>
      <c r="U242" s="137"/>
      <c r="V242" s="137"/>
      <c r="W242" s="137"/>
      <c r="X242" s="137"/>
      <c r="Y242" s="150" t="str">
        <f t="shared" si="8"/>
        <v/>
      </c>
      <c r="Z242" s="150"/>
      <c r="AA242" s="150"/>
      <c r="AB242" s="150"/>
      <c r="AC242" s="151"/>
      <c r="AD242" s="151"/>
      <c r="AE242" s="152"/>
      <c r="AF242" s="152"/>
      <c r="AG242" s="152"/>
      <c r="AH242" s="152"/>
      <c r="AI242" s="153"/>
      <c r="AJ242" s="153"/>
      <c r="AK242" s="153"/>
      <c r="AL242" s="153"/>
      <c r="AM242" s="153"/>
      <c r="AN242" s="154"/>
    </row>
    <row r="243" spans="1:40" ht="22.05" customHeight="1">
      <c r="A243" s="146">
        <f>②実績記録票入力シート!I163</f>
        <v>0</v>
      </c>
      <c r="B243" s="147"/>
      <c r="C243" s="148" t="str">
        <f>'記録転記用（変更禁止）'!I163</f>
        <v/>
      </c>
      <c r="D243" s="148"/>
      <c r="E243" s="149"/>
      <c r="F243" s="149"/>
      <c r="G243" s="149"/>
      <c r="H243" s="149"/>
      <c r="I243" s="149"/>
      <c r="J243" s="149"/>
      <c r="K243" s="149"/>
      <c r="L243" s="149"/>
      <c r="M243" s="149"/>
      <c r="N243" s="149"/>
      <c r="O243" s="137" t="str">
        <f>IF(②実績記録票入力シート!K163="","",②実績記録票入力シート!K163)</f>
        <v/>
      </c>
      <c r="P243" s="137"/>
      <c r="Q243" s="137"/>
      <c r="R243" s="137"/>
      <c r="S243" s="137"/>
      <c r="T243" s="137" t="str">
        <f>IF(②実績記録票入力シート!L163="","",②実績記録票入力シート!L163)</f>
        <v/>
      </c>
      <c r="U243" s="137"/>
      <c r="V243" s="137"/>
      <c r="W243" s="137"/>
      <c r="X243" s="137"/>
      <c r="Y243" s="150" t="str">
        <f t="shared" si="8"/>
        <v/>
      </c>
      <c r="Z243" s="150"/>
      <c r="AA243" s="150"/>
      <c r="AB243" s="150"/>
      <c r="AC243" s="151"/>
      <c r="AD243" s="151"/>
      <c r="AE243" s="152"/>
      <c r="AF243" s="152"/>
      <c r="AG243" s="152"/>
      <c r="AH243" s="152"/>
      <c r="AI243" s="153"/>
      <c r="AJ243" s="153"/>
      <c r="AK243" s="153"/>
      <c r="AL243" s="153"/>
      <c r="AM243" s="153"/>
      <c r="AN243" s="154"/>
    </row>
    <row r="244" spans="1:40" ht="22.05" customHeight="1">
      <c r="A244" s="146">
        <f>②実績記録票入力シート!I164</f>
        <v>0</v>
      </c>
      <c r="B244" s="147"/>
      <c r="C244" s="148" t="str">
        <f>'記録転記用（変更禁止）'!I164</f>
        <v/>
      </c>
      <c r="D244" s="148"/>
      <c r="E244" s="149"/>
      <c r="F244" s="149"/>
      <c r="G244" s="149"/>
      <c r="H244" s="149"/>
      <c r="I244" s="149"/>
      <c r="J244" s="149"/>
      <c r="K244" s="149"/>
      <c r="L244" s="149"/>
      <c r="M244" s="149"/>
      <c r="N244" s="149"/>
      <c r="O244" s="137" t="str">
        <f>IF(②実績記録票入力シート!K164="","",②実績記録票入力シート!K164)</f>
        <v/>
      </c>
      <c r="P244" s="137"/>
      <c r="Q244" s="137"/>
      <c r="R244" s="137"/>
      <c r="S244" s="137"/>
      <c r="T244" s="137" t="str">
        <f>IF(②実績記録票入力シート!L164="","",②実績記録票入力シート!L164)</f>
        <v/>
      </c>
      <c r="U244" s="137"/>
      <c r="V244" s="137"/>
      <c r="W244" s="137"/>
      <c r="X244" s="137"/>
      <c r="Y244" s="150" t="str">
        <f t="shared" si="8"/>
        <v/>
      </c>
      <c r="Z244" s="150"/>
      <c r="AA244" s="150"/>
      <c r="AB244" s="150"/>
      <c r="AC244" s="151"/>
      <c r="AD244" s="151"/>
      <c r="AE244" s="152"/>
      <c r="AF244" s="152"/>
      <c r="AG244" s="152"/>
      <c r="AH244" s="152"/>
      <c r="AI244" s="153"/>
      <c r="AJ244" s="153"/>
      <c r="AK244" s="153"/>
      <c r="AL244" s="153"/>
      <c r="AM244" s="153"/>
      <c r="AN244" s="154"/>
    </row>
    <row r="245" spans="1:40" ht="22.05" customHeight="1">
      <c r="A245" s="146">
        <f>②実績記録票入力シート!I165</f>
        <v>0</v>
      </c>
      <c r="B245" s="147"/>
      <c r="C245" s="148" t="str">
        <f>'記録転記用（変更禁止）'!I165</f>
        <v/>
      </c>
      <c r="D245" s="148"/>
      <c r="E245" s="149"/>
      <c r="F245" s="149"/>
      <c r="G245" s="149"/>
      <c r="H245" s="149"/>
      <c r="I245" s="149"/>
      <c r="J245" s="149"/>
      <c r="K245" s="149"/>
      <c r="L245" s="149"/>
      <c r="M245" s="149"/>
      <c r="N245" s="149"/>
      <c r="O245" s="137" t="str">
        <f>IF(②実績記録票入力シート!K165="","",②実績記録票入力シート!K165)</f>
        <v/>
      </c>
      <c r="P245" s="137"/>
      <c r="Q245" s="137"/>
      <c r="R245" s="137"/>
      <c r="S245" s="137"/>
      <c r="T245" s="137" t="str">
        <f>IF(②実績記録票入力シート!L165="","",②実績記録票入力シート!L165)</f>
        <v/>
      </c>
      <c r="U245" s="137"/>
      <c r="V245" s="137"/>
      <c r="W245" s="137"/>
      <c r="X245" s="137"/>
      <c r="Y245" s="150" t="str">
        <f t="shared" si="8"/>
        <v/>
      </c>
      <c r="Z245" s="150"/>
      <c r="AA245" s="150"/>
      <c r="AB245" s="150"/>
      <c r="AC245" s="151"/>
      <c r="AD245" s="151"/>
      <c r="AE245" s="152"/>
      <c r="AF245" s="152"/>
      <c r="AG245" s="152"/>
      <c r="AH245" s="152"/>
      <c r="AI245" s="153"/>
      <c r="AJ245" s="153"/>
      <c r="AK245" s="153"/>
      <c r="AL245" s="153"/>
      <c r="AM245" s="153"/>
      <c r="AN245" s="154"/>
    </row>
    <row r="246" spans="1:40" ht="22.05" customHeight="1">
      <c r="A246" s="146">
        <f>②実績記録票入力シート!I166</f>
        <v>0</v>
      </c>
      <c r="B246" s="147"/>
      <c r="C246" s="148" t="str">
        <f>'記録転記用（変更禁止）'!I166</f>
        <v/>
      </c>
      <c r="D246" s="148"/>
      <c r="E246" s="149"/>
      <c r="F246" s="149"/>
      <c r="G246" s="149"/>
      <c r="H246" s="149"/>
      <c r="I246" s="149"/>
      <c r="J246" s="149"/>
      <c r="K246" s="149"/>
      <c r="L246" s="149"/>
      <c r="M246" s="149"/>
      <c r="N246" s="149"/>
      <c r="O246" s="137" t="str">
        <f>IF(②実績記録票入力シート!K166="","",②実績記録票入力シート!K166)</f>
        <v/>
      </c>
      <c r="P246" s="137"/>
      <c r="Q246" s="137"/>
      <c r="R246" s="137"/>
      <c r="S246" s="137"/>
      <c r="T246" s="137" t="str">
        <f>IF(②実績記録票入力シート!L166="","",②実績記録票入力シート!L166)</f>
        <v/>
      </c>
      <c r="U246" s="137"/>
      <c r="V246" s="137"/>
      <c r="W246" s="137"/>
      <c r="X246" s="137"/>
      <c r="Y246" s="150" t="str">
        <f t="shared" si="8"/>
        <v/>
      </c>
      <c r="Z246" s="150"/>
      <c r="AA246" s="150"/>
      <c r="AB246" s="150"/>
      <c r="AC246" s="151"/>
      <c r="AD246" s="151"/>
      <c r="AE246" s="152"/>
      <c r="AF246" s="152"/>
      <c r="AG246" s="152"/>
      <c r="AH246" s="152"/>
      <c r="AI246" s="153"/>
      <c r="AJ246" s="153"/>
      <c r="AK246" s="153"/>
      <c r="AL246" s="153"/>
      <c r="AM246" s="153"/>
      <c r="AN246" s="154"/>
    </row>
    <row r="247" spans="1:40" ht="22.05" customHeight="1">
      <c r="A247" s="146">
        <f>②実績記録票入力シート!I167</f>
        <v>0</v>
      </c>
      <c r="B247" s="147"/>
      <c r="C247" s="148" t="str">
        <f>'記録転記用（変更禁止）'!I167</f>
        <v/>
      </c>
      <c r="D247" s="148"/>
      <c r="E247" s="149"/>
      <c r="F247" s="149"/>
      <c r="G247" s="149"/>
      <c r="H247" s="149"/>
      <c r="I247" s="149"/>
      <c r="J247" s="149"/>
      <c r="K247" s="149"/>
      <c r="L247" s="149"/>
      <c r="M247" s="149"/>
      <c r="N247" s="149"/>
      <c r="O247" s="137" t="str">
        <f>IF(②実績記録票入力シート!K167="","",②実績記録票入力シート!K167)</f>
        <v/>
      </c>
      <c r="P247" s="137"/>
      <c r="Q247" s="137"/>
      <c r="R247" s="137"/>
      <c r="S247" s="137"/>
      <c r="T247" s="137" t="str">
        <f>IF(②実績記録票入力シート!L167="","",②実績記録票入力シート!L167)</f>
        <v/>
      </c>
      <c r="U247" s="137"/>
      <c r="V247" s="137"/>
      <c r="W247" s="137"/>
      <c r="X247" s="137"/>
      <c r="Y247" s="150" t="str">
        <f t="shared" si="8"/>
        <v/>
      </c>
      <c r="Z247" s="150"/>
      <c r="AA247" s="150"/>
      <c r="AB247" s="150"/>
      <c r="AC247" s="151"/>
      <c r="AD247" s="151"/>
      <c r="AE247" s="152"/>
      <c r="AF247" s="152"/>
      <c r="AG247" s="152"/>
      <c r="AH247" s="152"/>
      <c r="AI247" s="153"/>
      <c r="AJ247" s="153"/>
      <c r="AK247" s="153"/>
      <c r="AL247" s="153"/>
      <c r="AM247" s="153"/>
      <c r="AN247" s="154"/>
    </row>
    <row r="248" spans="1:40" ht="22.05" customHeight="1">
      <c r="A248" s="146">
        <f>②実績記録票入力シート!I168</f>
        <v>0</v>
      </c>
      <c r="B248" s="147"/>
      <c r="C248" s="148" t="str">
        <f>'記録転記用（変更禁止）'!I168</f>
        <v/>
      </c>
      <c r="D248" s="148"/>
      <c r="E248" s="149"/>
      <c r="F248" s="149"/>
      <c r="G248" s="149"/>
      <c r="H248" s="149"/>
      <c r="I248" s="149"/>
      <c r="J248" s="149"/>
      <c r="K248" s="149"/>
      <c r="L248" s="149"/>
      <c r="M248" s="149"/>
      <c r="N248" s="149"/>
      <c r="O248" s="137" t="str">
        <f>IF(②実績記録票入力シート!K168="","",②実績記録票入力シート!K168)</f>
        <v/>
      </c>
      <c r="P248" s="137"/>
      <c r="Q248" s="137"/>
      <c r="R248" s="137"/>
      <c r="S248" s="137"/>
      <c r="T248" s="137" t="str">
        <f>IF(②実績記録票入力シート!L168="","",②実績記録票入力シート!L168)</f>
        <v/>
      </c>
      <c r="U248" s="137"/>
      <c r="V248" s="137"/>
      <c r="W248" s="137"/>
      <c r="X248" s="137"/>
      <c r="Y248" s="150" t="str">
        <f t="shared" si="8"/>
        <v/>
      </c>
      <c r="Z248" s="150"/>
      <c r="AA248" s="150"/>
      <c r="AB248" s="150"/>
      <c r="AC248" s="151"/>
      <c r="AD248" s="151"/>
      <c r="AE248" s="152"/>
      <c r="AF248" s="152"/>
      <c r="AG248" s="152"/>
      <c r="AH248" s="152"/>
      <c r="AI248" s="153"/>
      <c r="AJ248" s="153"/>
      <c r="AK248" s="153"/>
      <c r="AL248" s="153"/>
      <c r="AM248" s="153"/>
      <c r="AN248" s="154"/>
    </row>
    <row r="249" spans="1:40" ht="22.05" customHeight="1">
      <c r="A249" s="146">
        <f>②実績記録票入力シート!I169</f>
        <v>0</v>
      </c>
      <c r="B249" s="147"/>
      <c r="C249" s="148" t="str">
        <f>'記録転記用（変更禁止）'!I169</f>
        <v/>
      </c>
      <c r="D249" s="148"/>
      <c r="E249" s="149"/>
      <c r="F249" s="149"/>
      <c r="G249" s="149"/>
      <c r="H249" s="149"/>
      <c r="I249" s="149"/>
      <c r="J249" s="149"/>
      <c r="K249" s="149"/>
      <c r="L249" s="149"/>
      <c r="M249" s="149"/>
      <c r="N249" s="149"/>
      <c r="O249" s="137" t="str">
        <f>IF(②実績記録票入力シート!K169="","",②実績記録票入力シート!K169)</f>
        <v/>
      </c>
      <c r="P249" s="137"/>
      <c r="Q249" s="137"/>
      <c r="R249" s="137"/>
      <c r="S249" s="137"/>
      <c r="T249" s="137" t="str">
        <f>IF(②実績記録票入力シート!L169="","",②実績記録票入力シート!L169)</f>
        <v/>
      </c>
      <c r="U249" s="137"/>
      <c r="V249" s="137"/>
      <c r="W249" s="137"/>
      <c r="X249" s="137"/>
      <c r="Y249" s="150" t="str">
        <f t="shared" si="8"/>
        <v/>
      </c>
      <c r="Z249" s="150"/>
      <c r="AA249" s="150"/>
      <c r="AB249" s="150"/>
      <c r="AC249" s="151"/>
      <c r="AD249" s="151"/>
      <c r="AE249" s="152"/>
      <c r="AF249" s="152"/>
      <c r="AG249" s="152"/>
      <c r="AH249" s="152"/>
      <c r="AI249" s="153"/>
      <c r="AJ249" s="153"/>
      <c r="AK249" s="153"/>
      <c r="AL249" s="153"/>
      <c r="AM249" s="153"/>
      <c r="AN249" s="154"/>
    </row>
    <row r="250" spans="1:40" ht="22.05" customHeight="1">
      <c r="A250" s="146">
        <f>②実績記録票入力シート!I170</f>
        <v>0</v>
      </c>
      <c r="B250" s="147"/>
      <c r="C250" s="148" t="str">
        <f>'記録転記用（変更禁止）'!I170</f>
        <v/>
      </c>
      <c r="D250" s="148"/>
      <c r="E250" s="149"/>
      <c r="F250" s="149"/>
      <c r="G250" s="149"/>
      <c r="H250" s="149"/>
      <c r="I250" s="149"/>
      <c r="J250" s="149"/>
      <c r="K250" s="149"/>
      <c r="L250" s="149"/>
      <c r="M250" s="149"/>
      <c r="N250" s="149"/>
      <c r="O250" s="137" t="str">
        <f>IF(②実績記録票入力シート!K170="","",②実績記録票入力シート!K170)</f>
        <v/>
      </c>
      <c r="P250" s="137"/>
      <c r="Q250" s="137"/>
      <c r="R250" s="137"/>
      <c r="S250" s="137"/>
      <c r="T250" s="137" t="str">
        <f>IF(②実績記録票入力シート!L170="","",②実績記録票入力シート!L170)</f>
        <v/>
      </c>
      <c r="U250" s="137"/>
      <c r="V250" s="137"/>
      <c r="W250" s="137"/>
      <c r="X250" s="137"/>
      <c r="Y250" s="150" t="str">
        <f t="shared" si="8"/>
        <v/>
      </c>
      <c r="Z250" s="150"/>
      <c r="AA250" s="150"/>
      <c r="AB250" s="150"/>
      <c r="AC250" s="151"/>
      <c r="AD250" s="151"/>
      <c r="AE250" s="152"/>
      <c r="AF250" s="152"/>
      <c r="AG250" s="152"/>
      <c r="AH250" s="152"/>
      <c r="AI250" s="153"/>
      <c r="AJ250" s="153"/>
      <c r="AK250" s="153"/>
      <c r="AL250" s="153"/>
      <c r="AM250" s="153"/>
      <c r="AN250" s="154"/>
    </row>
    <row r="251" spans="1:40" ht="22.05" customHeight="1">
      <c r="A251" s="146">
        <f>②実績記録票入力シート!I171</f>
        <v>0</v>
      </c>
      <c r="B251" s="147"/>
      <c r="C251" s="148" t="str">
        <f>'記録転記用（変更禁止）'!I171</f>
        <v/>
      </c>
      <c r="D251" s="148"/>
      <c r="E251" s="149"/>
      <c r="F251" s="149"/>
      <c r="G251" s="149"/>
      <c r="H251" s="149"/>
      <c r="I251" s="149"/>
      <c r="J251" s="149"/>
      <c r="K251" s="149"/>
      <c r="L251" s="149"/>
      <c r="M251" s="149"/>
      <c r="N251" s="149"/>
      <c r="O251" s="137" t="str">
        <f>IF(②実績記録票入力シート!K171="","",②実績記録票入力シート!K171)</f>
        <v/>
      </c>
      <c r="P251" s="137"/>
      <c r="Q251" s="137"/>
      <c r="R251" s="137"/>
      <c r="S251" s="137"/>
      <c r="T251" s="137" t="str">
        <f>IF(②実績記録票入力シート!L171="","",②実績記録票入力シート!L171)</f>
        <v/>
      </c>
      <c r="U251" s="137"/>
      <c r="V251" s="137"/>
      <c r="W251" s="137"/>
      <c r="X251" s="137"/>
      <c r="Y251" s="150" t="str">
        <f t="shared" si="8"/>
        <v/>
      </c>
      <c r="Z251" s="150"/>
      <c r="AA251" s="150"/>
      <c r="AB251" s="150"/>
      <c r="AC251" s="151"/>
      <c r="AD251" s="151"/>
      <c r="AE251" s="152"/>
      <c r="AF251" s="152"/>
      <c r="AG251" s="152"/>
      <c r="AH251" s="152"/>
      <c r="AI251" s="153"/>
      <c r="AJ251" s="153"/>
      <c r="AK251" s="153"/>
      <c r="AL251" s="153"/>
      <c r="AM251" s="153"/>
      <c r="AN251" s="154"/>
    </row>
    <row r="252" spans="1:40" ht="22.05" customHeight="1">
      <c r="A252" s="146">
        <f>②実績記録票入力シート!I172</f>
        <v>0</v>
      </c>
      <c r="B252" s="147"/>
      <c r="C252" s="148" t="str">
        <f>'記録転記用（変更禁止）'!I172</f>
        <v/>
      </c>
      <c r="D252" s="148"/>
      <c r="E252" s="149"/>
      <c r="F252" s="149"/>
      <c r="G252" s="149"/>
      <c r="H252" s="149"/>
      <c r="I252" s="149"/>
      <c r="J252" s="149"/>
      <c r="K252" s="149"/>
      <c r="L252" s="149"/>
      <c r="M252" s="149"/>
      <c r="N252" s="149"/>
      <c r="O252" s="137" t="str">
        <f>IF(②実績記録票入力シート!K172="","",②実績記録票入力シート!K172)</f>
        <v/>
      </c>
      <c r="P252" s="137"/>
      <c r="Q252" s="137"/>
      <c r="R252" s="137"/>
      <c r="S252" s="137"/>
      <c r="T252" s="137" t="str">
        <f>IF(②実績記録票入力シート!L172="","",②実績記録票入力シート!L172)</f>
        <v/>
      </c>
      <c r="U252" s="137"/>
      <c r="V252" s="137"/>
      <c r="W252" s="137"/>
      <c r="X252" s="137"/>
      <c r="Y252" s="150" t="str">
        <f t="shared" si="8"/>
        <v/>
      </c>
      <c r="Z252" s="150"/>
      <c r="AA252" s="150"/>
      <c r="AB252" s="150"/>
      <c r="AC252" s="151"/>
      <c r="AD252" s="151"/>
      <c r="AE252" s="152"/>
      <c r="AF252" s="152"/>
      <c r="AG252" s="152"/>
      <c r="AH252" s="152"/>
      <c r="AI252" s="153"/>
      <c r="AJ252" s="153"/>
      <c r="AK252" s="153"/>
      <c r="AL252" s="153"/>
      <c r="AM252" s="153"/>
      <c r="AN252" s="154"/>
    </row>
    <row r="253" spans="1:40" ht="22.05" customHeight="1">
      <c r="A253" s="146">
        <f>②実績記録票入力シート!I173</f>
        <v>0</v>
      </c>
      <c r="B253" s="147"/>
      <c r="C253" s="148" t="str">
        <f>'記録転記用（変更禁止）'!I173</f>
        <v/>
      </c>
      <c r="D253" s="148"/>
      <c r="E253" s="149"/>
      <c r="F253" s="149"/>
      <c r="G253" s="149"/>
      <c r="H253" s="149"/>
      <c r="I253" s="149"/>
      <c r="J253" s="149"/>
      <c r="K253" s="149"/>
      <c r="L253" s="149"/>
      <c r="M253" s="149"/>
      <c r="N253" s="149"/>
      <c r="O253" s="137" t="str">
        <f>IF(②実績記録票入力シート!K173="","",②実績記録票入力シート!K173)</f>
        <v/>
      </c>
      <c r="P253" s="137"/>
      <c r="Q253" s="137"/>
      <c r="R253" s="137"/>
      <c r="S253" s="137"/>
      <c r="T253" s="137" t="str">
        <f>IF(②実績記録票入力シート!L173="","",②実績記録票入力シート!L173)</f>
        <v/>
      </c>
      <c r="U253" s="137"/>
      <c r="V253" s="137"/>
      <c r="W253" s="137"/>
      <c r="X253" s="137"/>
      <c r="Y253" s="150" t="str">
        <f t="shared" si="8"/>
        <v/>
      </c>
      <c r="Z253" s="150"/>
      <c r="AA253" s="150"/>
      <c r="AB253" s="150"/>
      <c r="AC253" s="151"/>
      <c r="AD253" s="151"/>
      <c r="AE253" s="152"/>
      <c r="AF253" s="152"/>
      <c r="AG253" s="152"/>
      <c r="AH253" s="152"/>
      <c r="AI253" s="153"/>
      <c r="AJ253" s="153"/>
      <c r="AK253" s="153"/>
      <c r="AL253" s="153"/>
      <c r="AM253" s="153"/>
      <c r="AN253" s="154"/>
    </row>
    <row r="254" spans="1:40" ht="22.05" customHeight="1">
      <c r="A254" s="146">
        <f>②実績記録票入力シート!I174</f>
        <v>0</v>
      </c>
      <c r="B254" s="147"/>
      <c r="C254" s="148" t="str">
        <f>'記録転記用（変更禁止）'!I174</f>
        <v/>
      </c>
      <c r="D254" s="148"/>
      <c r="E254" s="149"/>
      <c r="F254" s="149"/>
      <c r="G254" s="149"/>
      <c r="H254" s="149"/>
      <c r="I254" s="149"/>
      <c r="J254" s="149"/>
      <c r="K254" s="149"/>
      <c r="L254" s="149"/>
      <c r="M254" s="149"/>
      <c r="N254" s="149"/>
      <c r="O254" s="137" t="str">
        <f>IF(②実績記録票入力シート!K174="","",②実績記録票入力シート!K174)</f>
        <v/>
      </c>
      <c r="P254" s="137"/>
      <c r="Q254" s="137"/>
      <c r="R254" s="137"/>
      <c r="S254" s="137"/>
      <c r="T254" s="137" t="str">
        <f>IF(②実績記録票入力シート!L174="","",②実績記録票入力シート!L174)</f>
        <v/>
      </c>
      <c r="U254" s="137"/>
      <c r="V254" s="137"/>
      <c r="W254" s="137"/>
      <c r="X254" s="137"/>
      <c r="Y254" s="150" t="str">
        <f t="shared" si="8"/>
        <v/>
      </c>
      <c r="Z254" s="150"/>
      <c r="AA254" s="150"/>
      <c r="AB254" s="150"/>
      <c r="AC254" s="151"/>
      <c r="AD254" s="151"/>
      <c r="AE254" s="152"/>
      <c r="AF254" s="152"/>
      <c r="AG254" s="152"/>
      <c r="AH254" s="152"/>
      <c r="AI254" s="153"/>
      <c r="AJ254" s="153"/>
      <c r="AK254" s="153"/>
      <c r="AL254" s="153"/>
      <c r="AM254" s="153"/>
      <c r="AN254" s="154"/>
    </row>
    <row r="255" spans="1:40" ht="22.05" customHeight="1">
      <c r="A255" s="146">
        <f>②実績記録票入力シート!I175</f>
        <v>0</v>
      </c>
      <c r="B255" s="147"/>
      <c r="C255" s="148" t="str">
        <f>'記録転記用（変更禁止）'!I175</f>
        <v/>
      </c>
      <c r="D255" s="148"/>
      <c r="E255" s="149"/>
      <c r="F255" s="149"/>
      <c r="G255" s="149"/>
      <c r="H255" s="149"/>
      <c r="I255" s="149"/>
      <c r="J255" s="149"/>
      <c r="K255" s="149"/>
      <c r="L255" s="149"/>
      <c r="M255" s="149"/>
      <c r="N255" s="149"/>
      <c r="O255" s="137" t="str">
        <f>IF(②実績記録票入力シート!K175="","",②実績記録票入力シート!K175)</f>
        <v/>
      </c>
      <c r="P255" s="137"/>
      <c r="Q255" s="137"/>
      <c r="R255" s="137"/>
      <c r="S255" s="137"/>
      <c r="T255" s="137" t="str">
        <f>IF(②実績記録票入力シート!L175="","",②実績記録票入力シート!L175)</f>
        <v/>
      </c>
      <c r="U255" s="137"/>
      <c r="V255" s="137"/>
      <c r="W255" s="137"/>
      <c r="X255" s="137"/>
      <c r="Y255" s="150" t="str">
        <f t="shared" si="8"/>
        <v/>
      </c>
      <c r="Z255" s="150"/>
      <c r="AA255" s="150"/>
      <c r="AB255" s="150"/>
      <c r="AC255" s="151"/>
      <c r="AD255" s="151"/>
      <c r="AE255" s="152"/>
      <c r="AF255" s="152"/>
      <c r="AG255" s="152"/>
      <c r="AH255" s="152"/>
      <c r="AI255" s="153"/>
      <c r="AJ255" s="153"/>
      <c r="AK255" s="153"/>
      <c r="AL255" s="153"/>
      <c r="AM255" s="153"/>
      <c r="AN255" s="154"/>
    </row>
    <row r="256" spans="1:40" ht="22.05" customHeight="1">
      <c r="A256" s="146">
        <f>②実績記録票入力シート!I176</f>
        <v>0</v>
      </c>
      <c r="B256" s="147"/>
      <c r="C256" s="148" t="str">
        <f>'記録転記用（変更禁止）'!I176</f>
        <v/>
      </c>
      <c r="D256" s="148"/>
      <c r="E256" s="149"/>
      <c r="F256" s="149"/>
      <c r="G256" s="149"/>
      <c r="H256" s="149"/>
      <c r="I256" s="149"/>
      <c r="J256" s="149"/>
      <c r="K256" s="149"/>
      <c r="L256" s="149"/>
      <c r="M256" s="149"/>
      <c r="N256" s="149"/>
      <c r="O256" s="137" t="str">
        <f>IF(②実績記録票入力シート!K176="","",②実績記録票入力シート!K176)</f>
        <v/>
      </c>
      <c r="P256" s="137"/>
      <c r="Q256" s="137"/>
      <c r="R256" s="137"/>
      <c r="S256" s="137"/>
      <c r="T256" s="137" t="str">
        <f>IF(②実績記録票入力シート!L176="","",②実績記録票入力シート!L176)</f>
        <v/>
      </c>
      <c r="U256" s="137"/>
      <c r="V256" s="137"/>
      <c r="W256" s="137"/>
      <c r="X256" s="137"/>
      <c r="Y256" s="150" t="str">
        <f t="shared" si="8"/>
        <v/>
      </c>
      <c r="Z256" s="150"/>
      <c r="AA256" s="150"/>
      <c r="AB256" s="150"/>
      <c r="AC256" s="151"/>
      <c r="AD256" s="151"/>
      <c r="AE256" s="152"/>
      <c r="AF256" s="152"/>
      <c r="AG256" s="152"/>
      <c r="AH256" s="152"/>
      <c r="AI256" s="153"/>
      <c r="AJ256" s="153"/>
      <c r="AK256" s="153"/>
      <c r="AL256" s="153"/>
      <c r="AM256" s="153"/>
      <c r="AN256" s="154"/>
    </row>
    <row r="257" spans="1:40" ht="22.05" customHeight="1">
      <c r="A257" s="146">
        <f>②実績記録票入力シート!I177</f>
        <v>0</v>
      </c>
      <c r="B257" s="147"/>
      <c r="C257" s="148" t="str">
        <f>'記録転記用（変更禁止）'!I177</f>
        <v/>
      </c>
      <c r="D257" s="148"/>
      <c r="E257" s="149"/>
      <c r="F257" s="149"/>
      <c r="G257" s="149"/>
      <c r="H257" s="149"/>
      <c r="I257" s="149"/>
      <c r="J257" s="149"/>
      <c r="K257" s="149"/>
      <c r="L257" s="149"/>
      <c r="M257" s="149"/>
      <c r="N257" s="149"/>
      <c r="O257" s="137" t="str">
        <f>IF(②実績記録票入力シート!K177="","",②実績記録票入力シート!K177)</f>
        <v/>
      </c>
      <c r="P257" s="137"/>
      <c r="Q257" s="137"/>
      <c r="R257" s="137"/>
      <c r="S257" s="137"/>
      <c r="T257" s="137" t="str">
        <f>IF(②実績記録票入力シート!L177="","",②実績記録票入力シート!L177)</f>
        <v/>
      </c>
      <c r="U257" s="137"/>
      <c r="V257" s="137"/>
      <c r="W257" s="137"/>
      <c r="X257" s="137"/>
      <c r="Y257" s="150" t="str">
        <f t="shared" si="8"/>
        <v/>
      </c>
      <c r="Z257" s="150"/>
      <c r="AA257" s="150"/>
      <c r="AB257" s="150"/>
      <c r="AC257" s="151"/>
      <c r="AD257" s="151"/>
      <c r="AE257" s="152"/>
      <c r="AF257" s="152"/>
      <c r="AG257" s="152"/>
      <c r="AH257" s="152"/>
      <c r="AI257" s="153"/>
      <c r="AJ257" s="153"/>
      <c r="AK257" s="153"/>
      <c r="AL257" s="153"/>
      <c r="AM257" s="153"/>
      <c r="AN257" s="154"/>
    </row>
    <row r="258" spans="1:40" ht="22.05" customHeight="1">
      <c r="A258" s="146">
        <f>②実績記録票入力シート!I178</f>
        <v>0</v>
      </c>
      <c r="B258" s="147"/>
      <c r="C258" s="148" t="str">
        <f>'記録転記用（変更禁止）'!I178</f>
        <v/>
      </c>
      <c r="D258" s="148"/>
      <c r="E258" s="149"/>
      <c r="F258" s="149"/>
      <c r="G258" s="149"/>
      <c r="H258" s="149"/>
      <c r="I258" s="149"/>
      <c r="J258" s="149"/>
      <c r="K258" s="149"/>
      <c r="L258" s="149"/>
      <c r="M258" s="149"/>
      <c r="N258" s="149"/>
      <c r="O258" s="137" t="str">
        <f>IF(②実績記録票入力シート!K178="","",②実績記録票入力シート!K178)</f>
        <v/>
      </c>
      <c r="P258" s="137"/>
      <c r="Q258" s="137"/>
      <c r="R258" s="137"/>
      <c r="S258" s="137"/>
      <c r="T258" s="137" t="str">
        <f>IF(②実績記録票入力シート!L178="","",②実績記録票入力シート!L178)</f>
        <v/>
      </c>
      <c r="U258" s="137"/>
      <c r="V258" s="137"/>
      <c r="W258" s="137"/>
      <c r="X258" s="137"/>
      <c r="Y258" s="150" t="str">
        <f t="shared" si="8"/>
        <v/>
      </c>
      <c r="Z258" s="150"/>
      <c r="AA258" s="150"/>
      <c r="AB258" s="150"/>
      <c r="AC258" s="151"/>
      <c r="AD258" s="151"/>
      <c r="AE258" s="152"/>
      <c r="AF258" s="152"/>
      <c r="AG258" s="152"/>
      <c r="AH258" s="152"/>
      <c r="AI258" s="153"/>
      <c r="AJ258" s="153"/>
      <c r="AK258" s="153"/>
      <c r="AL258" s="153"/>
      <c r="AM258" s="153"/>
      <c r="AN258" s="154"/>
    </row>
    <row r="259" spans="1:40" ht="22.05" customHeight="1">
      <c r="A259" s="146">
        <f>②実績記録票入力シート!I179</f>
        <v>0</v>
      </c>
      <c r="B259" s="147"/>
      <c r="C259" s="148" t="str">
        <f>'記録転記用（変更禁止）'!I179</f>
        <v/>
      </c>
      <c r="D259" s="148"/>
      <c r="E259" s="149"/>
      <c r="F259" s="149"/>
      <c r="G259" s="149"/>
      <c r="H259" s="149"/>
      <c r="I259" s="149"/>
      <c r="J259" s="149"/>
      <c r="K259" s="149"/>
      <c r="L259" s="149"/>
      <c r="M259" s="149"/>
      <c r="N259" s="149"/>
      <c r="O259" s="137" t="str">
        <f>IF(②実績記録票入力シート!K179="","",②実績記録票入力シート!K179)</f>
        <v/>
      </c>
      <c r="P259" s="137"/>
      <c r="Q259" s="137"/>
      <c r="R259" s="137"/>
      <c r="S259" s="137"/>
      <c r="T259" s="137" t="str">
        <f>IF(②実績記録票入力シート!L179="","",②実績記録票入力シート!L179)</f>
        <v/>
      </c>
      <c r="U259" s="137"/>
      <c r="V259" s="137"/>
      <c r="W259" s="137"/>
      <c r="X259" s="137"/>
      <c r="Y259" s="150" t="str">
        <f t="shared" si="8"/>
        <v/>
      </c>
      <c r="Z259" s="150"/>
      <c r="AA259" s="150"/>
      <c r="AB259" s="150"/>
      <c r="AC259" s="151"/>
      <c r="AD259" s="151"/>
      <c r="AE259" s="152"/>
      <c r="AF259" s="152"/>
      <c r="AG259" s="152"/>
      <c r="AH259" s="152"/>
      <c r="AI259" s="153"/>
      <c r="AJ259" s="153"/>
      <c r="AK259" s="153"/>
      <c r="AL259" s="153"/>
      <c r="AM259" s="153"/>
      <c r="AN259" s="154"/>
    </row>
    <row r="260" spans="1:40" ht="22.05" customHeight="1">
      <c r="A260" s="146">
        <f>②実績記録票入力シート!I180</f>
        <v>0</v>
      </c>
      <c r="B260" s="147"/>
      <c r="C260" s="148" t="str">
        <f>'記録転記用（変更禁止）'!I180</f>
        <v/>
      </c>
      <c r="D260" s="148"/>
      <c r="E260" s="149"/>
      <c r="F260" s="149"/>
      <c r="G260" s="149"/>
      <c r="H260" s="149"/>
      <c r="I260" s="149"/>
      <c r="J260" s="149"/>
      <c r="K260" s="149"/>
      <c r="L260" s="149"/>
      <c r="M260" s="149"/>
      <c r="N260" s="149"/>
      <c r="O260" s="137" t="str">
        <f>IF(②実績記録票入力シート!K180="","",②実績記録票入力シート!K180)</f>
        <v/>
      </c>
      <c r="P260" s="137"/>
      <c r="Q260" s="137"/>
      <c r="R260" s="137"/>
      <c r="S260" s="137"/>
      <c r="T260" s="137" t="str">
        <f>IF(②実績記録票入力シート!L180="","",②実績記録票入力シート!L180)</f>
        <v/>
      </c>
      <c r="U260" s="137"/>
      <c r="V260" s="137"/>
      <c r="W260" s="137"/>
      <c r="X260" s="137"/>
      <c r="Y260" s="150" t="str">
        <f t="shared" si="8"/>
        <v/>
      </c>
      <c r="Z260" s="150"/>
      <c r="AA260" s="150"/>
      <c r="AB260" s="150"/>
      <c r="AC260" s="151"/>
      <c r="AD260" s="151"/>
      <c r="AE260" s="152"/>
      <c r="AF260" s="152"/>
      <c r="AG260" s="152"/>
      <c r="AH260" s="152"/>
      <c r="AI260" s="153"/>
      <c r="AJ260" s="153"/>
      <c r="AK260" s="153"/>
      <c r="AL260" s="153"/>
      <c r="AM260" s="153"/>
      <c r="AN260" s="154"/>
    </row>
    <row r="261" spans="1:40" ht="22.05" customHeight="1">
      <c r="A261" s="146">
        <f>②実績記録票入力シート!I181</f>
        <v>0</v>
      </c>
      <c r="B261" s="147"/>
      <c r="C261" s="148" t="str">
        <f>'記録転記用（変更禁止）'!I181</f>
        <v/>
      </c>
      <c r="D261" s="148"/>
      <c r="E261" s="149"/>
      <c r="F261" s="149"/>
      <c r="G261" s="149"/>
      <c r="H261" s="149"/>
      <c r="I261" s="149"/>
      <c r="J261" s="149"/>
      <c r="K261" s="149"/>
      <c r="L261" s="149"/>
      <c r="M261" s="149"/>
      <c r="N261" s="149"/>
      <c r="O261" s="137" t="str">
        <f>IF(②実績記録票入力シート!K181="","",②実績記録票入力シート!K181)</f>
        <v/>
      </c>
      <c r="P261" s="137"/>
      <c r="Q261" s="137"/>
      <c r="R261" s="137"/>
      <c r="S261" s="137"/>
      <c r="T261" s="137" t="str">
        <f>IF(②実績記録票入力シート!L181="","",②実績記録票入力シート!L181)</f>
        <v/>
      </c>
      <c r="U261" s="137"/>
      <c r="V261" s="137"/>
      <c r="W261" s="137"/>
      <c r="X261" s="137"/>
      <c r="Y261" s="150" t="str">
        <f t="shared" si="8"/>
        <v/>
      </c>
      <c r="Z261" s="150"/>
      <c r="AA261" s="150"/>
      <c r="AB261" s="150"/>
      <c r="AC261" s="151"/>
      <c r="AD261" s="151"/>
      <c r="AE261" s="152"/>
      <c r="AF261" s="152"/>
      <c r="AG261" s="152"/>
      <c r="AH261" s="152"/>
      <c r="AI261" s="153"/>
      <c r="AJ261" s="153"/>
      <c r="AK261" s="153"/>
      <c r="AL261" s="153"/>
      <c r="AM261" s="153"/>
      <c r="AN261" s="154"/>
    </row>
    <row r="262" spans="1:40" ht="22.05" customHeight="1">
      <c r="A262" s="146">
        <f>②実績記録票入力シート!I182</f>
        <v>0</v>
      </c>
      <c r="B262" s="147"/>
      <c r="C262" s="148" t="str">
        <f>'記録転記用（変更禁止）'!I182</f>
        <v/>
      </c>
      <c r="D262" s="148"/>
      <c r="E262" s="149"/>
      <c r="F262" s="149"/>
      <c r="G262" s="149"/>
      <c r="H262" s="149"/>
      <c r="I262" s="149"/>
      <c r="J262" s="149"/>
      <c r="K262" s="149"/>
      <c r="L262" s="149"/>
      <c r="M262" s="149"/>
      <c r="N262" s="149"/>
      <c r="O262" s="137" t="str">
        <f>IF(②実績記録票入力シート!K182="","",②実績記録票入力シート!K182)</f>
        <v/>
      </c>
      <c r="P262" s="137"/>
      <c r="Q262" s="137"/>
      <c r="R262" s="137"/>
      <c r="S262" s="137"/>
      <c r="T262" s="137" t="str">
        <f>IF(②実績記録票入力シート!L182="","",②実績記録票入力シート!L182)</f>
        <v/>
      </c>
      <c r="U262" s="137"/>
      <c r="V262" s="137"/>
      <c r="W262" s="137"/>
      <c r="X262" s="137"/>
      <c r="Y262" s="150" t="str">
        <f t="shared" si="8"/>
        <v/>
      </c>
      <c r="Z262" s="150"/>
      <c r="AA262" s="150"/>
      <c r="AB262" s="150"/>
      <c r="AC262" s="151"/>
      <c r="AD262" s="151"/>
      <c r="AE262" s="152"/>
      <c r="AF262" s="152"/>
      <c r="AG262" s="152"/>
      <c r="AH262" s="152"/>
      <c r="AI262" s="153"/>
      <c r="AJ262" s="153"/>
      <c r="AK262" s="153"/>
      <c r="AL262" s="153"/>
      <c r="AM262" s="153"/>
      <c r="AN262" s="154"/>
    </row>
    <row r="263" spans="1:40" ht="22.05" customHeight="1">
      <c r="A263" s="146">
        <f>②実績記録票入力シート!I183</f>
        <v>0</v>
      </c>
      <c r="B263" s="147"/>
      <c r="C263" s="148" t="str">
        <f>'記録転記用（変更禁止）'!I183</f>
        <v/>
      </c>
      <c r="D263" s="148"/>
      <c r="E263" s="149"/>
      <c r="F263" s="149"/>
      <c r="G263" s="149"/>
      <c r="H263" s="149"/>
      <c r="I263" s="149"/>
      <c r="J263" s="149"/>
      <c r="K263" s="149"/>
      <c r="L263" s="149"/>
      <c r="M263" s="149"/>
      <c r="N263" s="149"/>
      <c r="O263" s="137" t="str">
        <f>IF(②実績記録票入力シート!K183="","",②実績記録票入力シート!K183)</f>
        <v/>
      </c>
      <c r="P263" s="137"/>
      <c r="Q263" s="137"/>
      <c r="R263" s="137"/>
      <c r="S263" s="137"/>
      <c r="T263" s="137" t="str">
        <f>IF(②実績記録票入力シート!L183="","",②実績記録票入力シート!L183)</f>
        <v/>
      </c>
      <c r="U263" s="137"/>
      <c r="V263" s="137"/>
      <c r="W263" s="137"/>
      <c r="X263" s="137"/>
      <c r="Y263" s="150" t="str">
        <f t="shared" si="8"/>
        <v/>
      </c>
      <c r="Z263" s="150"/>
      <c r="AA263" s="150"/>
      <c r="AB263" s="150"/>
      <c r="AC263" s="151"/>
      <c r="AD263" s="151"/>
      <c r="AE263" s="152"/>
      <c r="AF263" s="152"/>
      <c r="AG263" s="152"/>
      <c r="AH263" s="152"/>
      <c r="AI263" s="153"/>
      <c r="AJ263" s="153"/>
      <c r="AK263" s="153"/>
      <c r="AL263" s="153"/>
      <c r="AM263" s="153"/>
      <c r="AN263" s="154"/>
    </row>
    <row r="264" spans="1:40" ht="22.05" customHeight="1">
      <c r="A264" s="146">
        <f>②実績記録票入力シート!I184</f>
        <v>0</v>
      </c>
      <c r="B264" s="147"/>
      <c r="C264" s="148" t="str">
        <f>'記録転記用（変更禁止）'!I184</f>
        <v/>
      </c>
      <c r="D264" s="148"/>
      <c r="E264" s="149"/>
      <c r="F264" s="149"/>
      <c r="G264" s="149"/>
      <c r="H264" s="149"/>
      <c r="I264" s="149"/>
      <c r="J264" s="149"/>
      <c r="K264" s="149"/>
      <c r="L264" s="149"/>
      <c r="M264" s="149"/>
      <c r="N264" s="149"/>
      <c r="O264" s="137" t="str">
        <f>IF(②実績記録票入力シート!K184="","",②実績記録票入力シート!K184)</f>
        <v/>
      </c>
      <c r="P264" s="137"/>
      <c r="Q264" s="137"/>
      <c r="R264" s="137"/>
      <c r="S264" s="137"/>
      <c r="T264" s="137" t="str">
        <f>IF(②実績記録票入力シート!L184="","",②実績記録票入力シート!L184)</f>
        <v/>
      </c>
      <c r="U264" s="137"/>
      <c r="V264" s="137"/>
      <c r="W264" s="137"/>
      <c r="X264" s="137"/>
      <c r="Y264" s="150" t="str">
        <f t="shared" si="8"/>
        <v/>
      </c>
      <c r="Z264" s="150"/>
      <c r="AA264" s="150"/>
      <c r="AB264" s="150"/>
      <c r="AC264" s="151"/>
      <c r="AD264" s="151"/>
      <c r="AE264" s="152"/>
      <c r="AF264" s="152"/>
      <c r="AG264" s="152"/>
      <c r="AH264" s="152"/>
      <c r="AI264" s="153"/>
      <c r="AJ264" s="153"/>
      <c r="AK264" s="153"/>
      <c r="AL264" s="153"/>
      <c r="AM264" s="153"/>
      <c r="AN264" s="154"/>
    </row>
    <row r="265" spans="1:40" ht="22.05" customHeight="1">
      <c r="A265" s="146">
        <f>②実績記録票入力シート!I185</f>
        <v>0</v>
      </c>
      <c r="B265" s="147"/>
      <c r="C265" s="148" t="str">
        <f>'記録転記用（変更禁止）'!I185</f>
        <v/>
      </c>
      <c r="D265" s="148"/>
      <c r="E265" s="149"/>
      <c r="F265" s="149"/>
      <c r="G265" s="149"/>
      <c r="H265" s="149"/>
      <c r="I265" s="149"/>
      <c r="J265" s="149"/>
      <c r="K265" s="149"/>
      <c r="L265" s="149"/>
      <c r="M265" s="149"/>
      <c r="N265" s="149"/>
      <c r="O265" s="137" t="str">
        <f>IF(②実績記録票入力シート!K185="","",②実績記録票入力シート!K185)</f>
        <v/>
      </c>
      <c r="P265" s="137"/>
      <c r="Q265" s="137"/>
      <c r="R265" s="137"/>
      <c r="S265" s="137"/>
      <c r="T265" s="137" t="str">
        <f>IF(②実績記録票入力シート!L185="","",②実績記録票入力シート!L185)</f>
        <v/>
      </c>
      <c r="U265" s="137"/>
      <c r="V265" s="137"/>
      <c r="W265" s="137"/>
      <c r="X265" s="137"/>
      <c r="Y265" s="150" t="str">
        <f t="shared" si="8"/>
        <v/>
      </c>
      <c r="Z265" s="150"/>
      <c r="AA265" s="150"/>
      <c r="AB265" s="150"/>
      <c r="AC265" s="151"/>
      <c r="AD265" s="151"/>
      <c r="AE265" s="152"/>
      <c r="AF265" s="152"/>
      <c r="AG265" s="152"/>
      <c r="AH265" s="152"/>
      <c r="AI265" s="153"/>
      <c r="AJ265" s="153"/>
      <c r="AK265" s="153"/>
      <c r="AL265" s="153"/>
      <c r="AM265" s="153"/>
      <c r="AN265" s="154"/>
    </row>
    <row r="266" spans="1:40" ht="22.05" customHeight="1">
      <c r="A266" s="146">
        <f>②実績記録票入力シート!I186</f>
        <v>0</v>
      </c>
      <c r="B266" s="147"/>
      <c r="C266" s="148" t="str">
        <f>'記録転記用（変更禁止）'!I186</f>
        <v/>
      </c>
      <c r="D266" s="148"/>
      <c r="E266" s="149"/>
      <c r="F266" s="149"/>
      <c r="G266" s="149"/>
      <c r="H266" s="149"/>
      <c r="I266" s="149"/>
      <c r="J266" s="149"/>
      <c r="K266" s="149"/>
      <c r="L266" s="149"/>
      <c r="M266" s="149"/>
      <c r="N266" s="149"/>
      <c r="O266" s="137" t="str">
        <f>IF(②実績記録票入力シート!K186="","",②実績記録票入力シート!K186)</f>
        <v/>
      </c>
      <c r="P266" s="137"/>
      <c r="Q266" s="137"/>
      <c r="R266" s="137"/>
      <c r="S266" s="137"/>
      <c r="T266" s="137" t="str">
        <f>IF(②実績記録票入力シート!L186="","",②実績記録票入力シート!L186)</f>
        <v/>
      </c>
      <c r="U266" s="137"/>
      <c r="V266" s="137"/>
      <c r="W266" s="137"/>
      <c r="X266" s="137"/>
      <c r="Y266" s="150" t="str">
        <f t="shared" si="8"/>
        <v/>
      </c>
      <c r="Z266" s="150"/>
      <c r="AA266" s="150"/>
      <c r="AB266" s="150"/>
      <c r="AC266" s="151"/>
      <c r="AD266" s="151"/>
      <c r="AE266" s="152"/>
      <c r="AF266" s="152"/>
      <c r="AG266" s="152"/>
      <c r="AH266" s="152"/>
      <c r="AI266" s="153"/>
      <c r="AJ266" s="153"/>
      <c r="AK266" s="153"/>
      <c r="AL266" s="153"/>
      <c r="AM266" s="153"/>
      <c r="AN266" s="154"/>
    </row>
    <row r="267" spans="1:40" ht="22.05" customHeight="1">
      <c r="A267" s="146">
        <f>②実績記録票入力シート!I187</f>
        <v>0</v>
      </c>
      <c r="B267" s="147"/>
      <c r="C267" s="148" t="str">
        <f>'記録転記用（変更禁止）'!I187</f>
        <v/>
      </c>
      <c r="D267" s="148"/>
      <c r="E267" s="149"/>
      <c r="F267" s="149"/>
      <c r="G267" s="149"/>
      <c r="H267" s="149"/>
      <c r="I267" s="149"/>
      <c r="J267" s="149"/>
      <c r="K267" s="149"/>
      <c r="L267" s="149"/>
      <c r="M267" s="149"/>
      <c r="N267" s="149"/>
      <c r="O267" s="137" t="str">
        <f>IF(②実績記録票入力シート!K187="","",②実績記録票入力シート!K187)</f>
        <v/>
      </c>
      <c r="P267" s="137"/>
      <c r="Q267" s="137"/>
      <c r="R267" s="137"/>
      <c r="S267" s="137"/>
      <c r="T267" s="137" t="str">
        <f>IF(②実績記録票入力シート!L187="","",②実績記録票入力シート!L187)</f>
        <v/>
      </c>
      <c r="U267" s="137"/>
      <c r="V267" s="137"/>
      <c r="W267" s="137"/>
      <c r="X267" s="137"/>
      <c r="Y267" s="150" t="str">
        <f t="shared" si="8"/>
        <v/>
      </c>
      <c r="Z267" s="150"/>
      <c r="AA267" s="150"/>
      <c r="AB267" s="150"/>
      <c r="AC267" s="151"/>
      <c r="AD267" s="151"/>
      <c r="AE267" s="152"/>
      <c r="AF267" s="152"/>
      <c r="AG267" s="152"/>
      <c r="AH267" s="152"/>
      <c r="AI267" s="153"/>
      <c r="AJ267" s="153"/>
      <c r="AK267" s="153"/>
      <c r="AL267" s="153"/>
      <c r="AM267" s="153"/>
      <c r="AN267" s="154"/>
    </row>
    <row r="268" spans="1:40" ht="22.05" customHeight="1">
      <c r="A268" s="99" t="s">
        <v>103</v>
      </c>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1"/>
      <c r="Y268" s="138" t="str">
        <f>IF(SUM(Y237:AB267)=0,"",SUM(Y237:AB267))</f>
        <v/>
      </c>
      <c r="Z268" s="138"/>
      <c r="AA268" s="138"/>
      <c r="AB268" s="138"/>
      <c r="AC268" s="140"/>
      <c r="AD268" s="140"/>
      <c r="AE268" s="142" t="str">
        <f>IF(SUM(AE237:AH267)=0,"",SUM(AE237:AH267))</f>
        <v/>
      </c>
      <c r="AF268" s="142"/>
      <c r="AG268" s="142"/>
      <c r="AH268" s="142"/>
      <c r="AI268" s="140"/>
      <c r="AJ268" s="140"/>
      <c r="AK268" s="140"/>
      <c r="AL268" s="140"/>
      <c r="AM268" s="140"/>
      <c r="AN268" s="144"/>
    </row>
    <row r="269" spans="1:40" ht="22.05" customHeight="1">
      <c r="A269" s="102"/>
      <c r="B269" s="103"/>
      <c r="C269" s="103"/>
      <c r="D269" s="103"/>
      <c r="E269" s="103"/>
      <c r="F269" s="103"/>
      <c r="G269" s="103"/>
      <c r="H269" s="103"/>
      <c r="I269" s="103"/>
      <c r="J269" s="103"/>
      <c r="K269" s="103"/>
      <c r="L269" s="103"/>
      <c r="M269" s="103"/>
      <c r="N269" s="103"/>
      <c r="O269" s="103"/>
      <c r="P269" s="103"/>
      <c r="Q269" s="103"/>
      <c r="R269" s="103"/>
      <c r="S269" s="103"/>
      <c r="T269" s="103"/>
      <c r="U269" s="103"/>
      <c r="V269" s="103"/>
      <c r="W269" s="103"/>
      <c r="X269" s="104"/>
      <c r="Y269" s="139"/>
      <c r="Z269" s="139"/>
      <c r="AA269" s="139"/>
      <c r="AB269" s="139"/>
      <c r="AC269" s="141"/>
      <c r="AD269" s="141"/>
      <c r="AE269" s="143"/>
      <c r="AF269" s="143"/>
      <c r="AG269" s="143"/>
      <c r="AH269" s="143"/>
      <c r="AI269" s="141"/>
      <c r="AJ269" s="141"/>
      <c r="AK269" s="141"/>
      <c r="AL269" s="141"/>
      <c r="AM269" s="141"/>
      <c r="AN269" s="145"/>
    </row>
    <row r="270" spans="1:40" ht="22.05" customHeight="1"/>
  </sheetData>
  <mergeCells count="2262">
    <mergeCell ref="O171:S171"/>
    <mergeCell ref="T171:X171"/>
    <mergeCell ref="Y171:AB171"/>
    <mergeCell ref="AC171:AD171"/>
    <mergeCell ref="AE171:AH171"/>
    <mergeCell ref="AE173:AH173"/>
    <mergeCell ref="A170:B170"/>
    <mergeCell ref="C170:D170"/>
    <mergeCell ref="E170:I170"/>
    <mergeCell ref="J170:N170"/>
    <mergeCell ref="E171:I171"/>
    <mergeCell ref="J171:N171"/>
    <mergeCell ref="A171:B171"/>
    <mergeCell ref="C171:D171"/>
    <mergeCell ref="AI171:AK171"/>
    <mergeCell ref="AL171:AN171"/>
    <mergeCell ref="A172:B172"/>
    <mergeCell ref="C172:D172"/>
    <mergeCell ref="E172:I172"/>
    <mergeCell ref="J172:N172"/>
    <mergeCell ref="O172:S172"/>
    <mergeCell ref="T172:X172"/>
    <mergeCell ref="Y172:AB172"/>
    <mergeCell ref="AC172:AD172"/>
    <mergeCell ref="AE172:AH172"/>
    <mergeCell ref="AI172:AK172"/>
    <mergeCell ref="AL172:AN172"/>
    <mergeCell ref="A173:B173"/>
    <mergeCell ref="C173:D173"/>
    <mergeCell ref="E173:I173"/>
    <mergeCell ref="J173:N173"/>
    <mergeCell ref="O173:S173"/>
    <mergeCell ref="AL163:AN163"/>
    <mergeCell ref="AI164:AK164"/>
    <mergeCell ref="A168:B168"/>
    <mergeCell ref="C168:D168"/>
    <mergeCell ref="E168:I168"/>
    <mergeCell ref="J168:N168"/>
    <mergeCell ref="A169:B169"/>
    <mergeCell ref="C169:D169"/>
    <mergeCell ref="E169:I169"/>
    <mergeCell ref="J169:N169"/>
    <mergeCell ref="AE165:AH165"/>
    <mergeCell ref="A166:B166"/>
    <mergeCell ref="C166:D166"/>
    <mergeCell ref="E166:I166"/>
    <mergeCell ref="J166:N166"/>
    <mergeCell ref="O166:S166"/>
    <mergeCell ref="T166:X166"/>
    <mergeCell ref="Y166:AB166"/>
    <mergeCell ref="AC166:AD166"/>
    <mergeCell ref="AE166:AH166"/>
    <mergeCell ref="A165:B165"/>
    <mergeCell ref="C165:D165"/>
    <mergeCell ref="E165:I165"/>
    <mergeCell ref="J165:N165"/>
    <mergeCell ref="O165:S165"/>
    <mergeCell ref="AE163:AH163"/>
    <mergeCell ref="A164:B164"/>
    <mergeCell ref="C164:D164"/>
    <mergeCell ref="E164:I164"/>
    <mergeCell ref="J164:N164"/>
    <mergeCell ref="O164:S164"/>
    <mergeCell ref="T164:X164"/>
    <mergeCell ref="AL160:AN160"/>
    <mergeCell ref="AE161:AH161"/>
    <mergeCell ref="A162:B162"/>
    <mergeCell ref="C162:D162"/>
    <mergeCell ref="E162:I162"/>
    <mergeCell ref="J162:N162"/>
    <mergeCell ref="O162:S162"/>
    <mergeCell ref="T162:X162"/>
    <mergeCell ref="Y162:AB162"/>
    <mergeCell ref="AC162:AD162"/>
    <mergeCell ref="AE162:AH162"/>
    <mergeCell ref="A161:B161"/>
    <mergeCell ref="C161:D161"/>
    <mergeCell ref="E161:I161"/>
    <mergeCell ref="AC159:AD159"/>
    <mergeCell ref="AL161:AN161"/>
    <mergeCell ref="AL162:AN162"/>
    <mergeCell ref="J160:N160"/>
    <mergeCell ref="O160:S160"/>
    <mergeCell ref="T160:X160"/>
    <mergeCell ref="Y160:AB160"/>
    <mergeCell ref="AC160:AD160"/>
    <mergeCell ref="AE160:AH160"/>
    <mergeCell ref="A159:B159"/>
    <mergeCell ref="C159:D159"/>
    <mergeCell ref="E159:I159"/>
    <mergeCell ref="J159:N159"/>
    <mergeCell ref="O159:S159"/>
    <mergeCell ref="AL159:AN159"/>
    <mergeCell ref="Y164:AB164"/>
    <mergeCell ref="AC164:AD164"/>
    <mergeCell ref="AE164:AH164"/>
    <mergeCell ref="A163:B163"/>
    <mergeCell ref="C163:D163"/>
    <mergeCell ref="E163:I163"/>
    <mergeCell ref="J163:N163"/>
    <mergeCell ref="O163:S163"/>
    <mergeCell ref="T163:X163"/>
    <mergeCell ref="Y163:AB163"/>
    <mergeCell ref="AC163:AD163"/>
    <mergeCell ref="AI159:AK159"/>
    <mergeCell ref="AI163:AK163"/>
    <mergeCell ref="AE155:AH155"/>
    <mergeCell ref="A156:B156"/>
    <mergeCell ref="C156:D156"/>
    <mergeCell ref="E156:I156"/>
    <mergeCell ref="J161:N161"/>
    <mergeCell ref="O161:S161"/>
    <mergeCell ref="T161:X161"/>
    <mergeCell ref="Y161:AB161"/>
    <mergeCell ref="AC161:AD161"/>
    <mergeCell ref="AI161:AK161"/>
    <mergeCell ref="AI162:AK162"/>
    <mergeCell ref="AE159:AH159"/>
    <mergeCell ref="A160:B160"/>
    <mergeCell ref="C160:D160"/>
    <mergeCell ref="E160:I160"/>
    <mergeCell ref="AI160:AK160"/>
    <mergeCell ref="T159:X159"/>
    <mergeCell ref="Y159:AB159"/>
    <mergeCell ref="AI155:AK155"/>
    <mergeCell ref="AL155:AN155"/>
    <mergeCell ref="AI156:AK156"/>
    <mergeCell ref="AL156:AN156"/>
    <mergeCell ref="AE157:AH157"/>
    <mergeCell ref="A158:B158"/>
    <mergeCell ref="C158:D158"/>
    <mergeCell ref="E158:I158"/>
    <mergeCell ref="J158:N158"/>
    <mergeCell ref="O158:S158"/>
    <mergeCell ref="T158:X158"/>
    <mergeCell ref="Y158:AB158"/>
    <mergeCell ref="AC158:AD158"/>
    <mergeCell ref="AE158:AH158"/>
    <mergeCell ref="A157:B157"/>
    <mergeCell ref="C157:D157"/>
    <mergeCell ref="E157:I157"/>
    <mergeCell ref="J157:N157"/>
    <mergeCell ref="O157:S157"/>
    <mergeCell ref="T157:X157"/>
    <mergeCell ref="Y157:AB157"/>
    <mergeCell ref="AC157:AD157"/>
    <mergeCell ref="AI157:AK157"/>
    <mergeCell ref="AL157:AN157"/>
    <mergeCell ref="AI154:AK154"/>
    <mergeCell ref="AL154:AN154"/>
    <mergeCell ref="AE151:AH151"/>
    <mergeCell ref="AI151:AK151"/>
    <mergeCell ref="J152:N152"/>
    <mergeCell ref="O152:S152"/>
    <mergeCell ref="T152:X152"/>
    <mergeCell ref="A151:B151"/>
    <mergeCell ref="C151:D151"/>
    <mergeCell ref="E151:I151"/>
    <mergeCell ref="J151:N151"/>
    <mergeCell ref="O151:S151"/>
    <mergeCell ref="T151:X151"/>
    <mergeCell ref="Y151:AB151"/>
    <mergeCell ref="AC151:AD151"/>
    <mergeCell ref="AI158:AK158"/>
    <mergeCell ref="AL158:AN158"/>
    <mergeCell ref="J156:N156"/>
    <mergeCell ref="O156:S156"/>
    <mergeCell ref="T156:X156"/>
    <mergeCell ref="Y156:AB156"/>
    <mergeCell ref="AC156:AD156"/>
    <mergeCell ref="AE156:AH156"/>
    <mergeCell ref="A155:B155"/>
    <mergeCell ref="C155:D155"/>
    <mergeCell ref="E155:I155"/>
    <mergeCell ref="J155:N155"/>
    <mergeCell ref="O155:S155"/>
    <mergeCell ref="T155:X155"/>
    <mergeCell ref="Y155:AB155"/>
    <mergeCell ref="AC155:AD155"/>
    <mergeCell ref="A152:B152"/>
    <mergeCell ref="A154:B154"/>
    <mergeCell ref="C154:D154"/>
    <mergeCell ref="E154:I154"/>
    <mergeCell ref="J154:N154"/>
    <mergeCell ref="O154:S154"/>
    <mergeCell ref="T154:X154"/>
    <mergeCell ref="Y154:AB154"/>
    <mergeCell ref="AC154:AD154"/>
    <mergeCell ref="AE154:AH154"/>
    <mergeCell ref="A153:B153"/>
    <mergeCell ref="C153:D153"/>
    <mergeCell ref="E153:I153"/>
    <mergeCell ref="J153:N153"/>
    <mergeCell ref="O153:S153"/>
    <mergeCell ref="T153:X153"/>
    <mergeCell ref="Y153:AB153"/>
    <mergeCell ref="AC153:AD153"/>
    <mergeCell ref="Y150:AB150"/>
    <mergeCell ref="AC150:AD150"/>
    <mergeCell ref="AE150:AH150"/>
    <mergeCell ref="A149:B149"/>
    <mergeCell ref="C149:D149"/>
    <mergeCell ref="E149:I149"/>
    <mergeCell ref="J149:N149"/>
    <mergeCell ref="O149:S149"/>
    <mergeCell ref="T149:X149"/>
    <mergeCell ref="Y149:AB149"/>
    <mergeCell ref="AC149:AD149"/>
    <mergeCell ref="AI150:AK150"/>
    <mergeCell ref="AL150:AN150"/>
    <mergeCell ref="AL151:AN151"/>
    <mergeCell ref="AI152:AK152"/>
    <mergeCell ref="AL152:AN152"/>
    <mergeCell ref="AE153:AH153"/>
    <mergeCell ref="AI153:AK153"/>
    <mergeCell ref="AL153:AN153"/>
    <mergeCell ref="C152:D152"/>
    <mergeCell ref="E152:I152"/>
    <mergeCell ref="Y152:AB152"/>
    <mergeCell ref="AC152:AD152"/>
    <mergeCell ref="AE152:AH152"/>
    <mergeCell ref="J132:N132"/>
    <mergeCell ref="O132:S132"/>
    <mergeCell ref="T132:X132"/>
    <mergeCell ref="Y132:AB132"/>
    <mergeCell ref="AC132:AD132"/>
    <mergeCell ref="AE132:AH132"/>
    <mergeCell ref="Y133:AB134"/>
    <mergeCell ref="AC133:AD134"/>
    <mergeCell ref="AE133:AH134"/>
    <mergeCell ref="A143:D144"/>
    <mergeCell ref="E143:N144"/>
    <mergeCell ref="O143:X144"/>
    <mergeCell ref="Y143:AB146"/>
    <mergeCell ref="AC143:AD146"/>
    <mergeCell ref="AE143:AH146"/>
    <mergeCell ref="AL148:AN148"/>
    <mergeCell ref="AE149:AH149"/>
    <mergeCell ref="AI149:AK149"/>
    <mergeCell ref="AL149:AN149"/>
    <mergeCell ref="AE147:AH147"/>
    <mergeCell ref="A148:B148"/>
    <mergeCell ref="C148:D148"/>
    <mergeCell ref="AI132:AK132"/>
    <mergeCell ref="AL132:AN132"/>
    <mergeCell ref="A132:B132"/>
    <mergeCell ref="C132:D132"/>
    <mergeCell ref="E132:I132"/>
    <mergeCell ref="AC148:AD148"/>
    <mergeCell ref="AE148:AH148"/>
    <mergeCell ref="A147:B147"/>
    <mergeCell ref="C147:D147"/>
    <mergeCell ref="E147:I147"/>
    <mergeCell ref="A130:B130"/>
    <mergeCell ref="C130:D130"/>
    <mergeCell ref="E130:I130"/>
    <mergeCell ref="J130:N130"/>
    <mergeCell ref="A131:B131"/>
    <mergeCell ref="C131:D131"/>
    <mergeCell ref="E131:I131"/>
    <mergeCell ref="J131:N131"/>
    <mergeCell ref="AC128:AD128"/>
    <mergeCell ref="AE128:AH128"/>
    <mergeCell ref="A128:B128"/>
    <mergeCell ref="C128:D128"/>
    <mergeCell ref="E128:I128"/>
    <mergeCell ref="J128:N128"/>
    <mergeCell ref="O128:S128"/>
    <mergeCell ref="T128:X128"/>
    <mergeCell ref="Y128:AB128"/>
    <mergeCell ref="A129:B129"/>
    <mergeCell ref="C129:D129"/>
    <mergeCell ref="E129:I129"/>
    <mergeCell ref="J129:N129"/>
    <mergeCell ref="O129:S129"/>
    <mergeCell ref="T129:X129"/>
    <mergeCell ref="Y129:AB129"/>
    <mergeCell ref="C124:D124"/>
    <mergeCell ref="E124:I124"/>
    <mergeCell ref="J124:N124"/>
    <mergeCell ref="O127:S127"/>
    <mergeCell ref="T127:X127"/>
    <mergeCell ref="Y127:AB127"/>
    <mergeCell ref="AC127:AD127"/>
    <mergeCell ref="AE127:AH127"/>
    <mergeCell ref="AC126:AD126"/>
    <mergeCell ref="AE126:AH126"/>
    <mergeCell ref="O126:S126"/>
    <mergeCell ref="T126:X126"/>
    <mergeCell ref="Y126:AB126"/>
    <mergeCell ref="A127:B127"/>
    <mergeCell ref="C127:D127"/>
    <mergeCell ref="E127:I127"/>
    <mergeCell ref="J127:N127"/>
    <mergeCell ref="A126:B126"/>
    <mergeCell ref="C126:D126"/>
    <mergeCell ref="E126:I126"/>
    <mergeCell ref="J126:N126"/>
    <mergeCell ref="A125:B125"/>
    <mergeCell ref="C125:D125"/>
    <mergeCell ref="E125:I125"/>
    <mergeCell ref="J125:N125"/>
    <mergeCell ref="A124:B124"/>
    <mergeCell ref="A123:B123"/>
    <mergeCell ref="C123:D123"/>
    <mergeCell ref="E123:I123"/>
    <mergeCell ref="J123:N123"/>
    <mergeCell ref="O78:S78"/>
    <mergeCell ref="A122:B122"/>
    <mergeCell ref="C122:D122"/>
    <mergeCell ref="E122:I122"/>
    <mergeCell ref="J122:N122"/>
    <mergeCell ref="O77:S77"/>
    <mergeCell ref="O123:S123"/>
    <mergeCell ref="T123:X123"/>
    <mergeCell ref="AC123:AD123"/>
    <mergeCell ref="AE123:AH123"/>
    <mergeCell ref="T122:X122"/>
    <mergeCell ref="AC122:AD122"/>
    <mergeCell ref="AE122:AH122"/>
    <mergeCell ref="O122:S122"/>
    <mergeCell ref="A121:B121"/>
    <mergeCell ref="C121:D121"/>
    <mergeCell ref="E121:I121"/>
    <mergeCell ref="J121:N121"/>
    <mergeCell ref="T121:X121"/>
    <mergeCell ref="AC121:AD121"/>
    <mergeCell ref="O121:S121"/>
    <mergeCell ref="AE121:AH121"/>
    <mergeCell ref="Y121:AB121"/>
    <mergeCell ref="Y122:AB122"/>
    <mergeCell ref="C118:D118"/>
    <mergeCell ref="E118:I118"/>
    <mergeCell ref="J118:N118"/>
    <mergeCell ref="A116:B116"/>
    <mergeCell ref="AE116:AH116"/>
    <mergeCell ref="AE115:AH115"/>
    <mergeCell ref="A118:B118"/>
    <mergeCell ref="C116:D116"/>
    <mergeCell ref="E116:I116"/>
    <mergeCell ref="A120:B120"/>
    <mergeCell ref="C120:D120"/>
    <mergeCell ref="E120:I120"/>
    <mergeCell ref="J120:N120"/>
    <mergeCell ref="O120:S120"/>
    <mergeCell ref="Y120:AB120"/>
    <mergeCell ref="A119:B119"/>
    <mergeCell ref="C119:D119"/>
    <mergeCell ref="E119:I119"/>
    <mergeCell ref="J119:N119"/>
    <mergeCell ref="O119:S119"/>
    <mergeCell ref="T119:X119"/>
    <mergeCell ref="Y119:AB119"/>
    <mergeCell ref="AC119:AD119"/>
    <mergeCell ref="T120:X120"/>
    <mergeCell ref="AC120:AD120"/>
    <mergeCell ref="AE120:AH120"/>
    <mergeCell ref="A111:B111"/>
    <mergeCell ref="C111:D111"/>
    <mergeCell ref="A117:B117"/>
    <mergeCell ref="C117:D117"/>
    <mergeCell ref="E117:I117"/>
    <mergeCell ref="J117:N117"/>
    <mergeCell ref="O117:S117"/>
    <mergeCell ref="T117:X117"/>
    <mergeCell ref="AC117:AD117"/>
    <mergeCell ref="J111:N111"/>
    <mergeCell ref="O111:S111"/>
    <mergeCell ref="T111:X111"/>
    <mergeCell ref="Y111:AB111"/>
    <mergeCell ref="AC111:AD111"/>
    <mergeCell ref="AE117:AH117"/>
    <mergeCell ref="AE118:AH118"/>
    <mergeCell ref="A114:B114"/>
    <mergeCell ref="C114:D114"/>
    <mergeCell ref="E114:I114"/>
    <mergeCell ref="J114:N114"/>
    <mergeCell ref="O114:S114"/>
    <mergeCell ref="A113:B113"/>
    <mergeCell ref="C113:D113"/>
    <mergeCell ref="E113:I113"/>
    <mergeCell ref="J113:N113"/>
    <mergeCell ref="O113:S113"/>
    <mergeCell ref="T113:X113"/>
    <mergeCell ref="Y113:AB113"/>
    <mergeCell ref="AC113:AD113"/>
    <mergeCell ref="T116:X116"/>
    <mergeCell ref="Y116:AB116"/>
    <mergeCell ref="AC116:AD116"/>
    <mergeCell ref="J105:N105"/>
    <mergeCell ref="O105:S105"/>
    <mergeCell ref="AC108:AD108"/>
    <mergeCell ref="A115:B115"/>
    <mergeCell ref="C115:D115"/>
    <mergeCell ref="E115:I115"/>
    <mergeCell ref="J115:N115"/>
    <mergeCell ref="O115:S115"/>
    <mergeCell ref="T115:X115"/>
    <mergeCell ref="Y115:AB115"/>
    <mergeCell ref="AC115:AD115"/>
    <mergeCell ref="A110:B110"/>
    <mergeCell ref="C110:D110"/>
    <mergeCell ref="E110:I110"/>
    <mergeCell ref="J110:N110"/>
    <mergeCell ref="O110:S110"/>
    <mergeCell ref="A109:B109"/>
    <mergeCell ref="C109:D109"/>
    <mergeCell ref="E109:I109"/>
    <mergeCell ref="J109:N109"/>
    <mergeCell ref="O109:S109"/>
    <mergeCell ref="T109:X109"/>
    <mergeCell ref="Y109:AB109"/>
    <mergeCell ref="AC109:AD109"/>
    <mergeCell ref="T112:X112"/>
    <mergeCell ref="Y112:AB112"/>
    <mergeCell ref="AC112:AD112"/>
    <mergeCell ref="A112:B112"/>
    <mergeCell ref="C112:D112"/>
    <mergeCell ref="E112:I112"/>
    <mergeCell ref="J112:N112"/>
    <mergeCell ref="O112:S112"/>
    <mergeCell ref="A108:B108"/>
    <mergeCell ref="C108:D108"/>
    <mergeCell ref="E108:I108"/>
    <mergeCell ref="J108:N108"/>
    <mergeCell ref="O108:S108"/>
    <mergeCell ref="A107:B107"/>
    <mergeCell ref="C107:D107"/>
    <mergeCell ref="E107:I107"/>
    <mergeCell ref="J107:N107"/>
    <mergeCell ref="O107:S107"/>
    <mergeCell ref="T107:X107"/>
    <mergeCell ref="Y107:AB107"/>
    <mergeCell ref="AC107:AD107"/>
    <mergeCell ref="T106:X106"/>
    <mergeCell ref="Y106:AB106"/>
    <mergeCell ref="C104:D104"/>
    <mergeCell ref="E104:I104"/>
    <mergeCell ref="J104:N104"/>
    <mergeCell ref="O104:S104"/>
    <mergeCell ref="Y108:AB108"/>
    <mergeCell ref="T105:X105"/>
    <mergeCell ref="Y105:AB105"/>
    <mergeCell ref="AC105:AD105"/>
    <mergeCell ref="T108:X108"/>
    <mergeCell ref="A106:B106"/>
    <mergeCell ref="C106:D106"/>
    <mergeCell ref="E106:I106"/>
    <mergeCell ref="J106:N106"/>
    <mergeCell ref="O106:S106"/>
    <mergeCell ref="A105:B105"/>
    <mergeCell ref="C105:D105"/>
    <mergeCell ref="E105:I105"/>
    <mergeCell ref="A103:B103"/>
    <mergeCell ref="C103:D103"/>
    <mergeCell ref="E103:I103"/>
    <mergeCell ref="J103:N103"/>
    <mergeCell ref="O103:S103"/>
    <mergeCell ref="AE103:AH103"/>
    <mergeCell ref="T103:X103"/>
    <mergeCell ref="Y103:AB103"/>
    <mergeCell ref="AC103:AD103"/>
    <mergeCell ref="T102:X102"/>
    <mergeCell ref="Y102:AB102"/>
    <mergeCell ref="AC102:AD102"/>
    <mergeCell ref="AE102:AH102"/>
    <mergeCell ref="AE26:AH26"/>
    <mergeCell ref="A26:B26"/>
    <mergeCell ref="C26:D26"/>
    <mergeCell ref="E26:I26"/>
    <mergeCell ref="J26:N26"/>
    <mergeCell ref="O26:S26"/>
    <mergeCell ref="T26:X26"/>
    <mergeCell ref="Y26:AB26"/>
    <mergeCell ref="A27:B27"/>
    <mergeCell ref="C27:D27"/>
    <mergeCell ref="C31:D31"/>
    <mergeCell ref="C32:D32"/>
    <mergeCell ref="C33:D33"/>
    <mergeCell ref="C39:D39"/>
    <mergeCell ref="E28:I28"/>
    <mergeCell ref="E29:I29"/>
    <mergeCell ref="E30:I30"/>
    <mergeCell ref="E31:I31"/>
    <mergeCell ref="E32:I32"/>
    <mergeCell ref="AE27:AH27"/>
    <mergeCell ref="AE28:AH28"/>
    <mergeCell ref="A25:B25"/>
    <mergeCell ref="C25:D25"/>
    <mergeCell ref="E25:I25"/>
    <mergeCell ref="J25:N25"/>
    <mergeCell ref="A24:B24"/>
    <mergeCell ref="C24:D24"/>
    <mergeCell ref="E24:I24"/>
    <mergeCell ref="J24:N24"/>
    <mergeCell ref="O24:S24"/>
    <mergeCell ref="O25:S25"/>
    <mergeCell ref="T25:X25"/>
    <mergeCell ref="A33:B33"/>
    <mergeCell ref="A39:B39"/>
    <mergeCell ref="AE29:AH29"/>
    <mergeCell ref="AE30:AH30"/>
    <mergeCell ref="AE31:AH31"/>
    <mergeCell ref="AE32:AH32"/>
    <mergeCell ref="AE33:AH33"/>
    <mergeCell ref="T39:X39"/>
    <mergeCell ref="O28:S28"/>
    <mergeCell ref="O29:S29"/>
    <mergeCell ref="O30:S30"/>
    <mergeCell ref="O31:S31"/>
    <mergeCell ref="AC23:AD23"/>
    <mergeCell ref="AE23:AH23"/>
    <mergeCell ref="Y23:AB23"/>
    <mergeCell ref="E23:I23"/>
    <mergeCell ref="J23:N23"/>
    <mergeCell ref="O23:S23"/>
    <mergeCell ref="T23:X23"/>
    <mergeCell ref="AC25:AD25"/>
    <mergeCell ref="AE25:AH25"/>
    <mergeCell ref="E21:I21"/>
    <mergeCell ref="J21:N21"/>
    <mergeCell ref="A20:B20"/>
    <mergeCell ref="C20:D20"/>
    <mergeCell ref="E20:I20"/>
    <mergeCell ref="J20:N20"/>
    <mergeCell ref="O20:S20"/>
    <mergeCell ref="O21:S21"/>
    <mergeCell ref="T21:X21"/>
    <mergeCell ref="AC21:AD21"/>
    <mergeCell ref="AC22:AD22"/>
    <mergeCell ref="AE22:AH22"/>
    <mergeCell ref="AC19:AD19"/>
    <mergeCell ref="A23:B23"/>
    <mergeCell ref="C23:D23"/>
    <mergeCell ref="AE24:AH24"/>
    <mergeCell ref="Y24:AB24"/>
    <mergeCell ref="A18:B18"/>
    <mergeCell ref="C18:D18"/>
    <mergeCell ref="E18:I18"/>
    <mergeCell ref="J18:N18"/>
    <mergeCell ref="O18:S18"/>
    <mergeCell ref="T18:X18"/>
    <mergeCell ref="Y18:AB18"/>
    <mergeCell ref="AE19:AH19"/>
    <mergeCell ref="Y19:AB19"/>
    <mergeCell ref="AC18:AD18"/>
    <mergeCell ref="E19:I19"/>
    <mergeCell ref="J19:N19"/>
    <mergeCell ref="O19:S19"/>
    <mergeCell ref="T19:X19"/>
    <mergeCell ref="AE18:AH18"/>
    <mergeCell ref="A22:B22"/>
    <mergeCell ref="C22:D22"/>
    <mergeCell ref="E22:I22"/>
    <mergeCell ref="J22:N22"/>
    <mergeCell ref="O22:S22"/>
    <mergeCell ref="T22:X22"/>
    <mergeCell ref="Y22:AB22"/>
    <mergeCell ref="AE21:AH21"/>
    <mergeCell ref="Y21:AB21"/>
    <mergeCell ref="AC20:AD20"/>
    <mergeCell ref="T20:X20"/>
    <mergeCell ref="A19:B19"/>
    <mergeCell ref="C19:D19"/>
    <mergeCell ref="AE20:AH20"/>
    <mergeCell ref="Y20:AB20"/>
    <mergeCell ref="A21:B21"/>
    <mergeCell ref="C21:D21"/>
    <mergeCell ref="Y13:AB13"/>
    <mergeCell ref="A14:B14"/>
    <mergeCell ref="C14:D14"/>
    <mergeCell ref="E14:I14"/>
    <mergeCell ref="J14:N14"/>
    <mergeCell ref="O14:S14"/>
    <mergeCell ref="A13:B13"/>
    <mergeCell ref="C13:D13"/>
    <mergeCell ref="E13:I13"/>
    <mergeCell ref="J13:N13"/>
    <mergeCell ref="O13:S13"/>
    <mergeCell ref="T13:X13"/>
    <mergeCell ref="AC13:AD13"/>
    <mergeCell ref="Y17:AB17"/>
    <mergeCell ref="A16:B16"/>
    <mergeCell ref="C16:D16"/>
    <mergeCell ref="E16:I16"/>
    <mergeCell ref="J16:N16"/>
    <mergeCell ref="O16:S16"/>
    <mergeCell ref="AC17:AD17"/>
    <mergeCell ref="T16:X16"/>
    <mergeCell ref="AC16:AD16"/>
    <mergeCell ref="Y16:AB16"/>
    <mergeCell ref="A17:B17"/>
    <mergeCell ref="C17:D17"/>
    <mergeCell ref="E17:I17"/>
    <mergeCell ref="J17:N17"/>
    <mergeCell ref="O17:S17"/>
    <mergeCell ref="T17:X17"/>
    <mergeCell ref="AE13:AH13"/>
    <mergeCell ref="T14:X14"/>
    <mergeCell ref="AC14:AD14"/>
    <mergeCell ref="AE14:AH14"/>
    <mergeCell ref="AC28:AD28"/>
    <mergeCell ref="AC29:AD29"/>
    <mergeCell ref="A12:B12"/>
    <mergeCell ref="C12:D12"/>
    <mergeCell ref="E12:I12"/>
    <mergeCell ref="J12:N12"/>
    <mergeCell ref="A28:B28"/>
    <mergeCell ref="A29:B29"/>
    <mergeCell ref="A30:B30"/>
    <mergeCell ref="A31:B31"/>
    <mergeCell ref="A32:B32"/>
    <mergeCell ref="C28:D28"/>
    <mergeCell ref="C29:D29"/>
    <mergeCell ref="C30:D30"/>
    <mergeCell ref="J28:N28"/>
    <mergeCell ref="J29:N29"/>
    <mergeCell ref="J30:N30"/>
    <mergeCell ref="T15:X15"/>
    <mergeCell ref="AC15:AD15"/>
    <mergeCell ref="AE15:AH15"/>
    <mergeCell ref="Y15:AB15"/>
    <mergeCell ref="Y14:AB14"/>
    <mergeCell ref="A15:B15"/>
    <mergeCell ref="C15:D15"/>
    <mergeCell ref="E15:I15"/>
    <mergeCell ref="J15:N15"/>
    <mergeCell ref="E10:I11"/>
    <mergeCell ref="J10:N11"/>
    <mergeCell ref="O10:S11"/>
    <mergeCell ref="T10:X11"/>
    <mergeCell ref="E8:N9"/>
    <mergeCell ref="O8:X9"/>
    <mergeCell ref="Y8:AB11"/>
    <mergeCell ref="O1:AE1"/>
    <mergeCell ref="AG2:AM2"/>
    <mergeCell ref="A10:B11"/>
    <mergeCell ref="C10:D11"/>
    <mergeCell ref="A8:D9"/>
    <mergeCell ref="O12:S12"/>
    <mergeCell ref="T12:X12"/>
    <mergeCell ref="AC12:AD12"/>
    <mergeCell ref="AE12:AH12"/>
    <mergeCell ref="Y12:AB12"/>
    <mergeCell ref="AC8:AD11"/>
    <mergeCell ref="AE8:AH11"/>
    <mergeCell ref="AI8:AK11"/>
    <mergeCell ref="AL8:AN11"/>
    <mergeCell ref="AI12:AK12"/>
    <mergeCell ref="AL12:AN12"/>
    <mergeCell ref="A2:D2"/>
    <mergeCell ref="F2:AF2"/>
    <mergeCell ref="AD5:AN6"/>
    <mergeCell ref="AD3:AN4"/>
    <mergeCell ref="A5:E6"/>
    <mergeCell ref="A3:C4"/>
    <mergeCell ref="D3:M4"/>
    <mergeCell ref="F5:L6"/>
    <mergeCell ref="N3:Q4"/>
    <mergeCell ref="Y28:AB28"/>
    <mergeCell ref="Y29:AB29"/>
    <mergeCell ref="E27:I27"/>
    <mergeCell ref="J27:N27"/>
    <mergeCell ref="O27:S27"/>
    <mergeCell ref="T27:X27"/>
    <mergeCell ref="A92:D92"/>
    <mergeCell ref="A38:B38"/>
    <mergeCell ref="C38:D38"/>
    <mergeCell ref="E38:I38"/>
    <mergeCell ref="J38:N38"/>
    <mergeCell ref="O38:S38"/>
    <mergeCell ref="T38:X38"/>
    <mergeCell ref="Y38:AB38"/>
    <mergeCell ref="AC38:AD38"/>
    <mergeCell ref="O41:S41"/>
    <mergeCell ref="T41:X41"/>
    <mergeCell ref="Y41:AB41"/>
    <mergeCell ref="AC41:AD41"/>
    <mergeCell ref="A53:D54"/>
    <mergeCell ref="E53:N54"/>
    <mergeCell ref="O53:X54"/>
    <mergeCell ref="E33:I33"/>
    <mergeCell ref="E39:I39"/>
    <mergeCell ref="J31:N31"/>
    <mergeCell ref="J32:N32"/>
    <mergeCell ref="J33:N33"/>
    <mergeCell ref="J39:N39"/>
    <mergeCell ref="AC27:AD27"/>
    <mergeCell ref="A34:B34"/>
    <mergeCell ref="C34:D34"/>
    <mergeCell ref="AC30:AD30"/>
    <mergeCell ref="C40:D40"/>
    <mergeCell ref="AC31:AD31"/>
    <mergeCell ref="AC32:AD32"/>
    <mergeCell ref="AC33:AD33"/>
    <mergeCell ref="AE39:AH39"/>
    <mergeCell ref="Y39:AB39"/>
    <mergeCell ref="Y43:AB44"/>
    <mergeCell ref="AC43:AD44"/>
    <mergeCell ref="AE43:AH44"/>
    <mergeCell ref="O91:AE91"/>
    <mergeCell ref="F92:AF92"/>
    <mergeCell ref="AG92:AM92"/>
    <mergeCell ref="Y30:AB30"/>
    <mergeCell ref="Y31:AB31"/>
    <mergeCell ref="Y32:AB32"/>
    <mergeCell ref="Y33:AB33"/>
    <mergeCell ref="O73:S73"/>
    <mergeCell ref="C68:D68"/>
    <mergeCell ref="E68:I68"/>
    <mergeCell ref="J68:N68"/>
    <mergeCell ref="O68:S68"/>
    <mergeCell ref="T68:X68"/>
    <mergeCell ref="Y68:AB68"/>
    <mergeCell ref="AL32:AN32"/>
    <mergeCell ref="AI33:AK33"/>
    <mergeCell ref="AL33:AN33"/>
    <mergeCell ref="AI39:AK39"/>
    <mergeCell ref="AL39:AN39"/>
    <mergeCell ref="O32:S32"/>
    <mergeCell ref="O15:S15"/>
    <mergeCell ref="AE16:AH16"/>
    <mergeCell ref="AE17:AH17"/>
    <mergeCell ref="AI22:AK22"/>
    <mergeCell ref="AL22:AN22"/>
    <mergeCell ref="Y123:AB123"/>
    <mergeCell ref="Y124:AB124"/>
    <mergeCell ref="Y117:AB117"/>
    <mergeCell ref="Y118:AB118"/>
    <mergeCell ref="T104:X104"/>
    <mergeCell ref="Y104:AB104"/>
    <mergeCell ref="AC104:AD104"/>
    <mergeCell ref="Y25:AB25"/>
    <mergeCell ref="AC24:AD24"/>
    <mergeCell ref="T24:X24"/>
    <mergeCell ref="Y27:AB27"/>
    <mergeCell ref="AC26:AD26"/>
    <mergeCell ref="AC68:AD68"/>
    <mergeCell ref="AE68:AH68"/>
    <mergeCell ref="AI68:AK68"/>
    <mergeCell ref="AI32:AK32"/>
    <mergeCell ref="Y35:AB35"/>
    <mergeCell ref="AC35:AD35"/>
    <mergeCell ref="O33:S33"/>
    <mergeCell ref="AC39:AD39"/>
    <mergeCell ref="O39:S39"/>
    <mergeCell ref="T28:X28"/>
    <mergeCell ref="T29:X29"/>
    <mergeCell ref="T30:X30"/>
    <mergeCell ref="T31:X31"/>
    <mergeCell ref="T32:X32"/>
    <mergeCell ref="T33:X33"/>
    <mergeCell ref="AI23:AK23"/>
    <mergeCell ref="AL23:AN23"/>
    <mergeCell ref="AI24:AK24"/>
    <mergeCell ref="AL24:AN24"/>
    <mergeCell ref="AI25:AK25"/>
    <mergeCell ref="AL25:AN25"/>
    <mergeCell ref="AI26:AK26"/>
    <mergeCell ref="AL26:AN26"/>
    <mergeCell ref="AI27:AK27"/>
    <mergeCell ref="AL27:AN27"/>
    <mergeCell ref="AI13:AK13"/>
    <mergeCell ref="AL13:AN13"/>
    <mergeCell ref="AI28:AK28"/>
    <mergeCell ref="AL28:AN28"/>
    <mergeCell ref="AI29:AK29"/>
    <mergeCell ref="AL29:AN29"/>
    <mergeCell ref="AI30:AK30"/>
    <mergeCell ref="AL30:AN30"/>
    <mergeCell ref="AL17:AN17"/>
    <mergeCell ref="AI18:AK18"/>
    <mergeCell ref="AL18:AN18"/>
    <mergeCell ref="AI19:AK19"/>
    <mergeCell ref="AL19:AN19"/>
    <mergeCell ref="AI20:AK20"/>
    <mergeCell ref="AL20:AN20"/>
    <mergeCell ref="AI21:AK21"/>
    <mergeCell ref="AL21:AN21"/>
    <mergeCell ref="AI31:AK31"/>
    <mergeCell ref="AL31:AN31"/>
    <mergeCell ref="AI14:AK14"/>
    <mergeCell ref="AL14:AN14"/>
    <mergeCell ref="AI15:AK15"/>
    <mergeCell ref="AL15:AN15"/>
    <mergeCell ref="AI16:AK16"/>
    <mergeCell ref="AL16:AN16"/>
    <mergeCell ref="AI17:AK17"/>
    <mergeCell ref="A40:B40"/>
    <mergeCell ref="AE37:AH37"/>
    <mergeCell ref="AI37:AK37"/>
    <mergeCell ref="AL37:AN37"/>
    <mergeCell ref="E34:I34"/>
    <mergeCell ref="J34:N34"/>
    <mergeCell ref="O34:S34"/>
    <mergeCell ref="T34:X34"/>
    <mergeCell ref="Y34:AB34"/>
    <mergeCell ref="AC34:AD34"/>
    <mergeCell ref="AE34:AH34"/>
    <mergeCell ref="AI34:AK34"/>
    <mergeCell ref="AL34:AN34"/>
    <mergeCell ref="E35:I35"/>
    <mergeCell ref="J35:N35"/>
    <mergeCell ref="O35:S35"/>
    <mergeCell ref="T35:X35"/>
    <mergeCell ref="AC37:AD37"/>
    <mergeCell ref="A35:B35"/>
    <mergeCell ref="C35:D35"/>
    <mergeCell ref="AE35:AH35"/>
    <mergeCell ref="AI35:AK35"/>
    <mergeCell ref="AL35:AN35"/>
    <mergeCell ref="A36:B36"/>
    <mergeCell ref="C36:D36"/>
    <mergeCell ref="E36:I36"/>
    <mergeCell ref="J36:N36"/>
    <mergeCell ref="O36:S36"/>
    <mergeCell ref="T36:X36"/>
    <mergeCell ref="Y36:AB36"/>
    <mergeCell ref="AC36:AD36"/>
    <mergeCell ref="AE36:AH36"/>
    <mergeCell ref="AI36:AK36"/>
    <mergeCell ref="AL36:AN36"/>
    <mergeCell ref="A37:B37"/>
    <mergeCell ref="C37:D37"/>
    <mergeCell ref="E37:I37"/>
    <mergeCell ref="J37:N37"/>
    <mergeCell ref="O37:S37"/>
    <mergeCell ref="T37:X37"/>
    <mergeCell ref="Y37:AB37"/>
    <mergeCell ref="O42:S42"/>
    <mergeCell ref="T42:X42"/>
    <mergeCell ref="Y42:AB42"/>
    <mergeCell ref="AC42:AD42"/>
    <mergeCell ref="AE42:AH42"/>
    <mergeCell ref="AI43:AK44"/>
    <mergeCell ref="AL43:AN44"/>
    <mergeCell ref="AI42:AK42"/>
    <mergeCell ref="AL42:AN42"/>
    <mergeCell ref="E40:I40"/>
    <mergeCell ref="J40:N40"/>
    <mergeCell ref="O40:S40"/>
    <mergeCell ref="T40:X40"/>
    <mergeCell ref="Y40:AB40"/>
    <mergeCell ref="AC40:AD40"/>
    <mergeCell ref="AE38:AH38"/>
    <mergeCell ref="AI38:AK38"/>
    <mergeCell ref="AL38:AN38"/>
    <mergeCell ref="Y53:AB56"/>
    <mergeCell ref="AC53:AD56"/>
    <mergeCell ref="AE53:AH56"/>
    <mergeCell ref="AI53:AK56"/>
    <mergeCell ref="AL53:AN56"/>
    <mergeCell ref="A55:B56"/>
    <mergeCell ref="C55:D56"/>
    <mergeCell ref="E55:I56"/>
    <mergeCell ref="J55:N56"/>
    <mergeCell ref="O55:S56"/>
    <mergeCell ref="T55:X56"/>
    <mergeCell ref="O46:AE46"/>
    <mergeCell ref="A47:D47"/>
    <mergeCell ref="F47:AF47"/>
    <mergeCell ref="AG47:AM47"/>
    <mergeCell ref="A48:C49"/>
    <mergeCell ref="AE40:AH40"/>
    <mergeCell ref="AI40:AK40"/>
    <mergeCell ref="AL40:AN40"/>
    <mergeCell ref="A41:B41"/>
    <mergeCell ref="C41:D41"/>
    <mergeCell ref="E41:I41"/>
    <mergeCell ref="J41:N41"/>
    <mergeCell ref="AB50:AC51"/>
    <mergeCell ref="AD50:AN51"/>
    <mergeCell ref="AE41:AH41"/>
    <mergeCell ref="AI41:AK41"/>
    <mergeCell ref="AL41:AN41"/>
    <mergeCell ref="A42:B42"/>
    <mergeCell ref="C42:D42"/>
    <mergeCell ref="E42:I42"/>
    <mergeCell ref="J42:N42"/>
    <mergeCell ref="A57:B57"/>
    <mergeCell ref="C57:D57"/>
    <mergeCell ref="E57:I57"/>
    <mergeCell ref="J57:N57"/>
    <mergeCell ref="O57:S57"/>
    <mergeCell ref="T57:X57"/>
    <mergeCell ref="Y57:AB57"/>
    <mergeCell ref="AC57:AD57"/>
    <mergeCell ref="AE57:AH57"/>
    <mergeCell ref="AI57:AK57"/>
    <mergeCell ref="AL57:AN57"/>
    <mergeCell ref="A58:B58"/>
    <mergeCell ref="C58:D58"/>
    <mergeCell ref="E58:I58"/>
    <mergeCell ref="J58:N58"/>
    <mergeCell ref="O58:S58"/>
    <mergeCell ref="T58:X58"/>
    <mergeCell ref="Y58:AB58"/>
    <mergeCell ref="AC58:AD58"/>
    <mergeCell ref="AE58:AH58"/>
    <mergeCell ref="AI58:AK58"/>
    <mergeCell ref="AL58:AN58"/>
    <mergeCell ref="A59:B59"/>
    <mergeCell ref="C59:D59"/>
    <mergeCell ref="E59:I59"/>
    <mergeCell ref="J59:N59"/>
    <mergeCell ref="O59:S59"/>
    <mergeCell ref="T59:X59"/>
    <mergeCell ref="Y59:AB59"/>
    <mergeCell ref="AC59:AD59"/>
    <mergeCell ref="AE59:AH59"/>
    <mergeCell ref="AI59:AK59"/>
    <mergeCell ref="AL59:AN59"/>
    <mergeCell ref="A60:B60"/>
    <mergeCell ref="C60:D60"/>
    <mergeCell ref="E60:I60"/>
    <mergeCell ref="J60:N60"/>
    <mergeCell ref="O60:S60"/>
    <mergeCell ref="T60:X60"/>
    <mergeCell ref="Y60:AB60"/>
    <mergeCell ref="AC60:AD60"/>
    <mergeCell ref="AE60:AH60"/>
    <mergeCell ref="AI60:AK60"/>
    <mergeCell ref="AL60:AN60"/>
    <mergeCell ref="A61:B61"/>
    <mergeCell ref="C61:D61"/>
    <mergeCell ref="E61:I61"/>
    <mergeCell ref="J61:N61"/>
    <mergeCell ref="O61:S61"/>
    <mergeCell ref="T61:X61"/>
    <mergeCell ref="Y61:AB61"/>
    <mergeCell ref="AC61:AD61"/>
    <mergeCell ref="AE61:AH61"/>
    <mergeCell ref="AI61:AK61"/>
    <mergeCell ref="AL61:AN61"/>
    <mergeCell ref="A62:B62"/>
    <mergeCell ref="C62:D62"/>
    <mergeCell ref="E62:I62"/>
    <mergeCell ref="J62:N62"/>
    <mergeCell ref="O62:S62"/>
    <mergeCell ref="T62:X62"/>
    <mergeCell ref="Y62:AB62"/>
    <mergeCell ref="AC62:AD62"/>
    <mergeCell ref="AE62:AH62"/>
    <mergeCell ref="AI62:AK62"/>
    <mergeCell ref="AL62:AN62"/>
    <mergeCell ref="A63:B63"/>
    <mergeCell ref="C63:D63"/>
    <mergeCell ref="E63:I63"/>
    <mergeCell ref="J63:N63"/>
    <mergeCell ref="O63:S63"/>
    <mergeCell ref="T63:X63"/>
    <mergeCell ref="Y63:AB63"/>
    <mergeCell ref="AC63:AD63"/>
    <mergeCell ref="AE63:AH63"/>
    <mergeCell ref="AI63:AK63"/>
    <mergeCell ref="AL63:AN63"/>
    <mergeCell ref="A64:B64"/>
    <mergeCell ref="C64:D64"/>
    <mergeCell ref="E64:I64"/>
    <mergeCell ref="J64:N64"/>
    <mergeCell ref="O64:S64"/>
    <mergeCell ref="T64:X64"/>
    <mergeCell ref="Y64:AB64"/>
    <mergeCell ref="AC64:AD64"/>
    <mergeCell ref="AE64:AH64"/>
    <mergeCell ref="AI64:AK64"/>
    <mergeCell ref="AL64:AN64"/>
    <mergeCell ref="A65:B65"/>
    <mergeCell ref="C65:D65"/>
    <mergeCell ref="E65:I65"/>
    <mergeCell ref="J65:N65"/>
    <mergeCell ref="O65:S65"/>
    <mergeCell ref="T65:X65"/>
    <mergeCell ref="Y65:AB65"/>
    <mergeCell ref="AC65:AD65"/>
    <mergeCell ref="AE65:AH65"/>
    <mergeCell ref="AI65:AK65"/>
    <mergeCell ref="AL65:AN65"/>
    <mergeCell ref="A66:B66"/>
    <mergeCell ref="C66:D66"/>
    <mergeCell ref="E66:I66"/>
    <mergeCell ref="J66:N66"/>
    <mergeCell ref="O66:S66"/>
    <mergeCell ref="T66:X66"/>
    <mergeCell ref="Y66:AB66"/>
    <mergeCell ref="AC66:AD66"/>
    <mergeCell ref="AE66:AH66"/>
    <mergeCell ref="AI66:AK66"/>
    <mergeCell ref="AL66:AN66"/>
    <mergeCell ref="A67:B67"/>
    <mergeCell ref="C67:D67"/>
    <mergeCell ref="E67:I67"/>
    <mergeCell ref="J67:N67"/>
    <mergeCell ref="O67:S67"/>
    <mergeCell ref="T67:X67"/>
    <mergeCell ref="Y67:AB67"/>
    <mergeCell ref="AC67:AD67"/>
    <mergeCell ref="AE67:AH67"/>
    <mergeCell ref="AI67:AK67"/>
    <mergeCell ref="AL67:AN67"/>
    <mergeCell ref="A69:B69"/>
    <mergeCell ref="C69:D69"/>
    <mergeCell ref="E69:I69"/>
    <mergeCell ref="J69:N69"/>
    <mergeCell ref="O69:S69"/>
    <mergeCell ref="T69:X69"/>
    <mergeCell ref="Y69:AB69"/>
    <mergeCell ref="AC69:AD69"/>
    <mergeCell ref="AE69:AH69"/>
    <mergeCell ref="AI69:AK69"/>
    <mergeCell ref="AL69:AN69"/>
    <mergeCell ref="A68:B68"/>
    <mergeCell ref="AL68:AN68"/>
    <mergeCell ref="A70:B70"/>
    <mergeCell ref="C70:D70"/>
    <mergeCell ref="E70:I70"/>
    <mergeCell ref="J70:N70"/>
    <mergeCell ref="O70:S70"/>
    <mergeCell ref="T70:X70"/>
    <mergeCell ref="Y70:AB70"/>
    <mergeCell ref="AC70:AD70"/>
    <mergeCell ref="AE70:AH70"/>
    <mergeCell ref="AI70:AK70"/>
    <mergeCell ref="AL70:AN70"/>
    <mergeCell ref="A71:B71"/>
    <mergeCell ref="C71:D71"/>
    <mergeCell ref="E71:I71"/>
    <mergeCell ref="J71:N71"/>
    <mergeCell ref="O71:S71"/>
    <mergeCell ref="T71:X71"/>
    <mergeCell ref="Y71:AB71"/>
    <mergeCell ref="AC71:AD71"/>
    <mergeCell ref="AE71:AH71"/>
    <mergeCell ref="AI71:AK71"/>
    <mergeCell ref="AL71:AN71"/>
    <mergeCell ref="A72:B72"/>
    <mergeCell ref="C72:D72"/>
    <mergeCell ref="E72:I72"/>
    <mergeCell ref="J72:N72"/>
    <mergeCell ref="T72:X72"/>
    <mergeCell ref="Y72:AB72"/>
    <mergeCell ref="AC72:AD72"/>
    <mergeCell ref="AE72:AH72"/>
    <mergeCell ref="AI72:AK72"/>
    <mergeCell ref="AL72:AN72"/>
    <mergeCell ref="A73:B73"/>
    <mergeCell ref="C73:D73"/>
    <mergeCell ref="E73:I73"/>
    <mergeCell ref="J73:N73"/>
    <mergeCell ref="T73:X73"/>
    <mergeCell ref="Y73:AB73"/>
    <mergeCell ref="AC73:AD73"/>
    <mergeCell ref="AE73:AH73"/>
    <mergeCell ref="AI73:AK73"/>
    <mergeCell ref="AL73:AN73"/>
    <mergeCell ref="O72:S72"/>
    <mergeCell ref="A74:B74"/>
    <mergeCell ref="C74:D74"/>
    <mergeCell ref="E74:I74"/>
    <mergeCell ref="J74:N74"/>
    <mergeCell ref="O74:S74"/>
    <mergeCell ref="T74:X74"/>
    <mergeCell ref="Y74:AB74"/>
    <mergeCell ref="AC74:AD74"/>
    <mergeCell ref="AE74:AH74"/>
    <mergeCell ref="AI74:AK74"/>
    <mergeCell ref="AL74:AN74"/>
    <mergeCell ref="A75:B75"/>
    <mergeCell ref="C75:D75"/>
    <mergeCell ref="E75:I75"/>
    <mergeCell ref="J75:N75"/>
    <mergeCell ref="O75:S75"/>
    <mergeCell ref="T75:X75"/>
    <mergeCell ref="Y75:AB75"/>
    <mergeCell ref="AC75:AD75"/>
    <mergeCell ref="AE75:AH75"/>
    <mergeCell ref="AI75:AK75"/>
    <mergeCell ref="AL75:AN75"/>
    <mergeCell ref="A76:B76"/>
    <mergeCell ref="C76:D76"/>
    <mergeCell ref="E76:I76"/>
    <mergeCell ref="J76:N76"/>
    <mergeCell ref="T76:X76"/>
    <mergeCell ref="Y76:AB76"/>
    <mergeCell ref="AC76:AD76"/>
    <mergeCell ref="AE76:AH76"/>
    <mergeCell ref="AI76:AK76"/>
    <mergeCell ref="AL76:AN76"/>
    <mergeCell ref="A77:B77"/>
    <mergeCell ref="C77:D77"/>
    <mergeCell ref="E77:I77"/>
    <mergeCell ref="J77:N77"/>
    <mergeCell ref="T77:X77"/>
    <mergeCell ref="Y77:AB77"/>
    <mergeCell ref="AC77:AD77"/>
    <mergeCell ref="AE77:AH77"/>
    <mergeCell ref="AI77:AK77"/>
    <mergeCell ref="AL77:AN77"/>
    <mergeCell ref="O76:S76"/>
    <mergeCell ref="A78:B78"/>
    <mergeCell ref="C78:D78"/>
    <mergeCell ref="E78:I78"/>
    <mergeCell ref="J78:N78"/>
    <mergeCell ref="T78:X78"/>
    <mergeCell ref="Y78:AB78"/>
    <mergeCell ref="AC78:AD78"/>
    <mergeCell ref="AE78:AH78"/>
    <mergeCell ref="AI78:AK78"/>
    <mergeCell ref="AL78:AN78"/>
    <mergeCell ref="A79:B79"/>
    <mergeCell ref="C79:D79"/>
    <mergeCell ref="E79:I79"/>
    <mergeCell ref="J79:N79"/>
    <mergeCell ref="O79:S79"/>
    <mergeCell ref="T79:X79"/>
    <mergeCell ref="Y79:AB79"/>
    <mergeCell ref="AC79:AD79"/>
    <mergeCell ref="AE79:AH79"/>
    <mergeCell ref="AI79:AK79"/>
    <mergeCell ref="AL79:AN79"/>
    <mergeCell ref="A80:B80"/>
    <mergeCell ref="C80:D80"/>
    <mergeCell ref="E80:I80"/>
    <mergeCell ref="J80:N80"/>
    <mergeCell ref="O80:S80"/>
    <mergeCell ref="T80:X80"/>
    <mergeCell ref="Y80:AB80"/>
    <mergeCell ref="AC80:AD80"/>
    <mergeCell ref="AE80:AH80"/>
    <mergeCell ref="AI80:AK80"/>
    <mergeCell ref="AL80:AN80"/>
    <mergeCell ref="A81:B81"/>
    <mergeCell ref="C81:D81"/>
    <mergeCell ref="E81:I81"/>
    <mergeCell ref="J81:N81"/>
    <mergeCell ref="O81:S81"/>
    <mergeCell ref="T81:X81"/>
    <mergeCell ref="Y81:AB81"/>
    <mergeCell ref="AC81:AD81"/>
    <mergeCell ref="AE81:AH81"/>
    <mergeCell ref="AI81:AK81"/>
    <mergeCell ref="AL81:AN81"/>
    <mergeCell ref="A82:B82"/>
    <mergeCell ref="C82:D82"/>
    <mergeCell ref="E82:I82"/>
    <mergeCell ref="J82:N82"/>
    <mergeCell ref="O82:S82"/>
    <mergeCell ref="T82:X82"/>
    <mergeCell ref="Y82:AB82"/>
    <mergeCell ref="AC82:AD82"/>
    <mergeCell ref="AE82:AH82"/>
    <mergeCell ref="AI82:AK82"/>
    <mergeCell ref="AL82:AN82"/>
    <mergeCell ref="A83:B83"/>
    <mergeCell ref="C83:D83"/>
    <mergeCell ref="E83:I83"/>
    <mergeCell ref="J83:N83"/>
    <mergeCell ref="O83:S83"/>
    <mergeCell ref="T83:X83"/>
    <mergeCell ref="Y83:AB83"/>
    <mergeCell ref="AC83:AD83"/>
    <mergeCell ref="AE83:AH83"/>
    <mergeCell ref="AI83:AK83"/>
    <mergeCell ref="AL83:AN83"/>
    <mergeCell ref="A84:B84"/>
    <mergeCell ref="C84:D84"/>
    <mergeCell ref="E84:I84"/>
    <mergeCell ref="J84:N84"/>
    <mergeCell ref="O84:S84"/>
    <mergeCell ref="T84:X84"/>
    <mergeCell ref="Y84:AB84"/>
    <mergeCell ref="AC84:AD84"/>
    <mergeCell ref="AE84:AH84"/>
    <mergeCell ref="AI84:AK84"/>
    <mergeCell ref="AL84:AN84"/>
    <mergeCell ref="A85:B85"/>
    <mergeCell ref="C85:D85"/>
    <mergeCell ref="E85:I85"/>
    <mergeCell ref="J85:N85"/>
    <mergeCell ref="O85:S85"/>
    <mergeCell ref="T85:X85"/>
    <mergeCell ref="Y85:AB85"/>
    <mergeCell ref="AC85:AD85"/>
    <mergeCell ref="AE85:AH85"/>
    <mergeCell ref="AI85:AK85"/>
    <mergeCell ref="AL85:AN85"/>
    <mergeCell ref="A86:B86"/>
    <mergeCell ref="C86:D86"/>
    <mergeCell ref="E86:I86"/>
    <mergeCell ref="J86:N86"/>
    <mergeCell ref="O86:S86"/>
    <mergeCell ref="T86:X86"/>
    <mergeCell ref="Y86:AB86"/>
    <mergeCell ref="AC86:AD86"/>
    <mergeCell ref="AE86:AH86"/>
    <mergeCell ref="AI86:AK86"/>
    <mergeCell ref="AL86:AN86"/>
    <mergeCell ref="A87:B87"/>
    <mergeCell ref="C87:D87"/>
    <mergeCell ref="E87:I87"/>
    <mergeCell ref="J87:N87"/>
    <mergeCell ref="O87:S87"/>
    <mergeCell ref="T87:X87"/>
    <mergeCell ref="Y87:AB87"/>
    <mergeCell ref="AC87:AD87"/>
    <mergeCell ref="AE87:AH87"/>
    <mergeCell ref="AI87:AK87"/>
    <mergeCell ref="AL87:AN87"/>
    <mergeCell ref="A98:D99"/>
    <mergeCell ref="E98:N99"/>
    <mergeCell ref="O98:X99"/>
    <mergeCell ref="Y98:AB101"/>
    <mergeCell ref="AC98:AD101"/>
    <mergeCell ref="AE98:AH101"/>
    <mergeCell ref="AI98:AK101"/>
    <mergeCell ref="AL98:AN101"/>
    <mergeCell ref="A100:B101"/>
    <mergeCell ref="C100:D101"/>
    <mergeCell ref="E100:I101"/>
    <mergeCell ref="J100:N101"/>
    <mergeCell ref="O100:S101"/>
    <mergeCell ref="T100:X101"/>
    <mergeCell ref="D93:M94"/>
    <mergeCell ref="N93:Q94"/>
    <mergeCell ref="R93:AC94"/>
    <mergeCell ref="AD93:AN94"/>
    <mergeCell ref="AB95:AC96"/>
    <mergeCell ref="AD95:AN96"/>
    <mergeCell ref="A93:C94"/>
    <mergeCell ref="AI106:AK106"/>
    <mergeCell ref="AL106:AN106"/>
    <mergeCell ref="AI107:AK107"/>
    <mergeCell ref="AL107:AN107"/>
    <mergeCell ref="AI108:AK108"/>
    <mergeCell ref="AL108:AN108"/>
    <mergeCell ref="AI109:AK109"/>
    <mergeCell ref="AL109:AN109"/>
    <mergeCell ref="AI110:AK110"/>
    <mergeCell ref="AL110:AN110"/>
    <mergeCell ref="T110:X110"/>
    <mergeCell ref="Y110:AB110"/>
    <mergeCell ref="AC110:AD110"/>
    <mergeCell ref="AE110:AH110"/>
    <mergeCell ref="AE109:AH109"/>
    <mergeCell ref="AC106:AD106"/>
    <mergeCell ref="Y88:AB89"/>
    <mergeCell ref="AC88:AD89"/>
    <mergeCell ref="AE88:AH89"/>
    <mergeCell ref="AI88:AK89"/>
    <mergeCell ref="AL88:AN89"/>
    <mergeCell ref="AL104:AN104"/>
    <mergeCell ref="AE104:AH104"/>
    <mergeCell ref="AE106:AH106"/>
    <mergeCell ref="AE105:AH105"/>
    <mergeCell ref="AE108:AH108"/>
    <mergeCell ref="AE107:AH107"/>
    <mergeCell ref="AI103:AK103"/>
    <mergeCell ref="AL103:AN103"/>
    <mergeCell ref="AI104:AK104"/>
    <mergeCell ref="AI111:AK111"/>
    <mergeCell ref="AL111:AN111"/>
    <mergeCell ref="AI112:AK112"/>
    <mergeCell ref="AL112:AN112"/>
    <mergeCell ref="AI113:AK113"/>
    <mergeCell ref="AL113:AN113"/>
    <mergeCell ref="AI114:AK114"/>
    <mergeCell ref="AL114:AN114"/>
    <mergeCell ref="AI115:AK115"/>
    <mergeCell ref="AL115:AN115"/>
    <mergeCell ref="AI116:AK116"/>
    <mergeCell ref="AL116:AN116"/>
    <mergeCell ref="T114:X114"/>
    <mergeCell ref="Y114:AB114"/>
    <mergeCell ref="AC114:AD114"/>
    <mergeCell ref="AE114:AH114"/>
    <mergeCell ref="A102:B102"/>
    <mergeCell ref="C102:D102"/>
    <mergeCell ref="E102:I102"/>
    <mergeCell ref="J102:N102"/>
    <mergeCell ref="O102:S102"/>
    <mergeCell ref="AI102:AK102"/>
    <mergeCell ref="AL102:AN102"/>
    <mergeCell ref="A104:B104"/>
    <mergeCell ref="AE113:AH113"/>
    <mergeCell ref="AE112:AH112"/>
    <mergeCell ref="AE111:AH111"/>
    <mergeCell ref="J116:N116"/>
    <mergeCell ref="O116:S116"/>
    <mergeCell ref="E111:I111"/>
    <mergeCell ref="AI105:AK105"/>
    <mergeCell ref="AL105:AN105"/>
    <mergeCell ref="O125:S125"/>
    <mergeCell ref="T125:X125"/>
    <mergeCell ref="Y125:AB125"/>
    <mergeCell ref="AC125:AD125"/>
    <mergeCell ref="AE125:AH125"/>
    <mergeCell ref="T124:X124"/>
    <mergeCell ref="AC124:AD124"/>
    <mergeCell ref="AE124:AH124"/>
    <mergeCell ref="O124:S124"/>
    <mergeCell ref="AI117:AK117"/>
    <mergeCell ref="AL117:AN117"/>
    <mergeCell ref="AI118:AK118"/>
    <mergeCell ref="AL118:AN118"/>
    <mergeCell ref="AI119:AK119"/>
    <mergeCell ref="AL119:AN119"/>
    <mergeCell ref="AI120:AK120"/>
    <mergeCell ref="AL120:AN120"/>
    <mergeCell ref="AI121:AK121"/>
    <mergeCell ref="AL121:AN121"/>
    <mergeCell ref="AI122:AK122"/>
    <mergeCell ref="AL122:AN122"/>
    <mergeCell ref="O118:S118"/>
    <mergeCell ref="T118:X118"/>
    <mergeCell ref="AC118:AD118"/>
    <mergeCell ref="AE119:AH119"/>
    <mergeCell ref="T131:X131"/>
    <mergeCell ref="Y131:AB131"/>
    <mergeCell ref="AC131:AD131"/>
    <mergeCell ref="AE131:AH131"/>
    <mergeCell ref="AI131:AK131"/>
    <mergeCell ref="AL131:AN131"/>
    <mergeCell ref="AC129:AD129"/>
    <mergeCell ref="AE129:AH129"/>
    <mergeCell ref="AI123:AK123"/>
    <mergeCell ref="AL123:AN123"/>
    <mergeCell ref="AI124:AK124"/>
    <mergeCell ref="AL124:AN124"/>
    <mergeCell ref="AI125:AK125"/>
    <mergeCell ref="AL125:AN125"/>
    <mergeCell ref="AI126:AK126"/>
    <mergeCell ref="AL126:AN126"/>
    <mergeCell ref="AI127:AK127"/>
    <mergeCell ref="AL127:AN127"/>
    <mergeCell ref="AI128:AK128"/>
    <mergeCell ref="AL128:AN128"/>
    <mergeCell ref="T147:X147"/>
    <mergeCell ref="Y147:AB147"/>
    <mergeCell ref="AC147:AD147"/>
    <mergeCell ref="AI147:AK147"/>
    <mergeCell ref="AL147:AN147"/>
    <mergeCell ref="AI148:AK148"/>
    <mergeCell ref="AI133:AK134"/>
    <mergeCell ref="AL133:AN134"/>
    <mergeCell ref="O136:AE136"/>
    <mergeCell ref="A137:D137"/>
    <mergeCell ref="F137:AF137"/>
    <mergeCell ref="AG137:AM137"/>
    <mergeCell ref="A138:C139"/>
    <mergeCell ref="AI166:AK166"/>
    <mergeCell ref="AL166:AN166"/>
    <mergeCell ref="D138:M139"/>
    <mergeCell ref="N138:Q139"/>
    <mergeCell ref="R138:AC139"/>
    <mergeCell ref="AD138:AN139"/>
    <mergeCell ref="A140:E141"/>
    <mergeCell ref="F140:L141"/>
    <mergeCell ref="N140:Q141"/>
    <mergeCell ref="R140:X141"/>
    <mergeCell ref="Y140:AA141"/>
    <mergeCell ref="AB140:AC141"/>
    <mergeCell ref="AD140:AN141"/>
    <mergeCell ref="A150:B150"/>
    <mergeCell ref="C150:D150"/>
    <mergeCell ref="E150:I150"/>
    <mergeCell ref="J150:N150"/>
    <mergeCell ref="O150:S150"/>
    <mergeCell ref="T150:X150"/>
    <mergeCell ref="A167:B167"/>
    <mergeCell ref="C167:D167"/>
    <mergeCell ref="E167:I167"/>
    <mergeCell ref="J167:N167"/>
    <mergeCell ref="O167:S167"/>
    <mergeCell ref="T167:X167"/>
    <mergeCell ref="Y167:AB167"/>
    <mergeCell ref="AC167:AD167"/>
    <mergeCell ref="AE167:AH167"/>
    <mergeCell ref="AI167:AK167"/>
    <mergeCell ref="AL167:AN167"/>
    <mergeCell ref="T165:X165"/>
    <mergeCell ref="Y165:AB165"/>
    <mergeCell ref="AC165:AD165"/>
    <mergeCell ref="AI143:AK146"/>
    <mergeCell ref="AL143:AN146"/>
    <mergeCell ref="A145:B146"/>
    <mergeCell ref="C145:D146"/>
    <mergeCell ref="E145:I146"/>
    <mergeCell ref="J145:N146"/>
    <mergeCell ref="O145:S146"/>
    <mergeCell ref="T145:X146"/>
    <mergeCell ref="AL164:AN164"/>
    <mergeCell ref="AI165:AK165"/>
    <mergeCell ref="AL165:AN165"/>
    <mergeCell ref="E148:I148"/>
    <mergeCell ref="J148:N148"/>
    <mergeCell ref="O148:S148"/>
    <mergeCell ref="T148:X148"/>
    <mergeCell ref="Y148:AB148"/>
    <mergeCell ref="J147:N147"/>
    <mergeCell ref="O147:S147"/>
    <mergeCell ref="O168:S168"/>
    <mergeCell ref="T168:X168"/>
    <mergeCell ref="Y168:AB168"/>
    <mergeCell ref="AC168:AD168"/>
    <mergeCell ref="AE168:AH168"/>
    <mergeCell ref="AI168:AK168"/>
    <mergeCell ref="AL168:AN168"/>
    <mergeCell ref="O169:S169"/>
    <mergeCell ref="T169:X169"/>
    <mergeCell ref="Y169:AB169"/>
    <mergeCell ref="AC169:AD169"/>
    <mergeCell ref="AE169:AH169"/>
    <mergeCell ref="AI169:AK169"/>
    <mergeCell ref="AL169:AN169"/>
    <mergeCell ref="O170:S170"/>
    <mergeCell ref="T170:X170"/>
    <mergeCell ref="Y170:AB170"/>
    <mergeCell ref="AC170:AD170"/>
    <mergeCell ref="AE170:AH170"/>
    <mergeCell ref="AI170:AK170"/>
    <mergeCell ref="AL170:AN170"/>
    <mergeCell ref="T173:X173"/>
    <mergeCell ref="Y173:AB173"/>
    <mergeCell ref="AC173:AD173"/>
    <mergeCell ref="AI173:AK173"/>
    <mergeCell ref="AL173:AN173"/>
    <mergeCell ref="A174:B174"/>
    <mergeCell ref="C174:D174"/>
    <mergeCell ref="E174:I174"/>
    <mergeCell ref="J174:N174"/>
    <mergeCell ref="O174:S174"/>
    <mergeCell ref="T174:X174"/>
    <mergeCell ref="Y174:AB174"/>
    <mergeCell ref="AC174:AD174"/>
    <mergeCell ref="AE174:AH174"/>
    <mergeCell ref="AI174:AK174"/>
    <mergeCell ref="AL174:AN174"/>
    <mergeCell ref="A175:B175"/>
    <mergeCell ref="C175:D175"/>
    <mergeCell ref="E175:I175"/>
    <mergeCell ref="J175:N175"/>
    <mergeCell ref="O175:S175"/>
    <mergeCell ref="T175:X175"/>
    <mergeCell ref="Y175:AB175"/>
    <mergeCell ref="AC175:AD175"/>
    <mergeCell ref="AE175:AH175"/>
    <mergeCell ref="AI175:AK175"/>
    <mergeCell ref="AL175:AN175"/>
    <mergeCell ref="A176:B176"/>
    <mergeCell ref="C176:D176"/>
    <mergeCell ref="E176:I176"/>
    <mergeCell ref="J176:N176"/>
    <mergeCell ref="O176:S176"/>
    <mergeCell ref="T176:X176"/>
    <mergeCell ref="Y176:AB176"/>
    <mergeCell ref="AC176:AD176"/>
    <mergeCell ref="AE176:AH176"/>
    <mergeCell ref="AI176:AK176"/>
    <mergeCell ref="AL176:AN176"/>
    <mergeCell ref="O181:AE181"/>
    <mergeCell ref="A182:D182"/>
    <mergeCell ref="F182:AF182"/>
    <mergeCell ref="AG182:AM182"/>
    <mergeCell ref="A183:C184"/>
    <mergeCell ref="A177:B177"/>
    <mergeCell ref="C177:D177"/>
    <mergeCell ref="E177:I177"/>
    <mergeCell ref="J177:N177"/>
    <mergeCell ref="O177:S177"/>
    <mergeCell ref="T177:X177"/>
    <mergeCell ref="Y177:AB177"/>
    <mergeCell ref="AC177:AD177"/>
    <mergeCell ref="AE177:AH177"/>
    <mergeCell ref="AI177:AK177"/>
    <mergeCell ref="AL177:AN177"/>
    <mergeCell ref="Y178:AB179"/>
    <mergeCell ref="AC178:AD179"/>
    <mergeCell ref="AE178:AH179"/>
    <mergeCell ref="AI178:AK179"/>
    <mergeCell ref="AL178:AN179"/>
    <mergeCell ref="A188:D189"/>
    <mergeCell ref="E188:N189"/>
    <mergeCell ref="O188:X189"/>
    <mergeCell ref="Y188:AB191"/>
    <mergeCell ref="AC188:AD191"/>
    <mergeCell ref="AE188:AH191"/>
    <mergeCell ref="AI188:AK191"/>
    <mergeCell ref="AL188:AN191"/>
    <mergeCell ref="A190:B191"/>
    <mergeCell ref="C190:D191"/>
    <mergeCell ref="E190:I191"/>
    <mergeCell ref="J190:N191"/>
    <mergeCell ref="O190:S191"/>
    <mergeCell ref="T190:X191"/>
    <mergeCell ref="A192:B192"/>
    <mergeCell ref="C192:D192"/>
    <mergeCell ref="E192:I192"/>
    <mergeCell ref="J192:N192"/>
    <mergeCell ref="O192:S192"/>
    <mergeCell ref="T192:X192"/>
    <mergeCell ref="Y192:AB192"/>
    <mergeCell ref="AC192:AD192"/>
    <mergeCell ref="AE192:AH192"/>
    <mergeCell ref="AI192:AK192"/>
    <mergeCell ref="AL192:AN192"/>
    <mergeCell ref="A193:B193"/>
    <mergeCell ref="C193:D193"/>
    <mergeCell ref="E193:I193"/>
    <mergeCell ref="J193:N193"/>
    <mergeCell ref="O193:S193"/>
    <mergeCell ref="T193:X193"/>
    <mergeCell ref="Y193:AB193"/>
    <mergeCell ref="AC193:AD193"/>
    <mergeCell ref="AE193:AH193"/>
    <mergeCell ref="AI193:AK193"/>
    <mergeCell ref="AL193:AN193"/>
    <mergeCell ref="A194:B194"/>
    <mergeCell ref="C194:D194"/>
    <mergeCell ref="E194:I194"/>
    <mergeCell ref="J194:N194"/>
    <mergeCell ref="O194:S194"/>
    <mergeCell ref="T194:X194"/>
    <mergeCell ref="Y194:AB194"/>
    <mergeCell ref="AC194:AD194"/>
    <mergeCell ref="AE194:AH194"/>
    <mergeCell ref="AI194:AK194"/>
    <mergeCell ref="AL194:AN194"/>
    <mergeCell ref="A195:B195"/>
    <mergeCell ref="C195:D195"/>
    <mergeCell ref="E195:I195"/>
    <mergeCell ref="J195:N195"/>
    <mergeCell ref="O195:S195"/>
    <mergeCell ref="T195:X195"/>
    <mergeCell ref="Y195:AB195"/>
    <mergeCell ref="AC195:AD195"/>
    <mergeCell ref="AE195:AH195"/>
    <mergeCell ref="AI195:AK195"/>
    <mergeCell ref="AL195:AN195"/>
    <mergeCell ref="A196:B196"/>
    <mergeCell ref="C196:D196"/>
    <mergeCell ref="E196:I196"/>
    <mergeCell ref="J196:N196"/>
    <mergeCell ref="O196:S196"/>
    <mergeCell ref="T196:X196"/>
    <mergeCell ref="Y196:AB196"/>
    <mergeCell ref="AC196:AD196"/>
    <mergeCell ref="AE196:AH196"/>
    <mergeCell ref="AI196:AK196"/>
    <mergeCell ref="AL196:AN196"/>
    <mergeCell ref="A197:B197"/>
    <mergeCell ref="C197:D197"/>
    <mergeCell ref="E197:I197"/>
    <mergeCell ref="J197:N197"/>
    <mergeCell ref="O197:S197"/>
    <mergeCell ref="T197:X197"/>
    <mergeCell ref="Y197:AB197"/>
    <mergeCell ref="AC197:AD197"/>
    <mergeCell ref="AE197:AH197"/>
    <mergeCell ref="AI197:AK197"/>
    <mergeCell ref="AL197:AN197"/>
    <mergeCell ref="A198:B198"/>
    <mergeCell ref="C198:D198"/>
    <mergeCell ref="E198:I198"/>
    <mergeCell ref="J198:N198"/>
    <mergeCell ref="O198:S198"/>
    <mergeCell ref="T198:X198"/>
    <mergeCell ref="Y198:AB198"/>
    <mergeCell ref="AC198:AD198"/>
    <mergeCell ref="AE198:AH198"/>
    <mergeCell ref="AI198:AK198"/>
    <mergeCell ref="AL198:AN198"/>
    <mergeCell ref="A199:B199"/>
    <mergeCell ref="C199:D199"/>
    <mergeCell ref="E199:I199"/>
    <mergeCell ref="J199:N199"/>
    <mergeCell ref="O199:S199"/>
    <mergeCell ref="T199:X199"/>
    <mergeCell ref="Y199:AB199"/>
    <mergeCell ref="AC199:AD199"/>
    <mergeCell ref="AE199:AH199"/>
    <mergeCell ref="AI199:AK199"/>
    <mergeCell ref="AL199:AN199"/>
    <mergeCell ref="A200:B200"/>
    <mergeCell ref="C200:D200"/>
    <mergeCell ref="E200:I200"/>
    <mergeCell ref="J200:N200"/>
    <mergeCell ref="O200:S200"/>
    <mergeCell ref="T200:X200"/>
    <mergeCell ref="Y200:AB200"/>
    <mergeCell ref="AC200:AD200"/>
    <mergeCell ref="AE200:AH200"/>
    <mergeCell ref="AI200:AK200"/>
    <mergeCell ref="AL200:AN200"/>
    <mergeCell ref="A201:B201"/>
    <mergeCell ref="C201:D201"/>
    <mergeCell ref="E201:I201"/>
    <mergeCell ref="J201:N201"/>
    <mergeCell ref="O201:S201"/>
    <mergeCell ref="T201:X201"/>
    <mergeCell ref="Y201:AB201"/>
    <mergeCell ref="AC201:AD201"/>
    <mergeCell ref="AE201:AH201"/>
    <mergeCell ref="AI201:AK201"/>
    <mergeCell ref="AL201:AN201"/>
    <mergeCell ref="A202:B202"/>
    <mergeCell ref="C202:D202"/>
    <mergeCell ref="E202:I202"/>
    <mergeCell ref="J202:N202"/>
    <mergeCell ref="O202:S202"/>
    <mergeCell ref="T202:X202"/>
    <mergeCell ref="Y202:AB202"/>
    <mergeCell ref="AC202:AD202"/>
    <mergeCell ref="AE202:AH202"/>
    <mergeCell ref="AI202:AK202"/>
    <mergeCell ref="AL202:AN202"/>
    <mergeCell ref="A203:B203"/>
    <mergeCell ref="C203:D203"/>
    <mergeCell ref="E203:I203"/>
    <mergeCell ref="J203:N203"/>
    <mergeCell ref="O203:S203"/>
    <mergeCell ref="T203:X203"/>
    <mergeCell ref="Y203:AB203"/>
    <mergeCell ref="AC203:AD203"/>
    <mergeCell ref="AE203:AH203"/>
    <mergeCell ref="AI203:AK203"/>
    <mergeCell ref="AL203:AN203"/>
    <mergeCell ref="A204:B204"/>
    <mergeCell ref="C204:D204"/>
    <mergeCell ref="E204:I204"/>
    <mergeCell ref="J204:N204"/>
    <mergeCell ref="O204:S204"/>
    <mergeCell ref="T204:X204"/>
    <mergeCell ref="Y204:AB204"/>
    <mergeCell ref="AC204:AD204"/>
    <mergeCell ref="AE204:AH204"/>
    <mergeCell ref="AI204:AK204"/>
    <mergeCell ref="AL204:AN204"/>
    <mergeCell ref="A205:B205"/>
    <mergeCell ref="C205:D205"/>
    <mergeCell ref="E205:I205"/>
    <mergeCell ref="J205:N205"/>
    <mergeCell ref="O205:S205"/>
    <mergeCell ref="T205:X205"/>
    <mergeCell ref="Y205:AB205"/>
    <mergeCell ref="AC205:AD205"/>
    <mergeCell ref="AE205:AH205"/>
    <mergeCell ref="AI205:AK205"/>
    <mergeCell ref="AL205:AN205"/>
    <mergeCell ref="A206:B206"/>
    <mergeCell ref="C206:D206"/>
    <mergeCell ref="E206:I206"/>
    <mergeCell ref="J206:N206"/>
    <mergeCell ref="O206:S206"/>
    <mergeCell ref="T206:X206"/>
    <mergeCell ref="Y206:AB206"/>
    <mergeCell ref="AC206:AD206"/>
    <mergeCell ref="AE206:AH206"/>
    <mergeCell ref="AI206:AK206"/>
    <mergeCell ref="AL206:AN206"/>
    <mergeCell ref="A207:B207"/>
    <mergeCell ref="C207:D207"/>
    <mergeCell ref="E207:I207"/>
    <mergeCell ref="J207:N207"/>
    <mergeCell ref="O207:S207"/>
    <mergeCell ref="T207:X207"/>
    <mergeCell ref="Y207:AB207"/>
    <mergeCell ref="AC207:AD207"/>
    <mergeCell ref="AE207:AH207"/>
    <mergeCell ref="AI207:AK207"/>
    <mergeCell ref="AL207:AN207"/>
    <mergeCell ref="A208:B208"/>
    <mergeCell ref="C208:D208"/>
    <mergeCell ref="E208:I208"/>
    <mergeCell ref="J208:N208"/>
    <mergeCell ref="O208:S208"/>
    <mergeCell ref="T208:X208"/>
    <mergeCell ref="Y208:AB208"/>
    <mergeCell ref="AC208:AD208"/>
    <mergeCell ref="AE208:AH208"/>
    <mergeCell ref="AI208:AK208"/>
    <mergeCell ref="AL208:AN208"/>
    <mergeCell ref="A209:B209"/>
    <mergeCell ref="C209:D209"/>
    <mergeCell ref="E209:I209"/>
    <mergeCell ref="J209:N209"/>
    <mergeCell ref="O209:S209"/>
    <mergeCell ref="T209:X209"/>
    <mergeCell ref="Y209:AB209"/>
    <mergeCell ref="AC209:AD209"/>
    <mergeCell ref="AE209:AH209"/>
    <mergeCell ref="AI209:AK209"/>
    <mergeCell ref="AL209:AN209"/>
    <mergeCell ref="A210:B210"/>
    <mergeCell ref="C210:D210"/>
    <mergeCell ref="E210:I210"/>
    <mergeCell ref="J210:N210"/>
    <mergeCell ref="O210:S210"/>
    <mergeCell ref="T210:X210"/>
    <mergeCell ref="Y210:AB210"/>
    <mergeCell ref="AC210:AD210"/>
    <mergeCell ref="AE210:AH210"/>
    <mergeCell ref="AI210:AK210"/>
    <mergeCell ref="AL210:AN210"/>
    <mergeCell ref="A211:B211"/>
    <mergeCell ref="C211:D211"/>
    <mergeCell ref="E211:I211"/>
    <mergeCell ref="J211:N211"/>
    <mergeCell ref="O211:S211"/>
    <mergeCell ref="T211:X211"/>
    <mergeCell ref="Y211:AB211"/>
    <mergeCell ref="AC211:AD211"/>
    <mergeCell ref="AE211:AH211"/>
    <mergeCell ref="AI211:AK211"/>
    <mergeCell ref="AL211:AN211"/>
    <mergeCell ref="A212:B212"/>
    <mergeCell ref="C212:D212"/>
    <mergeCell ref="E212:I212"/>
    <mergeCell ref="J212:N212"/>
    <mergeCell ref="O212:S212"/>
    <mergeCell ref="T212:X212"/>
    <mergeCell ref="Y212:AB212"/>
    <mergeCell ref="AC212:AD212"/>
    <mergeCell ref="AE212:AH212"/>
    <mergeCell ref="AI212:AK212"/>
    <mergeCell ref="AL212:AN212"/>
    <mergeCell ref="A213:B213"/>
    <mergeCell ref="C213:D213"/>
    <mergeCell ref="E213:I213"/>
    <mergeCell ref="J213:N213"/>
    <mergeCell ref="O213:S213"/>
    <mergeCell ref="T213:X213"/>
    <mergeCell ref="Y213:AB213"/>
    <mergeCell ref="AC213:AD213"/>
    <mergeCell ref="AE213:AH213"/>
    <mergeCell ref="AI213:AK213"/>
    <mergeCell ref="AL213:AN213"/>
    <mergeCell ref="A214:B214"/>
    <mergeCell ref="C214:D214"/>
    <mergeCell ref="E214:I214"/>
    <mergeCell ref="J214:N214"/>
    <mergeCell ref="O214:S214"/>
    <mergeCell ref="T214:X214"/>
    <mergeCell ref="Y214:AB214"/>
    <mergeCell ref="AC214:AD214"/>
    <mergeCell ref="AE214:AH214"/>
    <mergeCell ref="AI214:AK214"/>
    <mergeCell ref="AL214:AN214"/>
    <mergeCell ref="A215:B215"/>
    <mergeCell ref="C215:D215"/>
    <mergeCell ref="E215:I215"/>
    <mergeCell ref="J215:N215"/>
    <mergeCell ref="O215:S215"/>
    <mergeCell ref="T215:X215"/>
    <mergeCell ref="Y215:AB215"/>
    <mergeCell ref="AC215:AD215"/>
    <mergeCell ref="AE215:AH215"/>
    <mergeCell ref="AI215:AK215"/>
    <mergeCell ref="AL215:AN215"/>
    <mergeCell ref="A216:B216"/>
    <mergeCell ref="C216:D216"/>
    <mergeCell ref="E216:I216"/>
    <mergeCell ref="J216:N216"/>
    <mergeCell ref="O216:S216"/>
    <mergeCell ref="T216:X216"/>
    <mergeCell ref="Y216:AB216"/>
    <mergeCell ref="AC216:AD216"/>
    <mergeCell ref="AE216:AH216"/>
    <mergeCell ref="AI216:AK216"/>
    <mergeCell ref="AL216:AN216"/>
    <mergeCell ref="A217:B217"/>
    <mergeCell ref="C217:D217"/>
    <mergeCell ref="E217:I217"/>
    <mergeCell ref="J217:N217"/>
    <mergeCell ref="O217:S217"/>
    <mergeCell ref="T217:X217"/>
    <mergeCell ref="Y217:AB217"/>
    <mergeCell ref="AC217:AD217"/>
    <mergeCell ref="AE217:AH217"/>
    <mergeCell ref="AI217:AK217"/>
    <mergeCell ref="AL217:AN217"/>
    <mergeCell ref="A218:B218"/>
    <mergeCell ref="C218:D218"/>
    <mergeCell ref="E218:I218"/>
    <mergeCell ref="J218:N218"/>
    <mergeCell ref="O218:S218"/>
    <mergeCell ref="T218:X218"/>
    <mergeCell ref="Y218:AB218"/>
    <mergeCell ref="AC218:AD218"/>
    <mergeCell ref="AE218:AH218"/>
    <mergeCell ref="AI218:AK218"/>
    <mergeCell ref="AL218:AN218"/>
    <mergeCell ref="A219:B219"/>
    <mergeCell ref="C219:D219"/>
    <mergeCell ref="E219:I219"/>
    <mergeCell ref="J219:N219"/>
    <mergeCell ref="O219:S219"/>
    <mergeCell ref="T219:X219"/>
    <mergeCell ref="Y219:AB219"/>
    <mergeCell ref="AC219:AD219"/>
    <mergeCell ref="AE219:AH219"/>
    <mergeCell ref="AI219:AK219"/>
    <mergeCell ref="AL219:AN219"/>
    <mergeCell ref="A220:B220"/>
    <mergeCell ref="C220:D220"/>
    <mergeCell ref="E220:I220"/>
    <mergeCell ref="J220:N220"/>
    <mergeCell ref="O220:S220"/>
    <mergeCell ref="T220:X220"/>
    <mergeCell ref="Y220:AB220"/>
    <mergeCell ref="AC220:AD220"/>
    <mergeCell ref="AE220:AH220"/>
    <mergeCell ref="AI220:AK220"/>
    <mergeCell ref="AL220:AN220"/>
    <mergeCell ref="A221:B221"/>
    <mergeCell ref="C221:D221"/>
    <mergeCell ref="E221:I221"/>
    <mergeCell ref="J221:N221"/>
    <mergeCell ref="O221:S221"/>
    <mergeCell ref="T221:X221"/>
    <mergeCell ref="Y221:AB221"/>
    <mergeCell ref="AC221:AD221"/>
    <mergeCell ref="AE221:AH221"/>
    <mergeCell ref="AI221:AK221"/>
    <mergeCell ref="AL221:AN221"/>
    <mergeCell ref="A222:B222"/>
    <mergeCell ref="C222:D222"/>
    <mergeCell ref="E222:I222"/>
    <mergeCell ref="J222:N222"/>
    <mergeCell ref="O222:S222"/>
    <mergeCell ref="T222:X222"/>
    <mergeCell ref="Y222:AB222"/>
    <mergeCell ref="AC222:AD222"/>
    <mergeCell ref="AE222:AH222"/>
    <mergeCell ref="AI222:AK222"/>
    <mergeCell ref="AL222:AN222"/>
    <mergeCell ref="A233:D234"/>
    <mergeCell ref="E233:N234"/>
    <mergeCell ref="O233:X234"/>
    <mergeCell ref="Y233:AB236"/>
    <mergeCell ref="AC233:AD236"/>
    <mergeCell ref="AE233:AH236"/>
    <mergeCell ref="AI233:AK236"/>
    <mergeCell ref="AL233:AN236"/>
    <mergeCell ref="A235:B236"/>
    <mergeCell ref="C235:D236"/>
    <mergeCell ref="E235:I236"/>
    <mergeCell ref="J235:N236"/>
    <mergeCell ref="O235:S236"/>
    <mergeCell ref="T235:X236"/>
    <mergeCell ref="Y223:AB224"/>
    <mergeCell ref="AC223:AD224"/>
    <mergeCell ref="AE223:AH224"/>
    <mergeCell ref="AI223:AK224"/>
    <mergeCell ref="AL223:AN224"/>
    <mergeCell ref="O226:AE226"/>
    <mergeCell ref="A227:D227"/>
    <mergeCell ref="F227:AF227"/>
    <mergeCell ref="AG227:AM227"/>
    <mergeCell ref="A228:C229"/>
    <mergeCell ref="A237:B237"/>
    <mergeCell ref="C237:D237"/>
    <mergeCell ref="E237:I237"/>
    <mergeCell ref="J237:N237"/>
    <mergeCell ref="O237:S237"/>
    <mergeCell ref="T237:X237"/>
    <mergeCell ref="Y237:AB237"/>
    <mergeCell ref="AC237:AD237"/>
    <mergeCell ref="AE237:AH237"/>
    <mergeCell ref="AI237:AK237"/>
    <mergeCell ref="AL237:AN237"/>
    <mergeCell ref="A238:B238"/>
    <mergeCell ref="C238:D238"/>
    <mergeCell ref="E238:I238"/>
    <mergeCell ref="J238:N238"/>
    <mergeCell ref="O238:S238"/>
    <mergeCell ref="T238:X238"/>
    <mergeCell ref="Y238:AB238"/>
    <mergeCell ref="AC238:AD238"/>
    <mergeCell ref="AE238:AH238"/>
    <mergeCell ref="AI238:AK238"/>
    <mergeCell ref="AL238:AN238"/>
    <mergeCell ref="A239:B239"/>
    <mergeCell ref="C239:D239"/>
    <mergeCell ref="E239:I239"/>
    <mergeCell ref="J239:N239"/>
    <mergeCell ref="O239:S239"/>
    <mergeCell ref="T239:X239"/>
    <mergeCell ref="Y239:AB239"/>
    <mergeCell ref="AC239:AD239"/>
    <mergeCell ref="AE239:AH239"/>
    <mergeCell ref="AI239:AK239"/>
    <mergeCell ref="AL239:AN239"/>
    <mergeCell ref="A240:B240"/>
    <mergeCell ref="C240:D240"/>
    <mergeCell ref="E240:I240"/>
    <mergeCell ref="J240:N240"/>
    <mergeCell ref="O240:S240"/>
    <mergeCell ref="T240:X240"/>
    <mergeCell ref="Y240:AB240"/>
    <mergeCell ref="AC240:AD240"/>
    <mergeCell ref="AE240:AH240"/>
    <mergeCell ref="AI240:AK240"/>
    <mergeCell ref="AL240:AN240"/>
    <mergeCell ref="A241:B241"/>
    <mergeCell ref="C241:D241"/>
    <mergeCell ref="E241:I241"/>
    <mergeCell ref="J241:N241"/>
    <mergeCell ref="O241:S241"/>
    <mergeCell ref="T241:X241"/>
    <mergeCell ref="Y241:AB241"/>
    <mergeCell ref="AC241:AD241"/>
    <mergeCell ref="AE241:AH241"/>
    <mergeCell ref="AI241:AK241"/>
    <mergeCell ref="AL241:AN241"/>
    <mergeCell ref="A242:B242"/>
    <mergeCell ref="C242:D242"/>
    <mergeCell ref="E242:I242"/>
    <mergeCell ref="J242:N242"/>
    <mergeCell ref="O242:S242"/>
    <mergeCell ref="T242:X242"/>
    <mergeCell ref="Y242:AB242"/>
    <mergeCell ref="AC242:AD242"/>
    <mergeCell ref="AE242:AH242"/>
    <mergeCell ref="AI242:AK242"/>
    <mergeCell ref="AL242:AN242"/>
    <mergeCell ref="A243:B243"/>
    <mergeCell ref="C243:D243"/>
    <mergeCell ref="E243:I243"/>
    <mergeCell ref="J243:N243"/>
    <mergeCell ref="O243:S243"/>
    <mergeCell ref="T243:X243"/>
    <mergeCell ref="Y243:AB243"/>
    <mergeCell ref="AC243:AD243"/>
    <mergeCell ref="AE243:AH243"/>
    <mergeCell ref="AI243:AK243"/>
    <mergeCell ref="AL243:AN243"/>
    <mergeCell ref="A244:B244"/>
    <mergeCell ref="C244:D244"/>
    <mergeCell ref="E244:I244"/>
    <mergeCell ref="J244:N244"/>
    <mergeCell ref="O244:S244"/>
    <mergeCell ref="T244:X244"/>
    <mergeCell ref="Y244:AB244"/>
    <mergeCell ref="AC244:AD244"/>
    <mergeCell ref="AE244:AH244"/>
    <mergeCell ref="AI244:AK244"/>
    <mergeCell ref="AL244:AN244"/>
    <mergeCell ref="A245:B245"/>
    <mergeCell ref="C245:D245"/>
    <mergeCell ref="E245:I245"/>
    <mergeCell ref="J245:N245"/>
    <mergeCell ref="O245:S245"/>
    <mergeCell ref="T245:X245"/>
    <mergeCell ref="Y245:AB245"/>
    <mergeCell ref="AC245:AD245"/>
    <mergeCell ref="AE245:AH245"/>
    <mergeCell ref="AI245:AK245"/>
    <mergeCell ref="AL245:AN245"/>
    <mergeCell ref="A246:B246"/>
    <mergeCell ref="C246:D246"/>
    <mergeCell ref="E246:I246"/>
    <mergeCell ref="J246:N246"/>
    <mergeCell ref="O246:S246"/>
    <mergeCell ref="T246:X246"/>
    <mergeCell ref="Y246:AB246"/>
    <mergeCell ref="AC246:AD246"/>
    <mergeCell ref="AE246:AH246"/>
    <mergeCell ref="AI246:AK246"/>
    <mergeCell ref="AL246:AN246"/>
    <mergeCell ref="A247:B247"/>
    <mergeCell ref="C247:D247"/>
    <mergeCell ref="E247:I247"/>
    <mergeCell ref="J247:N247"/>
    <mergeCell ref="O247:S247"/>
    <mergeCell ref="T247:X247"/>
    <mergeCell ref="Y247:AB247"/>
    <mergeCell ref="AC247:AD247"/>
    <mergeCell ref="AE247:AH247"/>
    <mergeCell ref="AI247:AK247"/>
    <mergeCell ref="AL247:AN247"/>
    <mergeCell ref="A248:B248"/>
    <mergeCell ref="C248:D248"/>
    <mergeCell ref="E248:I248"/>
    <mergeCell ref="J248:N248"/>
    <mergeCell ref="O248:S248"/>
    <mergeCell ref="T248:X248"/>
    <mergeCell ref="Y248:AB248"/>
    <mergeCell ref="AC248:AD248"/>
    <mergeCell ref="AE248:AH248"/>
    <mergeCell ref="AI248:AK248"/>
    <mergeCell ref="AL248:AN248"/>
    <mergeCell ref="A249:B249"/>
    <mergeCell ref="C249:D249"/>
    <mergeCell ref="E249:I249"/>
    <mergeCell ref="J249:N249"/>
    <mergeCell ref="O249:S249"/>
    <mergeCell ref="T249:X249"/>
    <mergeCell ref="Y249:AB249"/>
    <mergeCell ref="AC249:AD249"/>
    <mergeCell ref="AE249:AH249"/>
    <mergeCell ref="AI249:AK249"/>
    <mergeCell ref="AL249:AN249"/>
    <mergeCell ref="A250:B250"/>
    <mergeCell ref="C250:D250"/>
    <mergeCell ref="E250:I250"/>
    <mergeCell ref="J250:N250"/>
    <mergeCell ref="O250:S250"/>
    <mergeCell ref="T250:X250"/>
    <mergeCell ref="Y250:AB250"/>
    <mergeCell ref="AC250:AD250"/>
    <mergeCell ref="AE250:AH250"/>
    <mergeCell ref="AI250:AK250"/>
    <mergeCell ref="AL250:AN250"/>
    <mergeCell ref="A251:B251"/>
    <mergeCell ref="C251:D251"/>
    <mergeCell ref="E251:I251"/>
    <mergeCell ref="J251:N251"/>
    <mergeCell ref="O251:S251"/>
    <mergeCell ref="T251:X251"/>
    <mergeCell ref="Y251:AB251"/>
    <mergeCell ref="AC251:AD251"/>
    <mergeCell ref="AE251:AH251"/>
    <mergeCell ref="AI251:AK251"/>
    <mergeCell ref="AL251:AN251"/>
    <mergeCell ref="A252:B252"/>
    <mergeCell ref="C252:D252"/>
    <mergeCell ref="E252:I252"/>
    <mergeCell ref="J252:N252"/>
    <mergeCell ref="O252:S252"/>
    <mergeCell ref="T252:X252"/>
    <mergeCell ref="Y252:AB252"/>
    <mergeCell ref="AC252:AD252"/>
    <mergeCell ref="AE252:AH252"/>
    <mergeCell ref="AI252:AK252"/>
    <mergeCell ref="AL252:AN252"/>
    <mergeCell ref="A253:B253"/>
    <mergeCell ref="C253:D253"/>
    <mergeCell ref="E253:I253"/>
    <mergeCell ref="J253:N253"/>
    <mergeCell ref="O253:S253"/>
    <mergeCell ref="T253:X253"/>
    <mergeCell ref="Y253:AB253"/>
    <mergeCell ref="AC253:AD253"/>
    <mergeCell ref="AE253:AH253"/>
    <mergeCell ref="AI253:AK253"/>
    <mergeCell ref="AL253:AN253"/>
    <mergeCell ref="A254:B254"/>
    <mergeCell ref="C254:D254"/>
    <mergeCell ref="E254:I254"/>
    <mergeCell ref="J254:N254"/>
    <mergeCell ref="O254:S254"/>
    <mergeCell ref="T254:X254"/>
    <mergeCell ref="Y254:AB254"/>
    <mergeCell ref="AC254:AD254"/>
    <mergeCell ref="AE254:AH254"/>
    <mergeCell ref="AI254:AK254"/>
    <mergeCell ref="AL254:AN254"/>
    <mergeCell ref="A255:B255"/>
    <mergeCell ref="C255:D255"/>
    <mergeCell ref="E255:I255"/>
    <mergeCell ref="J255:N255"/>
    <mergeCell ref="O255:S255"/>
    <mergeCell ref="T255:X255"/>
    <mergeCell ref="Y255:AB255"/>
    <mergeCell ref="AC255:AD255"/>
    <mergeCell ref="AE255:AH255"/>
    <mergeCell ref="AI255:AK255"/>
    <mergeCell ref="AL255:AN255"/>
    <mergeCell ref="A256:B256"/>
    <mergeCell ref="C256:D256"/>
    <mergeCell ref="E256:I256"/>
    <mergeCell ref="J256:N256"/>
    <mergeCell ref="O256:S256"/>
    <mergeCell ref="T256:X256"/>
    <mergeCell ref="Y256:AB256"/>
    <mergeCell ref="AC256:AD256"/>
    <mergeCell ref="AE256:AH256"/>
    <mergeCell ref="AI256:AK256"/>
    <mergeCell ref="AL256:AN256"/>
    <mergeCell ref="A257:B257"/>
    <mergeCell ref="C257:D257"/>
    <mergeCell ref="E257:I257"/>
    <mergeCell ref="J257:N257"/>
    <mergeCell ref="O257:S257"/>
    <mergeCell ref="T257:X257"/>
    <mergeCell ref="Y257:AB257"/>
    <mergeCell ref="AC257:AD257"/>
    <mergeCell ref="AE257:AH257"/>
    <mergeCell ref="AI257:AK257"/>
    <mergeCell ref="AL257:AN257"/>
    <mergeCell ref="A258:B258"/>
    <mergeCell ref="C258:D258"/>
    <mergeCell ref="E258:I258"/>
    <mergeCell ref="J258:N258"/>
    <mergeCell ref="O258:S258"/>
    <mergeCell ref="T258:X258"/>
    <mergeCell ref="Y258:AB258"/>
    <mergeCell ref="AC258:AD258"/>
    <mergeCell ref="AE258:AH258"/>
    <mergeCell ref="AI258:AK258"/>
    <mergeCell ref="AL258:AN258"/>
    <mergeCell ref="A259:B259"/>
    <mergeCell ref="C259:D259"/>
    <mergeCell ref="E259:I259"/>
    <mergeCell ref="J259:N259"/>
    <mergeCell ref="O259:S259"/>
    <mergeCell ref="T259:X259"/>
    <mergeCell ref="Y259:AB259"/>
    <mergeCell ref="AC259:AD259"/>
    <mergeCell ref="AE259:AH259"/>
    <mergeCell ref="AI259:AK259"/>
    <mergeCell ref="AL259:AN259"/>
    <mergeCell ref="A260:B260"/>
    <mergeCell ref="C260:D260"/>
    <mergeCell ref="E260:I260"/>
    <mergeCell ref="J260:N260"/>
    <mergeCell ref="O260:S260"/>
    <mergeCell ref="T260:X260"/>
    <mergeCell ref="Y260:AB260"/>
    <mergeCell ref="AC260:AD260"/>
    <mergeCell ref="AE260:AH260"/>
    <mergeCell ref="AI260:AK260"/>
    <mergeCell ref="AL260:AN260"/>
    <mergeCell ref="AE265:AH265"/>
    <mergeCell ref="AI265:AK265"/>
    <mergeCell ref="AL265:AN265"/>
    <mergeCell ref="Y261:AB261"/>
    <mergeCell ref="AC261:AD261"/>
    <mergeCell ref="AE261:AH261"/>
    <mergeCell ref="AI261:AK261"/>
    <mergeCell ref="AL261:AN261"/>
    <mergeCell ref="A262:B262"/>
    <mergeCell ref="C262:D262"/>
    <mergeCell ref="E262:I262"/>
    <mergeCell ref="J262:N262"/>
    <mergeCell ref="O262:S262"/>
    <mergeCell ref="T262:X262"/>
    <mergeCell ref="Y262:AB262"/>
    <mergeCell ref="AC262:AD262"/>
    <mergeCell ref="AE262:AH262"/>
    <mergeCell ref="AI262:AK262"/>
    <mergeCell ref="AL262:AN262"/>
    <mergeCell ref="A265:B265"/>
    <mergeCell ref="C265:D265"/>
    <mergeCell ref="E265:I265"/>
    <mergeCell ref="J265:N265"/>
    <mergeCell ref="O265:S265"/>
    <mergeCell ref="T265:X265"/>
    <mergeCell ref="Y265:AB265"/>
    <mergeCell ref="AC265:AD265"/>
    <mergeCell ref="A261:B261"/>
    <mergeCell ref="C261:D261"/>
    <mergeCell ref="E261:I261"/>
    <mergeCell ref="J261:N261"/>
    <mergeCell ref="A263:B263"/>
    <mergeCell ref="C263:D263"/>
    <mergeCell ref="E263:I263"/>
    <mergeCell ref="J263:N263"/>
    <mergeCell ref="O263:S263"/>
    <mergeCell ref="T263:X263"/>
    <mergeCell ref="Y263:AB263"/>
    <mergeCell ref="AC263:AD263"/>
    <mergeCell ref="AE263:AH263"/>
    <mergeCell ref="AI263:AK263"/>
    <mergeCell ref="AL263:AN263"/>
    <mergeCell ref="A264:B264"/>
    <mergeCell ref="C264:D264"/>
    <mergeCell ref="E264:I264"/>
    <mergeCell ref="J264:N264"/>
    <mergeCell ref="O264:S264"/>
    <mergeCell ref="T264:X264"/>
    <mergeCell ref="Y264:AB264"/>
    <mergeCell ref="AC264:AD264"/>
    <mergeCell ref="AE264:AH264"/>
    <mergeCell ref="AI264:AK264"/>
    <mergeCell ref="AL264:AN264"/>
    <mergeCell ref="A266:B266"/>
    <mergeCell ref="C266:D266"/>
    <mergeCell ref="E266:I266"/>
    <mergeCell ref="J266:N266"/>
    <mergeCell ref="O266:S266"/>
    <mergeCell ref="T266:X266"/>
    <mergeCell ref="Y266:AB266"/>
    <mergeCell ref="AC266:AD266"/>
    <mergeCell ref="AE266:AH266"/>
    <mergeCell ref="AI266:AK266"/>
    <mergeCell ref="AL266:AN266"/>
    <mergeCell ref="A267:B267"/>
    <mergeCell ref="C267:D267"/>
    <mergeCell ref="E267:I267"/>
    <mergeCell ref="J267:N267"/>
    <mergeCell ref="O267:S267"/>
    <mergeCell ref="T267:X267"/>
    <mergeCell ref="Y267:AB267"/>
    <mergeCell ref="AC267:AD267"/>
    <mergeCell ref="AE267:AH267"/>
    <mergeCell ref="AI267:AK267"/>
    <mergeCell ref="AL267:AN267"/>
    <mergeCell ref="N5:Q6"/>
    <mergeCell ref="R3:AC4"/>
    <mergeCell ref="R5:X6"/>
    <mergeCell ref="AB5:AC6"/>
    <mergeCell ref="Y5:AA6"/>
    <mergeCell ref="A43:X44"/>
    <mergeCell ref="D48:M49"/>
    <mergeCell ref="N48:Q49"/>
    <mergeCell ref="R48:AC49"/>
    <mergeCell ref="AD48:AN49"/>
    <mergeCell ref="A50:E51"/>
    <mergeCell ref="F50:L51"/>
    <mergeCell ref="N50:Q51"/>
    <mergeCell ref="R50:X51"/>
    <mergeCell ref="Y50:AA51"/>
    <mergeCell ref="A88:X89"/>
    <mergeCell ref="A133:X134"/>
    <mergeCell ref="A95:E96"/>
    <mergeCell ref="F95:L96"/>
    <mergeCell ref="N95:Q96"/>
    <mergeCell ref="R95:X96"/>
    <mergeCell ref="Y95:AA96"/>
    <mergeCell ref="AI129:AK129"/>
    <mergeCell ref="AL129:AN129"/>
    <mergeCell ref="O130:S130"/>
    <mergeCell ref="T130:X130"/>
    <mergeCell ref="Y130:AB130"/>
    <mergeCell ref="AC130:AD130"/>
    <mergeCell ref="AE130:AH130"/>
    <mergeCell ref="AI130:AK130"/>
    <mergeCell ref="AL130:AN130"/>
    <mergeCell ref="O131:S131"/>
    <mergeCell ref="A178:X179"/>
    <mergeCell ref="A223:X224"/>
    <mergeCell ref="A268:X269"/>
    <mergeCell ref="D183:M184"/>
    <mergeCell ref="N183:Q184"/>
    <mergeCell ref="R183:AC184"/>
    <mergeCell ref="AD183:AN184"/>
    <mergeCell ref="A185:E186"/>
    <mergeCell ref="F185:L186"/>
    <mergeCell ref="N185:Q186"/>
    <mergeCell ref="R185:X186"/>
    <mergeCell ref="Y185:AA186"/>
    <mergeCell ref="AB185:AC186"/>
    <mergeCell ref="AD185:AN186"/>
    <mergeCell ref="D228:M229"/>
    <mergeCell ref="N228:Q229"/>
    <mergeCell ref="R228:AC229"/>
    <mergeCell ref="AD228:AN229"/>
    <mergeCell ref="A230:E231"/>
    <mergeCell ref="F230:L231"/>
    <mergeCell ref="N230:Q231"/>
    <mergeCell ref="R230:X231"/>
    <mergeCell ref="Y230:AA231"/>
    <mergeCell ref="AB230:AC231"/>
    <mergeCell ref="AD230:AN231"/>
    <mergeCell ref="O261:S261"/>
    <mergeCell ref="T261:X261"/>
    <mergeCell ref="Y268:AB269"/>
    <mergeCell ref="AC268:AD269"/>
    <mergeCell ref="AE268:AH269"/>
    <mergeCell ref="AI268:AK269"/>
    <mergeCell ref="AL268:AN269"/>
  </mergeCells>
  <phoneticPr fontId="8"/>
  <conditionalFormatting sqref="A43 Y43 A12:B42 Y12:AB42">
    <cfRule type="cellIs" dxfId="10" priority="27" stopIfTrue="1" operator="equal">
      <formula>0</formula>
    </cfRule>
  </conditionalFormatting>
  <conditionalFormatting sqref="A57:B87 Y57:AB87">
    <cfRule type="cellIs" dxfId="9" priority="11" stopIfTrue="1" operator="equal">
      <formula>0</formula>
    </cfRule>
  </conditionalFormatting>
  <conditionalFormatting sqref="A102:B132 Y102:AB132">
    <cfRule type="cellIs" dxfId="8" priority="9" stopIfTrue="1" operator="equal">
      <formula>0</formula>
    </cfRule>
  </conditionalFormatting>
  <conditionalFormatting sqref="A147:B177 Y147:AB177">
    <cfRule type="cellIs" dxfId="7" priority="8" stopIfTrue="1" operator="equal">
      <formula>0</formula>
    </cfRule>
  </conditionalFormatting>
  <conditionalFormatting sqref="A192:B222 Y192:AB222">
    <cfRule type="cellIs" dxfId="6" priority="7" stopIfTrue="1" operator="equal">
      <formula>0</formula>
    </cfRule>
  </conditionalFormatting>
  <conditionalFormatting sqref="A237:B267 Y237:AB267">
    <cfRule type="cellIs" dxfId="5" priority="6" stopIfTrue="1" operator="equal">
      <formula>0</formula>
    </cfRule>
  </conditionalFormatting>
  <conditionalFormatting sqref="A88 Y88">
    <cfRule type="cellIs" dxfId="4" priority="5" stopIfTrue="1" operator="equal">
      <formula>0</formula>
    </cfRule>
  </conditionalFormatting>
  <conditionalFormatting sqref="A133 Y133">
    <cfRule type="cellIs" dxfId="3" priority="4" stopIfTrue="1" operator="equal">
      <formula>0</formula>
    </cfRule>
  </conditionalFormatting>
  <conditionalFormatting sqref="A178 Y178">
    <cfRule type="cellIs" dxfId="2" priority="3" stopIfTrue="1" operator="equal">
      <formula>0</formula>
    </cfRule>
  </conditionalFormatting>
  <conditionalFormatting sqref="A223 Y223">
    <cfRule type="cellIs" dxfId="1" priority="2" stopIfTrue="1" operator="equal">
      <formula>0</formula>
    </cfRule>
  </conditionalFormatting>
  <conditionalFormatting sqref="A268 Y268">
    <cfRule type="cellIs" dxfId="0" priority="1" stopIfTrue="1" operator="equal">
      <formula>0</formula>
    </cfRule>
  </conditionalFormatting>
  <pageMargins left="0.51181102362204722" right="0.19685039370078741" top="0.78740157480314965" bottom="0.47244094488188981" header="0.43307086614173229" footer="0.39370078740157483"/>
  <pageSetup paperSize="9" scale="86" orientation="portrait" r:id="rId1"/>
  <headerFooter alignWithMargins="0"/>
  <ignoredErrors>
    <ignoredError sqref="Y50 Y140"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U22"/>
  <sheetViews>
    <sheetView view="pageBreakPreview" zoomScaleNormal="100" zoomScaleSheetLayoutView="100" workbookViewId="0">
      <selection activeCell="B2" sqref="B2"/>
    </sheetView>
  </sheetViews>
  <sheetFormatPr defaultColWidth="2.6640625" defaultRowHeight="15" customHeight="1"/>
  <cols>
    <col min="1" max="1" width="2.6640625" style="1"/>
    <col min="2" max="2" width="4.21875" style="1" customWidth="1"/>
    <col min="3" max="18" width="2.6640625" style="1"/>
    <col min="19" max="47" width="4.33203125" style="1" customWidth="1"/>
    <col min="48" max="16384" width="2.6640625" style="1"/>
  </cols>
  <sheetData>
    <row r="2" spans="2:47" ht="15" customHeight="1">
      <c r="B2" s="1" t="s">
        <v>25</v>
      </c>
    </row>
    <row r="3" spans="2:47" ht="15" customHeight="1">
      <c r="B3" s="79" t="s">
        <v>26</v>
      </c>
      <c r="C3" s="181" t="s">
        <v>27</v>
      </c>
      <c r="D3" s="181"/>
      <c r="E3" s="181"/>
      <c r="F3" s="181"/>
      <c r="G3" s="181"/>
      <c r="H3" s="181"/>
      <c r="I3" s="181"/>
      <c r="J3" s="181"/>
      <c r="K3" s="181"/>
      <c r="L3" s="181"/>
      <c r="M3" s="181" t="s">
        <v>28</v>
      </c>
      <c r="N3" s="181"/>
      <c r="O3" s="181" t="s">
        <v>29</v>
      </c>
      <c r="P3" s="181"/>
      <c r="Q3" s="181" t="s">
        <v>30</v>
      </c>
      <c r="R3" s="182"/>
      <c r="S3" s="183" t="s">
        <v>31</v>
      </c>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row>
    <row r="4" spans="2:47" ht="15" customHeight="1">
      <c r="B4" s="77">
        <v>1</v>
      </c>
      <c r="C4" s="176" t="s">
        <v>32</v>
      </c>
      <c r="D4" s="176"/>
      <c r="E4" s="176"/>
      <c r="F4" s="176"/>
      <c r="G4" s="176"/>
      <c r="H4" s="176"/>
      <c r="I4" s="176"/>
      <c r="J4" s="176"/>
      <c r="K4" s="176"/>
      <c r="L4" s="176"/>
      <c r="M4" s="177" t="s">
        <v>33</v>
      </c>
      <c r="N4" s="177"/>
      <c r="O4" s="177">
        <v>1</v>
      </c>
      <c r="P4" s="177"/>
      <c r="Q4" s="177" t="s">
        <v>34</v>
      </c>
      <c r="R4" s="177"/>
      <c r="S4" s="178" t="s">
        <v>35</v>
      </c>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80"/>
    </row>
    <row r="5" spans="2:47" ht="15" customHeight="1">
      <c r="B5" s="78">
        <f>B4+1</f>
        <v>2</v>
      </c>
      <c r="C5" s="184" t="s">
        <v>36</v>
      </c>
      <c r="D5" s="184"/>
      <c r="E5" s="184"/>
      <c r="F5" s="184"/>
      <c r="G5" s="184"/>
      <c r="H5" s="184"/>
      <c r="I5" s="184"/>
      <c r="J5" s="184"/>
      <c r="K5" s="184"/>
      <c r="L5" s="184"/>
      <c r="M5" s="185" t="s">
        <v>33</v>
      </c>
      <c r="N5" s="185"/>
      <c r="O5" s="185">
        <v>6</v>
      </c>
      <c r="P5" s="185"/>
      <c r="Q5" s="185" t="s">
        <v>34</v>
      </c>
      <c r="R5" s="185"/>
      <c r="S5" s="186" t="s">
        <v>37</v>
      </c>
      <c r="T5" s="187"/>
      <c r="U5" s="187"/>
      <c r="V5" s="187"/>
      <c r="W5" s="187"/>
      <c r="X5" s="187"/>
      <c r="Y5" s="187"/>
      <c r="Z5" s="187"/>
      <c r="AA5" s="187"/>
      <c r="AB5" s="187"/>
      <c r="AC5" s="187"/>
      <c r="AD5" s="187"/>
      <c r="AE5" s="187"/>
      <c r="AF5" s="187"/>
      <c r="AG5" s="187"/>
      <c r="AH5" s="187"/>
      <c r="AI5" s="188"/>
      <c r="AJ5" s="188"/>
      <c r="AK5" s="188"/>
      <c r="AL5" s="188"/>
      <c r="AM5" s="188"/>
      <c r="AN5" s="188"/>
      <c r="AO5" s="188"/>
      <c r="AP5" s="188"/>
      <c r="AQ5" s="188"/>
      <c r="AR5" s="188"/>
      <c r="AS5" s="188"/>
      <c r="AT5" s="188"/>
      <c r="AU5" s="189"/>
    </row>
    <row r="6" spans="2:47" ht="15" customHeight="1">
      <c r="B6" s="78">
        <f t="shared" ref="B6:B22" si="0">B5+1</f>
        <v>3</v>
      </c>
      <c r="C6" s="184" t="s">
        <v>38</v>
      </c>
      <c r="D6" s="184"/>
      <c r="E6" s="184"/>
      <c r="F6" s="184"/>
      <c r="G6" s="184"/>
      <c r="H6" s="184"/>
      <c r="I6" s="184"/>
      <c r="J6" s="184"/>
      <c r="K6" s="184"/>
      <c r="L6" s="184"/>
      <c r="M6" s="185" t="s">
        <v>33</v>
      </c>
      <c r="N6" s="185"/>
      <c r="O6" s="185">
        <v>6</v>
      </c>
      <c r="P6" s="185"/>
      <c r="Q6" s="185" t="s">
        <v>34</v>
      </c>
      <c r="R6" s="185"/>
      <c r="S6" s="186" t="s">
        <v>37</v>
      </c>
      <c r="T6" s="187"/>
      <c r="U6" s="187"/>
      <c r="V6" s="187"/>
      <c r="W6" s="187"/>
      <c r="X6" s="187"/>
      <c r="Y6" s="187"/>
      <c r="Z6" s="187"/>
      <c r="AA6" s="187"/>
      <c r="AB6" s="187"/>
      <c r="AC6" s="187"/>
      <c r="AD6" s="187"/>
      <c r="AE6" s="187"/>
      <c r="AF6" s="187"/>
      <c r="AG6" s="187"/>
      <c r="AH6" s="187"/>
      <c r="AI6" s="188"/>
      <c r="AJ6" s="188"/>
      <c r="AK6" s="188"/>
      <c r="AL6" s="188"/>
      <c r="AM6" s="188"/>
      <c r="AN6" s="188"/>
      <c r="AO6" s="188"/>
      <c r="AP6" s="188"/>
      <c r="AQ6" s="188"/>
      <c r="AR6" s="188"/>
      <c r="AS6" s="188"/>
      <c r="AT6" s="188"/>
      <c r="AU6" s="189"/>
    </row>
    <row r="7" spans="2:47" ht="15" customHeight="1">
      <c r="B7" s="78">
        <f t="shared" si="0"/>
        <v>4</v>
      </c>
      <c r="C7" s="184" t="s">
        <v>39</v>
      </c>
      <c r="D7" s="184"/>
      <c r="E7" s="184"/>
      <c r="F7" s="184"/>
      <c r="G7" s="184"/>
      <c r="H7" s="184"/>
      <c r="I7" s="184"/>
      <c r="J7" s="184"/>
      <c r="K7" s="184"/>
      <c r="L7" s="184"/>
      <c r="M7" s="185" t="s">
        <v>33</v>
      </c>
      <c r="N7" s="185"/>
      <c r="O7" s="185">
        <v>6</v>
      </c>
      <c r="P7" s="185"/>
      <c r="Q7" s="185" t="s">
        <v>34</v>
      </c>
      <c r="R7" s="185"/>
      <c r="S7" s="186" t="s">
        <v>40</v>
      </c>
      <c r="T7" s="187"/>
      <c r="U7" s="187"/>
      <c r="V7" s="187"/>
      <c r="W7" s="187"/>
      <c r="X7" s="187"/>
      <c r="Y7" s="187"/>
      <c r="Z7" s="187"/>
      <c r="AA7" s="187"/>
      <c r="AB7" s="187"/>
      <c r="AC7" s="187"/>
      <c r="AD7" s="187"/>
      <c r="AE7" s="187"/>
      <c r="AF7" s="187"/>
      <c r="AG7" s="187"/>
      <c r="AH7" s="187"/>
      <c r="AI7" s="188"/>
      <c r="AJ7" s="188"/>
      <c r="AK7" s="188"/>
      <c r="AL7" s="188"/>
      <c r="AM7" s="188"/>
      <c r="AN7" s="188"/>
      <c r="AO7" s="188"/>
      <c r="AP7" s="188"/>
      <c r="AQ7" s="188"/>
      <c r="AR7" s="188"/>
      <c r="AS7" s="188"/>
      <c r="AT7" s="188"/>
      <c r="AU7" s="189"/>
    </row>
    <row r="8" spans="2:47" ht="15" customHeight="1">
      <c r="B8" s="78">
        <f t="shared" si="0"/>
        <v>5</v>
      </c>
      <c r="C8" s="184" t="s">
        <v>41</v>
      </c>
      <c r="D8" s="184"/>
      <c r="E8" s="184"/>
      <c r="F8" s="184"/>
      <c r="G8" s="184"/>
      <c r="H8" s="184"/>
      <c r="I8" s="184"/>
      <c r="J8" s="184"/>
      <c r="K8" s="184"/>
      <c r="L8" s="184"/>
      <c r="M8" s="185" t="s">
        <v>33</v>
      </c>
      <c r="N8" s="185"/>
      <c r="O8" s="185">
        <v>10</v>
      </c>
      <c r="P8" s="185"/>
      <c r="Q8" s="185" t="s">
        <v>34</v>
      </c>
      <c r="R8" s="185"/>
      <c r="S8" s="186" t="s">
        <v>40</v>
      </c>
      <c r="T8" s="187"/>
      <c r="U8" s="187"/>
      <c r="V8" s="187"/>
      <c r="W8" s="187"/>
      <c r="X8" s="187"/>
      <c r="Y8" s="187"/>
      <c r="Z8" s="187"/>
      <c r="AA8" s="187"/>
      <c r="AB8" s="187"/>
      <c r="AC8" s="187"/>
      <c r="AD8" s="187"/>
      <c r="AE8" s="187"/>
      <c r="AF8" s="187"/>
      <c r="AG8" s="187"/>
      <c r="AH8" s="187"/>
      <c r="AI8" s="188"/>
      <c r="AJ8" s="188"/>
      <c r="AK8" s="188"/>
      <c r="AL8" s="188"/>
      <c r="AM8" s="188"/>
      <c r="AN8" s="188"/>
      <c r="AO8" s="188"/>
      <c r="AP8" s="188"/>
      <c r="AQ8" s="188"/>
      <c r="AR8" s="188"/>
      <c r="AS8" s="188"/>
      <c r="AT8" s="188"/>
      <c r="AU8" s="189"/>
    </row>
    <row r="9" spans="2:47" ht="15" customHeight="1">
      <c r="B9" s="78">
        <f t="shared" si="0"/>
        <v>6</v>
      </c>
      <c r="C9" s="184" t="s">
        <v>42</v>
      </c>
      <c r="D9" s="184"/>
      <c r="E9" s="184"/>
      <c r="F9" s="184"/>
      <c r="G9" s="184"/>
      <c r="H9" s="184"/>
      <c r="I9" s="184"/>
      <c r="J9" s="184"/>
      <c r="K9" s="184"/>
      <c r="L9" s="184"/>
      <c r="M9" s="185" t="s">
        <v>33</v>
      </c>
      <c r="N9" s="185"/>
      <c r="O9" s="185">
        <v>10</v>
      </c>
      <c r="P9" s="185"/>
      <c r="Q9" s="185" t="s">
        <v>34</v>
      </c>
      <c r="R9" s="185"/>
      <c r="S9" s="186" t="s">
        <v>40</v>
      </c>
      <c r="T9" s="187"/>
      <c r="U9" s="187"/>
      <c r="V9" s="187"/>
      <c r="W9" s="187"/>
      <c r="X9" s="187"/>
      <c r="Y9" s="187"/>
      <c r="Z9" s="187"/>
      <c r="AA9" s="187"/>
      <c r="AB9" s="187"/>
      <c r="AC9" s="187"/>
      <c r="AD9" s="187"/>
      <c r="AE9" s="187"/>
      <c r="AF9" s="187"/>
      <c r="AG9" s="187"/>
      <c r="AH9" s="187"/>
      <c r="AI9" s="188"/>
      <c r="AJ9" s="188"/>
      <c r="AK9" s="188"/>
      <c r="AL9" s="188"/>
      <c r="AM9" s="188"/>
      <c r="AN9" s="188"/>
      <c r="AO9" s="188"/>
      <c r="AP9" s="188"/>
      <c r="AQ9" s="188"/>
      <c r="AR9" s="188"/>
      <c r="AS9" s="188"/>
      <c r="AT9" s="188"/>
      <c r="AU9" s="189"/>
    </row>
    <row r="10" spans="2:47" ht="15" customHeight="1">
      <c r="B10" s="78">
        <f t="shared" si="0"/>
        <v>7</v>
      </c>
      <c r="C10" s="184" t="s">
        <v>43</v>
      </c>
      <c r="D10" s="184"/>
      <c r="E10" s="184"/>
      <c r="F10" s="184"/>
      <c r="G10" s="184"/>
      <c r="H10" s="184"/>
      <c r="I10" s="184"/>
      <c r="J10" s="184"/>
      <c r="K10" s="184"/>
      <c r="L10" s="184"/>
      <c r="M10" s="185" t="s">
        <v>33</v>
      </c>
      <c r="N10" s="185"/>
      <c r="O10" s="185">
        <v>2</v>
      </c>
      <c r="P10" s="185"/>
      <c r="Q10" s="185" t="s">
        <v>34</v>
      </c>
      <c r="R10" s="185"/>
      <c r="S10" s="186" t="s">
        <v>117</v>
      </c>
      <c r="T10" s="187"/>
      <c r="U10" s="187"/>
      <c r="V10" s="187"/>
      <c r="W10" s="187"/>
      <c r="X10" s="187"/>
      <c r="Y10" s="187"/>
      <c r="Z10" s="187"/>
      <c r="AA10" s="187"/>
      <c r="AB10" s="187"/>
      <c r="AC10" s="187"/>
      <c r="AD10" s="187"/>
      <c r="AE10" s="187"/>
      <c r="AF10" s="187"/>
      <c r="AG10" s="187"/>
      <c r="AH10" s="187"/>
      <c r="AI10" s="188"/>
      <c r="AJ10" s="188"/>
      <c r="AK10" s="188"/>
      <c r="AL10" s="188"/>
      <c r="AM10" s="188"/>
      <c r="AN10" s="188"/>
      <c r="AO10" s="188"/>
      <c r="AP10" s="188"/>
      <c r="AQ10" s="188"/>
      <c r="AR10" s="188"/>
      <c r="AS10" s="188"/>
      <c r="AT10" s="188"/>
      <c r="AU10" s="189"/>
    </row>
    <row r="11" spans="2:47" ht="15" customHeight="1">
      <c r="B11" s="78">
        <f t="shared" si="0"/>
        <v>8</v>
      </c>
      <c r="C11" s="184" t="s">
        <v>44</v>
      </c>
      <c r="D11" s="184"/>
      <c r="E11" s="184"/>
      <c r="F11" s="184"/>
      <c r="G11" s="184"/>
      <c r="H11" s="184"/>
      <c r="I11" s="184"/>
      <c r="J11" s="184"/>
      <c r="K11" s="184"/>
      <c r="L11" s="184"/>
      <c r="M11" s="185" t="s">
        <v>33</v>
      </c>
      <c r="N11" s="185"/>
      <c r="O11" s="185">
        <v>3</v>
      </c>
      <c r="P11" s="185"/>
      <c r="Q11" s="185" t="s">
        <v>34</v>
      </c>
      <c r="R11" s="185"/>
      <c r="S11" s="186" t="s">
        <v>45</v>
      </c>
      <c r="T11" s="187"/>
      <c r="U11" s="187"/>
      <c r="V11" s="187"/>
      <c r="W11" s="187"/>
      <c r="X11" s="187"/>
      <c r="Y11" s="187"/>
      <c r="Z11" s="187"/>
      <c r="AA11" s="187"/>
      <c r="AB11" s="187"/>
      <c r="AC11" s="187"/>
      <c r="AD11" s="187"/>
      <c r="AE11" s="187"/>
      <c r="AF11" s="187"/>
      <c r="AG11" s="187"/>
      <c r="AH11" s="187"/>
      <c r="AI11" s="188"/>
      <c r="AJ11" s="188"/>
      <c r="AK11" s="188"/>
      <c r="AL11" s="188"/>
      <c r="AM11" s="188"/>
      <c r="AN11" s="188"/>
      <c r="AO11" s="188"/>
      <c r="AP11" s="188"/>
      <c r="AQ11" s="188"/>
      <c r="AR11" s="188"/>
      <c r="AS11" s="188"/>
      <c r="AT11" s="188"/>
      <c r="AU11" s="189"/>
    </row>
    <row r="12" spans="2:47" ht="15" customHeight="1">
      <c r="B12" s="78">
        <f t="shared" si="0"/>
        <v>9</v>
      </c>
      <c r="C12" s="184" t="s">
        <v>46</v>
      </c>
      <c r="D12" s="184"/>
      <c r="E12" s="184"/>
      <c r="F12" s="184"/>
      <c r="G12" s="184"/>
      <c r="H12" s="184"/>
      <c r="I12" s="184"/>
      <c r="J12" s="184"/>
      <c r="K12" s="184"/>
      <c r="L12" s="184"/>
      <c r="M12" s="185" t="s">
        <v>33</v>
      </c>
      <c r="N12" s="185"/>
      <c r="O12" s="185">
        <v>2</v>
      </c>
      <c r="P12" s="185"/>
      <c r="Q12" s="185" t="s">
        <v>34</v>
      </c>
      <c r="R12" s="185"/>
      <c r="S12" s="186" t="s">
        <v>40</v>
      </c>
      <c r="T12" s="187"/>
      <c r="U12" s="187"/>
      <c r="V12" s="187"/>
      <c r="W12" s="187"/>
      <c r="X12" s="187"/>
      <c r="Y12" s="187"/>
      <c r="Z12" s="187"/>
      <c r="AA12" s="187"/>
      <c r="AB12" s="187"/>
      <c r="AC12" s="187"/>
      <c r="AD12" s="187"/>
      <c r="AE12" s="187"/>
      <c r="AF12" s="187"/>
      <c r="AG12" s="187"/>
      <c r="AH12" s="187"/>
      <c r="AI12" s="188"/>
      <c r="AJ12" s="188"/>
      <c r="AK12" s="188"/>
      <c r="AL12" s="188"/>
      <c r="AM12" s="188"/>
      <c r="AN12" s="188"/>
      <c r="AO12" s="188"/>
      <c r="AP12" s="188"/>
      <c r="AQ12" s="188"/>
      <c r="AR12" s="188"/>
      <c r="AS12" s="188"/>
      <c r="AT12" s="188"/>
      <c r="AU12" s="189"/>
    </row>
    <row r="13" spans="2:47" ht="15" customHeight="1">
      <c r="B13" s="78">
        <f t="shared" si="0"/>
        <v>10</v>
      </c>
      <c r="C13" s="184" t="s">
        <v>47</v>
      </c>
      <c r="D13" s="184"/>
      <c r="E13" s="184"/>
      <c r="F13" s="184"/>
      <c r="G13" s="184"/>
      <c r="H13" s="184"/>
      <c r="I13" s="184"/>
      <c r="J13" s="184"/>
      <c r="K13" s="184"/>
      <c r="L13" s="184"/>
      <c r="M13" s="185" t="s">
        <v>33</v>
      </c>
      <c r="N13" s="185"/>
      <c r="O13" s="185">
        <v>6</v>
      </c>
      <c r="P13" s="185"/>
      <c r="Q13" s="185" t="s">
        <v>34</v>
      </c>
      <c r="R13" s="185"/>
      <c r="S13" s="186" t="s">
        <v>111</v>
      </c>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90"/>
    </row>
    <row r="14" spans="2:47" ht="15" customHeight="1">
      <c r="B14" s="78">
        <f t="shared" si="0"/>
        <v>11</v>
      </c>
      <c r="C14" s="184" t="s">
        <v>48</v>
      </c>
      <c r="D14" s="184"/>
      <c r="E14" s="184"/>
      <c r="F14" s="184"/>
      <c r="G14" s="184"/>
      <c r="H14" s="184"/>
      <c r="I14" s="184"/>
      <c r="J14" s="184"/>
      <c r="K14" s="184"/>
      <c r="L14" s="184"/>
      <c r="M14" s="185" t="s">
        <v>49</v>
      </c>
      <c r="N14" s="185"/>
      <c r="O14" s="185">
        <v>5</v>
      </c>
      <c r="P14" s="185"/>
      <c r="Q14" s="185" t="s">
        <v>34</v>
      </c>
      <c r="R14" s="185"/>
      <c r="S14" s="186" t="s">
        <v>50</v>
      </c>
      <c r="T14" s="187"/>
      <c r="U14" s="187"/>
      <c r="V14" s="187"/>
      <c r="W14" s="187"/>
      <c r="X14" s="187"/>
      <c r="Y14" s="187"/>
      <c r="Z14" s="187"/>
      <c r="AA14" s="187"/>
      <c r="AB14" s="187"/>
      <c r="AC14" s="187"/>
      <c r="AD14" s="187"/>
      <c r="AE14" s="187"/>
      <c r="AF14" s="187"/>
      <c r="AG14" s="187"/>
      <c r="AH14" s="187"/>
      <c r="AI14" s="188"/>
      <c r="AJ14" s="188"/>
      <c r="AK14" s="188"/>
      <c r="AL14" s="188"/>
      <c r="AM14" s="188"/>
      <c r="AN14" s="188"/>
      <c r="AO14" s="188"/>
      <c r="AP14" s="188"/>
      <c r="AQ14" s="188"/>
      <c r="AR14" s="188"/>
      <c r="AS14" s="188"/>
      <c r="AT14" s="188"/>
      <c r="AU14" s="189"/>
    </row>
    <row r="15" spans="2:47" ht="15" customHeight="1">
      <c r="B15" s="78">
        <f t="shared" si="0"/>
        <v>12</v>
      </c>
      <c r="C15" s="184" t="s">
        <v>51</v>
      </c>
      <c r="D15" s="184"/>
      <c r="E15" s="184"/>
      <c r="F15" s="184"/>
      <c r="G15" s="184"/>
      <c r="H15" s="184"/>
      <c r="I15" s="184"/>
      <c r="J15" s="184"/>
      <c r="K15" s="184"/>
      <c r="L15" s="184"/>
      <c r="M15" s="185" t="s">
        <v>49</v>
      </c>
      <c r="N15" s="185"/>
      <c r="O15" s="185">
        <v>5</v>
      </c>
      <c r="P15" s="185"/>
      <c r="Q15" s="185" t="s">
        <v>34</v>
      </c>
      <c r="R15" s="185"/>
      <c r="S15" s="186" t="s">
        <v>50</v>
      </c>
      <c r="T15" s="187"/>
      <c r="U15" s="187"/>
      <c r="V15" s="187"/>
      <c r="W15" s="187"/>
      <c r="X15" s="187"/>
      <c r="Y15" s="187"/>
      <c r="Z15" s="187"/>
      <c r="AA15" s="187"/>
      <c r="AB15" s="187"/>
      <c r="AC15" s="187"/>
      <c r="AD15" s="187"/>
      <c r="AE15" s="187"/>
      <c r="AF15" s="187"/>
      <c r="AG15" s="187"/>
      <c r="AH15" s="187"/>
      <c r="AI15" s="188"/>
      <c r="AJ15" s="188"/>
      <c r="AK15" s="188"/>
      <c r="AL15" s="188"/>
      <c r="AM15" s="188"/>
      <c r="AN15" s="188"/>
      <c r="AO15" s="188"/>
      <c r="AP15" s="188"/>
      <c r="AQ15" s="188"/>
      <c r="AR15" s="188"/>
      <c r="AS15" s="188"/>
      <c r="AT15" s="188"/>
      <c r="AU15" s="189"/>
    </row>
    <row r="16" spans="2:47" ht="15" customHeight="1">
      <c r="B16" s="80">
        <f>B15+1</f>
        <v>13</v>
      </c>
      <c r="C16" s="191" t="s">
        <v>52</v>
      </c>
      <c r="D16" s="192"/>
      <c r="E16" s="192"/>
      <c r="F16" s="192"/>
      <c r="G16" s="192"/>
      <c r="H16" s="192"/>
      <c r="I16" s="192"/>
      <c r="J16" s="192"/>
      <c r="K16" s="192"/>
      <c r="L16" s="193"/>
      <c r="M16" s="194" t="s">
        <v>33</v>
      </c>
      <c r="N16" s="195"/>
      <c r="O16" s="194">
        <v>1</v>
      </c>
      <c r="P16" s="195"/>
      <c r="Q16" s="185" t="s">
        <v>34</v>
      </c>
      <c r="R16" s="185"/>
      <c r="S16" s="186" t="s">
        <v>74</v>
      </c>
      <c r="T16" s="187"/>
      <c r="U16" s="187"/>
      <c r="V16" s="187"/>
      <c r="W16" s="187"/>
      <c r="X16" s="187"/>
      <c r="Y16" s="187"/>
      <c r="Z16" s="187"/>
      <c r="AA16" s="187"/>
      <c r="AB16" s="187"/>
      <c r="AC16" s="187"/>
      <c r="AD16" s="187"/>
      <c r="AE16" s="187"/>
      <c r="AF16" s="187"/>
      <c r="AG16" s="187"/>
      <c r="AH16" s="187"/>
      <c r="AI16" s="188"/>
      <c r="AJ16" s="188"/>
      <c r="AK16" s="188"/>
      <c r="AL16" s="188"/>
      <c r="AM16" s="188"/>
      <c r="AN16" s="188"/>
      <c r="AO16" s="188"/>
      <c r="AP16" s="188"/>
      <c r="AQ16" s="188"/>
      <c r="AR16" s="188"/>
      <c r="AS16" s="188"/>
      <c r="AT16" s="188"/>
      <c r="AU16" s="189"/>
    </row>
    <row r="17" spans="2:47" ht="15" customHeight="1">
      <c r="B17" s="80">
        <f>B16+1</f>
        <v>14</v>
      </c>
      <c r="C17" s="184" t="s">
        <v>31</v>
      </c>
      <c r="D17" s="184"/>
      <c r="E17" s="184"/>
      <c r="F17" s="184"/>
      <c r="G17" s="184"/>
      <c r="H17" s="184"/>
      <c r="I17" s="184"/>
      <c r="J17" s="184"/>
      <c r="K17" s="184"/>
      <c r="L17" s="184"/>
      <c r="M17" s="185" t="s">
        <v>49</v>
      </c>
      <c r="N17" s="185"/>
      <c r="O17" s="185">
        <v>50</v>
      </c>
      <c r="P17" s="185"/>
      <c r="Q17" s="185"/>
      <c r="R17" s="185"/>
      <c r="S17" s="186" t="s">
        <v>88</v>
      </c>
      <c r="T17" s="187"/>
      <c r="U17" s="187"/>
      <c r="V17" s="187"/>
      <c r="W17" s="187"/>
      <c r="X17" s="187"/>
      <c r="Y17" s="187"/>
      <c r="Z17" s="187"/>
      <c r="AA17" s="187"/>
      <c r="AB17" s="187"/>
      <c r="AC17" s="187"/>
      <c r="AD17" s="187"/>
      <c r="AE17" s="187"/>
      <c r="AF17" s="187"/>
      <c r="AG17" s="187"/>
      <c r="AH17" s="187"/>
      <c r="AI17" s="188"/>
      <c r="AJ17" s="188"/>
      <c r="AK17" s="188"/>
      <c r="AL17" s="188"/>
      <c r="AM17" s="188"/>
      <c r="AN17" s="188"/>
      <c r="AO17" s="188"/>
      <c r="AP17" s="188"/>
      <c r="AQ17" s="188"/>
      <c r="AR17" s="188"/>
      <c r="AS17" s="188"/>
      <c r="AT17" s="188"/>
      <c r="AU17" s="189"/>
    </row>
    <row r="18" spans="2:47" ht="15" customHeight="1">
      <c r="B18" s="78">
        <f t="shared" si="0"/>
        <v>15</v>
      </c>
      <c r="C18" s="184" t="s">
        <v>53</v>
      </c>
      <c r="D18" s="184"/>
      <c r="E18" s="184"/>
      <c r="F18" s="184"/>
      <c r="G18" s="184"/>
      <c r="H18" s="184"/>
      <c r="I18" s="184"/>
      <c r="J18" s="184"/>
      <c r="K18" s="184"/>
      <c r="L18" s="184"/>
      <c r="M18" s="185" t="s">
        <v>49</v>
      </c>
      <c r="N18" s="185"/>
      <c r="O18" s="185">
        <v>80</v>
      </c>
      <c r="P18" s="185"/>
      <c r="Q18" s="185"/>
      <c r="R18" s="185"/>
      <c r="S18" s="186"/>
      <c r="T18" s="187"/>
      <c r="U18" s="187"/>
      <c r="V18" s="187"/>
      <c r="W18" s="187"/>
      <c r="X18" s="187"/>
      <c r="Y18" s="187"/>
      <c r="Z18" s="187"/>
      <c r="AA18" s="187"/>
      <c r="AB18" s="187"/>
      <c r="AC18" s="187"/>
      <c r="AD18" s="187"/>
      <c r="AE18" s="187"/>
      <c r="AF18" s="187"/>
      <c r="AG18" s="187"/>
      <c r="AH18" s="187"/>
      <c r="AI18" s="188"/>
      <c r="AJ18" s="188"/>
      <c r="AK18" s="188"/>
      <c r="AL18" s="188"/>
      <c r="AM18" s="188"/>
      <c r="AN18" s="188"/>
      <c r="AO18" s="188"/>
      <c r="AP18" s="188"/>
      <c r="AQ18" s="188"/>
      <c r="AR18" s="188"/>
      <c r="AS18" s="188"/>
      <c r="AT18" s="188"/>
      <c r="AU18" s="189"/>
    </row>
    <row r="19" spans="2:47" ht="15" customHeight="1">
      <c r="B19" s="78">
        <f t="shared" si="0"/>
        <v>16</v>
      </c>
      <c r="C19" s="184" t="s">
        <v>54</v>
      </c>
      <c r="D19" s="184"/>
      <c r="E19" s="184"/>
      <c r="F19" s="184"/>
      <c r="G19" s="184"/>
      <c r="H19" s="184"/>
      <c r="I19" s="184"/>
      <c r="J19" s="184"/>
      <c r="K19" s="184"/>
      <c r="L19" s="184"/>
      <c r="M19" s="185" t="s">
        <v>49</v>
      </c>
      <c r="N19" s="185"/>
      <c r="O19" s="185">
        <v>25</v>
      </c>
      <c r="P19" s="185"/>
      <c r="Q19" s="185"/>
      <c r="R19" s="185"/>
      <c r="S19" s="186" t="s">
        <v>89</v>
      </c>
      <c r="T19" s="187"/>
      <c r="U19" s="187"/>
      <c r="V19" s="187"/>
      <c r="W19" s="187"/>
      <c r="X19" s="187"/>
      <c r="Y19" s="187"/>
      <c r="Z19" s="187"/>
      <c r="AA19" s="187"/>
      <c r="AB19" s="187"/>
      <c r="AC19" s="187"/>
      <c r="AD19" s="187"/>
      <c r="AE19" s="187"/>
      <c r="AF19" s="187"/>
      <c r="AG19" s="187"/>
      <c r="AH19" s="187"/>
      <c r="AI19" s="188"/>
      <c r="AJ19" s="188"/>
      <c r="AK19" s="188"/>
      <c r="AL19" s="188"/>
      <c r="AM19" s="188"/>
      <c r="AN19" s="188"/>
      <c r="AO19" s="188"/>
      <c r="AP19" s="188"/>
      <c r="AQ19" s="188"/>
      <c r="AR19" s="188"/>
      <c r="AS19" s="188"/>
      <c r="AT19" s="188"/>
      <c r="AU19" s="189"/>
    </row>
    <row r="20" spans="2:47" ht="15" customHeight="1">
      <c r="B20" s="78">
        <f t="shared" si="0"/>
        <v>17</v>
      </c>
      <c r="C20" s="184" t="s">
        <v>55</v>
      </c>
      <c r="D20" s="184"/>
      <c r="E20" s="184"/>
      <c r="F20" s="184"/>
      <c r="G20" s="184"/>
      <c r="H20" s="184"/>
      <c r="I20" s="184"/>
      <c r="J20" s="184"/>
      <c r="K20" s="184"/>
      <c r="L20" s="184"/>
      <c r="M20" s="185" t="s">
        <v>49</v>
      </c>
      <c r="N20" s="185"/>
      <c r="O20" s="185">
        <v>25</v>
      </c>
      <c r="P20" s="185"/>
      <c r="Q20" s="185"/>
      <c r="R20" s="185"/>
      <c r="S20" s="186" t="s">
        <v>89</v>
      </c>
      <c r="T20" s="187"/>
      <c r="U20" s="187"/>
      <c r="V20" s="187"/>
      <c r="W20" s="187"/>
      <c r="X20" s="187"/>
      <c r="Y20" s="187"/>
      <c r="Z20" s="187"/>
      <c r="AA20" s="187"/>
      <c r="AB20" s="187"/>
      <c r="AC20" s="187"/>
      <c r="AD20" s="187"/>
      <c r="AE20" s="187"/>
      <c r="AF20" s="187"/>
      <c r="AG20" s="187"/>
      <c r="AH20" s="187"/>
      <c r="AI20" s="188"/>
      <c r="AJ20" s="188"/>
      <c r="AK20" s="188"/>
      <c r="AL20" s="188"/>
      <c r="AM20" s="188"/>
      <c r="AN20" s="188"/>
      <c r="AO20" s="188"/>
      <c r="AP20" s="188"/>
      <c r="AQ20" s="188"/>
      <c r="AR20" s="188"/>
      <c r="AS20" s="188"/>
      <c r="AT20" s="188"/>
      <c r="AU20" s="189"/>
    </row>
    <row r="21" spans="2:47" ht="15" customHeight="1">
      <c r="B21" s="78">
        <f t="shared" si="0"/>
        <v>18</v>
      </c>
      <c r="C21" s="184" t="s">
        <v>56</v>
      </c>
      <c r="D21" s="184"/>
      <c r="E21" s="184"/>
      <c r="F21" s="184"/>
      <c r="G21" s="184"/>
      <c r="H21" s="184"/>
      <c r="I21" s="184"/>
      <c r="J21" s="184"/>
      <c r="K21" s="184"/>
      <c r="L21" s="184"/>
      <c r="M21" s="185" t="s">
        <v>49</v>
      </c>
      <c r="N21" s="185"/>
      <c r="O21" s="185">
        <v>50</v>
      </c>
      <c r="P21" s="185"/>
      <c r="Q21" s="185"/>
      <c r="R21" s="185"/>
      <c r="S21" s="186" t="s">
        <v>112</v>
      </c>
      <c r="T21" s="187"/>
      <c r="U21" s="187"/>
      <c r="V21" s="187"/>
      <c r="W21" s="187"/>
      <c r="X21" s="187"/>
      <c r="Y21" s="187"/>
      <c r="Z21" s="187"/>
      <c r="AA21" s="187"/>
      <c r="AB21" s="187"/>
      <c r="AC21" s="187"/>
      <c r="AD21" s="187"/>
      <c r="AE21" s="187"/>
      <c r="AF21" s="187"/>
      <c r="AG21" s="187"/>
      <c r="AH21" s="187"/>
      <c r="AI21" s="188"/>
      <c r="AJ21" s="188"/>
      <c r="AK21" s="188"/>
      <c r="AL21" s="188"/>
      <c r="AM21" s="188"/>
      <c r="AN21" s="188"/>
      <c r="AO21" s="188"/>
      <c r="AP21" s="188"/>
      <c r="AQ21" s="188"/>
      <c r="AR21" s="188"/>
      <c r="AS21" s="188"/>
      <c r="AT21" s="188"/>
      <c r="AU21" s="189"/>
    </row>
    <row r="22" spans="2:47" ht="15" customHeight="1">
      <c r="B22" s="78">
        <f t="shared" si="0"/>
        <v>19</v>
      </c>
      <c r="C22" s="184" t="s">
        <v>57</v>
      </c>
      <c r="D22" s="184"/>
      <c r="E22" s="184"/>
      <c r="F22" s="184"/>
      <c r="G22" s="184"/>
      <c r="H22" s="184"/>
      <c r="I22" s="184"/>
      <c r="J22" s="184"/>
      <c r="K22" s="184"/>
      <c r="L22" s="184"/>
      <c r="M22" s="185" t="s">
        <v>49</v>
      </c>
      <c r="N22" s="185"/>
      <c r="O22" s="185">
        <v>50</v>
      </c>
      <c r="P22" s="185"/>
      <c r="Q22" s="185"/>
      <c r="R22" s="185"/>
      <c r="S22" s="186" t="s">
        <v>110</v>
      </c>
      <c r="T22" s="187"/>
      <c r="U22" s="187"/>
      <c r="V22" s="187"/>
      <c r="W22" s="187"/>
      <c r="X22" s="187"/>
      <c r="Y22" s="187"/>
      <c r="Z22" s="187"/>
      <c r="AA22" s="187"/>
      <c r="AB22" s="187"/>
      <c r="AC22" s="187"/>
      <c r="AD22" s="187"/>
      <c r="AE22" s="187"/>
      <c r="AF22" s="187"/>
      <c r="AG22" s="187"/>
      <c r="AH22" s="187"/>
      <c r="AI22" s="188"/>
      <c r="AJ22" s="188"/>
      <c r="AK22" s="188"/>
      <c r="AL22" s="188"/>
      <c r="AM22" s="188"/>
      <c r="AN22" s="188"/>
      <c r="AO22" s="188"/>
      <c r="AP22" s="188"/>
      <c r="AQ22" s="188"/>
      <c r="AR22" s="188"/>
      <c r="AS22" s="188"/>
      <c r="AT22" s="188"/>
      <c r="AU22" s="189"/>
    </row>
  </sheetData>
  <sheetProtection selectLockedCells="1"/>
  <mergeCells count="100">
    <mergeCell ref="C21:L21"/>
    <mergeCell ref="M21:N21"/>
    <mergeCell ref="O21:P21"/>
    <mergeCell ref="Q21:R21"/>
    <mergeCell ref="S21:AU21"/>
    <mergeCell ref="C22:L22"/>
    <mergeCell ref="M22:N22"/>
    <mergeCell ref="O22:P22"/>
    <mergeCell ref="Q22:R22"/>
    <mergeCell ref="S22:AU22"/>
    <mergeCell ref="C19:L19"/>
    <mergeCell ref="M19:N19"/>
    <mergeCell ref="O19:P19"/>
    <mergeCell ref="Q19:R19"/>
    <mergeCell ref="S19:AU19"/>
    <mergeCell ref="C20:L20"/>
    <mergeCell ref="M20:N20"/>
    <mergeCell ref="O20:P20"/>
    <mergeCell ref="Q20:R20"/>
    <mergeCell ref="S20:AU20"/>
    <mergeCell ref="C17:L17"/>
    <mergeCell ref="M17:N17"/>
    <mergeCell ref="O17:P17"/>
    <mergeCell ref="Q17:R17"/>
    <mergeCell ref="S17:AU17"/>
    <mergeCell ref="C18:L18"/>
    <mergeCell ref="M18:N18"/>
    <mergeCell ref="O18:P18"/>
    <mergeCell ref="Q18:R18"/>
    <mergeCell ref="S18:AU18"/>
    <mergeCell ref="C15:L15"/>
    <mergeCell ref="M15:N15"/>
    <mergeCell ref="O15:P15"/>
    <mergeCell ref="Q15:R15"/>
    <mergeCell ref="S15:AU15"/>
    <mergeCell ref="C16:L16"/>
    <mergeCell ref="M16:N16"/>
    <mergeCell ref="O16:P16"/>
    <mergeCell ref="Q16:R16"/>
    <mergeCell ref="S16:AU16"/>
    <mergeCell ref="C13:L13"/>
    <mergeCell ref="M13:N13"/>
    <mergeCell ref="O13:P13"/>
    <mergeCell ref="Q13:R13"/>
    <mergeCell ref="S13:AU13"/>
    <mergeCell ref="C14:L14"/>
    <mergeCell ref="M14:N14"/>
    <mergeCell ref="O14:P14"/>
    <mergeCell ref="Q14:R14"/>
    <mergeCell ref="S14:AU14"/>
    <mergeCell ref="C11:L11"/>
    <mergeCell ref="M11:N11"/>
    <mergeCell ref="O11:P11"/>
    <mergeCell ref="Q11:R11"/>
    <mergeCell ref="S11:AU11"/>
    <mergeCell ref="C12:L12"/>
    <mergeCell ref="M12:N12"/>
    <mergeCell ref="O12:P12"/>
    <mergeCell ref="Q12:R12"/>
    <mergeCell ref="S12:AU12"/>
    <mergeCell ref="C9:L9"/>
    <mergeCell ref="M9:N9"/>
    <mergeCell ref="O9:P9"/>
    <mergeCell ref="Q9:R9"/>
    <mergeCell ref="S9:AU9"/>
    <mergeCell ref="C10:L10"/>
    <mergeCell ref="M10:N10"/>
    <mergeCell ref="O10:P10"/>
    <mergeCell ref="Q10:R10"/>
    <mergeCell ref="S10:AU10"/>
    <mergeCell ref="C7:L7"/>
    <mergeCell ref="M7:N7"/>
    <mergeCell ref="O7:P7"/>
    <mergeCell ref="Q7:R7"/>
    <mergeCell ref="S7:AU7"/>
    <mergeCell ref="C8:L8"/>
    <mergeCell ref="M8:N8"/>
    <mergeCell ref="O8:P8"/>
    <mergeCell ref="Q8:R8"/>
    <mergeCell ref="S8:AU8"/>
    <mergeCell ref="C5:L5"/>
    <mergeCell ref="M5:N5"/>
    <mergeCell ref="O5:P5"/>
    <mergeCell ref="Q5:R5"/>
    <mergeCell ref="S5:AU5"/>
    <mergeCell ref="C6:L6"/>
    <mergeCell ref="M6:N6"/>
    <mergeCell ref="O6:P6"/>
    <mergeCell ref="Q6:R6"/>
    <mergeCell ref="S6:AU6"/>
    <mergeCell ref="C3:L3"/>
    <mergeCell ref="M3:N3"/>
    <mergeCell ref="O3:P3"/>
    <mergeCell ref="Q3:R3"/>
    <mergeCell ref="S3:AU3"/>
    <mergeCell ref="C4:L4"/>
    <mergeCell ref="M4:N4"/>
    <mergeCell ref="O4:P4"/>
    <mergeCell ref="Q4:R4"/>
    <mergeCell ref="S4:AU4"/>
  </mergeCells>
  <phoneticPr fontId="8"/>
  <pageMargins left="0.59055118110236227" right="0.59055118110236227" top="0.59055118110236227" bottom="0.59055118110236227" header="0.39370078740157483" footer="0.39370078740157483"/>
  <pageSetup paperSize="9" scale="52"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56"/>
  <sheetViews>
    <sheetView topLeftCell="A223" workbookViewId="0">
      <selection activeCell="O250" sqref="O250"/>
    </sheetView>
  </sheetViews>
  <sheetFormatPr defaultRowHeight="13.2"/>
  <cols>
    <col min="6" max="6" width="14.33203125" bestFit="1" customWidth="1"/>
    <col min="7" max="7" width="16.109375" style="3" bestFit="1" customWidth="1"/>
    <col min="8" max="8" width="18.44140625" style="5" bestFit="1" customWidth="1"/>
    <col min="9" max="9" width="16.109375" style="4" bestFit="1" customWidth="1"/>
    <col min="10" max="11" width="8.88671875" style="6"/>
    <col min="12" max="12" width="8.88671875" style="65"/>
    <col min="13" max="13" width="9.44140625" style="65" bestFit="1" customWidth="1"/>
  </cols>
  <sheetData>
    <row r="1" spans="2:13">
      <c r="B1" t="s">
        <v>75</v>
      </c>
      <c r="C1" t="s">
        <v>76</v>
      </c>
      <c r="D1" t="s">
        <v>77</v>
      </c>
      <c r="E1" t="s">
        <v>78</v>
      </c>
      <c r="F1" t="s">
        <v>79</v>
      </c>
      <c r="G1" s="3" t="s">
        <v>80</v>
      </c>
      <c r="H1" s="5" t="s">
        <v>81</v>
      </c>
      <c r="I1" s="4" t="s">
        <v>82</v>
      </c>
      <c r="J1" s="6" t="s">
        <v>83</v>
      </c>
      <c r="K1" s="6" t="s">
        <v>84</v>
      </c>
      <c r="L1" s="65" t="s">
        <v>85</v>
      </c>
    </row>
    <row r="2" spans="2:13">
      <c r="B2">
        <f>②実績記録票入力シート!C2</f>
        <v>202204</v>
      </c>
      <c r="C2" t="str">
        <f>MID(B2,1,4)</f>
        <v>2022</v>
      </c>
      <c r="D2" t="str">
        <f>MID(B2,5,2)</f>
        <v>04</v>
      </c>
      <c r="E2">
        <f>②実績記録票入力シート!I2</f>
        <v>2</v>
      </c>
      <c r="F2" t="str">
        <f>C2&amp;"/"&amp;D2&amp;"/"&amp;E2&amp;""</f>
        <v>2022/04/2</v>
      </c>
      <c r="G2" s="3">
        <f>IF(ISERROR(DATEVALUE(F2)),"",DATEVALUE(F2))</f>
        <v>44653</v>
      </c>
      <c r="H2" s="5">
        <f>IF(ISERROR(DATEVALUE(F2)),"",DATEVALUE(F2))</f>
        <v>44653</v>
      </c>
      <c r="I2" s="4">
        <f>IF(ISERROR(DATEVALUE(F2)),"",DATEVALUE(F2))</f>
        <v>44653</v>
      </c>
      <c r="J2" s="6">
        <f>②実績記録票入力シート!K2</f>
        <v>900</v>
      </c>
      <c r="K2" s="6">
        <f>②実績記録票入力シート!L2</f>
        <v>1200</v>
      </c>
      <c r="L2" s="65" t="s">
        <v>86</v>
      </c>
      <c r="M2" s="65" t="s">
        <v>87</v>
      </c>
    </row>
    <row r="3" spans="2:13">
      <c r="B3">
        <f>②実績記録票入力シート!C3</f>
        <v>202204</v>
      </c>
      <c r="C3" t="str">
        <f t="shared" ref="C3:C66" si="0">MID(B3,1,4)</f>
        <v>2022</v>
      </c>
      <c r="D3" t="str">
        <f t="shared" ref="D3:D66" si="1">MID(B3,5,2)</f>
        <v>04</v>
      </c>
      <c r="E3">
        <f>②実績記録票入力シート!I3</f>
        <v>3</v>
      </c>
      <c r="F3" t="str">
        <f t="shared" ref="F3:F66" si="2">C3&amp;"/"&amp;D3&amp;"/"&amp;E3&amp;""</f>
        <v>2022/04/3</v>
      </c>
      <c r="G3" s="3">
        <f t="shared" ref="G3:G66" si="3">IF(ISERROR(DATEVALUE(F3)),"",DATEVALUE(F3))</f>
        <v>44654</v>
      </c>
      <c r="H3" s="5">
        <f t="shared" ref="H3:H66" si="4">IF(ISERROR(DATEVALUE(F3)),"",DATEVALUE(F3))</f>
        <v>44654</v>
      </c>
      <c r="I3" s="4">
        <f t="shared" ref="I3:I66" si="5">IF(ISERROR(DATEVALUE(F3)),"",DATEVALUE(F3))</f>
        <v>44654</v>
      </c>
      <c r="J3" s="6">
        <f>②実績記録票入力シート!K3</f>
        <v>1300</v>
      </c>
      <c r="K3" s="6">
        <f>②実績記録票入力シート!L3</f>
        <v>1600</v>
      </c>
      <c r="L3" s="65" t="e">
        <f>IF(③移動支援サービス提供実績記録票!#REF!="","",ROUNDDOWN(③移動支援サービス提供実績記録票!#REF!,-2))</f>
        <v>#REF!</v>
      </c>
      <c r="M3" s="65" t="e">
        <f>IF(③移動支援サービス提供実績記録票!#REF!="","",MOD(③移動支援サービス提供実績記録票!#REF!,100))</f>
        <v>#REF!</v>
      </c>
    </row>
    <row r="4" spans="2:13">
      <c r="B4">
        <f>②実績記録票入力シート!C4</f>
        <v>202204</v>
      </c>
      <c r="C4" t="str">
        <f t="shared" si="0"/>
        <v>2022</v>
      </c>
      <c r="D4" t="str">
        <f t="shared" si="1"/>
        <v>04</v>
      </c>
      <c r="E4">
        <f>②実績記録票入力シート!I4</f>
        <v>9</v>
      </c>
      <c r="F4" t="str">
        <f t="shared" si="2"/>
        <v>2022/04/9</v>
      </c>
      <c r="G4" s="3">
        <f t="shared" si="3"/>
        <v>44660</v>
      </c>
      <c r="H4" s="5">
        <f t="shared" si="4"/>
        <v>44660</v>
      </c>
      <c r="I4" s="4">
        <f t="shared" si="5"/>
        <v>44660</v>
      </c>
      <c r="J4" s="6">
        <f>②実績記録票入力シート!K4</f>
        <v>900</v>
      </c>
      <c r="K4" s="6">
        <f>②実績記録票入力シート!L4</f>
        <v>1200</v>
      </c>
      <c r="L4" s="65" t="e">
        <f>IF(③移動支援サービス提供実績記録票!#REF!="","",ROUNDDOWN(③移動支援サービス提供実績記録票!#REF!,-2))</f>
        <v>#REF!</v>
      </c>
      <c r="M4" s="65" t="e">
        <f>IF(③移動支援サービス提供実績記録票!#REF!="","",MOD(③移動支援サービス提供実績記録票!#REF!,100))</f>
        <v>#REF!</v>
      </c>
    </row>
    <row r="5" spans="2:13">
      <c r="B5">
        <f>②実績記録票入力シート!C5</f>
        <v>202204</v>
      </c>
      <c r="C5" t="str">
        <f t="shared" si="0"/>
        <v>2022</v>
      </c>
      <c r="D5" t="str">
        <f t="shared" si="1"/>
        <v>04</v>
      </c>
      <c r="E5">
        <f>②実績記録票入力シート!I5</f>
        <v>10</v>
      </c>
      <c r="F5" t="str">
        <f t="shared" si="2"/>
        <v>2022/04/10</v>
      </c>
      <c r="G5" s="3">
        <f t="shared" si="3"/>
        <v>44661</v>
      </c>
      <c r="H5" s="5">
        <f t="shared" si="4"/>
        <v>44661</v>
      </c>
      <c r="I5" s="4">
        <f t="shared" si="5"/>
        <v>44661</v>
      </c>
      <c r="J5" s="6">
        <f>②実績記録票入力シート!K5</f>
        <v>900</v>
      </c>
      <c r="K5" s="6">
        <f>②実績記録票入力シート!L5</f>
        <v>1100</v>
      </c>
      <c r="L5" s="65" t="e">
        <f>IF(③移動支援サービス提供実績記録票!#REF!="","",ROUNDDOWN(③移動支援サービス提供実績記録票!#REF!,-2))</f>
        <v>#REF!</v>
      </c>
      <c r="M5" s="65" t="e">
        <f>IF(③移動支援サービス提供実績記録票!#REF!="","",MOD(③移動支援サービス提供実績記録票!#REF!,100))</f>
        <v>#REF!</v>
      </c>
    </row>
    <row r="6" spans="2:13">
      <c r="B6">
        <f>②実績記録票入力シート!C6</f>
        <v>202204</v>
      </c>
      <c r="C6" t="str">
        <f t="shared" si="0"/>
        <v>2022</v>
      </c>
      <c r="D6" t="str">
        <f t="shared" si="1"/>
        <v>04</v>
      </c>
      <c r="E6">
        <f>②実績記録票入力シート!I6</f>
        <v>16</v>
      </c>
      <c r="F6" t="str">
        <f t="shared" si="2"/>
        <v>2022/04/16</v>
      </c>
      <c r="G6" s="3">
        <f t="shared" si="3"/>
        <v>44667</v>
      </c>
      <c r="H6" s="5">
        <f t="shared" si="4"/>
        <v>44667</v>
      </c>
      <c r="I6" s="4">
        <f t="shared" si="5"/>
        <v>44667</v>
      </c>
      <c r="J6" s="6">
        <f>②実績記録票入力シート!K6</f>
        <v>900</v>
      </c>
      <c r="K6" s="6">
        <f>②実績記録票入力シート!L6</f>
        <v>1200</v>
      </c>
      <c r="L6" s="65" t="e">
        <f>IF(③移動支援サービス提供実績記録票!#REF!="","",ROUNDDOWN(③移動支援サービス提供実績記録票!#REF!,-2))</f>
        <v>#REF!</v>
      </c>
      <c r="M6" s="65" t="e">
        <f>IF(③移動支援サービス提供実績記録票!#REF!="","",MOD(③移動支援サービス提供実績記録票!#REF!,100))</f>
        <v>#REF!</v>
      </c>
    </row>
    <row r="7" spans="2:13">
      <c r="B7">
        <f>②実績記録票入力シート!C7</f>
        <v>202204</v>
      </c>
      <c r="C7" t="str">
        <f t="shared" si="0"/>
        <v>2022</v>
      </c>
      <c r="D7" t="str">
        <f t="shared" si="1"/>
        <v>04</v>
      </c>
      <c r="E7">
        <f>②実績記録票入力シート!I7</f>
        <v>17</v>
      </c>
      <c r="F7" t="str">
        <f t="shared" si="2"/>
        <v>2022/04/17</v>
      </c>
      <c r="G7" s="3">
        <f t="shared" si="3"/>
        <v>44668</v>
      </c>
      <c r="H7" s="5">
        <f t="shared" si="4"/>
        <v>44668</v>
      </c>
      <c r="I7" s="4">
        <f t="shared" si="5"/>
        <v>44668</v>
      </c>
      <c r="J7" s="6">
        <f>②実績記録票入力シート!K7</f>
        <v>1300</v>
      </c>
      <c r="K7" s="6">
        <f>②実績記録票入力シート!L7</f>
        <v>1700</v>
      </c>
      <c r="L7" s="65" t="e">
        <f>IF(③移動支援サービス提供実績記録票!#REF!="","",ROUNDDOWN(③移動支援サービス提供実績記録票!#REF!,-2))</f>
        <v>#REF!</v>
      </c>
      <c r="M7" s="65" t="e">
        <f>IF(③移動支援サービス提供実績記録票!#REF!="","",MOD(③移動支援サービス提供実績記録票!#REF!,100))</f>
        <v>#REF!</v>
      </c>
    </row>
    <row r="8" spans="2:13">
      <c r="B8">
        <f>②実績記録票入力シート!C8</f>
        <v>202204</v>
      </c>
      <c r="C8" t="str">
        <f t="shared" si="0"/>
        <v>2022</v>
      </c>
      <c r="D8" t="str">
        <f t="shared" si="1"/>
        <v>04</v>
      </c>
      <c r="E8">
        <f>②実績記録票入力シート!I8</f>
        <v>23</v>
      </c>
      <c r="F8" t="str">
        <f t="shared" si="2"/>
        <v>2022/04/23</v>
      </c>
      <c r="G8" s="3">
        <f t="shared" si="3"/>
        <v>44674</v>
      </c>
      <c r="H8" s="5">
        <f t="shared" si="4"/>
        <v>44674</v>
      </c>
      <c r="I8" s="4">
        <f t="shared" si="5"/>
        <v>44674</v>
      </c>
      <c r="J8" s="6">
        <f>②実績記録票入力シート!K8</f>
        <v>900</v>
      </c>
      <c r="K8" s="6">
        <f>②実績記録票入力シート!L8</f>
        <v>1200</v>
      </c>
      <c r="L8" s="65" t="e">
        <f>IF(③移動支援サービス提供実績記録票!#REF!="","",ROUNDDOWN(③移動支援サービス提供実績記録票!#REF!,-2))</f>
        <v>#REF!</v>
      </c>
      <c r="M8" s="65" t="e">
        <f>IF(③移動支援サービス提供実績記録票!#REF!="","",MOD(③移動支援サービス提供実績記録票!#REF!,100))</f>
        <v>#REF!</v>
      </c>
    </row>
    <row r="9" spans="2:13">
      <c r="B9">
        <f>②実績記録票入力シート!C9</f>
        <v>202204</v>
      </c>
      <c r="C9" t="str">
        <f t="shared" si="0"/>
        <v>2022</v>
      </c>
      <c r="D9" t="str">
        <f t="shared" si="1"/>
        <v>04</v>
      </c>
      <c r="E9">
        <f>②実績記録票入力シート!I9</f>
        <v>24</v>
      </c>
      <c r="F9" t="str">
        <f t="shared" si="2"/>
        <v>2022/04/24</v>
      </c>
      <c r="G9" s="3">
        <f t="shared" si="3"/>
        <v>44675</v>
      </c>
      <c r="H9" s="5">
        <f t="shared" si="4"/>
        <v>44675</v>
      </c>
      <c r="I9" s="4">
        <f t="shared" si="5"/>
        <v>44675</v>
      </c>
      <c r="J9" s="6">
        <f>②実績記録票入力シート!K9</f>
        <v>900</v>
      </c>
      <c r="K9" s="6">
        <f>②実績記録票入力シート!L9</f>
        <v>1100</v>
      </c>
      <c r="L9" s="65" t="e">
        <f>IF(③移動支援サービス提供実績記録票!#REF!="","",ROUNDDOWN(③移動支援サービス提供実績記録票!#REF!,-2))</f>
        <v>#REF!</v>
      </c>
      <c r="M9" s="65" t="e">
        <f>IF(③移動支援サービス提供実績記録票!#REF!="","",MOD(③移動支援サービス提供実績記録票!#REF!,100))</f>
        <v>#REF!</v>
      </c>
    </row>
    <row r="10" spans="2:13">
      <c r="B10">
        <f>②実績記録票入力シート!C10</f>
        <v>202204</v>
      </c>
      <c r="C10" t="str">
        <f t="shared" si="0"/>
        <v>2022</v>
      </c>
      <c r="D10" t="str">
        <f t="shared" si="1"/>
        <v>04</v>
      </c>
      <c r="E10">
        <f>②実績記録票入力シート!I10</f>
        <v>29</v>
      </c>
      <c r="F10" t="str">
        <f t="shared" si="2"/>
        <v>2022/04/29</v>
      </c>
      <c r="G10" s="3">
        <f t="shared" si="3"/>
        <v>44680</v>
      </c>
      <c r="H10" s="5">
        <f t="shared" si="4"/>
        <v>44680</v>
      </c>
      <c r="I10" s="4">
        <f t="shared" si="5"/>
        <v>44680</v>
      </c>
      <c r="J10" s="6">
        <f>②実績記録票入力シート!K10</f>
        <v>1000</v>
      </c>
      <c r="K10" s="6">
        <f>②実績記録票入力シート!L10</f>
        <v>1300</v>
      </c>
      <c r="L10" s="65" t="e">
        <f>IF(③移動支援サービス提供実績記録票!#REF!="","",ROUNDDOWN(③移動支援サービス提供実績記録票!#REF!,-2))</f>
        <v>#REF!</v>
      </c>
      <c r="M10" s="65" t="e">
        <f>IF(③移動支援サービス提供実績記録票!#REF!="","",MOD(③移動支援サービス提供実績記録票!#REF!,100))</f>
        <v>#REF!</v>
      </c>
    </row>
    <row r="11" spans="2:13">
      <c r="B11" t="str">
        <f>②実績記録票入力シート!C11</f>
        <v/>
      </c>
      <c r="C11" t="str">
        <f t="shared" si="0"/>
        <v/>
      </c>
      <c r="D11" t="str">
        <f t="shared" si="1"/>
        <v/>
      </c>
      <c r="E11">
        <f>②実績記録票入力シート!I11</f>
        <v>0</v>
      </c>
      <c r="F11" t="str">
        <f t="shared" si="2"/>
        <v>//0</v>
      </c>
      <c r="G11" s="3" t="str">
        <f t="shared" si="3"/>
        <v/>
      </c>
      <c r="H11" s="5" t="str">
        <f t="shared" si="4"/>
        <v/>
      </c>
      <c r="I11" s="4" t="str">
        <f t="shared" si="5"/>
        <v/>
      </c>
      <c r="J11" s="6">
        <f>②実績記録票入力シート!K11</f>
        <v>0</v>
      </c>
      <c r="K11" s="6">
        <f>②実績記録票入力シート!L11</f>
        <v>0</v>
      </c>
      <c r="L11" s="65" t="e">
        <f>IF(③移動支援サービス提供実績記録票!#REF!="","",ROUNDDOWN(③移動支援サービス提供実績記録票!#REF!,-2))</f>
        <v>#REF!</v>
      </c>
      <c r="M11" s="65" t="e">
        <f>IF(③移動支援サービス提供実績記録票!#REF!="","",MOD(③移動支援サービス提供実績記録票!#REF!,100))</f>
        <v>#REF!</v>
      </c>
    </row>
    <row r="12" spans="2:13">
      <c r="B12" t="str">
        <f>②実績記録票入力シート!C12</f>
        <v/>
      </c>
      <c r="C12" t="str">
        <f t="shared" si="0"/>
        <v/>
      </c>
      <c r="D12" t="str">
        <f t="shared" si="1"/>
        <v/>
      </c>
      <c r="E12">
        <f>②実績記録票入力シート!I12</f>
        <v>0</v>
      </c>
      <c r="F12" t="str">
        <f t="shared" si="2"/>
        <v>//0</v>
      </c>
      <c r="G12" s="3" t="str">
        <f t="shared" si="3"/>
        <v/>
      </c>
      <c r="H12" s="5" t="str">
        <f t="shared" si="4"/>
        <v/>
      </c>
      <c r="I12" s="4" t="str">
        <f t="shared" si="5"/>
        <v/>
      </c>
      <c r="J12" s="6">
        <f>②実績記録票入力シート!K12</f>
        <v>0</v>
      </c>
      <c r="K12" s="6">
        <f>②実績記録票入力シート!L12</f>
        <v>0</v>
      </c>
      <c r="L12" s="65" t="e">
        <f>IF(③移動支援サービス提供実績記録票!#REF!="","",ROUNDDOWN(③移動支援サービス提供実績記録票!#REF!,-2))</f>
        <v>#REF!</v>
      </c>
      <c r="M12" s="65" t="e">
        <f>IF(③移動支援サービス提供実績記録票!#REF!="","",MOD(③移動支援サービス提供実績記録票!#REF!,100))</f>
        <v>#REF!</v>
      </c>
    </row>
    <row r="13" spans="2:13">
      <c r="B13" t="str">
        <f>②実績記録票入力シート!C13</f>
        <v/>
      </c>
      <c r="C13" t="str">
        <f t="shared" si="0"/>
        <v/>
      </c>
      <c r="D13" t="str">
        <f t="shared" si="1"/>
        <v/>
      </c>
      <c r="E13">
        <f>②実績記録票入力シート!I13</f>
        <v>0</v>
      </c>
      <c r="F13" t="str">
        <f t="shared" si="2"/>
        <v>//0</v>
      </c>
      <c r="G13" s="3" t="str">
        <f t="shared" si="3"/>
        <v/>
      </c>
      <c r="H13" s="5" t="str">
        <f t="shared" si="4"/>
        <v/>
      </c>
      <c r="I13" s="4" t="str">
        <f t="shared" si="5"/>
        <v/>
      </c>
      <c r="J13" s="6">
        <f>②実績記録票入力シート!K13</f>
        <v>0</v>
      </c>
      <c r="K13" s="6">
        <f>②実績記録票入力シート!L13</f>
        <v>0</v>
      </c>
      <c r="L13" s="65" t="e">
        <f>IF(③移動支援サービス提供実績記録票!#REF!="","",ROUNDDOWN(③移動支援サービス提供実績記録票!#REF!,-2))</f>
        <v>#REF!</v>
      </c>
      <c r="M13" s="65" t="e">
        <f>IF(③移動支援サービス提供実績記録票!#REF!="","",MOD(③移動支援サービス提供実績記録票!#REF!,100))</f>
        <v>#REF!</v>
      </c>
    </row>
    <row r="14" spans="2:13">
      <c r="B14" t="str">
        <f>②実績記録票入力シート!C14</f>
        <v/>
      </c>
      <c r="C14" t="str">
        <f t="shared" si="0"/>
        <v/>
      </c>
      <c r="D14" t="str">
        <f t="shared" si="1"/>
        <v/>
      </c>
      <c r="E14">
        <f>②実績記録票入力シート!I14</f>
        <v>0</v>
      </c>
      <c r="F14" t="str">
        <f t="shared" si="2"/>
        <v>//0</v>
      </c>
      <c r="G14" s="3" t="str">
        <f t="shared" si="3"/>
        <v/>
      </c>
      <c r="H14" s="5" t="str">
        <f t="shared" si="4"/>
        <v/>
      </c>
      <c r="I14" s="4" t="str">
        <f t="shared" si="5"/>
        <v/>
      </c>
      <c r="J14" s="6">
        <f>②実績記録票入力シート!K14</f>
        <v>0</v>
      </c>
      <c r="K14" s="6">
        <f>②実績記録票入力シート!L14</f>
        <v>0</v>
      </c>
      <c r="L14" s="65" t="e">
        <f>IF(③移動支援サービス提供実績記録票!#REF!="","",ROUNDDOWN(③移動支援サービス提供実績記録票!#REF!,-2))</f>
        <v>#REF!</v>
      </c>
      <c r="M14" s="65" t="e">
        <f>IF(③移動支援サービス提供実績記録票!#REF!="","",MOD(③移動支援サービス提供実績記録票!#REF!,100))</f>
        <v>#REF!</v>
      </c>
    </row>
    <row r="15" spans="2:13">
      <c r="B15" t="str">
        <f>②実績記録票入力シート!C15</f>
        <v/>
      </c>
      <c r="C15" t="str">
        <f t="shared" si="0"/>
        <v/>
      </c>
      <c r="D15" t="str">
        <f t="shared" si="1"/>
        <v/>
      </c>
      <c r="E15">
        <f>②実績記録票入力シート!I15</f>
        <v>0</v>
      </c>
      <c r="F15" t="str">
        <f t="shared" si="2"/>
        <v>//0</v>
      </c>
      <c r="G15" s="3" t="str">
        <f t="shared" si="3"/>
        <v/>
      </c>
      <c r="H15" s="5" t="str">
        <f t="shared" si="4"/>
        <v/>
      </c>
      <c r="I15" s="4" t="str">
        <f t="shared" si="5"/>
        <v/>
      </c>
      <c r="J15" s="6">
        <f>②実績記録票入力シート!K15</f>
        <v>0</v>
      </c>
      <c r="K15" s="6">
        <f>②実績記録票入力シート!L15</f>
        <v>0</v>
      </c>
      <c r="L15" s="65" t="e">
        <f>IF(③移動支援サービス提供実績記録票!#REF!="","",ROUNDDOWN(③移動支援サービス提供実績記録票!#REF!,-2))</f>
        <v>#REF!</v>
      </c>
      <c r="M15" s="65" t="e">
        <f>IF(③移動支援サービス提供実績記録票!#REF!="","",MOD(③移動支援サービス提供実績記録票!#REF!,100))</f>
        <v>#REF!</v>
      </c>
    </row>
    <row r="16" spans="2:13">
      <c r="B16" t="str">
        <f>②実績記録票入力シート!C16</f>
        <v/>
      </c>
      <c r="C16" t="str">
        <f t="shared" si="0"/>
        <v/>
      </c>
      <c r="D16" t="str">
        <f t="shared" si="1"/>
        <v/>
      </c>
      <c r="E16">
        <f>②実績記録票入力シート!I16</f>
        <v>0</v>
      </c>
      <c r="F16" t="str">
        <f t="shared" si="2"/>
        <v>//0</v>
      </c>
      <c r="G16" s="3" t="str">
        <f t="shared" si="3"/>
        <v/>
      </c>
      <c r="H16" s="5" t="str">
        <f t="shared" si="4"/>
        <v/>
      </c>
      <c r="I16" s="4" t="str">
        <f t="shared" si="5"/>
        <v/>
      </c>
      <c r="J16" s="6">
        <f>②実績記録票入力シート!K16</f>
        <v>0</v>
      </c>
      <c r="K16" s="6">
        <f>②実績記録票入力シート!L16</f>
        <v>0</v>
      </c>
      <c r="L16" s="65" t="e">
        <f>IF(③移動支援サービス提供実績記録票!#REF!="","",ROUNDDOWN(③移動支援サービス提供実績記録票!#REF!,-2))</f>
        <v>#REF!</v>
      </c>
      <c r="M16" s="65" t="e">
        <f>IF(③移動支援サービス提供実績記録票!#REF!="","",MOD(③移動支援サービス提供実績記録票!#REF!,100))</f>
        <v>#REF!</v>
      </c>
    </row>
    <row r="17" spans="2:13">
      <c r="B17" t="str">
        <f>②実績記録票入力シート!C17</f>
        <v/>
      </c>
      <c r="C17" t="str">
        <f t="shared" si="0"/>
        <v/>
      </c>
      <c r="D17" t="str">
        <f t="shared" si="1"/>
        <v/>
      </c>
      <c r="E17">
        <f>②実績記録票入力シート!I17</f>
        <v>0</v>
      </c>
      <c r="F17" t="str">
        <f t="shared" si="2"/>
        <v>//0</v>
      </c>
      <c r="G17" s="3" t="str">
        <f t="shared" si="3"/>
        <v/>
      </c>
      <c r="H17" s="5" t="str">
        <f t="shared" si="4"/>
        <v/>
      </c>
      <c r="I17" s="4" t="str">
        <f t="shared" si="5"/>
        <v/>
      </c>
      <c r="J17" s="6">
        <f>②実績記録票入力シート!K17</f>
        <v>0</v>
      </c>
      <c r="K17" s="6">
        <f>②実績記録票入力シート!L17</f>
        <v>0</v>
      </c>
      <c r="L17" s="65" t="e">
        <f>IF(③移動支援サービス提供実績記録票!#REF!="","",ROUNDDOWN(③移動支援サービス提供実績記録票!#REF!,-2))</f>
        <v>#REF!</v>
      </c>
      <c r="M17" s="65" t="e">
        <f>IF(③移動支援サービス提供実績記録票!#REF!="","",MOD(③移動支援サービス提供実績記録票!#REF!,100))</f>
        <v>#REF!</v>
      </c>
    </row>
    <row r="18" spans="2:13">
      <c r="B18" t="str">
        <f>②実績記録票入力シート!C18</f>
        <v/>
      </c>
      <c r="C18" t="str">
        <f t="shared" si="0"/>
        <v/>
      </c>
      <c r="D18" t="str">
        <f t="shared" si="1"/>
        <v/>
      </c>
      <c r="E18">
        <f>②実績記録票入力シート!I18</f>
        <v>0</v>
      </c>
      <c r="F18" t="str">
        <f t="shared" si="2"/>
        <v>//0</v>
      </c>
      <c r="G18" s="3" t="str">
        <f t="shared" si="3"/>
        <v/>
      </c>
      <c r="H18" s="5" t="str">
        <f t="shared" si="4"/>
        <v/>
      </c>
      <c r="I18" s="4" t="str">
        <f t="shared" si="5"/>
        <v/>
      </c>
      <c r="J18" s="6">
        <f>②実績記録票入力シート!K18</f>
        <v>0</v>
      </c>
      <c r="K18" s="6">
        <f>②実績記録票入力シート!L18</f>
        <v>0</v>
      </c>
      <c r="L18" s="65" t="e">
        <f>IF(③移動支援サービス提供実績記録票!#REF!="","",ROUNDDOWN(③移動支援サービス提供実績記録票!#REF!,-2))</f>
        <v>#REF!</v>
      </c>
      <c r="M18" s="65" t="e">
        <f>IF(③移動支援サービス提供実績記録票!#REF!="","",MOD(③移動支援サービス提供実績記録票!#REF!,100))</f>
        <v>#REF!</v>
      </c>
    </row>
    <row r="19" spans="2:13">
      <c r="B19" t="str">
        <f>②実績記録票入力シート!C19</f>
        <v/>
      </c>
      <c r="C19" t="str">
        <f t="shared" si="0"/>
        <v/>
      </c>
      <c r="D19" t="str">
        <f t="shared" si="1"/>
        <v/>
      </c>
      <c r="E19">
        <f>②実績記録票入力シート!I19</f>
        <v>0</v>
      </c>
      <c r="F19" t="str">
        <f t="shared" si="2"/>
        <v>//0</v>
      </c>
      <c r="G19" s="3" t="str">
        <f t="shared" si="3"/>
        <v/>
      </c>
      <c r="H19" s="5" t="str">
        <f t="shared" si="4"/>
        <v/>
      </c>
      <c r="I19" s="4" t="str">
        <f t="shared" si="5"/>
        <v/>
      </c>
      <c r="J19" s="6">
        <f>②実績記録票入力シート!K19</f>
        <v>0</v>
      </c>
      <c r="K19" s="6">
        <f>②実績記録票入力シート!L19</f>
        <v>0</v>
      </c>
      <c r="L19" s="65" t="e">
        <f>IF(③移動支援サービス提供実績記録票!#REF!="","",ROUNDDOWN(③移動支援サービス提供実績記録票!#REF!,-2))</f>
        <v>#REF!</v>
      </c>
      <c r="M19" s="65" t="e">
        <f>IF(③移動支援サービス提供実績記録票!#REF!="","",MOD(③移動支援サービス提供実績記録票!#REF!,100))</f>
        <v>#REF!</v>
      </c>
    </row>
    <row r="20" spans="2:13">
      <c r="B20" t="str">
        <f>②実績記録票入力シート!C20</f>
        <v/>
      </c>
      <c r="C20" t="str">
        <f t="shared" si="0"/>
        <v/>
      </c>
      <c r="D20" t="str">
        <f t="shared" si="1"/>
        <v/>
      </c>
      <c r="E20">
        <f>②実績記録票入力シート!I20</f>
        <v>0</v>
      </c>
      <c r="F20" t="str">
        <f t="shared" si="2"/>
        <v>//0</v>
      </c>
      <c r="G20" s="3" t="str">
        <f t="shared" si="3"/>
        <v/>
      </c>
      <c r="H20" s="5" t="str">
        <f t="shared" si="4"/>
        <v/>
      </c>
      <c r="I20" s="4" t="str">
        <f t="shared" si="5"/>
        <v/>
      </c>
      <c r="J20" s="6">
        <f>②実績記録票入力シート!K20</f>
        <v>0</v>
      </c>
      <c r="K20" s="6">
        <f>②実績記録票入力シート!L20</f>
        <v>0</v>
      </c>
      <c r="L20" s="65" t="e">
        <f>IF(③移動支援サービス提供実績記録票!#REF!="","",ROUNDDOWN(③移動支援サービス提供実績記録票!#REF!,-2))</f>
        <v>#REF!</v>
      </c>
      <c r="M20" s="65" t="e">
        <f>IF(③移動支援サービス提供実績記録票!#REF!="","",MOD(③移動支援サービス提供実績記録票!#REF!,100))</f>
        <v>#REF!</v>
      </c>
    </row>
    <row r="21" spans="2:13">
      <c r="B21" t="str">
        <f>②実績記録票入力シート!C21</f>
        <v/>
      </c>
      <c r="C21" t="str">
        <f t="shared" si="0"/>
        <v/>
      </c>
      <c r="D21" t="str">
        <f t="shared" si="1"/>
        <v/>
      </c>
      <c r="E21">
        <f>②実績記録票入力シート!I21</f>
        <v>0</v>
      </c>
      <c r="F21" t="str">
        <f t="shared" si="2"/>
        <v>//0</v>
      </c>
      <c r="G21" s="3" t="str">
        <f t="shared" si="3"/>
        <v/>
      </c>
      <c r="H21" s="5" t="str">
        <f t="shared" si="4"/>
        <v/>
      </c>
      <c r="I21" s="4" t="str">
        <f t="shared" si="5"/>
        <v/>
      </c>
      <c r="J21" s="6">
        <f>②実績記録票入力シート!K21</f>
        <v>0</v>
      </c>
      <c r="K21" s="6">
        <f>②実績記録票入力シート!L21</f>
        <v>0</v>
      </c>
      <c r="L21" s="65" t="e">
        <f>IF(③移動支援サービス提供実績記録票!#REF!="","",ROUNDDOWN(③移動支援サービス提供実績記録票!#REF!,-2))</f>
        <v>#REF!</v>
      </c>
      <c r="M21" s="65" t="e">
        <f>IF(③移動支援サービス提供実績記録票!#REF!="","",MOD(③移動支援サービス提供実績記録票!#REF!,100))</f>
        <v>#REF!</v>
      </c>
    </row>
    <row r="22" spans="2:13">
      <c r="B22" t="str">
        <f>②実績記録票入力シート!C22</f>
        <v/>
      </c>
      <c r="C22" t="str">
        <f t="shared" si="0"/>
        <v/>
      </c>
      <c r="D22" t="str">
        <f t="shared" si="1"/>
        <v/>
      </c>
      <c r="E22">
        <f>②実績記録票入力シート!I22</f>
        <v>0</v>
      </c>
      <c r="F22" t="str">
        <f t="shared" si="2"/>
        <v>//0</v>
      </c>
      <c r="G22" s="3" t="str">
        <f t="shared" si="3"/>
        <v/>
      </c>
      <c r="H22" s="5" t="str">
        <f t="shared" si="4"/>
        <v/>
      </c>
      <c r="I22" s="4" t="str">
        <f t="shared" si="5"/>
        <v/>
      </c>
      <c r="J22" s="6">
        <f>②実績記録票入力シート!K22</f>
        <v>0</v>
      </c>
      <c r="K22" s="6">
        <f>②実績記録票入力シート!L22</f>
        <v>0</v>
      </c>
      <c r="L22" s="65" t="e">
        <f>IF(③移動支援サービス提供実績記録票!#REF!="","",ROUNDDOWN(③移動支援サービス提供実績記録票!#REF!,-2))</f>
        <v>#REF!</v>
      </c>
      <c r="M22" s="65" t="e">
        <f>IF(③移動支援サービス提供実績記録票!#REF!="","",MOD(③移動支援サービス提供実績記録票!#REF!,100))</f>
        <v>#REF!</v>
      </c>
    </row>
    <row r="23" spans="2:13">
      <c r="B23" t="str">
        <f>②実績記録票入力シート!C23</f>
        <v/>
      </c>
      <c r="C23" t="str">
        <f t="shared" si="0"/>
        <v/>
      </c>
      <c r="D23" t="str">
        <f t="shared" si="1"/>
        <v/>
      </c>
      <c r="E23">
        <f>②実績記録票入力シート!I23</f>
        <v>0</v>
      </c>
      <c r="F23" t="str">
        <f t="shared" si="2"/>
        <v>//0</v>
      </c>
      <c r="G23" s="3" t="str">
        <f t="shared" si="3"/>
        <v/>
      </c>
      <c r="H23" s="5" t="str">
        <f t="shared" si="4"/>
        <v/>
      </c>
      <c r="I23" s="4" t="str">
        <f t="shared" si="5"/>
        <v/>
      </c>
      <c r="J23" s="6">
        <f>②実績記録票入力シート!K23</f>
        <v>0</v>
      </c>
      <c r="K23" s="6">
        <f>②実績記録票入力シート!L23</f>
        <v>0</v>
      </c>
      <c r="L23" s="65" t="e">
        <f>IF(③移動支援サービス提供実績記録票!#REF!="","",ROUNDDOWN(③移動支援サービス提供実績記録票!#REF!,-2))</f>
        <v>#REF!</v>
      </c>
      <c r="M23" s="65" t="e">
        <f>IF(③移動支援サービス提供実績記録票!#REF!="","",MOD(③移動支援サービス提供実績記録票!#REF!,100))</f>
        <v>#REF!</v>
      </c>
    </row>
    <row r="24" spans="2:13">
      <c r="B24" t="str">
        <f>②実績記録票入力シート!C24</f>
        <v/>
      </c>
      <c r="C24" t="str">
        <f t="shared" si="0"/>
        <v/>
      </c>
      <c r="D24" t="str">
        <f t="shared" si="1"/>
        <v/>
      </c>
      <c r="E24">
        <f>②実績記録票入力シート!I24</f>
        <v>0</v>
      </c>
      <c r="F24" t="str">
        <f t="shared" si="2"/>
        <v>//0</v>
      </c>
      <c r="G24" s="3" t="str">
        <f t="shared" si="3"/>
        <v/>
      </c>
      <c r="H24" s="5" t="str">
        <f t="shared" si="4"/>
        <v/>
      </c>
      <c r="I24" s="4" t="str">
        <f t="shared" si="5"/>
        <v/>
      </c>
      <c r="J24" s="6">
        <f>②実績記録票入力シート!K24</f>
        <v>0</v>
      </c>
      <c r="K24" s="6">
        <f>②実績記録票入力シート!L24</f>
        <v>0</v>
      </c>
      <c r="L24" s="65" t="e">
        <f>IF(③移動支援サービス提供実績記録票!#REF!="","",ROUNDDOWN(③移動支援サービス提供実績記録票!#REF!,-2))</f>
        <v>#REF!</v>
      </c>
      <c r="M24" s="65" t="e">
        <f>IF(③移動支援サービス提供実績記録票!#REF!="","",MOD(③移動支援サービス提供実績記録票!#REF!,100))</f>
        <v>#REF!</v>
      </c>
    </row>
    <row r="25" spans="2:13">
      <c r="B25" t="str">
        <f>②実績記録票入力シート!C25</f>
        <v/>
      </c>
      <c r="C25" t="str">
        <f t="shared" si="0"/>
        <v/>
      </c>
      <c r="D25" t="str">
        <f t="shared" si="1"/>
        <v/>
      </c>
      <c r="E25">
        <f>②実績記録票入力シート!I25</f>
        <v>0</v>
      </c>
      <c r="F25" t="str">
        <f t="shared" si="2"/>
        <v>//0</v>
      </c>
      <c r="G25" s="3" t="str">
        <f t="shared" si="3"/>
        <v/>
      </c>
      <c r="H25" s="5" t="str">
        <f t="shared" si="4"/>
        <v/>
      </c>
      <c r="I25" s="4" t="str">
        <f t="shared" si="5"/>
        <v/>
      </c>
      <c r="J25" s="6">
        <f>②実績記録票入力シート!K25</f>
        <v>0</v>
      </c>
      <c r="K25" s="6">
        <f>②実績記録票入力シート!L25</f>
        <v>0</v>
      </c>
      <c r="L25" s="65" t="e">
        <f>IF(③移動支援サービス提供実績記録票!#REF!="","",ROUNDDOWN(③移動支援サービス提供実績記録票!#REF!,-2))</f>
        <v>#REF!</v>
      </c>
      <c r="M25" s="65" t="e">
        <f>IF(③移動支援サービス提供実績記録票!#REF!="","",MOD(③移動支援サービス提供実績記録票!#REF!,100))</f>
        <v>#REF!</v>
      </c>
    </row>
    <row r="26" spans="2:13">
      <c r="B26" t="str">
        <f>②実績記録票入力シート!C26</f>
        <v/>
      </c>
      <c r="C26" t="str">
        <f t="shared" si="0"/>
        <v/>
      </c>
      <c r="D26" t="str">
        <f t="shared" si="1"/>
        <v/>
      </c>
      <c r="E26">
        <f>②実績記録票入力シート!I26</f>
        <v>0</v>
      </c>
      <c r="F26" t="str">
        <f t="shared" si="2"/>
        <v>//0</v>
      </c>
      <c r="G26" s="3" t="str">
        <f t="shared" si="3"/>
        <v/>
      </c>
      <c r="H26" s="5" t="str">
        <f t="shared" si="4"/>
        <v/>
      </c>
      <c r="I26" s="4" t="str">
        <f t="shared" si="5"/>
        <v/>
      </c>
      <c r="J26" s="6">
        <f>②実績記録票入力シート!K26</f>
        <v>0</v>
      </c>
      <c r="K26" s="6">
        <f>②実績記録票入力シート!L26</f>
        <v>0</v>
      </c>
      <c r="L26" s="65" t="e">
        <f>IF(③移動支援サービス提供実績記録票!#REF!="","",ROUNDDOWN(③移動支援サービス提供実績記録票!#REF!,-2))</f>
        <v>#REF!</v>
      </c>
      <c r="M26" s="65" t="e">
        <f>IF(③移動支援サービス提供実績記録票!#REF!="","",MOD(③移動支援サービス提供実績記録票!#REF!,100))</f>
        <v>#REF!</v>
      </c>
    </row>
    <row r="27" spans="2:13">
      <c r="B27" t="str">
        <f>②実績記録票入力シート!C27</f>
        <v/>
      </c>
      <c r="C27" t="str">
        <f t="shared" si="0"/>
        <v/>
      </c>
      <c r="D27" t="str">
        <f t="shared" si="1"/>
        <v/>
      </c>
      <c r="E27">
        <f>②実績記録票入力シート!I27</f>
        <v>0</v>
      </c>
      <c r="F27" t="str">
        <f t="shared" si="2"/>
        <v>//0</v>
      </c>
      <c r="G27" s="3" t="str">
        <f t="shared" si="3"/>
        <v/>
      </c>
      <c r="H27" s="5" t="str">
        <f t="shared" si="4"/>
        <v/>
      </c>
      <c r="I27" s="4" t="str">
        <f t="shared" si="5"/>
        <v/>
      </c>
      <c r="J27" s="6">
        <f>②実績記録票入力シート!K27</f>
        <v>0</v>
      </c>
      <c r="K27" s="6">
        <f>②実績記録票入力シート!L27</f>
        <v>0</v>
      </c>
      <c r="L27" s="65" t="e">
        <f>IF(③移動支援サービス提供実績記録票!#REF!="","",ROUNDDOWN(③移動支援サービス提供実績記録票!#REF!,-2))</f>
        <v>#REF!</v>
      </c>
      <c r="M27" s="65" t="e">
        <f>IF(③移動支援サービス提供実績記録票!#REF!="","",MOD(③移動支援サービス提供実績記録票!#REF!,100))</f>
        <v>#REF!</v>
      </c>
    </row>
    <row r="28" spans="2:13">
      <c r="B28" t="str">
        <f>②実績記録票入力シート!C28</f>
        <v/>
      </c>
      <c r="C28" t="str">
        <f t="shared" si="0"/>
        <v/>
      </c>
      <c r="D28" t="str">
        <f t="shared" si="1"/>
        <v/>
      </c>
      <c r="E28">
        <f>②実績記録票入力シート!I28</f>
        <v>0</v>
      </c>
      <c r="F28" t="str">
        <f t="shared" si="2"/>
        <v>//0</v>
      </c>
      <c r="G28" s="3" t="str">
        <f t="shared" si="3"/>
        <v/>
      </c>
      <c r="H28" s="5" t="str">
        <f t="shared" si="4"/>
        <v/>
      </c>
      <c r="I28" s="4" t="str">
        <f t="shared" si="5"/>
        <v/>
      </c>
      <c r="J28" s="6">
        <f>②実績記録票入力シート!K28</f>
        <v>0</v>
      </c>
      <c r="K28" s="6">
        <f>②実績記録票入力シート!L28</f>
        <v>0</v>
      </c>
      <c r="L28" s="65" t="e">
        <f>IF(③移動支援サービス提供実績記録票!#REF!="","",ROUNDDOWN(③移動支援サービス提供実績記録票!#REF!,-2))</f>
        <v>#REF!</v>
      </c>
      <c r="M28" s="65" t="e">
        <f>IF(③移動支援サービス提供実績記録票!#REF!="","",MOD(③移動支援サービス提供実績記録票!#REF!,100))</f>
        <v>#REF!</v>
      </c>
    </row>
    <row r="29" spans="2:13">
      <c r="B29" t="str">
        <f>②実績記録票入力シート!C29</f>
        <v/>
      </c>
      <c r="C29" t="str">
        <f t="shared" si="0"/>
        <v/>
      </c>
      <c r="D29" t="str">
        <f t="shared" si="1"/>
        <v/>
      </c>
      <c r="E29">
        <f>②実績記録票入力シート!I29</f>
        <v>0</v>
      </c>
      <c r="F29" t="str">
        <f t="shared" si="2"/>
        <v>//0</v>
      </c>
      <c r="G29" s="3" t="str">
        <f t="shared" si="3"/>
        <v/>
      </c>
      <c r="H29" s="5" t="str">
        <f t="shared" si="4"/>
        <v/>
      </c>
      <c r="I29" s="4" t="str">
        <f t="shared" si="5"/>
        <v/>
      </c>
      <c r="J29" s="6">
        <f>②実績記録票入力シート!K29</f>
        <v>0</v>
      </c>
      <c r="K29" s="6">
        <f>②実績記録票入力シート!L29</f>
        <v>0</v>
      </c>
      <c r="L29" s="65" t="e">
        <f>IF(③移動支援サービス提供実績記録票!#REF!="","",ROUNDDOWN(③移動支援サービス提供実績記録票!#REF!,-2))</f>
        <v>#REF!</v>
      </c>
      <c r="M29" s="65" t="e">
        <f>IF(③移動支援サービス提供実績記録票!#REF!="","",MOD(③移動支援サービス提供実績記録票!#REF!,100))</f>
        <v>#REF!</v>
      </c>
    </row>
    <row r="30" spans="2:13">
      <c r="B30" t="str">
        <f>②実績記録票入力シート!C30</f>
        <v/>
      </c>
      <c r="C30" t="str">
        <f t="shared" si="0"/>
        <v/>
      </c>
      <c r="D30" t="str">
        <f t="shared" si="1"/>
        <v/>
      </c>
      <c r="E30">
        <f>②実績記録票入力シート!I30</f>
        <v>0</v>
      </c>
      <c r="F30" t="str">
        <f t="shared" si="2"/>
        <v>//0</v>
      </c>
      <c r="G30" s="3" t="str">
        <f t="shared" si="3"/>
        <v/>
      </c>
      <c r="H30" s="5" t="str">
        <f t="shared" si="4"/>
        <v/>
      </c>
      <c r="I30" s="4" t="str">
        <f t="shared" si="5"/>
        <v/>
      </c>
      <c r="J30" s="6">
        <f>②実績記録票入力シート!K30</f>
        <v>0</v>
      </c>
      <c r="K30" s="6">
        <f>②実績記録票入力シート!L30</f>
        <v>0</v>
      </c>
      <c r="L30" s="65" t="e">
        <f>IF(③移動支援サービス提供実績記録票!#REF!="","",ROUNDDOWN(③移動支援サービス提供実績記録票!#REF!,-2))</f>
        <v>#REF!</v>
      </c>
      <c r="M30" s="65" t="e">
        <f>IF(③移動支援サービス提供実績記録票!#REF!="","",MOD(③移動支援サービス提供実績記録票!#REF!,100))</f>
        <v>#REF!</v>
      </c>
    </row>
    <row r="31" spans="2:13">
      <c r="B31" t="str">
        <f>②実績記録票入力シート!C31</f>
        <v/>
      </c>
      <c r="C31" t="str">
        <f t="shared" si="0"/>
        <v/>
      </c>
      <c r="D31" t="str">
        <f t="shared" si="1"/>
        <v/>
      </c>
      <c r="E31">
        <f>②実績記録票入力シート!I31</f>
        <v>0</v>
      </c>
      <c r="F31" t="str">
        <f t="shared" si="2"/>
        <v>//0</v>
      </c>
      <c r="G31" s="3" t="str">
        <f t="shared" si="3"/>
        <v/>
      </c>
      <c r="H31" s="5" t="str">
        <f t="shared" si="4"/>
        <v/>
      </c>
      <c r="I31" s="4" t="str">
        <f t="shared" si="5"/>
        <v/>
      </c>
      <c r="J31" s="6">
        <f>②実績記録票入力シート!K31</f>
        <v>0</v>
      </c>
      <c r="K31" s="6">
        <f>②実績記録票入力シート!L31</f>
        <v>0</v>
      </c>
      <c r="L31" s="65" t="e">
        <f>IF(③移動支援サービス提供実績記録票!#REF!="","",ROUNDDOWN(③移動支援サービス提供実績記録票!#REF!,-2))</f>
        <v>#REF!</v>
      </c>
      <c r="M31" s="65" t="e">
        <f>IF(③移動支援サービス提供実績記録票!#REF!="","",MOD(③移動支援サービス提供実績記録票!#REF!,100))</f>
        <v>#REF!</v>
      </c>
    </row>
    <row r="32" spans="2:13">
      <c r="B32" t="str">
        <f>②実績記録票入力シート!C32</f>
        <v/>
      </c>
      <c r="C32" t="str">
        <f t="shared" si="0"/>
        <v/>
      </c>
      <c r="D32" t="str">
        <f t="shared" si="1"/>
        <v/>
      </c>
      <c r="E32">
        <f>②実績記録票入力シート!I32</f>
        <v>0</v>
      </c>
      <c r="F32" t="str">
        <f t="shared" si="2"/>
        <v>//0</v>
      </c>
      <c r="G32" s="3" t="str">
        <f t="shared" si="3"/>
        <v/>
      </c>
      <c r="H32" s="5" t="str">
        <f t="shared" si="4"/>
        <v/>
      </c>
      <c r="I32" s="4" t="str">
        <f t="shared" si="5"/>
        <v/>
      </c>
      <c r="J32" s="6">
        <f>②実績記録票入力シート!K32</f>
        <v>0</v>
      </c>
      <c r="K32" s="6">
        <f>②実績記録票入力シート!L32</f>
        <v>0</v>
      </c>
      <c r="L32" s="65" t="e">
        <f>IF(③移動支援サービス提供実績記録票!#REF!="","",ROUNDDOWN(③移動支援サービス提供実績記録票!#REF!,-2))</f>
        <v>#REF!</v>
      </c>
      <c r="M32" s="65" t="e">
        <f>IF(③移動支援サービス提供実績記録票!#REF!="","",MOD(③移動支援サービス提供実績記録票!#REF!,100))</f>
        <v>#REF!</v>
      </c>
    </row>
    <row r="33" spans="2:13" ht="13.8" thickBot="1">
      <c r="B33" t="str">
        <f>②実績記録票入力シート!C33</f>
        <v/>
      </c>
      <c r="C33" t="str">
        <f t="shared" si="0"/>
        <v/>
      </c>
      <c r="D33" t="str">
        <f t="shared" si="1"/>
        <v/>
      </c>
      <c r="E33">
        <f>②実績記録票入力シート!I33</f>
        <v>0</v>
      </c>
      <c r="F33" t="str">
        <f t="shared" si="2"/>
        <v>//0</v>
      </c>
      <c r="G33" s="3" t="str">
        <f t="shared" si="3"/>
        <v/>
      </c>
      <c r="H33" s="5" t="str">
        <f t="shared" si="4"/>
        <v/>
      </c>
      <c r="I33" s="4" t="str">
        <f t="shared" si="5"/>
        <v/>
      </c>
      <c r="J33" s="6">
        <f>②実績記録票入力シート!K33</f>
        <v>0</v>
      </c>
      <c r="K33" s="6">
        <f>②実績記録票入力シート!L33</f>
        <v>0</v>
      </c>
      <c r="L33" s="65" t="e">
        <f>IF(③移動支援サービス提供実績記録票!#REF!="","",ROUNDDOWN(③移動支援サービス提供実績記録票!#REF!,-2))</f>
        <v>#REF!</v>
      </c>
      <c r="M33" s="65" t="e">
        <f>IF(③移動支援サービス提供実績記録票!#REF!="","",MOD(③移動支援サービス提供実績記録票!#REF!,100))</f>
        <v>#REF!</v>
      </c>
    </row>
    <row r="34" spans="2:13" ht="13.8" thickBot="1">
      <c r="B34" t="str">
        <f>②実績記録票入力シート!C34</f>
        <v/>
      </c>
      <c r="C34" t="str">
        <f t="shared" si="0"/>
        <v/>
      </c>
      <c r="D34" t="str">
        <f t="shared" si="1"/>
        <v/>
      </c>
      <c r="E34">
        <f>②実績記録票入力シート!I34</f>
        <v>0</v>
      </c>
      <c r="F34" t="str">
        <f t="shared" si="2"/>
        <v>//0</v>
      </c>
      <c r="G34" s="3" t="str">
        <f t="shared" si="3"/>
        <v/>
      </c>
      <c r="H34" s="5" t="str">
        <f t="shared" si="4"/>
        <v/>
      </c>
      <c r="I34" s="4" t="str">
        <f t="shared" si="5"/>
        <v/>
      </c>
      <c r="J34" s="6">
        <f>②実績記録票入力シート!K34</f>
        <v>0</v>
      </c>
      <c r="K34" s="6">
        <f>②実績記録票入力シート!L34</f>
        <v>0</v>
      </c>
      <c r="L34" s="66" t="e">
        <f>SUM(L3:L33)</f>
        <v>#REF!</v>
      </c>
      <c r="M34" s="69" t="e">
        <f>SUM(M3,M33)</f>
        <v>#REF!</v>
      </c>
    </row>
    <row r="35" spans="2:13" ht="13.8" thickBot="1">
      <c r="B35" t="str">
        <f>②実績記録票入力シート!C35</f>
        <v/>
      </c>
      <c r="C35" t="str">
        <f t="shared" si="0"/>
        <v/>
      </c>
      <c r="D35" t="str">
        <f t="shared" si="1"/>
        <v/>
      </c>
      <c r="E35">
        <f>②実績記録票入力シート!I35</f>
        <v>0</v>
      </c>
      <c r="F35" t="str">
        <f t="shared" si="2"/>
        <v>//0</v>
      </c>
      <c r="G35" s="3" t="str">
        <f t="shared" si="3"/>
        <v/>
      </c>
      <c r="H35" s="5" t="str">
        <f t="shared" si="4"/>
        <v/>
      </c>
      <c r="I35" s="4" t="str">
        <f t="shared" si="5"/>
        <v/>
      </c>
      <c r="J35" s="6">
        <f>②実績記録票入力シート!K35</f>
        <v>0</v>
      </c>
      <c r="K35" s="6">
        <f>②実績記録票入力シート!L35</f>
        <v>0</v>
      </c>
      <c r="M35" s="70" t="e">
        <f>M34/60</f>
        <v>#REF!</v>
      </c>
    </row>
    <row r="36" spans="2:13" ht="13.8" thickBot="1">
      <c r="B36" t="str">
        <f>②実績記録票入力シート!C36</f>
        <v/>
      </c>
      <c r="C36" t="str">
        <f t="shared" si="0"/>
        <v/>
      </c>
      <c r="D36" t="str">
        <f t="shared" si="1"/>
        <v/>
      </c>
      <c r="E36">
        <f>②実績記録票入力シート!I36</f>
        <v>0</v>
      </c>
      <c r="F36" t="str">
        <f t="shared" si="2"/>
        <v>//0</v>
      </c>
      <c r="G36" s="3" t="str">
        <f t="shared" si="3"/>
        <v/>
      </c>
      <c r="H36" s="5" t="str">
        <f t="shared" si="4"/>
        <v/>
      </c>
      <c r="I36" s="4" t="str">
        <f t="shared" si="5"/>
        <v/>
      </c>
      <c r="J36" s="6">
        <f>②実績記録票入力シート!K36</f>
        <v>0</v>
      </c>
      <c r="K36" s="6">
        <f>②実績記録票入力シート!L36</f>
        <v>0</v>
      </c>
      <c r="L36" s="66" t="e">
        <f>INT(M35-INT(M35))*60</f>
        <v>#REF!</v>
      </c>
      <c r="M36" s="67" t="e">
        <f>(M35-INT(M35))*60</f>
        <v>#REF!</v>
      </c>
    </row>
    <row r="37" spans="2:13" ht="13.8" thickBot="1">
      <c r="B37" t="str">
        <f>②実績記録票入力シート!C37</f>
        <v/>
      </c>
      <c r="C37" t="str">
        <f t="shared" si="0"/>
        <v/>
      </c>
      <c r="D37" t="str">
        <f t="shared" si="1"/>
        <v/>
      </c>
      <c r="E37">
        <f>②実績記録票入力シート!I37</f>
        <v>0</v>
      </c>
      <c r="F37" t="str">
        <f t="shared" si="2"/>
        <v>//0</v>
      </c>
      <c r="G37" s="3" t="str">
        <f t="shared" si="3"/>
        <v/>
      </c>
      <c r="H37" s="5" t="str">
        <f t="shared" si="4"/>
        <v/>
      </c>
      <c r="I37" s="4" t="str">
        <f t="shared" si="5"/>
        <v/>
      </c>
      <c r="J37" s="6">
        <f>②実績記録票入力シート!K37</f>
        <v>0</v>
      </c>
      <c r="K37" s="6">
        <f>②実績記録票入力シート!L37</f>
        <v>0</v>
      </c>
    </row>
    <row r="38" spans="2:13" ht="13.8" thickBot="1">
      <c r="B38" t="str">
        <f>②実績記録票入力シート!C38</f>
        <v/>
      </c>
      <c r="C38" t="str">
        <f t="shared" si="0"/>
        <v/>
      </c>
      <c r="D38" t="str">
        <f t="shared" si="1"/>
        <v/>
      </c>
      <c r="E38">
        <f>②実績記録票入力シート!I38</f>
        <v>0</v>
      </c>
      <c r="F38" t="str">
        <f t="shared" si="2"/>
        <v>//0</v>
      </c>
      <c r="G38" s="3" t="str">
        <f t="shared" si="3"/>
        <v/>
      </c>
      <c r="H38" s="5" t="str">
        <f t="shared" si="4"/>
        <v/>
      </c>
      <c r="I38" s="4" t="str">
        <f t="shared" si="5"/>
        <v/>
      </c>
      <c r="J38" s="6">
        <f>②実績記録票入力シート!K38</f>
        <v>0</v>
      </c>
      <c r="K38" s="6">
        <f>②実績記録票入力シート!L38</f>
        <v>0</v>
      </c>
      <c r="L38" s="68" t="e">
        <f>SUM(L34,L36,M36)</f>
        <v>#REF!</v>
      </c>
    </row>
    <row r="39" spans="2:13">
      <c r="B39" t="str">
        <f>②実績記録票入力シート!C39</f>
        <v/>
      </c>
      <c r="C39" t="str">
        <f t="shared" si="0"/>
        <v/>
      </c>
      <c r="D39" t="str">
        <f t="shared" si="1"/>
        <v/>
      </c>
      <c r="E39">
        <f>②実績記録票入力シート!I39</f>
        <v>0</v>
      </c>
      <c r="F39" t="str">
        <f t="shared" si="2"/>
        <v>//0</v>
      </c>
      <c r="G39" s="3" t="str">
        <f t="shared" si="3"/>
        <v/>
      </c>
      <c r="H39" s="5" t="str">
        <f t="shared" si="4"/>
        <v/>
      </c>
      <c r="I39" s="4" t="str">
        <f t="shared" si="5"/>
        <v/>
      </c>
      <c r="J39" s="6">
        <f>②実績記録票入力シート!K39</f>
        <v>0</v>
      </c>
      <c r="K39" s="6">
        <f>②実績記録票入力シート!L39</f>
        <v>0</v>
      </c>
      <c r="L39" s="65" t="e">
        <f>IF(③移動支援サービス提供実績記録票!#REF!="","",ROUNDDOWN(③移動支援サービス提供実績記録票!#REF!,-2))</f>
        <v>#REF!</v>
      </c>
      <c r="M39" s="65" t="e">
        <f>IF(③移動支援サービス提供実績記録票!#REF!="","",MOD(③移動支援サービス提供実績記録票!#REF!,100))</f>
        <v>#REF!</v>
      </c>
    </row>
    <row r="40" spans="2:13">
      <c r="B40" t="str">
        <f>②実績記録票入力シート!C40</f>
        <v/>
      </c>
      <c r="C40" t="str">
        <f t="shared" si="0"/>
        <v/>
      </c>
      <c r="D40" t="str">
        <f t="shared" si="1"/>
        <v/>
      </c>
      <c r="E40">
        <f>②実績記録票入力シート!I40</f>
        <v>0</v>
      </c>
      <c r="F40" t="str">
        <f t="shared" si="2"/>
        <v>//0</v>
      </c>
      <c r="G40" s="3" t="str">
        <f t="shared" si="3"/>
        <v/>
      </c>
      <c r="H40" s="5" t="str">
        <f t="shared" si="4"/>
        <v/>
      </c>
      <c r="I40" s="4" t="str">
        <f t="shared" si="5"/>
        <v/>
      </c>
      <c r="J40" s="6">
        <f>②実績記録票入力シート!K40</f>
        <v>0</v>
      </c>
      <c r="K40" s="6">
        <f>②実績記録票入力シート!L40</f>
        <v>0</v>
      </c>
      <c r="L40" s="65" t="e">
        <f>IF(③移動支援サービス提供実績記録票!#REF!="","",ROUNDDOWN(③移動支援サービス提供実績記録票!#REF!,-2))</f>
        <v>#REF!</v>
      </c>
      <c r="M40" s="65" t="e">
        <f>IF(③移動支援サービス提供実績記録票!#REF!="","",MOD(③移動支援サービス提供実績記録票!#REF!,100))</f>
        <v>#REF!</v>
      </c>
    </row>
    <row r="41" spans="2:13">
      <c r="B41" t="str">
        <f>②実績記録票入力シート!C41</f>
        <v/>
      </c>
      <c r="C41" t="str">
        <f t="shared" si="0"/>
        <v/>
      </c>
      <c r="D41" t="str">
        <f t="shared" si="1"/>
        <v/>
      </c>
      <c r="E41">
        <f>②実績記録票入力シート!I41</f>
        <v>0</v>
      </c>
      <c r="F41" t="str">
        <f t="shared" si="2"/>
        <v>//0</v>
      </c>
      <c r="G41" s="3" t="str">
        <f t="shared" si="3"/>
        <v/>
      </c>
      <c r="H41" s="5" t="str">
        <f t="shared" si="4"/>
        <v/>
      </c>
      <c r="I41" s="4" t="str">
        <f t="shared" si="5"/>
        <v/>
      </c>
      <c r="J41" s="6">
        <f>②実績記録票入力シート!K41</f>
        <v>0</v>
      </c>
      <c r="K41" s="6">
        <f>②実績記録票入力シート!L41</f>
        <v>0</v>
      </c>
      <c r="L41" s="65" t="e">
        <f>IF(③移動支援サービス提供実績記録票!#REF!="","",ROUNDDOWN(③移動支援サービス提供実績記録票!#REF!,-2))</f>
        <v>#REF!</v>
      </c>
      <c r="M41" s="65" t="e">
        <f>IF(③移動支援サービス提供実績記録票!#REF!="","",MOD(③移動支援サービス提供実績記録票!#REF!,100))</f>
        <v>#REF!</v>
      </c>
    </row>
    <row r="42" spans="2:13">
      <c r="B42" t="str">
        <f>②実績記録票入力シート!C42</f>
        <v/>
      </c>
      <c r="C42" t="str">
        <f t="shared" si="0"/>
        <v/>
      </c>
      <c r="D42" t="str">
        <f t="shared" si="1"/>
        <v/>
      </c>
      <c r="E42">
        <f>②実績記録票入力シート!I42</f>
        <v>0</v>
      </c>
      <c r="F42" t="str">
        <f t="shared" si="2"/>
        <v>//0</v>
      </c>
      <c r="G42" s="3" t="str">
        <f t="shared" si="3"/>
        <v/>
      </c>
      <c r="H42" s="5" t="str">
        <f t="shared" si="4"/>
        <v/>
      </c>
      <c r="I42" s="4" t="str">
        <f t="shared" si="5"/>
        <v/>
      </c>
      <c r="J42" s="6">
        <f>②実績記録票入力シート!K42</f>
        <v>0</v>
      </c>
      <c r="K42" s="6">
        <f>②実績記録票入力シート!L42</f>
        <v>0</v>
      </c>
      <c r="L42" s="65" t="e">
        <f>IF(③移動支援サービス提供実績記録票!#REF!="","",ROUNDDOWN(③移動支援サービス提供実績記録票!#REF!,-2))</f>
        <v>#REF!</v>
      </c>
      <c r="M42" s="65" t="e">
        <f>IF(③移動支援サービス提供実績記録票!#REF!="","",MOD(③移動支援サービス提供実績記録票!#REF!,100))</f>
        <v>#REF!</v>
      </c>
    </row>
    <row r="43" spans="2:13">
      <c r="B43" t="str">
        <f>②実績記録票入力シート!C43</f>
        <v/>
      </c>
      <c r="C43" t="str">
        <f t="shared" si="0"/>
        <v/>
      </c>
      <c r="D43" t="str">
        <f t="shared" si="1"/>
        <v/>
      </c>
      <c r="E43">
        <f>②実績記録票入力シート!I43</f>
        <v>0</v>
      </c>
      <c r="F43" t="str">
        <f t="shared" si="2"/>
        <v>//0</v>
      </c>
      <c r="G43" s="3" t="str">
        <f t="shared" si="3"/>
        <v/>
      </c>
      <c r="H43" s="5" t="str">
        <f t="shared" si="4"/>
        <v/>
      </c>
      <c r="I43" s="4" t="str">
        <f t="shared" si="5"/>
        <v/>
      </c>
      <c r="J43" s="6">
        <f>②実績記録票入力シート!K43</f>
        <v>0</v>
      </c>
      <c r="K43" s="6">
        <f>②実績記録票入力シート!L43</f>
        <v>0</v>
      </c>
      <c r="L43" s="65" t="e">
        <f>IF(③移動支援サービス提供実績記録票!#REF!="","",ROUNDDOWN(③移動支援サービス提供実績記録票!#REF!,-2))</f>
        <v>#REF!</v>
      </c>
      <c r="M43" s="65" t="e">
        <f>IF(③移動支援サービス提供実績記録票!#REF!="","",MOD(③移動支援サービス提供実績記録票!#REF!,100))</f>
        <v>#REF!</v>
      </c>
    </row>
    <row r="44" spans="2:13">
      <c r="B44" t="str">
        <f>②実績記録票入力シート!C44</f>
        <v/>
      </c>
      <c r="C44" t="str">
        <f t="shared" si="0"/>
        <v/>
      </c>
      <c r="D44" t="str">
        <f t="shared" si="1"/>
        <v/>
      </c>
      <c r="E44">
        <f>②実績記録票入力シート!I44</f>
        <v>0</v>
      </c>
      <c r="F44" t="str">
        <f t="shared" si="2"/>
        <v>//0</v>
      </c>
      <c r="G44" s="3" t="str">
        <f t="shared" si="3"/>
        <v/>
      </c>
      <c r="H44" s="5" t="str">
        <f t="shared" si="4"/>
        <v/>
      </c>
      <c r="I44" s="4" t="str">
        <f t="shared" si="5"/>
        <v/>
      </c>
      <c r="J44" s="6">
        <f>②実績記録票入力シート!K44</f>
        <v>0</v>
      </c>
      <c r="K44" s="6">
        <f>②実績記録票入力シート!L44</f>
        <v>0</v>
      </c>
      <c r="L44" s="65" t="e">
        <f>IF(③移動支援サービス提供実績記録票!#REF!="","",ROUNDDOWN(③移動支援サービス提供実績記録票!#REF!,-2))</f>
        <v>#REF!</v>
      </c>
      <c r="M44" s="65" t="e">
        <f>IF(③移動支援サービス提供実績記録票!#REF!="","",MOD(③移動支援サービス提供実績記録票!#REF!,100))</f>
        <v>#REF!</v>
      </c>
    </row>
    <row r="45" spans="2:13">
      <c r="B45" t="str">
        <f>②実績記録票入力シート!C45</f>
        <v/>
      </c>
      <c r="C45" t="str">
        <f t="shared" si="0"/>
        <v/>
      </c>
      <c r="D45" t="str">
        <f t="shared" si="1"/>
        <v/>
      </c>
      <c r="E45">
        <f>②実績記録票入力シート!I45</f>
        <v>0</v>
      </c>
      <c r="F45" t="str">
        <f t="shared" si="2"/>
        <v>//0</v>
      </c>
      <c r="G45" s="3" t="str">
        <f t="shared" si="3"/>
        <v/>
      </c>
      <c r="H45" s="5" t="str">
        <f t="shared" si="4"/>
        <v/>
      </c>
      <c r="I45" s="4" t="str">
        <f t="shared" si="5"/>
        <v/>
      </c>
      <c r="J45" s="6">
        <f>②実績記録票入力シート!K45</f>
        <v>0</v>
      </c>
      <c r="K45" s="6">
        <f>②実績記録票入力シート!L45</f>
        <v>0</v>
      </c>
      <c r="L45" s="65" t="e">
        <f>IF(③移動支援サービス提供実績記録票!#REF!="","",ROUNDDOWN(③移動支援サービス提供実績記録票!#REF!,-2))</f>
        <v>#REF!</v>
      </c>
      <c r="M45" s="65" t="e">
        <f>IF(③移動支援サービス提供実績記録票!#REF!="","",MOD(③移動支援サービス提供実績記録票!#REF!,100))</f>
        <v>#REF!</v>
      </c>
    </row>
    <row r="46" spans="2:13">
      <c r="B46" t="str">
        <f>②実績記録票入力シート!C46</f>
        <v/>
      </c>
      <c r="C46" t="str">
        <f t="shared" si="0"/>
        <v/>
      </c>
      <c r="D46" t="str">
        <f t="shared" si="1"/>
        <v/>
      </c>
      <c r="E46">
        <f>②実績記録票入力シート!I46</f>
        <v>0</v>
      </c>
      <c r="F46" t="str">
        <f t="shared" si="2"/>
        <v>//0</v>
      </c>
      <c r="G46" s="3" t="str">
        <f t="shared" si="3"/>
        <v/>
      </c>
      <c r="H46" s="5" t="str">
        <f t="shared" si="4"/>
        <v/>
      </c>
      <c r="I46" s="4" t="str">
        <f t="shared" si="5"/>
        <v/>
      </c>
      <c r="J46" s="6">
        <f>②実績記録票入力シート!K46</f>
        <v>0</v>
      </c>
      <c r="K46" s="6">
        <f>②実績記録票入力シート!L46</f>
        <v>0</v>
      </c>
      <c r="L46" s="65" t="e">
        <f>IF(③移動支援サービス提供実績記録票!#REF!="","",ROUNDDOWN(③移動支援サービス提供実績記録票!#REF!,-2))</f>
        <v>#REF!</v>
      </c>
      <c r="M46" s="65" t="e">
        <f>IF(③移動支援サービス提供実績記録票!#REF!="","",MOD(③移動支援サービス提供実績記録票!#REF!,100))</f>
        <v>#REF!</v>
      </c>
    </row>
    <row r="47" spans="2:13">
      <c r="B47" t="str">
        <f>②実績記録票入力シート!C47</f>
        <v/>
      </c>
      <c r="C47" t="str">
        <f t="shared" si="0"/>
        <v/>
      </c>
      <c r="D47" t="str">
        <f t="shared" si="1"/>
        <v/>
      </c>
      <c r="E47">
        <f>②実績記録票入力シート!I47</f>
        <v>0</v>
      </c>
      <c r="F47" t="str">
        <f t="shared" si="2"/>
        <v>//0</v>
      </c>
      <c r="G47" s="3" t="str">
        <f t="shared" si="3"/>
        <v/>
      </c>
      <c r="H47" s="5" t="str">
        <f t="shared" si="4"/>
        <v/>
      </c>
      <c r="I47" s="4" t="str">
        <f t="shared" si="5"/>
        <v/>
      </c>
      <c r="J47" s="6">
        <f>②実績記録票入力シート!K47</f>
        <v>0</v>
      </c>
      <c r="K47" s="6">
        <f>②実績記録票入力シート!L47</f>
        <v>0</v>
      </c>
      <c r="L47" s="65" t="e">
        <f>IF(③移動支援サービス提供実績記録票!#REF!="","",ROUNDDOWN(③移動支援サービス提供実績記録票!#REF!,-2))</f>
        <v>#REF!</v>
      </c>
      <c r="M47" s="65" t="e">
        <f>IF(③移動支援サービス提供実績記録票!#REF!="","",MOD(③移動支援サービス提供実績記録票!#REF!,100))</f>
        <v>#REF!</v>
      </c>
    </row>
    <row r="48" spans="2:13">
      <c r="B48" t="str">
        <f>②実績記録票入力シート!C48</f>
        <v/>
      </c>
      <c r="C48" t="str">
        <f t="shared" si="0"/>
        <v/>
      </c>
      <c r="D48" t="str">
        <f t="shared" si="1"/>
        <v/>
      </c>
      <c r="E48">
        <f>②実績記録票入力シート!I48</f>
        <v>0</v>
      </c>
      <c r="F48" t="str">
        <f t="shared" si="2"/>
        <v>//0</v>
      </c>
      <c r="G48" s="3" t="str">
        <f t="shared" si="3"/>
        <v/>
      </c>
      <c r="H48" s="5" t="str">
        <f t="shared" si="4"/>
        <v/>
      </c>
      <c r="I48" s="4" t="str">
        <f t="shared" si="5"/>
        <v/>
      </c>
      <c r="J48" s="6">
        <f>②実績記録票入力シート!K48</f>
        <v>0</v>
      </c>
      <c r="K48" s="6">
        <f>②実績記録票入力シート!L48</f>
        <v>0</v>
      </c>
      <c r="L48" s="65" t="e">
        <f>IF(③移動支援サービス提供実績記録票!#REF!="","",ROUNDDOWN(③移動支援サービス提供実績記録票!#REF!,-2))</f>
        <v>#REF!</v>
      </c>
      <c r="M48" s="65" t="e">
        <f>IF(③移動支援サービス提供実績記録票!#REF!="","",MOD(③移動支援サービス提供実績記録票!#REF!,100))</f>
        <v>#REF!</v>
      </c>
    </row>
    <row r="49" spans="2:13">
      <c r="B49" t="str">
        <f>②実績記録票入力シート!C49</f>
        <v/>
      </c>
      <c r="C49" t="str">
        <f t="shared" si="0"/>
        <v/>
      </c>
      <c r="D49" t="str">
        <f t="shared" si="1"/>
        <v/>
      </c>
      <c r="E49">
        <f>②実績記録票入力シート!I49</f>
        <v>0</v>
      </c>
      <c r="F49" t="str">
        <f t="shared" si="2"/>
        <v>//0</v>
      </c>
      <c r="G49" s="3" t="str">
        <f t="shared" si="3"/>
        <v/>
      </c>
      <c r="H49" s="5" t="str">
        <f t="shared" si="4"/>
        <v/>
      </c>
      <c r="I49" s="4" t="str">
        <f t="shared" si="5"/>
        <v/>
      </c>
      <c r="J49" s="6">
        <f>②実績記録票入力シート!K49</f>
        <v>0</v>
      </c>
      <c r="K49" s="6">
        <f>②実績記録票入力シート!L49</f>
        <v>0</v>
      </c>
      <c r="L49" s="65" t="e">
        <f>IF(③移動支援サービス提供実績記録票!#REF!="","",ROUNDDOWN(③移動支援サービス提供実績記録票!#REF!,-2))</f>
        <v>#REF!</v>
      </c>
      <c r="M49" s="65" t="e">
        <f>IF(③移動支援サービス提供実績記録票!#REF!="","",MOD(③移動支援サービス提供実績記録票!#REF!,100))</f>
        <v>#REF!</v>
      </c>
    </row>
    <row r="50" spans="2:13">
      <c r="B50" t="str">
        <f>②実績記録票入力シート!C50</f>
        <v/>
      </c>
      <c r="C50" t="str">
        <f t="shared" si="0"/>
        <v/>
      </c>
      <c r="D50" t="str">
        <f t="shared" si="1"/>
        <v/>
      </c>
      <c r="E50">
        <f>②実績記録票入力シート!I50</f>
        <v>0</v>
      </c>
      <c r="F50" t="str">
        <f t="shared" si="2"/>
        <v>//0</v>
      </c>
      <c r="G50" s="3" t="str">
        <f t="shared" si="3"/>
        <v/>
      </c>
      <c r="H50" s="5" t="str">
        <f t="shared" si="4"/>
        <v/>
      </c>
      <c r="I50" s="4" t="str">
        <f t="shared" si="5"/>
        <v/>
      </c>
      <c r="J50" s="6">
        <f>②実績記録票入力シート!K50</f>
        <v>0</v>
      </c>
      <c r="K50" s="6">
        <f>②実績記録票入力シート!L50</f>
        <v>0</v>
      </c>
      <c r="L50" s="65" t="e">
        <f>IF(③移動支援サービス提供実績記録票!#REF!="","",ROUNDDOWN(③移動支援サービス提供実績記録票!#REF!,-2))</f>
        <v>#REF!</v>
      </c>
      <c r="M50" s="65" t="e">
        <f>IF(③移動支援サービス提供実績記録票!#REF!="","",MOD(③移動支援サービス提供実績記録票!#REF!,100))</f>
        <v>#REF!</v>
      </c>
    </row>
    <row r="51" spans="2:13">
      <c r="B51" t="str">
        <f>②実績記録票入力シート!C51</f>
        <v/>
      </c>
      <c r="C51" t="str">
        <f t="shared" si="0"/>
        <v/>
      </c>
      <c r="D51" t="str">
        <f t="shared" si="1"/>
        <v/>
      </c>
      <c r="E51">
        <f>②実績記録票入力シート!I51</f>
        <v>0</v>
      </c>
      <c r="F51" t="str">
        <f t="shared" si="2"/>
        <v>//0</v>
      </c>
      <c r="G51" s="3" t="str">
        <f t="shared" si="3"/>
        <v/>
      </c>
      <c r="H51" s="5" t="str">
        <f t="shared" si="4"/>
        <v/>
      </c>
      <c r="I51" s="4" t="str">
        <f t="shared" si="5"/>
        <v/>
      </c>
      <c r="J51" s="6">
        <f>②実績記録票入力シート!K51</f>
        <v>0</v>
      </c>
      <c r="K51" s="6">
        <f>②実績記録票入力シート!L51</f>
        <v>0</v>
      </c>
      <c r="L51" s="65" t="e">
        <f>IF(③移動支援サービス提供実績記録票!#REF!="","",ROUNDDOWN(③移動支援サービス提供実績記録票!#REF!,-2))</f>
        <v>#REF!</v>
      </c>
      <c r="M51" s="65" t="e">
        <f>IF(③移動支援サービス提供実績記録票!#REF!="","",MOD(③移動支援サービス提供実績記録票!#REF!,100))</f>
        <v>#REF!</v>
      </c>
    </row>
    <row r="52" spans="2:13">
      <c r="B52" t="str">
        <f>②実績記録票入力シート!C52</f>
        <v/>
      </c>
      <c r="C52" t="str">
        <f t="shared" si="0"/>
        <v/>
      </c>
      <c r="D52" t="str">
        <f t="shared" si="1"/>
        <v/>
      </c>
      <c r="E52">
        <f>②実績記録票入力シート!I52</f>
        <v>0</v>
      </c>
      <c r="F52" t="str">
        <f t="shared" si="2"/>
        <v>//0</v>
      </c>
      <c r="G52" s="3" t="str">
        <f t="shared" si="3"/>
        <v/>
      </c>
      <c r="H52" s="5" t="str">
        <f t="shared" si="4"/>
        <v/>
      </c>
      <c r="I52" s="4" t="str">
        <f t="shared" si="5"/>
        <v/>
      </c>
      <c r="J52" s="6">
        <f>②実績記録票入力シート!K52</f>
        <v>0</v>
      </c>
      <c r="K52" s="6">
        <f>②実績記録票入力シート!L52</f>
        <v>0</v>
      </c>
      <c r="L52" s="65" t="e">
        <f>IF(③移動支援サービス提供実績記録票!#REF!="","",ROUNDDOWN(③移動支援サービス提供実績記録票!#REF!,-2))</f>
        <v>#REF!</v>
      </c>
      <c r="M52" s="65" t="e">
        <f>IF(③移動支援サービス提供実績記録票!#REF!="","",MOD(③移動支援サービス提供実績記録票!#REF!,100))</f>
        <v>#REF!</v>
      </c>
    </row>
    <row r="53" spans="2:13">
      <c r="B53" t="str">
        <f>②実績記録票入力シート!C53</f>
        <v/>
      </c>
      <c r="C53" t="str">
        <f t="shared" si="0"/>
        <v/>
      </c>
      <c r="D53" t="str">
        <f t="shared" si="1"/>
        <v/>
      </c>
      <c r="E53">
        <f>②実績記録票入力シート!I53</f>
        <v>0</v>
      </c>
      <c r="F53" t="str">
        <f t="shared" si="2"/>
        <v>//0</v>
      </c>
      <c r="G53" s="3" t="str">
        <f t="shared" si="3"/>
        <v/>
      </c>
      <c r="H53" s="5" t="str">
        <f t="shared" si="4"/>
        <v/>
      </c>
      <c r="I53" s="4" t="str">
        <f t="shared" si="5"/>
        <v/>
      </c>
      <c r="J53" s="6">
        <f>②実績記録票入力シート!K53</f>
        <v>0</v>
      </c>
      <c r="K53" s="6">
        <f>②実績記録票入力シート!L53</f>
        <v>0</v>
      </c>
      <c r="L53" s="65" t="e">
        <f>IF(③移動支援サービス提供実績記録票!#REF!="","",ROUNDDOWN(③移動支援サービス提供実績記録票!#REF!,-2))</f>
        <v>#REF!</v>
      </c>
      <c r="M53" s="65" t="e">
        <f>IF(③移動支援サービス提供実績記録票!#REF!="","",MOD(③移動支援サービス提供実績記録票!#REF!,100))</f>
        <v>#REF!</v>
      </c>
    </row>
    <row r="54" spans="2:13">
      <c r="B54" t="str">
        <f>②実績記録票入力シート!C54</f>
        <v/>
      </c>
      <c r="C54" t="str">
        <f t="shared" si="0"/>
        <v/>
      </c>
      <c r="D54" t="str">
        <f t="shared" si="1"/>
        <v/>
      </c>
      <c r="E54">
        <f>②実績記録票入力シート!I54</f>
        <v>0</v>
      </c>
      <c r="F54" t="str">
        <f t="shared" si="2"/>
        <v>//0</v>
      </c>
      <c r="G54" s="3" t="str">
        <f t="shared" si="3"/>
        <v/>
      </c>
      <c r="H54" s="5" t="str">
        <f t="shared" si="4"/>
        <v/>
      </c>
      <c r="I54" s="4" t="str">
        <f t="shared" si="5"/>
        <v/>
      </c>
      <c r="J54" s="6">
        <f>②実績記録票入力シート!K54</f>
        <v>0</v>
      </c>
      <c r="K54" s="6">
        <f>②実績記録票入力シート!L54</f>
        <v>0</v>
      </c>
      <c r="L54" s="65" t="e">
        <f>IF(③移動支援サービス提供実績記録票!#REF!="","",ROUNDDOWN(③移動支援サービス提供実績記録票!#REF!,-2))</f>
        <v>#REF!</v>
      </c>
      <c r="M54" s="65" t="e">
        <f>IF(③移動支援サービス提供実績記録票!#REF!="","",MOD(③移動支援サービス提供実績記録票!#REF!,100))</f>
        <v>#REF!</v>
      </c>
    </row>
    <row r="55" spans="2:13">
      <c r="B55" t="str">
        <f>②実績記録票入力シート!C55</f>
        <v/>
      </c>
      <c r="C55" t="str">
        <f t="shared" si="0"/>
        <v/>
      </c>
      <c r="D55" t="str">
        <f t="shared" si="1"/>
        <v/>
      </c>
      <c r="E55">
        <f>②実績記録票入力シート!I55</f>
        <v>0</v>
      </c>
      <c r="F55" t="str">
        <f t="shared" si="2"/>
        <v>//0</v>
      </c>
      <c r="G55" s="3" t="str">
        <f t="shared" si="3"/>
        <v/>
      </c>
      <c r="H55" s="5" t="str">
        <f t="shared" si="4"/>
        <v/>
      </c>
      <c r="I55" s="4" t="str">
        <f t="shared" si="5"/>
        <v/>
      </c>
      <c r="J55" s="6">
        <f>②実績記録票入力シート!K55</f>
        <v>0</v>
      </c>
      <c r="K55" s="6">
        <f>②実績記録票入力シート!L55</f>
        <v>0</v>
      </c>
      <c r="L55" s="65" t="e">
        <f>IF(③移動支援サービス提供実績記録票!#REF!="","",ROUNDDOWN(③移動支援サービス提供実績記録票!#REF!,-2))</f>
        <v>#REF!</v>
      </c>
      <c r="M55" s="65" t="e">
        <f>IF(③移動支援サービス提供実績記録票!#REF!="","",MOD(③移動支援サービス提供実績記録票!#REF!,100))</f>
        <v>#REF!</v>
      </c>
    </row>
    <row r="56" spans="2:13">
      <c r="B56" t="str">
        <f>②実績記録票入力シート!C56</f>
        <v/>
      </c>
      <c r="C56" t="str">
        <f t="shared" si="0"/>
        <v/>
      </c>
      <c r="D56" t="str">
        <f t="shared" si="1"/>
        <v/>
      </c>
      <c r="E56">
        <f>②実績記録票入力シート!I56</f>
        <v>0</v>
      </c>
      <c r="F56" t="str">
        <f t="shared" si="2"/>
        <v>//0</v>
      </c>
      <c r="G56" s="3" t="str">
        <f t="shared" si="3"/>
        <v/>
      </c>
      <c r="H56" s="5" t="str">
        <f t="shared" si="4"/>
        <v/>
      </c>
      <c r="I56" s="4" t="str">
        <f t="shared" si="5"/>
        <v/>
      </c>
      <c r="J56" s="6">
        <f>②実績記録票入力シート!K56</f>
        <v>0</v>
      </c>
      <c r="K56" s="6">
        <f>②実績記録票入力シート!L56</f>
        <v>0</v>
      </c>
      <c r="L56" s="65" t="e">
        <f>IF(③移動支援サービス提供実績記録票!#REF!="","",ROUNDDOWN(③移動支援サービス提供実績記録票!#REF!,-2))</f>
        <v>#REF!</v>
      </c>
      <c r="M56" s="65" t="e">
        <f>IF(③移動支援サービス提供実績記録票!#REF!="","",MOD(③移動支援サービス提供実績記録票!#REF!,100))</f>
        <v>#REF!</v>
      </c>
    </row>
    <row r="57" spans="2:13">
      <c r="B57" t="str">
        <f>②実績記録票入力シート!C57</f>
        <v/>
      </c>
      <c r="C57" t="str">
        <f t="shared" si="0"/>
        <v/>
      </c>
      <c r="D57" t="str">
        <f t="shared" si="1"/>
        <v/>
      </c>
      <c r="E57">
        <f>②実績記録票入力シート!I57</f>
        <v>0</v>
      </c>
      <c r="F57" t="str">
        <f t="shared" si="2"/>
        <v>//0</v>
      </c>
      <c r="G57" s="3" t="str">
        <f t="shared" si="3"/>
        <v/>
      </c>
      <c r="H57" s="5" t="str">
        <f t="shared" si="4"/>
        <v/>
      </c>
      <c r="I57" s="4" t="str">
        <f t="shared" si="5"/>
        <v/>
      </c>
      <c r="J57" s="6">
        <f>②実績記録票入力シート!K57</f>
        <v>0</v>
      </c>
      <c r="K57" s="6">
        <f>②実績記録票入力シート!L57</f>
        <v>0</v>
      </c>
      <c r="L57" s="65" t="e">
        <f>IF(③移動支援サービス提供実績記録票!#REF!="","",ROUNDDOWN(③移動支援サービス提供実績記録票!#REF!,-2))</f>
        <v>#REF!</v>
      </c>
      <c r="M57" s="65" t="e">
        <f>IF(③移動支援サービス提供実績記録票!#REF!="","",MOD(③移動支援サービス提供実績記録票!#REF!,100))</f>
        <v>#REF!</v>
      </c>
    </row>
    <row r="58" spans="2:13">
      <c r="B58" t="str">
        <f>②実績記録票入力シート!C58</f>
        <v/>
      </c>
      <c r="C58" t="str">
        <f t="shared" si="0"/>
        <v/>
      </c>
      <c r="D58" t="str">
        <f t="shared" si="1"/>
        <v/>
      </c>
      <c r="E58">
        <f>②実績記録票入力シート!I58</f>
        <v>0</v>
      </c>
      <c r="F58" t="str">
        <f t="shared" si="2"/>
        <v>//0</v>
      </c>
      <c r="G58" s="3" t="str">
        <f t="shared" si="3"/>
        <v/>
      </c>
      <c r="H58" s="5" t="str">
        <f t="shared" si="4"/>
        <v/>
      </c>
      <c r="I58" s="4" t="str">
        <f t="shared" si="5"/>
        <v/>
      </c>
      <c r="J58" s="6">
        <f>②実績記録票入力シート!K58</f>
        <v>0</v>
      </c>
      <c r="K58" s="6">
        <f>②実績記録票入力シート!L58</f>
        <v>0</v>
      </c>
      <c r="L58" s="65" t="e">
        <f>IF(③移動支援サービス提供実績記録票!#REF!="","",ROUNDDOWN(③移動支援サービス提供実績記録票!#REF!,-2))</f>
        <v>#REF!</v>
      </c>
      <c r="M58" s="65" t="e">
        <f>IF(③移動支援サービス提供実績記録票!#REF!="","",MOD(③移動支援サービス提供実績記録票!#REF!,100))</f>
        <v>#REF!</v>
      </c>
    </row>
    <row r="59" spans="2:13">
      <c r="B59" t="str">
        <f>②実績記録票入力シート!C59</f>
        <v/>
      </c>
      <c r="C59" t="str">
        <f t="shared" si="0"/>
        <v/>
      </c>
      <c r="D59" t="str">
        <f t="shared" si="1"/>
        <v/>
      </c>
      <c r="E59">
        <f>②実績記録票入力シート!I59</f>
        <v>0</v>
      </c>
      <c r="F59" t="str">
        <f t="shared" si="2"/>
        <v>//0</v>
      </c>
      <c r="G59" s="3" t="str">
        <f t="shared" si="3"/>
        <v/>
      </c>
      <c r="H59" s="5" t="str">
        <f t="shared" si="4"/>
        <v/>
      </c>
      <c r="I59" s="4" t="str">
        <f t="shared" si="5"/>
        <v/>
      </c>
      <c r="J59" s="6">
        <f>②実績記録票入力シート!K59</f>
        <v>0</v>
      </c>
      <c r="K59" s="6">
        <f>②実績記録票入力シート!L59</f>
        <v>0</v>
      </c>
      <c r="L59" s="65" t="e">
        <f>IF(③移動支援サービス提供実績記録票!#REF!="","",ROUNDDOWN(③移動支援サービス提供実績記録票!#REF!,-2))</f>
        <v>#REF!</v>
      </c>
      <c r="M59" s="65" t="e">
        <f>IF(③移動支援サービス提供実績記録票!#REF!="","",MOD(③移動支援サービス提供実績記録票!#REF!,100))</f>
        <v>#REF!</v>
      </c>
    </row>
    <row r="60" spans="2:13">
      <c r="B60" t="str">
        <f>②実績記録票入力シート!C60</f>
        <v/>
      </c>
      <c r="C60" t="str">
        <f t="shared" si="0"/>
        <v/>
      </c>
      <c r="D60" t="str">
        <f t="shared" si="1"/>
        <v/>
      </c>
      <c r="E60">
        <f>②実績記録票入力シート!I60</f>
        <v>0</v>
      </c>
      <c r="F60" t="str">
        <f t="shared" si="2"/>
        <v>//0</v>
      </c>
      <c r="G60" s="3" t="str">
        <f t="shared" si="3"/>
        <v/>
      </c>
      <c r="H60" s="5" t="str">
        <f t="shared" si="4"/>
        <v/>
      </c>
      <c r="I60" s="4" t="str">
        <f t="shared" si="5"/>
        <v/>
      </c>
      <c r="J60" s="6">
        <f>②実績記録票入力シート!K60</f>
        <v>0</v>
      </c>
      <c r="K60" s="6">
        <f>②実績記録票入力シート!L60</f>
        <v>0</v>
      </c>
      <c r="L60" s="65" t="e">
        <f>IF(③移動支援サービス提供実績記録票!#REF!="","",ROUNDDOWN(③移動支援サービス提供実績記録票!#REF!,-2))</f>
        <v>#REF!</v>
      </c>
      <c r="M60" s="65" t="e">
        <f>IF(③移動支援サービス提供実績記録票!#REF!="","",MOD(③移動支援サービス提供実績記録票!#REF!,100))</f>
        <v>#REF!</v>
      </c>
    </row>
    <row r="61" spans="2:13">
      <c r="B61" t="str">
        <f>②実績記録票入力シート!C61</f>
        <v/>
      </c>
      <c r="C61" t="str">
        <f t="shared" si="0"/>
        <v/>
      </c>
      <c r="D61" t="str">
        <f t="shared" si="1"/>
        <v/>
      </c>
      <c r="E61">
        <f>②実績記録票入力シート!I61</f>
        <v>0</v>
      </c>
      <c r="F61" t="str">
        <f t="shared" si="2"/>
        <v>//0</v>
      </c>
      <c r="G61" s="3" t="str">
        <f t="shared" si="3"/>
        <v/>
      </c>
      <c r="H61" s="5" t="str">
        <f t="shared" si="4"/>
        <v/>
      </c>
      <c r="I61" s="4" t="str">
        <f t="shared" si="5"/>
        <v/>
      </c>
      <c r="J61" s="6">
        <f>②実績記録票入力シート!K61</f>
        <v>0</v>
      </c>
      <c r="K61" s="6">
        <f>②実績記録票入力シート!L61</f>
        <v>0</v>
      </c>
      <c r="L61" s="65" t="e">
        <f>IF(③移動支援サービス提供実績記録票!#REF!="","",ROUNDDOWN(③移動支援サービス提供実績記録票!#REF!,-2))</f>
        <v>#REF!</v>
      </c>
      <c r="M61" s="65" t="e">
        <f>IF(③移動支援サービス提供実績記録票!#REF!="","",MOD(③移動支援サービス提供実績記録票!#REF!,100))</f>
        <v>#REF!</v>
      </c>
    </row>
    <row r="62" spans="2:13">
      <c r="B62" t="str">
        <f>②実績記録票入力シート!C62</f>
        <v/>
      </c>
      <c r="C62" t="str">
        <f t="shared" si="0"/>
        <v/>
      </c>
      <c r="D62" t="str">
        <f t="shared" si="1"/>
        <v/>
      </c>
      <c r="E62">
        <f>②実績記録票入力シート!I62</f>
        <v>0</v>
      </c>
      <c r="F62" t="str">
        <f t="shared" si="2"/>
        <v>//0</v>
      </c>
      <c r="G62" s="3" t="str">
        <f t="shared" si="3"/>
        <v/>
      </c>
      <c r="H62" s="5" t="str">
        <f t="shared" si="4"/>
        <v/>
      </c>
      <c r="I62" s="4" t="str">
        <f t="shared" si="5"/>
        <v/>
      </c>
      <c r="J62" s="6">
        <f>②実績記録票入力シート!K62</f>
        <v>0</v>
      </c>
      <c r="K62" s="6">
        <f>②実績記録票入力シート!L62</f>
        <v>0</v>
      </c>
      <c r="L62" s="65" t="e">
        <f>IF(③移動支援サービス提供実績記録票!#REF!="","",ROUNDDOWN(③移動支援サービス提供実績記録票!#REF!,-2))</f>
        <v>#REF!</v>
      </c>
      <c r="M62" s="65" t="e">
        <f>IF(③移動支援サービス提供実績記録票!#REF!="","",MOD(③移動支援サービス提供実績記録票!#REF!,100))</f>
        <v>#REF!</v>
      </c>
    </row>
    <row r="63" spans="2:13">
      <c r="B63" t="str">
        <f>②実績記録票入力シート!C63</f>
        <v/>
      </c>
      <c r="C63" t="str">
        <f t="shared" si="0"/>
        <v/>
      </c>
      <c r="D63" t="str">
        <f t="shared" si="1"/>
        <v/>
      </c>
      <c r="E63">
        <f>②実績記録票入力シート!I63</f>
        <v>0</v>
      </c>
      <c r="F63" t="str">
        <f t="shared" si="2"/>
        <v>//0</v>
      </c>
      <c r="G63" s="3" t="str">
        <f t="shared" si="3"/>
        <v/>
      </c>
      <c r="H63" s="5" t="str">
        <f t="shared" si="4"/>
        <v/>
      </c>
      <c r="I63" s="4" t="str">
        <f t="shared" si="5"/>
        <v/>
      </c>
      <c r="J63" s="6">
        <f>②実績記録票入力シート!K63</f>
        <v>0</v>
      </c>
      <c r="K63" s="6">
        <f>②実績記録票入力シート!L63</f>
        <v>0</v>
      </c>
      <c r="L63" s="65" t="e">
        <f>IF(③移動支援サービス提供実績記録票!#REF!="","",ROUNDDOWN(③移動支援サービス提供実績記録票!#REF!,-2))</f>
        <v>#REF!</v>
      </c>
      <c r="M63" s="65" t="e">
        <f>IF(③移動支援サービス提供実績記録票!#REF!="","",MOD(③移動支援サービス提供実績記録票!#REF!,100))</f>
        <v>#REF!</v>
      </c>
    </row>
    <row r="64" spans="2:13">
      <c r="B64" t="str">
        <f>②実績記録票入力シート!C64</f>
        <v/>
      </c>
      <c r="C64" t="str">
        <f t="shared" si="0"/>
        <v/>
      </c>
      <c r="D64" t="str">
        <f t="shared" si="1"/>
        <v/>
      </c>
      <c r="E64">
        <f>②実績記録票入力シート!I64</f>
        <v>0</v>
      </c>
      <c r="F64" t="str">
        <f t="shared" si="2"/>
        <v>//0</v>
      </c>
      <c r="G64" s="3" t="str">
        <f t="shared" si="3"/>
        <v/>
      </c>
      <c r="H64" s="5" t="str">
        <f t="shared" si="4"/>
        <v/>
      </c>
      <c r="I64" s="4" t="str">
        <f t="shared" si="5"/>
        <v/>
      </c>
      <c r="J64" s="6">
        <f>②実績記録票入力シート!K64</f>
        <v>0</v>
      </c>
      <c r="K64" s="6">
        <f>②実績記録票入力シート!L64</f>
        <v>0</v>
      </c>
      <c r="L64" s="65" t="e">
        <f>IF(③移動支援サービス提供実績記録票!#REF!="","",ROUNDDOWN(③移動支援サービス提供実績記録票!#REF!,-2))</f>
        <v>#REF!</v>
      </c>
      <c r="M64" s="65" t="e">
        <f>IF(③移動支援サービス提供実績記録票!#REF!="","",MOD(③移動支援サービス提供実績記録票!#REF!,100))</f>
        <v>#REF!</v>
      </c>
    </row>
    <row r="65" spans="2:13">
      <c r="B65" t="str">
        <f>②実績記録票入力シート!C65</f>
        <v/>
      </c>
      <c r="C65" t="str">
        <f t="shared" si="0"/>
        <v/>
      </c>
      <c r="D65" t="str">
        <f t="shared" si="1"/>
        <v/>
      </c>
      <c r="E65">
        <f>②実績記録票入力シート!I65</f>
        <v>0</v>
      </c>
      <c r="F65" t="str">
        <f t="shared" si="2"/>
        <v>//0</v>
      </c>
      <c r="G65" s="3" t="str">
        <f t="shared" si="3"/>
        <v/>
      </c>
      <c r="H65" s="5" t="str">
        <f t="shared" si="4"/>
        <v/>
      </c>
      <c r="I65" s="4" t="str">
        <f t="shared" si="5"/>
        <v/>
      </c>
      <c r="J65" s="6">
        <f>②実績記録票入力シート!K65</f>
        <v>0</v>
      </c>
      <c r="K65" s="6">
        <f>②実績記録票入力シート!L65</f>
        <v>0</v>
      </c>
      <c r="L65" s="65" t="e">
        <f>IF(③移動支援サービス提供実績記録票!#REF!="","",ROUNDDOWN(③移動支援サービス提供実績記録票!#REF!,-2))</f>
        <v>#REF!</v>
      </c>
      <c r="M65" s="65" t="e">
        <f>IF(③移動支援サービス提供実績記録票!#REF!="","",MOD(③移動支援サービス提供実績記録票!#REF!,100))</f>
        <v>#REF!</v>
      </c>
    </row>
    <row r="66" spans="2:13">
      <c r="B66" t="str">
        <f>②実績記録票入力シート!C66</f>
        <v/>
      </c>
      <c r="C66" t="str">
        <f t="shared" si="0"/>
        <v/>
      </c>
      <c r="D66" t="str">
        <f t="shared" si="1"/>
        <v/>
      </c>
      <c r="E66">
        <f>②実績記録票入力シート!I66</f>
        <v>0</v>
      </c>
      <c r="F66" t="str">
        <f t="shared" si="2"/>
        <v>//0</v>
      </c>
      <c r="G66" s="3" t="str">
        <f t="shared" si="3"/>
        <v/>
      </c>
      <c r="H66" s="5" t="str">
        <f t="shared" si="4"/>
        <v/>
      </c>
      <c r="I66" s="4" t="str">
        <f t="shared" si="5"/>
        <v/>
      </c>
      <c r="J66" s="6">
        <f>②実績記録票入力シート!K66</f>
        <v>0</v>
      </c>
      <c r="K66" s="6">
        <f>②実績記録票入力シート!L66</f>
        <v>0</v>
      </c>
      <c r="L66" s="65" t="e">
        <f>IF(③移動支援サービス提供実績記録票!#REF!="","",ROUNDDOWN(③移動支援サービス提供実績記録票!#REF!,-2))</f>
        <v>#REF!</v>
      </c>
      <c r="M66" s="65" t="e">
        <f>IF(③移動支援サービス提供実績記録票!#REF!="","",MOD(③移動支援サービス提供実績記録票!#REF!,100))</f>
        <v>#REF!</v>
      </c>
    </row>
    <row r="67" spans="2:13" s="72" customFormat="1">
      <c r="B67" s="72" t="str">
        <f>②実績記録票入力シート!C67</f>
        <v/>
      </c>
      <c r="C67" s="72" t="str">
        <f t="shared" ref="C67:C85" si="6">MID(B67,1,4)</f>
        <v/>
      </c>
      <c r="D67" s="72" t="str">
        <f t="shared" ref="D67:D85" si="7">MID(B67,5,2)</f>
        <v/>
      </c>
      <c r="E67" s="72">
        <f>②実績記録票入力シート!I67</f>
        <v>0</v>
      </c>
      <c r="F67" s="72" t="str">
        <f t="shared" ref="F67:F85" si="8">C67&amp;"/"&amp;D67&amp;"/"&amp;E67&amp;""</f>
        <v>//0</v>
      </c>
      <c r="G67" s="73" t="str">
        <f t="shared" ref="G67:G85" si="9">IF(ISERROR(DATEVALUE(F67)),"",DATEVALUE(F67))</f>
        <v/>
      </c>
      <c r="H67" s="74" t="str">
        <f t="shared" ref="H67:H85" si="10">IF(ISERROR(DATEVALUE(F67)),"",DATEVALUE(F67))</f>
        <v/>
      </c>
      <c r="I67" s="75" t="str">
        <f t="shared" ref="I67:I85" si="11">IF(ISERROR(DATEVALUE(F67)),"",DATEVALUE(F67))</f>
        <v/>
      </c>
      <c r="J67" s="76">
        <f>②実績記録票入力シート!K67</f>
        <v>0</v>
      </c>
      <c r="K67" s="76">
        <f>②実績記録票入力シート!L67</f>
        <v>0</v>
      </c>
      <c r="L67" s="71" t="e">
        <f>IF(③移動支援サービス提供実績記録票!#REF!="","",ROUNDDOWN(③移動支援サービス提供実績記録票!#REF!,-2))</f>
        <v>#REF!</v>
      </c>
      <c r="M67" s="71" t="e">
        <f>IF(③移動支援サービス提供実績記録票!#REF!="","",MOD(③移動支援サービス提供実績記録票!#REF!,100))</f>
        <v>#REF!</v>
      </c>
    </row>
    <row r="68" spans="2:13" s="72" customFormat="1">
      <c r="B68" s="72" t="str">
        <f>②実績記録票入力シート!C68</f>
        <v/>
      </c>
      <c r="C68" s="72" t="str">
        <f t="shared" si="6"/>
        <v/>
      </c>
      <c r="D68" s="72" t="str">
        <f t="shared" si="7"/>
        <v/>
      </c>
      <c r="E68" s="72">
        <f>②実績記録票入力シート!I68</f>
        <v>0</v>
      </c>
      <c r="F68" s="72" t="str">
        <f t="shared" si="8"/>
        <v>//0</v>
      </c>
      <c r="G68" s="73" t="str">
        <f t="shared" si="9"/>
        <v/>
      </c>
      <c r="H68" s="74" t="str">
        <f t="shared" si="10"/>
        <v/>
      </c>
      <c r="I68" s="75" t="str">
        <f t="shared" si="11"/>
        <v/>
      </c>
      <c r="J68" s="76">
        <f>②実績記録票入力シート!K68</f>
        <v>0</v>
      </c>
      <c r="K68" s="76">
        <f>②実績記録票入力シート!L68</f>
        <v>0</v>
      </c>
      <c r="L68" s="71" t="e">
        <f>IF(③移動支援サービス提供実績記録票!#REF!="","",ROUNDDOWN(③移動支援サービス提供実績記録票!#REF!,-2))</f>
        <v>#REF!</v>
      </c>
      <c r="M68" s="71" t="e">
        <f>IF(③移動支援サービス提供実績記録票!#REF!="","",MOD(③移動支援サービス提供実績記録票!#REF!,100))</f>
        <v>#REF!</v>
      </c>
    </row>
    <row r="69" spans="2:13" s="72" customFormat="1">
      <c r="B69" s="72" t="str">
        <f>②実績記録票入力シート!C69</f>
        <v/>
      </c>
      <c r="C69" s="72" t="str">
        <f t="shared" si="6"/>
        <v/>
      </c>
      <c r="D69" s="72" t="str">
        <f t="shared" si="7"/>
        <v/>
      </c>
      <c r="E69" s="72">
        <f>②実績記録票入力シート!I69</f>
        <v>0</v>
      </c>
      <c r="F69" s="72" t="str">
        <f t="shared" si="8"/>
        <v>//0</v>
      </c>
      <c r="G69" s="73" t="str">
        <f t="shared" si="9"/>
        <v/>
      </c>
      <c r="H69" s="74" t="str">
        <f t="shared" si="10"/>
        <v/>
      </c>
      <c r="I69" s="75" t="str">
        <f t="shared" si="11"/>
        <v/>
      </c>
      <c r="J69" s="76">
        <f>②実績記録票入力シート!K69</f>
        <v>0</v>
      </c>
      <c r="K69" s="76">
        <f>②実績記録票入力シート!L69</f>
        <v>0</v>
      </c>
      <c r="L69" s="71" t="e">
        <f>IF(③移動支援サービス提供実績記録票!#REF!="","",ROUNDDOWN(③移動支援サービス提供実績記録票!#REF!,-2))</f>
        <v>#REF!</v>
      </c>
      <c r="M69" s="71" t="e">
        <f>IF(③移動支援サービス提供実績記録票!#REF!="","",MOD(③移動支援サービス提供実績記録票!#REF!,100))</f>
        <v>#REF!</v>
      </c>
    </row>
    <row r="70" spans="2:13">
      <c r="B70" t="str">
        <f>②実績記録票入力シート!C70</f>
        <v/>
      </c>
      <c r="C70" t="str">
        <f t="shared" si="6"/>
        <v/>
      </c>
      <c r="D70" t="str">
        <f t="shared" si="7"/>
        <v/>
      </c>
      <c r="E70">
        <f>②実績記録票入力シート!I70</f>
        <v>0</v>
      </c>
      <c r="F70" t="str">
        <f t="shared" si="8"/>
        <v>//0</v>
      </c>
      <c r="G70" s="3" t="str">
        <f t="shared" si="9"/>
        <v/>
      </c>
      <c r="H70" s="5" t="str">
        <f t="shared" si="10"/>
        <v/>
      </c>
      <c r="I70" s="4" t="str">
        <f t="shared" si="11"/>
        <v/>
      </c>
      <c r="J70" s="6">
        <f>②実績記録票入力シート!K70</f>
        <v>0</v>
      </c>
      <c r="K70" s="6">
        <f>②実績記録票入力シート!L70</f>
        <v>0</v>
      </c>
      <c r="L70" s="71" t="e">
        <f>IF(③移動支援サービス提供実績記録票!#REF!="","",ROUNDDOWN(③移動支援サービス提供実績記録票!#REF!,-2))</f>
        <v>#REF!</v>
      </c>
      <c r="M70" s="71" t="e">
        <f>IF(③移動支援サービス提供実績記録票!#REF!="","",MOD(③移動支援サービス提供実績記録票!#REF!,100))</f>
        <v>#REF!</v>
      </c>
    </row>
    <row r="71" spans="2:13">
      <c r="B71" t="str">
        <f>②実績記録票入力シート!C71</f>
        <v/>
      </c>
      <c r="C71" t="str">
        <f t="shared" si="6"/>
        <v/>
      </c>
      <c r="D71" t="str">
        <f t="shared" si="7"/>
        <v/>
      </c>
      <c r="E71">
        <f>②実績記録票入力シート!I71</f>
        <v>0</v>
      </c>
      <c r="F71" t="str">
        <f t="shared" si="8"/>
        <v>//0</v>
      </c>
      <c r="G71" s="3" t="str">
        <f t="shared" si="9"/>
        <v/>
      </c>
      <c r="H71" s="5" t="str">
        <f t="shared" si="10"/>
        <v/>
      </c>
      <c r="I71" s="4" t="str">
        <f t="shared" si="11"/>
        <v/>
      </c>
      <c r="J71" s="6">
        <f>②実績記録票入力シート!K71</f>
        <v>0</v>
      </c>
      <c r="K71" s="6">
        <f>②実績記録票入力シート!L71</f>
        <v>0</v>
      </c>
      <c r="L71" s="71" t="e">
        <f>IF(③移動支援サービス提供実績記録票!#REF!="","",ROUNDDOWN(③移動支援サービス提供実績記録票!#REF!,-2))</f>
        <v>#REF!</v>
      </c>
      <c r="M71" s="71" t="e">
        <f>IF(③移動支援サービス提供実績記録票!#REF!="","",MOD(③移動支援サービス提供実績記録票!#REF!,100))</f>
        <v>#REF!</v>
      </c>
    </row>
    <row r="72" spans="2:13">
      <c r="B72" t="str">
        <f>②実績記録票入力シート!C72</f>
        <v/>
      </c>
      <c r="C72" t="str">
        <f t="shared" si="6"/>
        <v/>
      </c>
      <c r="D72" t="str">
        <f t="shared" si="7"/>
        <v/>
      </c>
      <c r="E72">
        <f>②実績記録票入力シート!I72</f>
        <v>0</v>
      </c>
      <c r="F72" t="str">
        <f t="shared" si="8"/>
        <v>//0</v>
      </c>
      <c r="G72" s="3" t="str">
        <f t="shared" si="9"/>
        <v/>
      </c>
      <c r="H72" s="5" t="str">
        <f t="shared" si="10"/>
        <v/>
      </c>
      <c r="I72" s="4" t="str">
        <f t="shared" si="11"/>
        <v/>
      </c>
      <c r="J72" s="6">
        <f>②実績記録票入力シート!K72</f>
        <v>0</v>
      </c>
      <c r="K72" s="6">
        <f>②実績記録票入力シート!L72</f>
        <v>0</v>
      </c>
      <c r="L72" s="71" t="e">
        <f>IF(③移動支援サービス提供実績記録票!#REF!="","",ROUNDDOWN(③移動支援サービス提供実績記録票!#REF!,-2))</f>
        <v>#REF!</v>
      </c>
      <c r="M72" s="71" t="e">
        <f>IF(③移動支援サービス提供実績記録票!#REF!="","",MOD(③移動支援サービス提供実績記録票!#REF!,100))</f>
        <v>#REF!</v>
      </c>
    </row>
    <row r="73" spans="2:13">
      <c r="B73" t="str">
        <f>②実績記録票入力シート!C73</f>
        <v/>
      </c>
      <c r="C73" t="str">
        <f t="shared" si="6"/>
        <v/>
      </c>
      <c r="D73" t="str">
        <f t="shared" si="7"/>
        <v/>
      </c>
      <c r="E73">
        <f>②実績記録票入力シート!I73</f>
        <v>0</v>
      </c>
      <c r="F73" t="str">
        <f t="shared" si="8"/>
        <v>//0</v>
      </c>
      <c r="G73" s="3" t="str">
        <f t="shared" si="9"/>
        <v/>
      </c>
      <c r="H73" s="5" t="str">
        <f t="shared" si="10"/>
        <v/>
      </c>
      <c r="I73" s="4" t="str">
        <f t="shared" si="11"/>
        <v/>
      </c>
      <c r="J73" s="6">
        <f>②実績記録票入力シート!K73</f>
        <v>0</v>
      </c>
      <c r="K73" s="6">
        <f>②実績記録票入力シート!L73</f>
        <v>0</v>
      </c>
      <c r="L73" s="71" t="e">
        <f>IF(③移動支援サービス提供実績記録票!#REF!="","",ROUNDDOWN(③移動支援サービス提供実績記録票!#REF!,-2))</f>
        <v>#REF!</v>
      </c>
      <c r="M73" s="71" t="e">
        <f>IF(③移動支援サービス提供実績記録票!#REF!="","",MOD(③移動支援サービス提供実績記録票!#REF!,100))</f>
        <v>#REF!</v>
      </c>
    </row>
    <row r="74" spans="2:13">
      <c r="B74" t="str">
        <f>②実績記録票入力シート!C74</f>
        <v/>
      </c>
      <c r="C74" t="str">
        <f t="shared" si="6"/>
        <v/>
      </c>
      <c r="D74" t="str">
        <f t="shared" si="7"/>
        <v/>
      </c>
      <c r="E74">
        <f>②実績記録票入力シート!I74</f>
        <v>0</v>
      </c>
      <c r="F74" t="str">
        <f t="shared" si="8"/>
        <v>//0</v>
      </c>
      <c r="G74" s="3" t="str">
        <f t="shared" si="9"/>
        <v/>
      </c>
      <c r="H74" s="5" t="str">
        <f t="shared" si="10"/>
        <v/>
      </c>
      <c r="I74" s="4" t="str">
        <f t="shared" si="11"/>
        <v/>
      </c>
      <c r="J74" s="6">
        <f>②実績記録票入力シート!K74</f>
        <v>0</v>
      </c>
      <c r="K74" s="6">
        <f>②実績記録票入力シート!L74</f>
        <v>0</v>
      </c>
      <c r="L74" s="71" t="e">
        <f>IF(③移動支援サービス提供実績記録票!#REF!="","",ROUNDDOWN(③移動支援サービス提供実績記録票!#REF!,-2))</f>
        <v>#REF!</v>
      </c>
      <c r="M74" s="71" t="e">
        <f>IF(③移動支援サービス提供実績記録票!#REF!="","",MOD(③移動支援サービス提供実績記録票!#REF!,100))</f>
        <v>#REF!</v>
      </c>
    </row>
    <row r="75" spans="2:13">
      <c r="B75" t="str">
        <f>②実績記録票入力シート!C75</f>
        <v/>
      </c>
      <c r="C75" t="str">
        <f t="shared" si="6"/>
        <v/>
      </c>
      <c r="D75" t="str">
        <f t="shared" si="7"/>
        <v/>
      </c>
      <c r="E75">
        <f>②実績記録票入力シート!I75</f>
        <v>0</v>
      </c>
      <c r="F75" t="str">
        <f t="shared" si="8"/>
        <v>//0</v>
      </c>
      <c r="G75" s="3" t="str">
        <f t="shared" si="9"/>
        <v/>
      </c>
      <c r="H75" s="5" t="str">
        <f t="shared" si="10"/>
        <v/>
      </c>
      <c r="I75" s="4" t="str">
        <f t="shared" si="11"/>
        <v/>
      </c>
      <c r="J75" s="6">
        <f>②実績記録票入力シート!K75</f>
        <v>0</v>
      </c>
      <c r="K75" s="6">
        <f>②実績記録票入力シート!L75</f>
        <v>0</v>
      </c>
      <c r="L75" s="65" t="e">
        <f>IF(③移動支援サービス提供実績記録票!#REF!="","",ROUNDDOWN(③移動支援サービス提供実績記録票!#REF!,-2))</f>
        <v>#REF!</v>
      </c>
      <c r="M75" s="65" t="e">
        <f>IF(③移動支援サービス提供実績記録票!#REF!="","",MOD(③移動支援サービス提供実績記録票!#REF!,100))</f>
        <v>#REF!</v>
      </c>
    </row>
    <row r="76" spans="2:13">
      <c r="B76" t="str">
        <f>②実績記録票入力シート!C76</f>
        <v/>
      </c>
      <c r="C76" t="str">
        <f t="shared" si="6"/>
        <v/>
      </c>
      <c r="D76" t="str">
        <f t="shared" si="7"/>
        <v/>
      </c>
      <c r="E76">
        <f>②実績記録票入力シート!I76</f>
        <v>0</v>
      </c>
      <c r="F76" t="str">
        <f t="shared" si="8"/>
        <v>//0</v>
      </c>
      <c r="G76" s="3" t="str">
        <f t="shared" si="9"/>
        <v/>
      </c>
      <c r="H76" s="5" t="str">
        <f t="shared" si="10"/>
        <v/>
      </c>
      <c r="I76" s="4" t="str">
        <f t="shared" si="11"/>
        <v/>
      </c>
      <c r="J76" s="6">
        <f>②実績記録票入力シート!K76</f>
        <v>0</v>
      </c>
      <c r="K76" s="6">
        <f>②実績記録票入力シート!L76</f>
        <v>0</v>
      </c>
      <c r="L76" s="65" t="e">
        <f>IF(③移動支援サービス提供実績記録票!#REF!="","",ROUNDDOWN(③移動支援サービス提供実績記録票!#REF!,-2))</f>
        <v>#REF!</v>
      </c>
      <c r="M76" s="65" t="e">
        <f>IF(③移動支援サービス提供実績記録票!#REF!="","",MOD(③移動支援サービス提供実績記録票!#REF!,100))</f>
        <v>#REF!</v>
      </c>
    </row>
    <row r="77" spans="2:13">
      <c r="B77" t="str">
        <f>②実績記録票入力シート!C77</f>
        <v/>
      </c>
      <c r="C77" t="str">
        <f t="shared" si="6"/>
        <v/>
      </c>
      <c r="D77" t="str">
        <f t="shared" si="7"/>
        <v/>
      </c>
      <c r="E77">
        <f>②実績記録票入力シート!I77</f>
        <v>0</v>
      </c>
      <c r="F77" t="str">
        <f t="shared" si="8"/>
        <v>//0</v>
      </c>
      <c r="G77" s="3" t="str">
        <f t="shared" si="9"/>
        <v/>
      </c>
      <c r="H77" s="5" t="str">
        <f t="shared" si="10"/>
        <v/>
      </c>
      <c r="I77" s="4" t="str">
        <f t="shared" si="11"/>
        <v/>
      </c>
      <c r="J77" s="6">
        <f>②実績記録票入力シート!K77</f>
        <v>0</v>
      </c>
      <c r="K77" s="6">
        <f>②実績記録票入力シート!L77</f>
        <v>0</v>
      </c>
      <c r="L77" s="65" t="e">
        <f>IF(③移動支援サービス提供実績記録票!#REF!="","",ROUNDDOWN(③移動支援サービス提供実績記録票!#REF!,-2))</f>
        <v>#REF!</v>
      </c>
      <c r="M77" s="65" t="e">
        <f>IF(③移動支援サービス提供実績記録票!#REF!="","",MOD(③移動支援サービス提供実績記録票!#REF!,100))</f>
        <v>#REF!</v>
      </c>
    </row>
    <row r="78" spans="2:13">
      <c r="B78" t="str">
        <f>②実績記録票入力シート!C78</f>
        <v/>
      </c>
      <c r="C78" t="str">
        <f t="shared" si="6"/>
        <v/>
      </c>
      <c r="D78" t="str">
        <f t="shared" si="7"/>
        <v/>
      </c>
      <c r="E78">
        <f>②実績記録票入力シート!I78</f>
        <v>0</v>
      </c>
      <c r="F78" t="str">
        <f t="shared" si="8"/>
        <v>//0</v>
      </c>
      <c r="G78" s="3" t="str">
        <f t="shared" si="9"/>
        <v/>
      </c>
      <c r="H78" s="5" t="str">
        <f t="shared" si="10"/>
        <v/>
      </c>
      <c r="I78" s="4" t="str">
        <f t="shared" si="11"/>
        <v/>
      </c>
      <c r="J78" s="6">
        <f>②実績記録票入力シート!K78</f>
        <v>0</v>
      </c>
      <c r="K78" s="6">
        <f>②実績記録票入力シート!L78</f>
        <v>0</v>
      </c>
      <c r="L78" s="65" t="e">
        <f>IF(③移動支援サービス提供実績記録票!#REF!="","",ROUNDDOWN(③移動支援サービス提供実績記録票!#REF!,-2))</f>
        <v>#REF!</v>
      </c>
      <c r="M78" s="65" t="e">
        <f>IF(③移動支援サービス提供実績記録票!#REF!="","",MOD(③移動支援サービス提供実績記録票!#REF!,100))</f>
        <v>#REF!</v>
      </c>
    </row>
    <row r="79" spans="2:13">
      <c r="B79" t="str">
        <f>②実績記録票入力シート!C79</f>
        <v/>
      </c>
      <c r="C79" t="str">
        <f t="shared" si="6"/>
        <v/>
      </c>
      <c r="D79" t="str">
        <f t="shared" si="7"/>
        <v/>
      </c>
      <c r="E79">
        <f>②実績記録票入力シート!I79</f>
        <v>0</v>
      </c>
      <c r="F79" t="str">
        <f t="shared" si="8"/>
        <v>//0</v>
      </c>
      <c r="G79" s="3" t="str">
        <f t="shared" si="9"/>
        <v/>
      </c>
      <c r="H79" s="5" t="str">
        <f t="shared" si="10"/>
        <v/>
      </c>
      <c r="I79" s="4" t="str">
        <f t="shared" si="11"/>
        <v/>
      </c>
      <c r="J79" s="6">
        <f>②実績記録票入力シート!K79</f>
        <v>0</v>
      </c>
      <c r="K79" s="6">
        <f>②実績記録票入力シート!L79</f>
        <v>0</v>
      </c>
      <c r="L79" s="65" t="e">
        <f>IF(③移動支援サービス提供実績記録票!#REF!="","",ROUNDDOWN(③移動支援サービス提供実績記録票!#REF!,-2))</f>
        <v>#REF!</v>
      </c>
      <c r="M79" s="65" t="e">
        <f>IF(③移動支援サービス提供実績記録票!#REF!="","",MOD(③移動支援サービス提供実績記録票!#REF!,100))</f>
        <v>#REF!</v>
      </c>
    </row>
    <row r="80" spans="2:13">
      <c r="B80" t="str">
        <f>②実績記録票入力シート!C80</f>
        <v/>
      </c>
      <c r="C80" t="str">
        <f t="shared" si="6"/>
        <v/>
      </c>
      <c r="D80" t="str">
        <f t="shared" si="7"/>
        <v/>
      </c>
      <c r="E80">
        <f>②実績記録票入力シート!I80</f>
        <v>0</v>
      </c>
      <c r="F80" t="str">
        <f t="shared" si="8"/>
        <v>//0</v>
      </c>
      <c r="G80" s="3" t="str">
        <f t="shared" si="9"/>
        <v/>
      </c>
      <c r="H80" s="5" t="str">
        <f t="shared" si="10"/>
        <v/>
      </c>
      <c r="I80" s="4" t="str">
        <f t="shared" si="11"/>
        <v/>
      </c>
      <c r="J80" s="6">
        <f>②実績記録票入力シート!K80</f>
        <v>0</v>
      </c>
      <c r="K80" s="6">
        <f>②実績記録票入力シート!L80</f>
        <v>0</v>
      </c>
      <c r="L80" s="65" t="e">
        <f>IF(③移動支援サービス提供実績記録票!#REF!="","",ROUNDDOWN(③移動支援サービス提供実績記録票!#REF!,-2))</f>
        <v>#REF!</v>
      </c>
      <c r="M80" s="65" t="e">
        <f>IF(③移動支援サービス提供実績記録票!#REF!="","",MOD(③移動支援サービス提供実績記録票!#REF!,100))</f>
        <v>#REF!</v>
      </c>
    </row>
    <row r="81" spans="2:13">
      <c r="B81" t="str">
        <f>②実績記録票入力シート!C81</f>
        <v/>
      </c>
      <c r="C81" t="str">
        <f t="shared" si="6"/>
        <v/>
      </c>
      <c r="D81" t="str">
        <f t="shared" si="7"/>
        <v/>
      </c>
      <c r="E81">
        <f>②実績記録票入力シート!I81</f>
        <v>0</v>
      </c>
      <c r="F81" t="str">
        <f t="shared" si="8"/>
        <v>//0</v>
      </c>
      <c r="G81" s="3" t="str">
        <f t="shared" si="9"/>
        <v/>
      </c>
      <c r="H81" s="5" t="str">
        <f t="shared" si="10"/>
        <v/>
      </c>
      <c r="I81" s="4" t="str">
        <f t="shared" si="11"/>
        <v/>
      </c>
      <c r="J81" s="6">
        <f>②実績記録票入力シート!K81</f>
        <v>0</v>
      </c>
      <c r="K81" s="6">
        <f>②実績記録票入力シート!L81</f>
        <v>0</v>
      </c>
      <c r="L81" s="65" t="e">
        <f>IF(③移動支援サービス提供実績記録票!#REF!="","",ROUNDDOWN(③移動支援サービス提供実績記録票!#REF!,-2))</f>
        <v>#REF!</v>
      </c>
      <c r="M81" s="65" t="e">
        <f>IF(③移動支援サービス提供実績記録票!#REF!="","",MOD(③移動支援サービス提供実績記録票!#REF!,100))</f>
        <v>#REF!</v>
      </c>
    </row>
    <row r="82" spans="2:13">
      <c r="B82" t="str">
        <f>②実績記録票入力シート!C82</f>
        <v/>
      </c>
      <c r="C82" t="str">
        <f t="shared" si="6"/>
        <v/>
      </c>
      <c r="D82" t="str">
        <f t="shared" si="7"/>
        <v/>
      </c>
      <c r="E82">
        <f>②実績記録票入力シート!I82</f>
        <v>0</v>
      </c>
      <c r="F82" t="str">
        <f t="shared" si="8"/>
        <v>//0</v>
      </c>
      <c r="G82" s="3" t="str">
        <f t="shared" si="9"/>
        <v/>
      </c>
      <c r="H82" s="5" t="str">
        <f t="shared" si="10"/>
        <v/>
      </c>
      <c r="I82" s="4" t="str">
        <f t="shared" si="11"/>
        <v/>
      </c>
      <c r="J82" s="6">
        <f>②実績記録票入力シート!K82</f>
        <v>0</v>
      </c>
      <c r="K82" s="6">
        <f>②実績記録票入力シート!L82</f>
        <v>0</v>
      </c>
      <c r="L82" s="65" t="e">
        <f>IF(③移動支援サービス提供実績記録票!#REF!="","",ROUNDDOWN(③移動支援サービス提供実績記録票!#REF!,-2))</f>
        <v>#REF!</v>
      </c>
      <c r="M82" s="65" t="e">
        <f>IF(③移動支援サービス提供実績記録票!#REF!="","",MOD(③移動支援サービス提供実績記録票!#REF!,100))</f>
        <v>#REF!</v>
      </c>
    </row>
    <row r="83" spans="2:13">
      <c r="B83" t="str">
        <f>②実績記録票入力シート!C83</f>
        <v/>
      </c>
      <c r="C83" t="str">
        <f t="shared" si="6"/>
        <v/>
      </c>
      <c r="D83" t="str">
        <f t="shared" si="7"/>
        <v/>
      </c>
      <c r="E83">
        <f>②実績記録票入力シート!I83</f>
        <v>0</v>
      </c>
      <c r="F83" t="str">
        <f t="shared" si="8"/>
        <v>//0</v>
      </c>
      <c r="G83" s="3" t="str">
        <f t="shared" si="9"/>
        <v/>
      </c>
      <c r="H83" s="5" t="str">
        <f t="shared" si="10"/>
        <v/>
      </c>
      <c r="I83" s="4" t="str">
        <f t="shared" si="11"/>
        <v/>
      </c>
      <c r="J83" s="6">
        <f>②実績記録票入力シート!K83</f>
        <v>0</v>
      </c>
      <c r="K83" s="6">
        <f>②実績記録票入力シート!L83</f>
        <v>0</v>
      </c>
      <c r="L83" s="65" t="e">
        <f>IF(③移動支援サービス提供実績記録票!#REF!="","",ROUNDDOWN(③移動支援サービス提供実績記録票!#REF!,-2))</f>
        <v>#REF!</v>
      </c>
      <c r="M83" s="65" t="e">
        <f>IF(③移動支援サービス提供実績記録票!#REF!="","",MOD(③移動支援サービス提供実績記録票!#REF!,100))</f>
        <v>#REF!</v>
      </c>
    </row>
    <row r="84" spans="2:13">
      <c r="B84" t="str">
        <f>②実績記録票入力シート!C84</f>
        <v/>
      </c>
      <c r="C84" t="str">
        <f t="shared" si="6"/>
        <v/>
      </c>
      <c r="D84" t="str">
        <f t="shared" si="7"/>
        <v/>
      </c>
      <c r="E84">
        <f>②実績記録票入力シート!I84</f>
        <v>0</v>
      </c>
      <c r="F84" t="str">
        <f t="shared" si="8"/>
        <v>//0</v>
      </c>
      <c r="G84" s="3" t="str">
        <f t="shared" si="9"/>
        <v/>
      </c>
      <c r="H84" s="5" t="str">
        <f t="shared" si="10"/>
        <v/>
      </c>
      <c r="I84" s="4" t="str">
        <f t="shared" si="11"/>
        <v/>
      </c>
      <c r="J84" s="6">
        <f>②実績記録票入力シート!K84</f>
        <v>0</v>
      </c>
      <c r="K84" s="6">
        <f>②実績記録票入力シート!L84</f>
        <v>0</v>
      </c>
      <c r="L84" s="65" t="e">
        <f>IF(③移動支援サービス提供実績記録票!#REF!="","",ROUNDDOWN(③移動支援サービス提供実績記録票!#REF!,-2))</f>
        <v>#REF!</v>
      </c>
      <c r="M84" s="65" t="e">
        <f>IF(③移動支援サービス提供実績記録票!#REF!="","",MOD(③移動支援サービス提供実績記録票!#REF!,100))</f>
        <v>#REF!</v>
      </c>
    </row>
    <row r="85" spans="2:13">
      <c r="B85" t="str">
        <f>②実績記録票入力シート!C85</f>
        <v/>
      </c>
      <c r="C85" t="str">
        <f t="shared" si="6"/>
        <v/>
      </c>
      <c r="D85" t="str">
        <f t="shared" si="7"/>
        <v/>
      </c>
      <c r="E85">
        <f>②実績記録票入力シート!I85</f>
        <v>0</v>
      </c>
      <c r="F85" t="str">
        <f t="shared" si="8"/>
        <v>//0</v>
      </c>
      <c r="G85" s="3" t="str">
        <f t="shared" si="9"/>
        <v/>
      </c>
      <c r="H85" s="5" t="str">
        <f t="shared" si="10"/>
        <v/>
      </c>
      <c r="I85" s="4" t="str">
        <f t="shared" si="11"/>
        <v/>
      </c>
      <c r="J85" s="6">
        <f>②実績記録票入力シート!K85</f>
        <v>0</v>
      </c>
      <c r="K85" s="6">
        <f>②実績記録票入力シート!L85</f>
        <v>0</v>
      </c>
      <c r="L85" s="65" t="e">
        <f>IF(③移動支援サービス提供実績記録票!#REF!="","",ROUNDDOWN(③移動支援サービス提供実績記録票!#REF!,-2))</f>
        <v>#REF!</v>
      </c>
      <c r="M85" s="65" t="e">
        <f>IF(③移動支援サービス提供実績記録票!#REF!="","",MOD(③移動支援サービス提供実績記録票!#REF!,100))</f>
        <v>#REF!</v>
      </c>
    </row>
    <row r="86" spans="2:13">
      <c r="B86" t="str">
        <f>②実績記録票入力シート!C86</f>
        <v/>
      </c>
      <c r="C86" t="str">
        <f t="shared" ref="C86:C104" si="12">MID(B86,1,4)</f>
        <v/>
      </c>
      <c r="D86" t="str">
        <f t="shared" ref="D86:D104" si="13">MID(B86,5,2)</f>
        <v/>
      </c>
      <c r="E86">
        <f>②実績記録票入力シート!I86</f>
        <v>0</v>
      </c>
      <c r="F86" t="str">
        <f t="shared" ref="F86:F104" si="14">C86&amp;"/"&amp;D86&amp;"/"&amp;E86&amp;""</f>
        <v>//0</v>
      </c>
      <c r="G86" s="3" t="str">
        <f t="shared" ref="G86:G104" si="15">IF(ISERROR(DATEVALUE(F86)),"",DATEVALUE(F86))</f>
        <v/>
      </c>
      <c r="H86" s="5" t="str">
        <f t="shared" ref="H86:H104" si="16">IF(ISERROR(DATEVALUE(F86)),"",DATEVALUE(F86))</f>
        <v/>
      </c>
      <c r="I86" s="4" t="str">
        <f t="shared" ref="I86:I104" si="17">IF(ISERROR(DATEVALUE(F86)),"",DATEVALUE(F86))</f>
        <v/>
      </c>
      <c r="J86" s="6">
        <f>②実績記録票入力シート!K86</f>
        <v>0</v>
      </c>
      <c r="K86" s="6">
        <f>②実績記録票入力シート!L86</f>
        <v>0</v>
      </c>
      <c r="L86" s="65" t="e">
        <f>IF(③移動支援サービス提供実績記録票!#REF!="","",ROUNDDOWN(③移動支援サービス提供実績記録票!#REF!,-2))</f>
        <v>#REF!</v>
      </c>
      <c r="M86" s="65" t="e">
        <f>IF(③移動支援サービス提供実績記録票!#REF!="","",MOD(③移動支援サービス提供実績記録票!#REF!,100))</f>
        <v>#REF!</v>
      </c>
    </row>
    <row r="87" spans="2:13">
      <c r="B87" t="str">
        <f>②実績記録票入力シート!C87</f>
        <v/>
      </c>
      <c r="C87" t="str">
        <f t="shared" si="12"/>
        <v/>
      </c>
      <c r="D87" t="str">
        <f t="shared" si="13"/>
        <v/>
      </c>
      <c r="E87">
        <f>②実績記録票入力シート!I87</f>
        <v>0</v>
      </c>
      <c r="F87" t="str">
        <f t="shared" si="14"/>
        <v>//0</v>
      </c>
      <c r="G87" s="3" t="str">
        <f t="shared" si="15"/>
        <v/>
      </c>
      <c r="H87" s="5" t="str">
        <f t="shared" si="16"/>
        <v/>
      </c>
      <c r="I87" s="4" t="str">
        <f t="shared" si="17"/>
        <v/>
      </c>
      <c r="J87" s="6">
        <f>②実績記録票入力シート!K87</f>
        <v>0</v>
      </c>
      <c r="K87" s="6">
        <f>②実績記録票入力シート!L87</f>
        <v>0</v>
      </c>
      <c r="L87" s="65" t="e">
        <f>IF(③移動支援サービス提供実績記録票!#REF!="","",ROUNDDOWN(③移動支援サービス提供実績記録票!#REF!,-2))</f>
        <v>#REF!</v>
      </c>
      <c r="M87" s="65" t="e">
        <f>IF(③移動支援サービス提供実績記録票!#REF!="","",MOD(③移動支援サービス提供実績記録票!#REF!,100))</f>
        <v>#REF!</v>
      </c>
    </row>
    <row r="88" spans="2:13">
      <c r="B88" t="str">
        <f>②実績記録票入力シート!C88</f>
        <v/>
      </c>
      <c r="C88" t="str">
        <f t="shared" si="12"/>
        <v/>
      </c>
      <c r="D88" t="str">
        <f t="shared" si="13"/>
        <v/>
      </c>
      <c r="E88">
        <f>②実績記録票入力シート!I88</f>
        <v>0</v>
      </c>
      <c r="F88" t="str">
        <f t="shared" si="14"/>
        <v>//0</v>
      </c>
      <c r="G88" s="3" t="str">
        <f t="shared" si="15"/>
        <v/>
      </c>
      <c r="H88" s="5" t="str">
        <f t="shared" si="16"/>
        <v/>
      </c>
      <c r="I88" s="4" t="str">
        <f t="shared" si="17"/>
        <v/>
      </c>
      <c r="J88" s="6">
        <f>②実績記録票入力シート!K88</f>
        <v>0</v>
      </c>
      <c r="K88" s="6">
        <f>②実績記録票入力シート!L88</f>
        <v>0</v>
      </c>
      <c r="L88" s="65" t="e">
        <f>IF(③移動支援サービス提供実績記録票!#REF!="","",ROUNDDOWN(③移動支援サービス提供実績記録票!#REF!,-2))</f>
        <v>#REF!</v>
      </c>
      <c r="M88" s="65" t="e">
        <f>IF(③移動支援サービス提供実績記録票!#REF!="","",MOD(③移動支援サービス提供実績記録票!#REF!,100))</f>
        <v>#REF!</v>
      </c>
    </row>
    <row r="89" spans="2:13">
      <c r="B89" t="str">
        <f>②実績記録票入力シート!C89</f>
        <v/>
      </c>
      <c r="C89" t="str">
        <f t="shared" si="12"/>
        <v/>
      </c>
      <c r="D89" t="str">
        <f t="shared" si="13"/>
        <v/>
      </c>
      <c r="E89">
        <f>②実績記録票入力シート!I89</f>
        <v>0</v>
      </c>
      <c r="F89" t="str">
        <f t="shared" si="14"/>
        <v>//0</v>
      </c>
      <c r="G89" s="3" t="str">
        <f t="shared" si="15"/>
        <v/>
      </c>
      <c r="H89" s="5" t="str">
        <f t="shared" si="16"/>
        <v/>
      </c>
      <c r="I89" s="4" t="str">
        <f t="shared" si="17"/>
        <v/>
      </c>
      <c r="J89" s="6">
        <f>②実績記録票入力シート!K89</f>
        <v>0</v>
      </c>
      <c r="K89" s="6">
        <f>②実績記録票入力シート!L89</f>
        <v>0</v>
      </c>
      <c r="L89" s="65" t="e">
        <f>IF(③移動支援サービス提供実績記録票!#REF!="","",ROUNDDOWN(③移動支援サービス提供実績記録票!#REF!,-2))</f>
        <v>#REF!</v>
      </c>
      <c r="M89" s="65" t="e">
        <f>IF(③移動支援サービス提供実績記録票!#REF!="","",MOD(③移動支援サービス提供実績記録票!#REF!,100))</f>
        <v>#REF!</v>
      </c>
    </row>
    <row r="90" spans="2:13">
      <c r="B90" t="str">
        <f>②実績記録票入力シート!C90</f>
        <v/>
      </c>
      <c r="C90" t="str">
        <f t="shared" si="12"/>
        <v/>
      </c>
      <c r="D90" t="str">
        <f t="shared" si="13"/>
        <v/>
      </c>
      <c r="E90">
        <f>②実績記録票入力シート!I90</f>
        <v>0</v>
      </c>
      <c r="F90" t="str">
        <f t="shared" si="14"/>
        <v>//0</v>
      </c>
      <c r="G90" s="3" t="str">
        <f t="shared" si="15"/>
        <v/>
      </c>
      <c r="H90" s="5" t="str">
        <f t="shared" si="16"/>
        <v/>
      </c>
      <c r="I90" s="4" t="str">
        <f t="shared" si="17"/>
        <v/>
      </c>
      <c r="J90" s="6">
        <f>②実績記録票入力シート!K90</f>
        <v>0</v>
      </c>
      <c r="K90" s="6">
        <f>②実績記録票入力シート!L90</f>
        <v>0</v>
      </c>
      <c r="L90" s="65" t="e">
        <f>IF(③移動支援サービス提供実績記録票!#REF!="","",ROUNDDOWN(③移動支援サービス提供実績記録票!#REF!,-2))</f>
        <v>#REF!</v>
      </c>
      <c r="M90" s="65" t="e">
        <f>IF(③移動支援サービス提供実績記録票!#REF!="","",MOD(③移動支援サービス提供実績記録票!#REF!,100))</f>
        <v>#REF!</v>
      </c>
    </row>
    <row r="91" spans="2:13">
      <c r="B91" t="str">
        <f>②実績記録票入力シート!C91</f>
        <v/>
      </c>
      <c r="C91" t="str">
        <f t="shared" si="12"/>
        <v/>
      </c>
      <c r="D91" t="str">
        <f t="shared" si="13"/>
        <v/>
      </c>
      <c r="E91">
        <f>②実績記録票入力シート!I91</f>
        <v>0</v>
      </c>
      <c r="F91" t="str">
        <f t="shared" si="14"/>
        <v>//0</v>
      </c>
      <c r="G91" s="3" t="str">
        <f t="shared" si="15"/>
        <v/>
      </c>
      <c r="H91" s="5" t="str">
        <f t="shared" si="16"/>
        <v/>
      </c>
      <c r="I91" s="4" t="str">
        <f t="shared" si="17"/>
        <v/>
      </c>
      <c r="J91" s="6">
        <f>②実績記録票入力シート!K91</f>
        <v>0</v>
      </c>
      <c r="K91" s="6">
        <f>②実績記録票入力シート!L91</f>
        <v>0</v>
      </c>
      <c r="L91" s="65" t="e">
        <f>IF(③移動支援サービス提供実績記録票!#REF!="","",ROUNDDOWN(③移動支援サービス提供実績記録票!#REF!,-2))</f>
        <v>#REF!</v>
      </c>
      <c r="M91" s="65" t="e">
        <f>IF(③移動支援サービス提供実績記録票!#REF!="","",MOD(③移動支援サービス提供実績記録票!#REF!,100))</f>
        <v>#REF!</v>
      </c>
    </row>
    <row r="92" spans="2:13">
      <c r="B92" t="str">
        <f>②実績記録票入力シート!C92</f>
        <v/>
      </c>
      <c r="C92" t="str">
        <f t="shared" si="12"/>
        <v/>
      </c>
      <c r="D92" t="str">
        <f t="shared" si="13"/>
        <v/>
      </c>
      <c r="E92">
        <f>②実績記録票入力シート!I92</f>
        <v>0</v>
      </c>
      <c r="F92" t="str">
        <f t="shared" si="14"/>
        <v>//0</v>
      </c>
      <c r="G92" s="3" t="str">
        <f t="shared" si="15"/>
        <v/>
      </c>
      <c r="H92" s="5" t="str">
        <f t="shared" si="16"/>
        <v/>
      </c>
      <c r="I92" s="4" t="str">
        <f t="shared" si="17"/>
        <v/>
      </c>
      <c r="J92" s="6">
        <f>②実績記録票入力シート!K92</f>
        <v>0</v>
      </c>
      <c r="K92" s="6">
        <f>②実績記録票入力シート!L92</f>
        <v>0</v>
      </c>
      <c r="L92" s="65" t="e">
        <f>IF(③移動支援サービス提供実績記録票!#REF!="","",ROUNDDOWN(③移動支援サービス提供実績記録票!#REF!,-2))</f>
        <v>#REF!</v>
      </c>
      <c r="M92" s="65" t="e">
        <f>IF(③移動支援サービス提供実績記録票!#REF!="","",MOD(③移動支援サービス提供実績記録票!#REF!,100))</f>
        <v>#REF!</v>
      </c>
    </row>
    <row r="93" spans="2:13">
      <c r="B93" t="str">
        <f>②実績記録票入力シート!C93</f>
        <v/>
      </c>
      <c r="C93" t="str">
        <f t="shared" si="12"/>
        <v/>
      </c>
      <c r="D93" t="str">
        <f t="shared" si="13"/>
        <v/>
      </c>
      <c r="E93">
        <f>②実績記録票入力シート!I93</f>
        <v>0</v>
      </c>
      <c r="F93" t="str">
        <f t="shared" si="14"/>
        <v>//0</v>
      </c>
      <c r="G93" s="3" t="str">
        <f t="shared" si="15"/>
        <v/>
      </c>
      <c r="H93" s="5" t="str">
        <f t="shared" si="16"/>
        <v/>
      </c>
      <c r="I93" s="4" t="str">
        <f t="shared" si="17"/>
        <v/>
      </c>
      <c r="J93" s="6">
        <f>②実績記録票入力シート!K93</f>
        <v>0</v>
      </c>
      <c r="K93" s="6">
        <f>②実績記録票入力シート!L93</f>
        <v>0</v>
      </c>
      <c r="L93" s="65" t="e">
        <f>IF(③移動支援サービス提供実績記録票!#REF!="","",ROUNDDOWN(③移動支援サービス提供実績記録票!#REF!,-2))</f>
        <v>#REF!</v>
      </c>
      <c r="M93" s="65" t="e">
        <f>IF(③移動支援サービス提供実績記録票!#REF!="","",MOD(③移動支援サービス提供実績記録票!#REF!,100))</f>
        <v>#REF!</v>
      </c>
    </row>
    <row r="94" spans="2:13">
      <c r="B94" t="str">
        <f>②実績記録票入力シート!C94</f>
        <v/>
      </c>
      <c r="C94" t="str">
        <f t="shared" si="12"/>
        <v/>
      </c>
      <c r="D94" t="str">
        <f t="shared" si="13"/>
        <v/>
      </c>
      <c r="E94">
        <f>②実績記録票入力シート!I94</f>
        <v>0</v>
      </c>
      <c r="F94" t="str">
        <f t="shared" si="14"/>
        <v>//0</v>
      </c>
      <c r="G94" s="3" t="str">
        <f t="shared" si="15"/>
        <v/>
      </c>
      <c r="H94" s="5" t="str">
        <f t="shared" si="16"/>
        <v/>
      </c>
      <c r="I94" s="4" t="str">
        <f t="shared" si="17"/>
        <v/>
      </c>
      <c r="J94" s="6">
        <f>②実績記録票入力シート!K94</f>
        <v>0</v>
      </c>
      <c r="K94" s="6">
        <f>②実績記録票入力シート!L94</f>
        <v>0</v>
      </c>
      <c r="L94" s="65" t="e">
        <f>IF(③移動支援サービス提供実績記録票!#REF!="","",ROUNDDOWN(③移動支援サービス提供実績記録票!#REF!,-2))</f>
        <v>#REF!</v>
      </c>
      <c r="M94" s="65" t="e">
        <f>IF(③移動支援サービス提供実績記録票!#REF!="","",MOD(③移動支援サービス提供実績記録票!#REF!,100))</f>
        <v>#REF!</v>
      </c>
    </row>
    <row r="95" spans="2:13">
      <c r="B95" t="str">
        <f>②実績記録票入力シート!C95</f>
        <v/>
      </c>
      <c r="C95" t="str">
        <f t="shared" si="12"/>
        <v/>
      </c>
      <c r="D95" t="str">
        <f t="shared" si="13"/>
        <v/>
      </c>
      <c r="E95">
        <f>②実績記録票入力シート!I95</f>
        <v>0</v>
      </c>
      <c r="F95" t="str">
        <f t="shared" si="14"/>
        <v>//0</v>
      </c>
      <c r="G95" s="3" t="str">
        <f t="shared" si="15"/>
        <v/>
      </c>
      <c r="H95" s="5" t="str">
        <f t="shared" si="16"/>
        <v/>
      </c>
      <c r="I95" s="4" t="str">
        <f t="shared" si="17"/>
        <v/>
      </c>
      <c r="J95" s="6">
        <f>②実績記録票入力シート!K95</f>
        <v>0</v>
      </c>
      <c r="K95" s="6">
        <f>②実績記録票入力シート!L95</f>
        <v>0</v>
      </c>
      <c r="L95" s="65" t="e">
        <f>IF(③移動支援サービス提供実績記録票!#REF!="","",ROUNDDOWN(③移動支援サービス提供実績記録票!#REF!,-2))</f>
        <v>#REF!</v>
      </c>
      <c r="M95" s="65" t="e">
        <f>IF(③移動支援サービス提供実績記録票!#REF!="","",MOD(③移動支援サービス提供実績記録票!#REF!,100))</f>
        <v>#REF!</v>
      </c>
    </row>
    <row r="96" spans="2:13">
      <c r="B96" t="str">
        <f>②実績記録票入力シート!C96</f>
        <v/>
      </c>
      <c r="C96" t="str">
        <f t="shared" si="12"/>
        <v/>
      </c>
      <c r="D96" t="str">
        <f t="shared" si="13"/>
        <v/>
      </c>
      <c r="E96">
        <f>②実績記録票入力シート!I96</f>
        <v>0</v>
      </c>
      <c r="F96" t="str">
        <f t="shared" si="14"/>
        <v>//0</v>
      </c>
      <c r="G96" s="3" t="str">
        <f t="shared" si="15"/>
        <v/>
      </c>
      <c r="H96" s="5" t="str">
        <f t="shared" si="16"/>
        <v/>
      </c>
      <c r="I96" s="4" t="str">
        <f t="shared" si="17"/>
        <v/>
      </c>
      <c r="J96" s="6">
        <f>②実績記録票入力シート!K96</f>
        <v>0</v>
      </c>
      <c r="K96" s="6">
        <f>②実績記録票入力シート!L96</f>
        <v>0</v>
      </c>
      <c r="L96" s="65" t="e">
        <f>IF(③移動支援サービス提供実績記録票!#REF!="","",ROUNDDOWN(③移動支援サービス提供実績記録票!#REF!,-2))</f>
        <v>#REF!</v>
      </c>
      <c r="M96" s="65" t="e">
        <f>IF(③移動支援サービス提供実績記録票!#REF!="","",MOD(③移動支援サービス提供実績記録票!#REF!,100))</f>
        <v>#REF!</v>
      </c>
    </row>
    <row r="97" spans="2:13">
      <c r="B97" t="str">
        <f>②実績記録票入力シート!C97</f>
        <v/>
      </c>
      <c r="C97" t="str">
        <f t="shared" si="12"/>
        <v/>
      </c>
      <c r="D97" t="str">
        <f t="shared" si="13"/>
        <v/>
      </c>
      <c r="E97">
        <f>②実績記録票入力シート!I97</f>
        <v>0</v>
      </c>
      <c r="F97" t="str">
        <f t="shared" si="14"/>
        <v>//0</v>
      </c>
      <c r="G97" s="3" t="str">
        <f t="shared" si="15"/>
        <v/>
      </c>
      <c r="H97" s="5" t="str">
        <f t="shared" si="16"/>
        <v/>
      </c>
      <c r="I97" s="4" t="str">
        <f t="shared" si="17"/>
        <v/>
      </c>
      <c r="J97" s="6">
        <f>②実績記録票入力シート!K97</f>
        <v>0</v>
      </c>
      <c r="K97" s="6">
        <f>②実績記録票入力シート!L97</f>
        <v>0</v>
      </c>
      <c r="L97" s="65" t="e">
        <f>IF(③移動支援サービス提供実績記録票!#REF!="","",ROUNDDOWN(③移動支援サービス提供実績記録票!#REF!,-2))</f>
        <v>#REF!</v>
      </c>
      <c r="M97" s="65" t="e">
        <f>IF(③移動支援サービス提供実績記録票!#REF!="","",MOD(③移動支援サービス提供実績記録票!#REF!,100))</f>
        <v>#REF!</v>
      </c>
    </row>
    <row r="98" spans="2:13">
      <c r="B98" t="str">
        <f>②実績記録票入力シート!C98</f>
        <v/>
      </c>
      <c r="C98" t="str">
        <f t="shared" si="12"/>
        <v/>
      </c>
      <c r="D98" t="str">
        <f t="shared" si="13"/>
        <v/>
      </c>
      <c r="E98">
        <f>②実績記録票入力シート!I98</f>
        <v>0</v>
      </c>
      <c r="F98" t="str">
        <f t="shared" si="14"/>
        <v>//0</v>
      </c>
      <c r="G98" s="3" t="str">
        <f t="shared" si="15"/>
        <v/>
      </c>
      <c r="H98" s="5" t="str">
        <f t="shared" si="16"/>
        <v/>
      </c>
      <c r="I98" s="4" t="str">
        <f t="shared" si="17"/>
        <v/>
      </c>
      <c r="J98" s="6">
        <f>②実績記録票入力シート!K98</f>
        <v>0</v>
      </c>
      <c r="K98" s="6">
        <f>②実績記録票入力シート!L98</f>
        <v>0</v>
      </c>
      <c r="L98" s="65" t="e">
        <f>IF(③移動支援サービス提供実績記録票!#REF!="","",ROUNDDOWN(③移動支援サービス提供実績記録票!#REF!,-2))</f>
        <v>#REF!</v>
      </c>
      <c r="M98" s="65" t="e">
        <f>IF(③移動支援サービス提供実績記録票!#REF!="","",MOD(③移動支援サービス提供実績記録票!#REF!,100))</f>
        <v>#REF!</v>
      </c>
    </row>
    <row r="99" spans="2:13">
      <c r="B99" t="str">
        <f>②実績記録票入力シート!C99</f>
        <v/>
      </c>
      <c r="C99" t="str">
        <f t="shared" si="12"/>
        <v/>
      </c>
      <c r="D99" t="str">
        <f t="shared" si="13"/>
        <v/>
      </c>
      <c r="E99">
        <f>②実績記録票入力シート!I99</f>
        <v>0</v>
      </c>
      <c r="F99" t="str">
        <f t="shared" si="14"/>
        <v>//0</v>
      </c>
      <c r="G99" s="3" t="str">
        <f t="shared" si="15"/>
        <v/>
      </c>
      <c r="H99" s="5" t="str">
        <f t="shared" si="16"/>
        <v/>
      </c>
      <c r="I99" s="4" t="str">
        <f t="shared" si="17"/>
        <v/>
      </c>
      <c r="J99" s="6">
        <f>②実績記録票入力シート!K99</f>
        <v>0</v>
      </c>
      <c r="K99" s="6">
        <f>②実績記録票入力シート!L99</f>
        <v>0</v>
      </c>
      <c r="L99" s="65" t="e">
        <f>IF(③移動支援サービス提供実績記録票!#REF!="","",ROUNDDOWN(③移動支援サービス提供実績記録票!#REF!,-2))</f>
        <v>#REF!</v>
      </c>
      <c r="M99" s="65" t="e">
        <f>IF(③移動支援サービス提供実績記録票!#REF!="","",MOD(③移動支援サービス提供実績記録票!#REF!,100))</f>
        <v>#REF!</v>
      </c>
    </row>
    <row r="100" spans="2:13">
      <c r="B100" t="str">
        <f>②実績記録票入力シート!C100</f>
        <v/>
      </c>
      <c r="C100" t="str">
        <f t="shared" si="12"/>
        <v/>
      </c>
      <c r="D100" t="str">
        <f t="shared" si="13"/>
        <v/>
      </c>
      <c r="E100">
        <f>②実績記録票入力シート!I100</f>
        <v>0</v>
      </c>
      <c r="F100" t="str">
        <f t="shared" si="14"/>
        <v>//0</v>
      </c>
      <c r="G100" s="3" t="str">
        <f t="shared" si="15"/>
        <v/>
      </c>
      <c r="H100" s="5" t="str">
        <f t="shared" si="16"/>
        <v/>
      </c>
      <c r="I100" s="4" t="str">
        <f t="shared" si="17"/>
        <v/>
      </c>
      <c r="J100" s="6">
        <f>②実績記録票入力シート!K100</f>
        <v>0</v>
      </c>
      <c r="K100" s="6">
        <f>②実績記録票入力シート!L100</f>
        <v>0</v>
      </c>
      <c r="L100" s="65" t="e">
        <f>IF(③移動支援サービス提供実績記録票!#REF!="","",ROUNDDOWN(③移動支援サービス提供実績記録票!#REF!,-2))</f>
        <v>#REF!</v>
      </c>
      <c r="M100" s="65" t="e">
        <f>IF(③移動支援サービス提供実績記録票!#REF!="","",MOD(③移動支援サービス提供実績記録票!#REF!,100))</f>
        <v>#REF!</v>
      </c>
    </row>
    <row r="101" spans="2:13">
      <c r="B101" t="str">
        <f>②実績記録票入力シート!C101</f>
        <v/>
      </c>
      <c r="C101" t="str">
        <f t="shared" si="12"/>
        <v/>
      </c>
      <c r="D101" t="str">
        <f t="shared" si="13"/>
        <v/>
      </c>
      <c r="E101">
        <f>②実績記録票入力シート!I101</f>
        <v>0</v>
      </c>
      <c r="F101" t="str">
        <f t="shared" si="14"/>
        <v>//0</v>
      </c>
      <c r="G101" s="3" t="str">
        <f t="shared" si="15"/>
        <v/>
      </c>
      <c r="H101" s="5" t="str">
        <f t="shared" si="16"/>
        <v/>
      </c>
      <c r="I101" s="4" t="str">
        <f t="shared" si="17"/>
        <v/>
      </c>
      <c r="J101" s="6">
        <f>②実績記録票入力シート!K101</f>
        <v>0</v>
      </c>
      <c r="K101" s="6">
        <f>②実績記録票入力シート!L101</f>
        <v>0</v>
      </c>
      <c r="L101" s="65" t="e">
        <f>IF(③移動支援サービス提供実績記録票!#REF!="","",ROUNDDOWN(③移動支援サービス提供実績記録票!#REF!,-2))</f>
        <v>#REF!</v>
      </c>
      <c r="M101" s="65" t="e">
        <f>IF(③移動支援サービス提供実績記録票!#REF!="","",MOD(③移動支援サービス提供実績記録票!#REF!,100))</f>
        <v>#REF!</v>
      </c>
    </row>
    <row r="102" spans="2:13">
      <c r="B102" t="str">
        <f>②実績記録票入力シート!C102</f>
        <v/>
      </c>
      <c r="C102" t="str">
        <f t="shared" si="12"/>
        <v/>
      </c>
      <c r="D102" t="str">
        <f t="shared" si="13"/>
        <v/>
      </c>
      <c r="E102">
        <f>②実績記録票入力シート!I102</f>
        <v>0</v>
      </c>
      <c r="F102" t="str">
        <f t="shared" si="14"/>
        <v>//0</v>
      </c>
      <c r="G102" s="3" t="str">
        <f t="shared" si="15"/>
        <v/>
      </c>
      <c r="H102" s="5" t="str">
        <f t="shared" si="16"/>
        <v/>
      </c>
      <c r="I102" s="4" t="str">
        <f t="shared" si="17"/>
        <v/>
      </c>
      <c r="J102" s="6">
        <f>②実績記録票入力シート!K102</f>
        <v>0</v>
      </c>
      <c r="K102" s="6">
        <f>②実績記録票入力シート!L102</f>
        <v>0</v>
      </c>
      <c r="L102" s="65" t="e">
        <f>IF(③移動支援サービス提供実績記録票!#REF!="","",ROUNDDOWN(③移動支援サービス提供実績記録票!#REF!,-2))</f>
        <v>#REF!</v>
      </c>
      <c r="M102" s="65" t="e">
        <f>IF(③移動支援サービス提供実績記録票!#REF!="","",MOD(③移動支援サービス提供実績記録票!#REF!,100))</f>
        <v>#REF!</v>
      </c>
    </row>
    <row r="103" spans="2:13">
      <c r="B103" t="str">
        <f>②実績記録票入力シート!C103</f>
        <v/>
      </c>
      <c r="C103" t="str">
        <f t="shared" si="12"/>
        <v/>
      </c>
      <c r="D103" t="str">
        <f t="shared" si="13"/>
        <v/>
      </c>
      <c r="E103">
        <f>②実績記録票入力シート!I103</f>
        <v>0</v>
      </c>
      <c r="F103" t="str">
        <f t="shared" si="14"/>
        <v>//0</v>
      </c>
      <c r="G103" s="3" t="str">
        <f t="shared" si="15"/>
        <v/>
      </c>
      <c r="H103" s="5" t="str">
        <f t="shared" si="16"/>
        <v/>
      </c>
      <c r="I103" s="4" t="str">
        <f t="shared" si="17"/>
        <v/>
      </c>
      <c r="J103" s="6">
        <f>②実績記録票入力シート!K103</f>
        <v>0</v>
      </c>
      <c r="K103" s="6">
        <f>②実績記録票入力シート!L103</f>
        <v>0</v>
      </c>
      <c r="L103" s="65" t="e">
        <f>IF(③移動支援サービス提供実績記録票!#REF!="","",ROUNDDOWN(③移動支援サービス提供実績記録票!#REF!,-2))</f>
        <v>#REF!</v>
      </c>
      <c r="M103" s="65" t="e">
        <f>IF(③移動支援サービス提供実績記録票!#REF!="","",MOD(③移動支援サービス提供実績記録票!#REF!,100))</f>
        <v>#REF!</v>
      </c>
    </row>
    <row r="104" spans="2:13">
      <c r="B104" t="str">
        <f>②実績記録票入力シート!C104</f>
        <v/>
      </c>
      <c r="C104" t="str">
        <f t="shared" si="12"/>
        <v/>
      </c>
      <c r="D104" t="str">
        <f t="shared" si="13"/>
        <v/>
      </c>
      <c r="E104">
        <f>②実績記録票入力シート!I104</f>
        <v>0</v>
      </c>
      <c r="F104" t="str">
        <f t="shared" si="14"/>
        <v>//0</v>
      </c>
      <c r="G104" s="3" t="str">
        <f t="shared" si="15"/>
        <v/>
      </c>
      <c r="H104" s="5" t="str">
        <f t="shared" si="16"/>
        <v/>
      </c>
      <c r="I104" s="4" t="str">
        <f t="shared" si="17"/>
        <v/>
      </c>
      <c r="J104" s="6">
        <f>②実績記録票入力シート!K104</f>
        <v>0</v>
      </c>
      <c r="K104" s="6">
        <f>②実績記録票入力シート!L104</f>
        <v>0</v>
      </c>
      <c r="L104" s="65" t="e">
        <f>IF(③移動支援サービス提供実績記録票!#REF!="","",ROUNDDOWN(③移動支援サービス提供実績記録票!#REF!,-2))</f>
        <v>#REF!</v>
      </c>
      <c r="M104" s="65" t="e">
        <f>IF(③移動支援サービス提供実績記録票!#REF!="","",MOD(③移動支援サービス提供実績記録票!#REF!,100))</f>
        <v>#REF!</v>
      </c>
    </row>
    <row r="105" spans="2:13">
      <c r="B105" t="str">
        <f>②実績記録票入力シート!C105</f>
        <v/>
      </c>
      <c r="C105" t="str">
        <f t="shared" ref="C105:C146" si="18">MID(B105,1,4)</f>
        <v/>
      </c>
      <c r="D105" t="str">
        <f t="shared" ref="D105:D146" si="19">MID(B105,5,2)</f>
        <v/>
      </c>
      <c r="E105">
        <f>②実績記録票入力シート!I105</f>
        <v>0</v>
      </c>
      <c r="F105" t="str">
        <f t="shared" ref="F105:F146" si="20">C105&amp;"/"&amp;D105&amp;"/"&amp;E105&amp;""</f>
        <v>//0</v>
      </c>
      <c r="G105" s="3" t="str">
        <f t="shared" ref="G105:G146" si="21">IF(ISERROR(DATEVALUE(F105)),"",DATEVALUE(F105))</f>
        <v/>
      </c>
      <c r="H105" s="5" t="str">
        <f t="shared" ref="H105:H146" si="22">IF(ISERROR(DATEVALUE(F105)),"",DATEVALUE(F105))</f>
        <v/>
      </c>
      <c r="I105" s="4" t="str">
        <f t="shared" ref="I105:I146" si="23">IF(ISERROR(DATEVALUE(F105)),"",DATEVALUE(F105))</f>
        <v/>
      </c>
      <c r="J105" s="6">
        <f>②実績記録票入力シート!K105</f>
        <v>0</v>
      </c>
      <c r="K105" s="6">
        <f>②実績記録票入力シート!L105</f>
        <v>0</v>
      </c>
      <c r="L105" s="65" t="e">
        <f>IF(③移動支援サービス提供実績記録票!#REF!="","",ROUNDDOWN(③移動支援サービス提供実績記録票!#REF!,-2))</f>
        <v>#REF!</v>
      </c>
      <c r="M105" s="65" t="e">
        <f>IF(③移動支援サービス提供実績記録票!#REF!="","",MOD(③移動支援サービス提供実績記録票!#REF!,100))</f>
        <v>#REF!</v>
      </c>
    </row>
    <row r="106" spans="2:13">
      <c r="B106" t="str">
        <f>②実績記録票入力シート!C106</f>
        <v/>
      </c>
      <c r="C106" t="str">
        <f t="shared" si="18"/>
        <v/>
      </c>
      <c r="D106" t="str">
        <f t="shared" si="19"/>
        <v/>
      </c>
      <c r="E106">
        <f>②実績記録票入力シート!I106</f>
        <v>0</v>
      </c>
      <c r="F106" t="str">
        <f t="shared" si="20"/>
        <v>//0</v>
      </c>
      <c r="G106" s="3" t="str">
        <f t="shared" si="21"/>
        <v/>
      </c>
      <c r="H106" s="5" t="str">
        <f t="shared" si="22"/>
        <v/>
      </c>
      <c r="I106" s="4" t="str">
        <f t="shared" si="23"/>
        <v/>
      </c>
      <c r="J106" s="6">
        <f>②実績記録票入力シート!K106</f>
        <v>0</v>
      </c>
      <c r="K106" s="6">
        <f>②実績記録票入力シート!L106</f>
        <v>0</v>
      </c>
      <c r="L106" s="65" t="e">
        <f>IF(③移動支援サービス提供実績記録票!#REF!="","",ROUNDDOWN(③移動支援サービス提供実績記録票!#REF!,-2))</f>
        <v>#REF!</v>
      </c>
      <c r="M106" s="65" t="e">
        <f>IF(③移動支援サービス提供実績記録票!#REF!="","",MOD(③移動支援サービス提供実績記録票!#REF!,100))</f>
        <v>#REF!</v>
      </c>
    </row>
    <row r="107" spans="2:13">
      <c r="B107" t="str">
        <f>②実績記録票入力シート!C107</f>
        <v/>
      </c>
      <c r="C107" t="str">
        <f t="shared" si="18"/>
        <v/>
      </c>
      <c r="D107" t="str">
        <f t="shared" si="19"/>
        <v/>
      </c>
      <c r="E107">
        <f>②実績記録票入力シート!I107</f>
        <v>0</v>
      </c>
      <c r="F107" t="str">
        <f t="shared" si="20"/>
        <v>//0</v>
      </c>
      <c r="G107" s="3" t="str">
        <f t="shared" si="21"/>
        <v/>
      </c>
      <c r="H107" s="5" t="str">
        <f t="shared" si="22"/>
        <v/>
      </c>
      <c r="I107" s="4" t="str">
        <f t="shared" si="23"/>
        <v/>
      </c>
      <c r="J107" s="6">
        <f>②実績記録票入力シート!K107</f>
        <v>0</v>
      </c>
      <c r="K107" s="6">
        <f>②実績記録票入力シート!L107</f>
        <v>0</v>
      </c>
      <c r="L107" s="65" t="e">
        <f>IF(③移動支援サービス提供実績記録票!#REF!="","",ROUNDDOWN(③移動支援サービス提供実績記録票!#REF!,-2))</f>
        <v>#REF!</v>
      </c>
      <c r="M107" s="65" t="e">
        <f>IF(③移動支援サービス提供実績記録票!#REF!="","",MOD(③移動支援サービス提供実績記録票!#REF!,100))</f>
        <v>#REF!</v>
      </c>
    </row>
    <row r="108" spans="2:13">
      <c r="B108" t="str">
        <f>②実績記録票入力シート!C108</f>
        <v/>
      </c>
      <c r="C108" t="str">
        <f t="shared" si="18"/>
        <v/>
      </c>
      <c r="D108" t="str">
        <f t="shared" si="19"/>
        <v/>
      </c>
      <c r="E108">
        <f>②実績記録票入力シート!I108</f>
        <v>0</v>
      </c>
      <c r="F108" t="str">
        <f t="shared" si="20"/>
        <v>//0</v>
      </c>
      <c r="G108" s="3" t="str">
        <f t="shared" si="21"/>
        <v/>
      </c>
      <c r="H108" s="5" t="str">
        <f t="shared" si="22"/>
        <v/>
      </c>
      <c r="I108" s="4" t="str">
        <f t="shared" si="23"/>
        <v/>
      </c>
      <c r="J108" s="6">
        <f>②実績記録票入力シート!K108</f>
        <v>0</v>
      </c>
      <c r="K108" s="6">
        <f>②実績記録票入力シート!L108</f>
        <v>0</v>
      </c>
      <c r="L108" s="65" t="e">
        <f>IF(③移動支援サービス提供実績記録票!#REF!="","",ROUNDDOWN(③移動支援サービス提供実績記録票!#REF!,-2))</f>
        <v>#REF!</v>
      </c>
      <c r="M108" s="65" t="e">
        <f>IF(③移動支援サービス提供実績記録票!#REF!="","",MOD(③移動支援サービス提供実績記録票!#REF!,100))</f>
        <v>#REF!</v>
      </c>
    </row>
    <row r="109" spans="2:13">
      <c r="B109" t="str">
        <f>②実績記録票入力シート!C109</f>
        <v/>
      </c>
      <c r="C109" t="str">
        <f t="shared" si="18"/>
        <v/>
      </c>
      <c r="D109" t="str">
        <f t="shared" si="19"/>
        <v/>
      </c>
      <c r="E109">
        <f>②実績記録票入力シート!I109</f>
        <v>0</v>
      </c>
      <c r="F109" t="str">
        <f t="shared" si="20"/>
        <v>//0</v>
      </c>
      <c r="G109" s="3" t="str">
        <f t="shared" si="21"/>
        <v/>
      </c>
      <c r="H109" s="5" t="str">
        <f t="shared" si="22"/>
        <v/>
      </c>
      <c r="I109" s="4" t="str">
        <f t="shared" si="23"/>
        <v/>
      </c>
      <c r="J109" s="6">
        <f>②実績記録票入力シート!K109</f>
        <v>0</v>
      </c>
      <c r="K109" s="6">
        <f>②実績記録票入力シート!L109</f>
        <v>0</v>
      </c>
      <c r="L109" s="65" t="e">
        <f>IF(③移動支援サービス提供実績記録票!#REF!="","",ROUNDDOWN(③移動支援サービス提供実績記録票!#REF!,-2))</f>
        <v>#REF!</v>
      </c>
      <c r="M109" s="65" t="e">
        <f>IF(③移動支援サービス提供実績記録票!#REF!="","",MOD(③移動支援サービス提供実績記録票!#REF!,100))</f>
        <v>#REF!</v>
      </c>
    </row>
    <row r="110" spans="2:13">
      <c r="B110" t="str">
        <f>②実績記録票入力シート!C110</f>
        <v/>
      </c>
      <c r="C110" t="str">
        <f t="shared" si="18"/>
        <v/>
      </c>
      <c r="D110" t="str">
        <f t="shared" si="19"/>
        <v/>
      </c>
      <c r="E110">
        <f>②実績記録票入力シート!I110</f>
        <v>0</v>
      </c>
      <c r="F110" t="str">
        <f t="shared" si="20"/>
        <v>//0</v>
      </c>
      <c r="G110" s="3" t="str">
        <f t="shared" si="21"/>
        <v/>
      </c>
      <c r="H110" s="5" t="str">
        <f t="shared" si="22"/>
        <v/>
      </c>
      <c r="I110" s="4" t="str">
        <f t="shared" si="23"/>
        <v/>
      </c>
      <c r="J110" s="6">
        <f>②実績記録票入力シート!K110</f>
        <v>0</v>
      </c>
      <c r="K110" s="6">
        <f>②実績記録票入力シート!L110</f>
        <v>0</v>
      </c>
      <c r="L110" s="65" t="e">
        <f>IF(③移動支援サービス提供実績記録票!#REF!="","",ROUNDDOWN(③移動支援サービス提供実績記録票!#REF!,-2))</f>
        <v>#REF!</v>
      </c>
      <c r="M110" s="65" t="e">
        <f>IF(③移動支援サービス提供実績記録票!#REF!="","",MOD(③移動支援サービス提供実績記録票!#REF!,100))</f>
        <v>#REF!</v>
      </c>
    </row>
    <row r="111" spans="2:13">
      <c r="B111" t="str">
        <f>②実績記録票入力シート!C111</f>
        <v/>
      </c>
      <c r="C111" t="str">
        <f t="shared" si="18"/>
        <v/>
      </c>
      <c r="D111" t="str">
        <f t="shared" si="19"/>
        <v/>
      </c>
      <c r="E111">
        <f>②実績記録票入力シート!I111</f>
        <v>0</v>
      </c>
      <c r="F111" t="str">
        <f t="shared" si="20"/>
        <v>//0</v>
      </c>
      <c r="G111" s="3" t="str">
        <f t="shared" si="21"/>
        <v/>
      </c>
      <c r="H111" s="5" t="str">
        <f t="shared" si="22"/>
        <v/>
      </c>
      <c r="I111" s="4" t="str">
        <f t="shared" si="23"/>
        <v/>
      </c>
      <c r="J111" s="6">
        <f>②実績記録票入力シート!K111</f>
        <v>0</v>
      </c>
      <c r="K111" s="6">
        <f>②実績記録票入力シート!L111</f>
        <v>0</v>
      </c>
      <c r="L111" s="65" t="e">
        <f>IF(③移動支援サービス提供実績記録票!#REF!="","",ROUNDDOWN(③移動支援サービス提供実績記録票!#REF!,-2))</f>
        <v>#REF!</v>
      </c>
      <c r="M111" s="65" t="e">
        <f>IF(③移動支援サービス提供実績記録票!#REF!="","",MOD(③移動支援サービス提供実績記録票!#REF!,100))</f>
        <v>#REF!</v>
      </c>
    </row>
    <row r="112" spans="2:13">
      <c r="B112" t="str">
        <f>②実績記録票入力シート!C112</f>
        <v/>
      </c>
      <c r="C112" t="str">
        <f t="shared" si="18"/>
        <v/>
      </c>
      <c r="D112" t="str">
        <f t="shared" si="19"/>
        <v/>
      </c>
      <c r="E112">
        <f>②実績記録票入力シート!I112</f>
        <v>0</v>
      </c>
      <c r="F112" t="str">
        <f t="shared" si="20"/>
        <v>//0</v>
      </c>
      <c r="G112" s="3" t="str">
        <f t="shared" si="21"/>
        <v/>
      </c>
      <c r="H112" s="5" t="str">
        <f t="shared" si="22"/>
        <v/>
      </c>
      <c r="I112" s="4" t="str">
        <f t="shared" si="23"/>
        <v/>
      </c>
      <c r="J112" s="6">
        <f>②実績記録票入力シート!K112</f>
        <v>0</v>
      </c>
      <c r="K112" s="6">
        <f>②実績記録票入力シート!L112</f>
        <v>0</v>
      </c>
      <c r="L112" s="65" t="e">
        <f>IF(③移動支援サービス提供実績記録票!#REF!="","",ROUNDDOWN(③移動支援サービス提供実績記録票!#REF!,-2))</f>
        <v>#REF!</v>
      </c>
      <c r="M112" s="65" t="e">
        <f>IF(③移動支援サービス提供実績記録票!#REF!="","",MOD(③移動支援サービス提供実績記録票!#REF!,100))</f>
        <v>#REF!</v>
      </c>
    </row>
    <row r="113" spans="2:13">
      <c r="B113" t="str">
        <f>②実績記録票入力シート!C113</f>
        <v/>
      </c>
      <c r="C113" t="str">
        <f t="shared" si="18"/>
        <v/>
      </c>
      <c r="D113" t="str">
        <f t="shared" si="19"/>
        <v/>
      </c>
      <c r="E113">
        <f>②実績記録票入力シート!I113</f>
        <v>0</v>
      </c>
      <c r="F113" t="str">
        <f t="shared" si="20"/>
        <v>//0</v>
      </c>
      <c r="G113" s="3" t="str">
        <f t="shared" si="21"/>
        <v/>
      </c>
      <c r="H113" s="5" t="str">
        <f t="shared" si="22"/>
        <v/>
      </c>
      <c r="I113" s="4" t="str">
        <f t="shared" si="23"/>
        <v/>
      </c>
      <c r="J113" s="6">
        <f>②実績記録票入力シート!K113</f>
        <v>0</v>
      </c>
      <c r="K113" s="6">
        <f>②実績記録票入力シート!L113</f>
        <v>0</v>
      </c>
      <c r="L113" s="65" t="e">
        <f>IF(③移動支援サービス提供実績記録票!#REF!="","",ROUNDDOWN(③移動支援サービス提供実績記録票!#REF!,-2))</f>
        <v>#REF!</v>
      </c>
      <c r="M113" s="65" t="e">
        <f>IF(③移動支援サービス提供実績記録票!#REF!="","",MOD(③移動支援サービス提供実績記録票!#REF!,100))</f>
        <v>#REF!</v>
      </c>
    </row>
    <row r="114" spans="2:13">
      <c r="B114" t="str">
        <f>②実績記録票入力シート!C114</f>
        <v/>
      </c>
      <c r="C114" t="str">
        <f t="shared" si="18"/>
        <v/>
      </c>
      <c r="D114" t="str">
        <f t="shared" si="19"/>
        <v/>
      </c>
      <c r="E114">
        <f>②実績記録票入力シート!I114</f>
        <v>0</v>
      </c>
      <c r="F114" t="str">
        <f t="shared" si="20"/>
        <v>//0</v>
      </c>
      <c r="G114" s="3" t="str">
        <f t="shared" si="21"/>
        <v/>
      </c>
      <c r="H114" s="5" t="str">
        <f t="shared" si="22"/>
        <v/>
      </c>
      <c r="I114" s="4" t="str">
        <f t="shared" si="23"/>
        <v/>
      </c>
      <c r="J114" s="6">
        <f>②実績記録票入力シート!K114</f>
        <v>0</v>
      </c>
      <c r="K114" s="6">
        <f>②実績記録票入力シート!L114</f>
        <v>0</v>
      </c>
      <c r="L114" s="65" t="e">
        <f>IF(③移動支援サービス提供実績記録票!#REF!="","",ROUNDDOWN(③移動支援サービス提供実績記録票!#REF!,-2))</f>
        <v>#REF!</v>
      </c>
      <c r="M114" s="65" t="e">
        <f>IF(③移動支援サービス提供実績記録票!#REF!="","",MOD(③移動支援サービス提供実績記録票!#REF!,100))</f>
        <v>#REF!</v>
      </c>
    </row>
    <row r="115" spans="2:13">
      <c r="B115" t="str">
        <f>②実績記録票入力シート!C115</f>
        <v/>
      </c>
      <c r="C115" t="str">
        <f t="shared" si="18"/>
        <v/>
      </c>
      <c r="D115" t="str">
        <f t="shared" si="19"/>
        <v/>
      </c>
      <c r="E115">
        <f>②実績記録票入力シート!I115</f>
        <v>0</v>
      </c>
      <c r="F115" t="str">
        <f t="shared" si="20"/>
        <v>//0</v>
      </c>
      <c r="G115" s="3" t="str">
        <f t="shared" si="21"/>
        <v/>
      </c>
      <c r="H115" s="5" t="str">
        <f t="shared" si="22"/>
        <v/>
      </c>
      <c r="I115" s="4" t="str">
        <f t="shared" si="23"/>
        <v/>
      </c>
      <c r="J115" s="6">
        <f>②実績記録票入力シート!K115</f>
        <v>0</v>
      </c>
      <c r="K115" s="6">
        <f>②実績記録票入力シート!L115</f>
        <v>0</v>
      </c>
      <c r="L115" s="65" t="e">
        <f>IF(③移動支援サービス提供実績記録票!#REF!="","",ROUNDDOWN(③移動支援サービス提供実績記録票!#REF!,-2))</f>
        <v>#REF!</v>
      </c>
      <c r="M115" s="65" t="e">
        <f>IF(③移動支援サービス提供実績記録票!#REF!="","",MOD(③移動支援サービス提供実績記録票!#REF!,100))</f>
        <v>#REF!</v>
      </c>
    </row>
    <row r="116" spans="2:13">
      <c r="B116" t="str">
        <f>②実績記録票入力シート!C116</f>
        <v/>
      </c>
      <c r="C116" t="str">
        <f t="shared" si="18"/>
        <v/>
      </c>
      <c r="D116" t="str">
        <f t="shared" si="19"/>
        <v/>
      </c>
      <c r="E116">
        <f>②実績記録票入力シート!I116</f>
        <v>0</v>
      </c>
      <c r="F116" t="str">
        <f t="shared" si="20"/>
        <v>//0</v>
      </c>
      <c r="G116" s="3" t="str">
        <f t="shared" si="21"/>
        <v/>
      </c>
      <c r="H116" s="5" t="str">
        <f t="shared" si="22"/>
        <v/>
      </c>
      <c r="I116" s="4" t="str">
        <f t="shared" si="23"/>
        <v/>
      </c>
      <c r="J116" s="6">
        <f>②実績記録票入力シート!K116</f>
        <v>0</v>
      </c>
      <c r="K116" s="6">
        <f>②実績記録票入力シート!L116</f>
        <v>0</v>
      </c>
      <c r="L116" s="65" t="e">
        <f>IF(③移動支援サービス提供実績記録票!#REF!="","",ROUNDDOWN(③移動支援サービス提供実績記録票!#REF!,-2))</f>
        <v>#REF!</v>
      </c>
      <c r="M116" s="65" t="e">
        <f>IF(③移動支援サービス提供実績記録票!#REF!="","",MOD(③移動支援サービス提供実績記録票!#REF!,100))</f>
        <v>#REF!</v>
      </c>
    </row>
    <row r="117" spans="2:13">
      <c r="B117" t="str">
        <f>②実績記録票入力シート!C117</f>
        <v/>
      </c>
      <c r="C117" t="str">
        <f t="shared" si="18"/>
        <v/>
      </c>
      <c r="D117" t="str">
        <f t="shared" si="19"/>
        <v/>
      </c>
      <c r="E117">
        <f>②実績記録票入力シート!I117</f>
        <v>0</v>
      </c>
      <c r="F117" t="str">
        <f t="shared" si="20"/>
        <v>//0</v>
      </c>
      <c r="G117" s="3" t="str">
        <f t="shared" si="21"/>
        <v/>
      </c>
      <c r="H117" s="5" t="str">
        <f t="shared" si="22"/>
        <v/>
      </c>
      <c r="I117" s="4" t="str">
        <f t="shared" si="23"/>
        <v/>
      </c>
      <c r="J117" s="6">
        <f>②実績記録票入力シート!K117</f>
        <v>0</v>
      </c>
      <c r="K117" s="6">
        <f>②実績記録票入力シート!L117</f>
        <v>0</v>
      </c>
      <c r="L117" s="65" t="e">
        <f>IF(③移動支援サービス提供実績記録票!#REF!="","",ROUNDDOWN(③移動支援サービス提供実績記録票!#REF!,-2))</f>
        <v>#REF!</v>
      </c>
      <c r="M117" s="65" t="e">
        <f>IF(③移動支援サービス提供実績記録票!#REF!="","",MOD(③移動支援サービス提供実績記録票!#REF!,100))</f>
        <v>#REF!</v>
      </c>
    </row>
    <row r="118" spans="2:13">
      <c r="B118" t="str">
        <f>②実績記録票入力シート!C118</f>
        <v/>
      </c>
      <c r="C118" t="str">
        <f t="shared" si="18"/>
        <v/>
      </c>
      <c r="D118" t="str">
        <f t="shared" si="19"/>
        <v/>
      </c>
      <c r="E118">
        <f>②実績記録票入力シート!I118</f>
        <v>0</v>
      </c>
      <c r="F118" t="str">
        <f t="shared" si="20"/>
        <v>//0</v>
      </c>
      <c r="G118" s="3" t="str">
        <f t="shared" si="21"/>
        <v/>
      </c>
      <c r="H118" s="5" t="str">
        <f t="shared" si="22"/>
        <v/>
      </c>
      <c r="I118" s="4" t="str">
        <f t="shared" si="23"/>
        <v/>
      </c>
      <c r="J118" s="6">
        <f>②実績記録票入力シート!K118</f>
        <v>0</v>
      </c>
      <c r="K118" s="6">
        <f>②実績記録票入力シート!L118</f>
        <v>0</v>
      </c>
      <c r="L118" s="65" t="e">
        <f>IF(③移動支援サービス提供実績記録票!#REF!="","",ROUNDDOWN(③移動支援サービス提供実績記録票!#REF!,-2))</f>
        <v>#REF!</v>
      </c>
      <c r="M118" s="65" t="e">
        <f>IF(③移動支援サービス提供実績記録票!#REF!="","",MOD(③移動支援サービス提供実績記録票!#REF!,100))</f>
        <v>#REF!</v>
      </c>
    </row>
    <row r="119" spans="2:13">
      <c r="B119" t="str">
        <f>②実績記録票入力シート!C119</f>
        <v/>
      </c>
      <c r="C119" t="str">
        <f t="shared" si="18"/>
        <v/>
      </c>
      <c r="D119" t="str">
        <f t="shared" si="19"/>
        <v/>
      </c>
      <c r="E119">
        <f>②実績記録票入力シート!I119</f>
        <v>0</v>
      </c>
      <c r="F119" t="str">
        <f t="shared" si="20"/>
        <v>//0</v>
      </c>
      <c r="G119" s="3" t="str">
        <f t="shared" si="21"/>
        <v/>
      </c>
      <c r="H119" s="5" t="str">
        <f t="shared" si="22"/>
        <v/>
      </c>
      <c r="I119" s="4" t="str">
        <f t="shared" si="23"/>
        <v/>
      </c>
      <c r="J119" s="6">
        <f>②実績記録票入力シート!K119</f>
        <v>0</v>
      </c>
      <c r="K119" s="6">
        <f>②実績記録票入力シート!L119</f>
        <v>0</v>
      </c>
      <c r="L119" s="65" t="e">
        <f>IF(③移動支援サービス提供実績記録票!#REF!="","",ROUNDDOWN(③移動支援サービス提供実績記録票!#REF!,-2))</f>
        <v>#REF!</v>
      </c>
      <c r="M119" s="65" t="e">
        <f>IF(③移動支援サービス提供実績記録票!#REF!="","",MOD(③移動支援サービス提供実績記録票!#REF!,100))</f>
        <v>#REF!</v>
      </c>
    </row>
    <row r="120" spans="2:13">
      <c r="B120" t="str">
        <f>②実績記録票入力シート!C120</f>
        <v/>
      </c>
      <c r="C120" t="str">
        <f t="shared" si="18"/>
        <v/>
      </c>
      <c r="D120" t="str">
        <f t="shared" si="19"/>
        <v/>
      </c>
      <c r="E120">
        <f>②実績記録票入力シート!I120</f>
        <v>0</v>
      </c>
      <c r="F120" t="str">
        <f t="shared" si="20"/>
        <v>//0</v>
      </c>
      <c r="G120" s="3" t="str">
        <f t="shared" si="21"/>
        <v/>
      </c>
      <c r="H120" s="5" t="str">
        <f t="shared" si="22"/>
        <v/>
      </c>
      <c r="I120" s="4" t="str">
        <f t="shared" si="23"/>
        <v/>
      </c>
      <c r="J120" s="6">
        <f>②実績記録票入力シート!K120</f>
        <v>0</v>
      </c>
      <c r="K120" s="6">
        <f>②実績記録票入力シート!L120</f>
        <v>0</v>
      </c>
      <c r="L120" s="65" t="e">
        <f>IF(③移動支援サービス提供実績記録票!#REF!="","",ROUNDDOWN(③移動支援サービス提供実績記録票!#REF!,-2))</f>
        <v>#REF!</v>
      </c>
      <c r="M120" s="65" t="e">
        <f>IF(③移動支援サービス提供実績記録票!#REF!="","",MOD(③移動支援サービス提供実績記録票!#REF!,100))</f>
        <v>#REF!</v>
      </c>
    </row>
    <row r="121" spans="2:13">
      <c r="B121" t="str">
        <f>②実績記録票入力シート!C121</f>
        <v/>
      </c>
      <c r="C121" t="str">
        <f t="shared" si="18"/>
        <v/>
      </c>
      <c r="D121" t="str">
        <f t="shared" si="19"/>
        <v/>
      </c>
      <c r="E121">
        <f>②実績記録票入力シート!I121</f>
        <v>0</v>
      </c>
      <c r="F121" t="str">
        <f t="shared" si="20"/>
        <v>//0</v>
      </c>
      <c r="G121" s="3" t="str">
        <f t="shared" si="21"/>
        <v/>
      </c>
      <c r="H121" s="5" t="str">
        <f t="shared" si="22"/>
        <v/>
      </c>
      <c r="I121" s="4" t="str">
        <f t="shared" si="23"/>
        <v/>
      </c>
      <c r="J121" s="6">
        <f>②実績記録票入力シート!K121</f>
        <v>0</v>
      </c>
      <c r="K121" s="6">
        <f>②実績記録票入力シート!L121</f>
        <v>0</v>
      </c>
      <c r="L121" s="65" t="e">
        <f>IF(③移動支援サービス提供実績記録票!#REF!="","",ROUNDDOWN(③移動支援サービス提供実績記録票!#REF!,-2))</f>
        <v>#REF!</v>
      </c>
      <c r="M121" s="65" t="e">
        <f>IF(③移動支援サービス提供実績記録票!#REF!="","",MOD(③移動支援サービス提供実績記録票!#REF!,100))</f>
        <v>#REF!</v>
      </c>
    </row>
    <row r="122" spans="2:13">
      <c r="B122" t="str">
        <f>②実績記録票入力シート!C122</f>
        <v/>
      </c>
      <c r="C122" t="str">
        <f t="shared" si="18"/>
        <v/>
      </c>
      <c r="D122" t="str">
        <f t="shared" si="19"/>
        <v/>
      </c>
      <c r="E122">
        <f>②実績記録票入力シート!I122</f>
        <v>0</v>
      </c>
      <c r="F122" t="str">
        <f t="shared" si="20"/>
        <v>//0</v>
      </c>
      <c r="G122" s="3" t="str">
        <f t="shared" si="21"/>
        <v/>
      </c>
      <c r="H122" s="5" t="str">
        <f t="shared" si="22"/>
        <v/>
      </c>
      <c r="I122" s="4" t="str">
        <f t="shared" si="23"/>
        <v/>
      </c>
      <c r="J122" s="6">
        <f>②実績記録票入力シート!K122</f>
        <v>0</v>
      </c>
      <c r="K122" s="6">
        <f>②実績記録票入力シート!L122</f>
        <v>0</v>
      </c>
      <c r="L122" s="65" t="e">
        <f>IF(③移動支援サービス提供実績記録票!#REF!="","",ROUNDDOWN(③移動支援サービス提供実績記録票!#REF!,-2))</f>
        <v>#REF!</v>
      </c>
      <c r="M122" s="65" t="e">
        <f>IF(③移動支援サービス提供実績記録票!#REF!="","",MOD(③移動支援サービス提供実績記録票!#REF!,100))</f>
        <v>#REF!</v>
      </c>
    </row>
    <row r="123" spans="2:13">
      <c r="B123" t="str">
        <f>②実績記録票入力シート!C123</f>
        <v/>
      </c>
      <c r="C123" t="str">
        <f t="shared" si="18"/>
        <v/>
      </c>
      <c r="D123" t="str">
        <f t="shared" si="19"/>
        <v/>
      </c>
      <c r="E123">
        <f>②実績記録票入力シート!I123</f>
        <v>0</v>
      </c>
      <c r="F123" t="str">
        <f t="shared" si="20"/>
        <v>//0</v>
      </c>
      <c r="G123" s="3" t="str">
        <f t="shared" si="21"/>
        <v/>
      </c>
      <c r="H123" s="5" t="str">
        <f t="shared" si="22"/>
        <v/>
      </c>
      <c r="I123" s="4" t="str">
        <f t="shared" si="23"/>
        <v/>
      </c>
      <c r="J123" s="6">
        <f>②実績記録票入力シート!K123</f>
        <v>0</v>
      </c>
      <c r="K123" s="6">
        <f>②実績記録票入力シート!L123</f>
        <v>0</v>
      </c>
      <c r="L123" s="65" t="e">
        <f>IF(③移動支援サービス提供実績記録票!#REF!="","",ROUNDDOWN(③移動支援サービス提供実績記録票!#REF!,-2))</f>
        <v>#REF!</v>
      </c>
      <c r="M123" s="65" t="e">
        <f>IF(③移動支援サービス提供実績記録票!#REF!="","",MOD(③移動支援サービス提供実績記録票!#REF!,100))</f>
        <v>#REF!</v>
      </c>
    </row>
    <row r="124" spans="2:13">
      <c r="B124" t="str">
        <f>②実績記録票入力シート!C124</f>
        <v/>
      </c>
      <c r="C124" t="str">
        <f t="shared" si="18"/>
        <v/>
      </c>
      <c r="D124" t="str">
        <f t="shared" si="19"/>
        <v/>
      </c>
      <c r="E124">
        <f>②実績記録票入力シート!I124</f>
        <v>0</v>
      </c>
      <c r="F124" t="str">
        <f t="shared" si="20"/>
        <v>//0</v>
      </c>
      <c r="G124" s="3" t="str">
        <f t="shared" si="21"/>
        <v/>
      </c>
      <c r="H124" s="5" t="str">
        <f t="shared" si="22"/>
        <v/>
      </c>
      <c r="I124" s="4" t="str">
        <f t="shared" si="23"/>
        <v/>
      </c>
      <c r="J124" s="6">
        <f>②実績記録票入力シート!K124</f>
        <v>0</v>
      </c>
      <c r="K124" s="6">
        <f>②実績記録票入力シート!L124</f>
        <v>0</v>
      </c>
      <c r="L124" s="65" t="e">
        <f>IF(③移動支援サービス提供実績記録票!#REF!="","",ROUNDDOWN(③移動支援サービス提供実績記録票!#REF!,-2))</f>
        <v>#REF!</v>
      </c>
      <c r="M124" s="65" t="e">
        <f>IF(③移動支援サービス提供実績記録票!#REF!="","",MOD(③移動支援サービス提供実績記録票!#REF!,100))</f>
        <v>#REF!</v>
      </c>
    </row>
    <row r="125" spans="2:13">
      <c r="B125" t="str">
        <f>②実績記録票入力シート!C125</f>
        <v/>
      </c>
      <c r="C125" t="str">
        <f t="shared" si="18"/>
        <v/>
      </c>
      <c r="D125" t="str">
        <f t="shared" si="19"/>
        <v/>
      </c>
      <c r="E125">
        <f>②実績記録票入力シート!I125</f>
        <v>0</v>
      </c>
      <c r="F125" t="str">
        <f t="shared" si="20"/>
        <v>//0</v>
      </c>
      <c r="G125" s="3" t="str">
        <f t="shared" si="21"/>
        <v/>
      </c>
      <c r="H125" s="5" t="str">
        <f t="shared" si="22"/>
        <v/>
      </c>
      <c r="I125" s="4" t="str">
        <f t="shared" si="23"/>
        <v/>
      </c>
      <c r="J125" s="6">
        <f>②実績記録票入力シート!K125</f>
        <v>0</v>
      </c>
      <c r="K125" s="6">
        <f>②実績記録票入力シート!L125</f>
        <v>0</v>
      </c>
      <c r="L125" s="65" t="e">
        <f>IF(③移動支援サービス提供実績記録票!#REF!="","",ROUNDDOWN(③移動支援サービス提供実績記録票!#REF!,-2))</f>
        <v>#REF!</v>
      </c>
      <c r="M125" s="65" t="e">
        <f>IF(③移動支援サービス提供実績記録票!#REF!="","",MOD(③移動支援サービス提供実績記録票!#REF!,100))</f>
        <v>#REF!</v>
      </c>
    </row>
    <row r="126" spans="2:13">
      <c r="B126" t="str">
        <f>②実績記録票入力シート!C126</f>
        <v/>
      </c>
      <c r="C126" t="str">
        <f t="shared" si="18"/>
        <v/>
      </c>
      <c r="D126" t="str">
        <f t="shared" si="19"/>
        <v/>
      </c>
      <c r="E126">
        <f>②実績記録票入力シート!I126</f>
        <v>0</v>
      </c>
      <c r="F126" t="str">
        <f t="shared" si="20"/>
        <v>//0</v>
      </c>
      <c r="G126" s="3" t="str">
        <f t="shared" si="21"/>
        <v/>
      </c>
      <c r="H126" s="5" t="str">
        <f t="shared" si="22"/>
        <v/>
      </c>
      <c r="I126" s="4" t="str">
        <f t="shared" si="23"/>
        <v/>
      </c>
      <c r="J126" s="6">
        <f>②実績記録票入力シート!K126</f>
        <v>0</v>
      </c>
      <c r="K126" s="6">
        <f>②実績記録票入力シート!L126</f>
        <v>0</v>
      </c>
      <c r="L126" s="65" t="e">
        <f>IF(③移動支援サービス提供実績記録票!#REF!="","",ROUNDDOWN(③移動支援サービス提供実績記録票!#REF!,-2))</f>
        <v>#REF!</v>
      </c>
      <c r="M126" s="65" t="e">
        <f>IF(③移動支援サービス提供実績記録票!#REF!="","",MOD(③移動支援サービス提供実績記録票!#REF!,100))</f>
        <v>#REF!</v>
      </c>
    </row>
    <row r="127" spans="2:13">
      <c r="B127" t="str">
        <f>②実績記録票入力シート!C127</f>
        <v/>
      </c>
      <c r="C127" t="str">
        <f t="shared" si="18"/>
        <v/>
      </c>
      <c r="D127" t="str">
        <f t="shared" si="19"/>
        <v/>
      </c>
      <c r="E127">
        <f>②実績記録票入力シート!I127</f>
        <v>0</v>
      </c>
      <c r="F127" t="str">
        <f t="shared" si="20"/>
        <v>//0</v>
      </c>
      <c r="G127" s="3" t="str">
        <f t="shared" si="21"/>
        <v/>
      </c>
      <c r="H127" s="5" t="str">
        <f t="shared" si="22"/>
        <v/>
      </c>
      <c r="I127" s="4" t="str">
        <f t="shared" si="23"/>
        <v/>
      </c>
      <c r="J127" s="6">
        <f>②実績記録票入力シート!K127</f>
        <v>0</v>
      </c>
      <c r="K127" s="6">
        <f>②実績記録票入力シート!L127</f>
        <v>0</v>
      </c>
      <c r="L127" s="65" t="e">
        <f>IF(③移動支援サービス提供実績記録票!#REF!="","",ROUNDDOWN(③移動支援サービス提供実績記録票!#REF!,-2))</f>
        <v>#REF!</v>
      </c>
      <c r="M127" s="65" t="e">
        <f>IF(③移動支援サービス提供実績記録票!#REF!="","",MOD(③移動支援サービス提供実績記録票!#REF!,100))</f>
        <v>#REF!</v>
      </c>
    </row>
    <row r="128" spans="2:13">
      <c r="B128" t="str">
        <f>②実績記録票入力シート!C128</f>
        <v/>
      </c>
      <c r="C128" t="str">
        <f t="shared" si="18"/>
        <v/>
      </c>
      <c r="D128" t="str">
        <f t="shared" si="19"/>
        <v/>
      </c>
      <c r="E128">
        <f>②実績記録票入力シート!I128</f>
        <v>0</v>
      </c>
      <c r="F128" t="str">
        <f t="shared" si="20"/>
        <v>//0</v>
      </c>
      <c r="G128" s="3" t="str">
        <f t="shared" si="21"/>
        <v/>
      </c>
      <c r="H128" s="5" t="str">
        <f t="shared" si="22"/>
        <v/>
      </c>
      <c r="I128" s="4" t="str">
        <f t="shared" si="23"/>
        <v/>
      </c>
      <c r="J128" s="6">
        <f>②実績記録票入力シート!K128</f>
        <v>0</v>
      </c>
      <c r="K128" s="6">
        <f>②実績記録票入力シート!L128</f>
        <v>0</v>
      </c>
      <c r="L128" s="65" t="e">
        <f>IF(③移動支援サービス提供実績記録票!#REF!="","",ROUNDDOWN(③移動支援サービス提供実績記録票!#REF!,-2))</f>
        <v>#REF!</v>
      </c>
      <c r="M128" s="65" t="e">
        <f>IF(③移動支援サービス提供実績記録票!#REF!="","",MOD(③移動支援サービス提供実績記録票!#REF!,100))</f>
        <v>#REF!</v>
      </c>
    </row>
    <row r="129" spans="2:13">
      <c r="B129" t="str">
        <f>②実績記録票入力シート!C129</f>
        <v/>
      </c>
      <c r="C129" t="str">
        <f t="shared" si="18"/>
        <v/>
      </c>
      <c r="D129" t="str">
        <f t="shared" si="19"/>
        <v/>
      </c>
      <c r="E129">
        <f>②実績記録票入力シート!I129</f>
        <v>0</v>
      </c>
      <c r="F129" t="str">
        <f t="shared" si="20"/>
        <v>//0</v>
      </c>
      <c r="G129" s="3" t="str">
        <f t="shared" si="21"/>
        <v/>
      </c>
      <c r="H129" s="5" t="str">
        <f t="shared" si="22"/>
        <v/>
      </c>
      <c r="I129" s="4" t="str">
        <f t="shared" si="23"/>
        <v/>
      </c>
      <c r="J129" s="6">
        <f>②実績記録票入力シート!K129</f>
        <v>0</v>
      </c>
      <c r="K129" s="6">
        <f>②実績記録票入力シート!L129</f>
        <v>0</v>
      </c>
      <c r="L129" s="65" t="e">
        <f>IF(③移動支援サービス提供実績記録票!#REF!="","",ROUNDDOWN(③移動支援サービス提供実績記録票!#REF!,-2))</f>
        <v>#REF!</v>
      </c>
      <c r="M129" s="65" t="e">
        <f>IF(③移動支援サービス提供実績記録票!#REF!="","",MOD(③移動支援サービス提供実績記録票!#REF!,100))</f>
        <v>#REF!</v>
      </c>
    </row>
    <row r="130" spans="2:13">
      <c r="B130" t="str">
        <f>②実績記録票入力シート!C130</f>
        <v/>
      </c>
      <c r="C130" t="str">
        <f t="shared" si="18"/>
        <v/>
      </c>
      <c r="D130" t="str">
        <f t="shared" si="19"/>
        <v/>
      </c>
      <c r="E130">
        <f>②実績記録票入力シート!I130</f>
        <v>0</v>
      </c>
      <c r="F130" t="str">
        <f t="shared" si="20"/>
        <v>//0</v>
      </c>
      <c r="G130" s="3" t="str">
        <f t="shared" si="21"/>
        <v/>
      </c>
      <c r="H130" s="5" t="str">
        <f t="shared" si="22"/>
        <v/>
      </c>
      <c r="I130" s="4" t="str">
        <f t="shared" si="23"/>
        <v/>
      </c>
      <c r="J130" s="6">
        <f>②実績記録票入力シート!K130</f>
        <v>0</v>
      </c>
      <c r="K130" s="6">
        <f>②実績記録票入力シート!L130</f>
        <v>0</v>
      </c>
      <c r="L130" s="65" t="e">
        <f>IF(③移動支援サービス提供実績記録票!#REF!="","",ROUNDDOWN(③移動支援サービス提供実績記録票!#REF!,-2))</f>
        <v>#REF!</v>
      </c>
      <c r="M130" s="65" t="e">
        <f>IF(③移動支援サービス提供実績記録票!#REF!="","",MOD(③移動支援サービス提供実績記録票!#REF!,100))</f>
        <v>#REF!</v>
      </c>
    </row>
    <row r="131" spans="2:13">
      <c r="B131" t="str">
        <f>②実績記録票入力シート!C131</f>
        <v/>
      </c>
      <c r="C131" t="str">
        <f t="shared" si="18"/>
        <v/>
      </c>
      <c r="D131" t="str">
        <f t="shared" si="19"/>
        <v/>
      </c>
      <c r="E131">
        <f>②実績記録票入力シート!I131</f>
        <v>0</v>
      </c>
      <c r="F131" t="str">
        <f t="shared" si="20"/>
        <v>//0</v>
      </c>
      <c r="G131" s="3" t="str">
        <f t="shared" si="21"/>
        <v/>
      </c>
      <c r="H131" s="5" t="str">
        <f t="shared" si="22"/>
        <v/>
      </c>
      <c r="I131" s="4" t="str">
        <f t="shared" si="23"/>
        <v/>
      </c>
      <c r="J131" s="6">
        <f>②実績記録票入力シート!K131</f>
        <v>0</v>
      </c>
      <c r="K131" s="6">
        <f>②実績記録票入力シート!L131</f>
        <v>0</v>
      </c>
      <c r="L131" s="65" t="e">
        <f>IF(③移動支援サービス提供実績記録票!#REF!="","",ROUNDDOWN(③移動支援サービス提供実績記録票!#REF!,-2))</f>
        <v>#REF!</v>
      </c>
      <c r="M131" s="65" t="e">
        <f>IF(③移動支援サービス提供実績記録票!#REF!="","",MOD(③移動支援サービス提供実績記録票!#REF!,100))</f>
        <v>#REF!</v>
      </c>
    </row>
    <row r="132" spans="2:13">
      <c r="B132" t="str">
        <f>②実績記録票入力シート!C132</f>
        <v/>
      </c>
      <c r="C132" t="str">
        <f t="shared" si="18"/>
        <v/>
      </c>
      <c r="D132" t="str">
        <f t="shared" si="19"/>
        <v/>
      </c>
      <c r="E132">
        <f>②実績記録票入力シート!I132</f>
        <v>0</v>
      </c>
      <c r="F132" t="str">
        <f t="shared" si="20"/>
        <v>//0</v>
      </c>
      <c r="G132" s="3" t="str">
        <f t="shared" si="21"/>
        <v/>
      </c>
      <c r="H132" s="5" t="str">
        <f t="shared" si="22"/>
        <v/>
      </c>
      <c r="I132" s="4" t="str">
        <f t="shared" si="23"/>
        <v/>
      </c>
      <c r="J132" s="6">
        <f>②実績記録票入力シート!K132</f>
        <v>0</v>
      </c>
      <c r="K132" s="6">
        <f>②実績記録票入力シート!L132</f>
        <v>0</v>
      </c>
      <c r="L132" s="65" t="e">
        <f>IF(③移動支援サービス提供実績記録票!#REF!="","",ROUNDDOWN(③移動支援サービス提供実績記録票!#REF!,-2))</f>
        <v>#REF!</v>
      </c>
      <c r="M132" s="65" t="e">
        <f>IF(③移動支援サービス提供実績記録票!#REF!="","",MOD(③移動支援サービス提供実績記録票!#REF!,100))</f>
        <v>#REF!</v>
      </c>
    </row>
    <row r="133" spans="2:13">
      <c r="B133" t="str">
        <f>②実績記録票入力シート!C133</f>
        <v/>
      </c>
      <c r="C133" t="str">
        <f t="shared" si="18"/>
        <v/>
      </c>
      <c r="D133" t="str">
        <f t="shared" si="19"/>
        <v/>
      </c>
      <c r="E133">
        <f>②実績記録票入力シート!I133</f>
        <v>0</v>
      </c>
      <c r="F133" t="str">
        <f t="shared" si="20"/>
        <v>//0</v>
      </c>
      <c r="G133" s="3" t="str">
        <f t="shared" si="21"/>
        <v/>
      </c>
      <c r="H133" s="5" t="str">
        <f t="shared" si="22"/>
        <v/>
      </c>
      <c r="I133" s="4" t="str">
        <f t="shared" si="23"/>
        <v/>
      </c>
      <c r="J133" s="6">
        <f>②実績記録票入力シート!K133</f>
        <v>0</v>
      </c>
      <c r="K133" s="6">
        <f>②実績記録票入力シート!L133</f>
        <v>0</v>
      </c>
      <c r="L133" s="65" t="e">
        <f>IF(③移動支援サービス提供実績記録票!#REF!="","",ROUNDDOWN(③移動支援サービス提供実績記録票!#REF!,-2))</f>
        <v>#REF!</v>
      </c>
      <c r="M133" s="65" t="e">
        <f>IF(③移動支援サービス提供実績記録票!#REF!="","",MOD(③移動支援サービス提供実績記録票!#REF!,100))</f>
        <v>#REF!</v>
      </c>
    </row>
    <row r="134" spans="2:13">
      <c r="B134" t="str">
        <f>②実績記録票入力シート!C134</f>
        <v/>
      </c>
      <c r="C134" t="str">
        <f t="shared" si="18"/>
        <v/>
      </c>
      <c r="D134" t="str">
        <f t="shared" si="19"/>
        <v/>
      </c>
      <c r="E134">
        <f>②実績記録票入力シート!I134</f>
        <v>0</v>
      </c>
      <c r="F134" t="str">
        <f t="shared" si="20"/>
        <v>//0</v>
      </c>
      <c r="G134" s="3" t="str">
        <f t="shared" si="21"/>
        <v/>
      </c>
      <c r="H134" s="5" t="str">
        <f t="shared" si="22"/>
        <v/>
      </c>
      <c r="I134" s="4" t="str">
        <f t="shared" si="23"/>
        <v/>
      </c>
      <c r="J134" s="6">
        <f>②実績記録票入力シート!K134</f>
        <v>0</v>
      </c>
      <c r="K134" s="6">
        <f>②実績記録票入力シート!L134</f>
        <v>0</v>
      </c>
      <c r="L134" s="65" t="e">
        <f>IF(③移動支援サービス提供実績記録票!#REF!="","",ROUNDDOWN(③移動支援サービス提供実績記録票!#REF!,-2))</f>
        <v>#REF!</v>
      </c>
      <c r="M134" s="65" t="e">
        <f>IF(③移動支援サービス提供実績記録票!#REF!="","",MOD(③移動支援サービス提供実績記録票!#REF!,100))</f>
        <v>#REF!</v>
      </c>
    </row>
    <row r="135" spans="2:13">
      <c r="B135" t="str">
        <f>②実績記録票入力シート!C135</f>
        <v/>
      </c>
      <c r="C135" t="str">
        <f t="shared" si="18"/>
        <v/>
      </c>
      <c r="D135" t="str">
        <f t="shared" si="19"/>
        <v/>
      </c>
      <c r="E135">
        <f>②実績記録票入力シート!I135</f>
        <v>0</v>
      </c>
      <c r="F135" t="str">
        <f t="shared" si="20"/>
        <v>//0</v>
      </c>
      <c r="G135" s="3" t="str">
        <f t="shared" si="21"/>
        <v/>
      </c>
      <c r="H135" s="5" t="str">
        <f t="shared" si="22"/>
        <v/>
      </c>
      <c r="I135" s="4" t="str">
        <f t="shared" si="23"/>
        <v/>
      </c>
      <c r="J135" s="6">
        <f>②実績記録票入力シート!K135</f>
        <v>0</v>
      </c>
      <c r="K135" s="6">
        <f>②実績記録票入力シート!L135</f>
        <v>0</v>
      </c>
      <c r="L135" s="65" t="e">
        <f>IF(③移動支援サービス提供実績記録票!#REF!="","",ROUNDDOWN(③移動支援サービス提供実績記録票!#REF!,-2))</f>
        <v>#REF!</v>
      </c>
      <c r="M135" s="65" t="e">
        <f>IF(③移動支援サービス提供実績記録票!#REF!="","",MOD(③移動支援サービス提供実績記録票!#REF!,100))</f>
        <v>#REF!</v>
      </c>
    </row>
    <row r="136" spans="2:13">
      <c r="B136" t="str">
        <f>②実績記録票入力シート!C136</f>
        <v/>
      </c>
      <c r="C136" t="str">
        <f t="shared" si="18"/>
        <v/>
      </c>
      <c r="D136" t="str">
        <f t="shared" si="19"/>
        <v/>
      </c>
      <c r="E136">
        <f>②実績記録票入力シート!I136</f>
        <v>0</v>
      </c>
      <c r="F136" t="str">
        <f t="shared" si="20"/>
        <v>//0</v>
      </c>
      <c r="G136" s="3" t="str">
        <f t="shared" si="21"/>
        <v/>
      </c>
      <c r="H136" s="5" t="str">
        <f t="shared" si="22"/>
        <v/>
      </c>
      <c r="I136" s="4" t="str">
        <f t="shared" si="23"/>
        <v/>
      </c>
      <c r="J136" s="6">
        <f>②実績記録票入力シート!K136</f>
        <v>0</v>
      </c>
      <c r="K136" s="6">
        <f>②実績記録票入力シート!L136</f>
        <v>0</v>
      </c>
      <c r="L136" s="65" t="e">
        <f>IF(③移動支援サービス提供実績記録票!#REF!="","",ROUNDDOWN(③移動支援サービス提供実績記録票!#REF!,-2))</f>
        <v>#REF!</v>
      </c>
      <c r="M136" s="65" t="e">
        <f>IF(③移動支援サービス提供実績記録票!#REF!="","",MOD(③移動支援サービス提供実績記録票!#REF!,100))</f>
        <v>#REF!</v>
      </c>
    </row>
    <row r="137" spans="2:13">
      <c r="B137" t="str">
        <f>②実績記録票入力シート!C137</f>
        <v/>
      </c>
      <c r="C137" t="str">
        <f t="shared" si="18"/>
        <v/>
      </c>
      <c r="D137" t="str">
        <f t="shared" si="19"/>
        <v/>
      </c>
      <c r="E137">
        <f>②実績記録票入力シート!I137</f>
        <v>0</v>
      </c>
      <c r="F137" t="str">
        <f t="shared" si="20"/>
        <v>//0</v>
      </c>
      <c r="G137" s="3" t="str">
        <f t="shared" si="21"/>
        <v/>
      </c>
      <c r="H137" s="5" t="str">
        <f t="shared" si="22"/>
        <v/>
      </c>
      <c r="I137" s="4" t="str">
        <f t="shared" si="23"/>
        <v/>
      </c>
      <c r="J137" s="6">
        <f>②実績記録票入力シート!K137</f>
        <v>0</v>
      </c>
      <c r="K137" s="6">
        <f>②実績記録票入力シート!L137</f>
        <v>0</v>
      </c>
      <c r="L137" s="65" t="e">
        <f>IF(③移動支援サービス提供実績記録票!#REF!="","",ROUNDDOWN(③移動支援サービス提供実績記録票!#REF!,-2))</f>
        <v>#REF!</v>
      </c>
      <c r="M137" s="65" t="e">
        <f>IF(③移動支援サービス提供実績記録票!#REF!="","",MOD(③移動支援サービス提供実績記録票!#REF!,100))</f>
        <v>#REF!</v>
      </c>
    </row>
    <row r="138" spans="2:13">
      <c r="B138" t="str">
        <f>②実績記録票入力シート!C138</f>
        <v/>
      </c>
      <c r="C138" t="str">
        <f t="shared" si="18"/>
        <v/>
      </c>
      <c r="D138" t="str">
        <f t="shared" si="19"/>
        <v/>
      </c>
      <c r="E138">
        <f>②実績記録票入力シート!I138</f>
        <v>0</v>
      </c>
      <c r="F138" t="str">
        <f t="shared" si="20"/>
        <v>//0</v>
      </c>
      <c r="G138" s="3" t="str">
        <f t="shared" si="21"/>
        <v/>
      </c>
      <c r="H138" s="5" t="str">
        <f t="shared" si="22"/>
        <v/>
      </c>
      <c r="I138" s="4" t="str">
        <f t="shared" si="23"/>
        <v/>
      </c>
      <c r="J138" s="6">
        <f>②実績記録票入力シート!K138</f>
        <v>0</v>
      </c>
      <c r="K138" s="6">
        <f>②実績記録票入力シート!L138</f>
        <v>0</v>
      </c>
      <c r="L138" s="65" t="e">
        <f>IF(③移動支援サービス提供実績記録票!#REF!="","",ROUNDDOWN(③移動支援サービス提供実績記録票!#REF!,-2))</f>
        <v>#REF!</v>
      </c>
      <c r="M138" s="65" t="e">
        <f>IF(③移動支援サービス提供実績記録票!#REF!="","",MOD(③移動支援サービス提供実績記録票!#REF!,100))</f>
        <v>#REF!</v>
      </c>
    </row>
    <row r="139" spans="2:13">
      <c r="B139" t="str">
        <f>②実績記録票入力シート!C139</f>
        <v/>
      </c>
      <c r="C139" t="str">
        <f t="shared" si="18"/>
        <v/>
      </c>
      <c r="D139" t="str">
        <f t="shared" si="19"/>
        <v/>
      </c>
      <c r="E139">
        <f>②実績記録票入力シート!I139</f>
        <v>0</v>
      </c>
      <c r="F139" t="str">
        <f t="shared" si="20"/>
        <v>//0</v>
      </c>
      <c r="G139" s="3" t="str">
        <f t="shared" si="21"/>
        <v/>
      </c>
      <c r="H139" s="5" t="str">
        <f t="shared" si="22"/>
        <v/>
      </c>
      <c r="I139" s="4" t="str">
        <f t="shared" si="23"/>
        <v/>
      </c>
      <c r="J139" s="6">
        <f>②実績記録票入力シート!K139</f>
        <v>0</v>
      </c>
      <c r="K139" s="6">
        <f>②実績記録票入力シート!L139</f>
        <v>0</v>
      </c>
      <c r="L139" s="65" t="e">
        <f>IF(③移動支援サービス提供実績記録票!#REF!="","",ROUNDDOWN(③移動支援サービス提供実績記録票!#REF!,-2))</f>
        <v>#REF!</v>
      </c>
      <c r="M139" s="65" t="e">
        <f>IF(③移動支援サービス提供実績記録票!#REF!="","",MOD(③移動支援サービス提供実績記録票!#REF!,100))</f>
        <v>#REF!</v>
      </c>
    </row>
    <row r="140" spans="2:13">
      <c r="B140" t="str">
        <f>②実績記録票入力シート!C140</f>
        <v/>
      </c>
      <c r="C140" t="str">
        <f t="shared" si="18"/>
        <v/>
      </c>
      <c r="D140" t="str">
        <f t="shared" si="19"/>
        <v/>
      </c>
      <c r="E140">
        <f>②実績記録票入力シート!I140</f>
        <v>0</v>
      </c>
      <c r="F140" t="str">
        <f t="shared" si="20"/>
        <v>//0</v>
      </c>
      <c r="G140" s="3" t="str">
        <f t="shared" si="21"/>
        <v/>
      </c>
      <c r="H140" s="5" t="str">
        <f t="shared" si="22"/>
        <v/>
      </c>
      <c r="I140" s="4" t="str">
        <f t="shared" si="23"/>
        <v/>
      </c>
      <c r="J140" s="6">
        <f>②実績記録票入力シート!K140</f>
        <v>0</v>
      </c>
      <c r="K140" s="6">
        <f>②実績記録票入力シート!L140</f>
        <v>0</v>
      </c>
      <c r="L140" s="65" t="e">
        <f>IF(③移動支援サービス提供実績記録票!#REF!="","",ROUNDDOWN(③移動支援サービス提供実績記録票!#REF!,-2))</f>
        <v>#REF!</v>
      </c>
      <c r="M140" s="65" t="e">
        <f>IF(③移動支援サービス提供実績記録票!#REF!="","",MOD(③移動支援サービス提供実績記録票!#REF!,100))</f>
        <v>#REF!</v>
      </c>
    </row>
    <row r="141" spans="2:13">
      <c r="B141" t="str">
        <f>②実績記録票入力シート!C141</f>
        <v/>
      </c>
      <c r="C141" t="str">
        <f t="shared" si="18"/>
        <v/>
      </c>
      <c r="D141" t="str">
        <f t="shared" si="19"/>
        <v/>
      </c>
      <c r="E141">
        <f>②実績記録票入力シート!I141</f>
        <v>0</v>
      </c>
      <c r="F141" t="str">
        <f t="shared" si="20"/>
        <v>//0</v>
      </c>
      <c r="G141" s="3" t="str">
        <f t="shared" si="21"/>
        <v/>
      </c>
      <c r="H141" s="5" t="str">
        <f t="shared" si="22"/>
        <v/>
      </c>
      <c r="I141" s="4" t="str">
        <f t="shared" si="23"/>
        <v/>
      </c>
      <c r="J141" s="6">
        <f>②実績記録票入力シート!K141</f>
        <v>0</v>
      </c>
      <c r="K141" s="6">
        <f>②実績記録票入力シート!L141</f>
        <v>0</v>
      </c>
      <c r="L141" s="65" t="e">
        <f>IF(③移動支援サービス提供実績記録票!#REF!="","",ROUNDDOWN(③移動支援サービス提供実績記録票!#REF!,-2))</f>
        <v>#REF!</v>
      </c>
      <c r="M141" s="65" t="e">
        <f>IF(③移動支援サービス提供実績記録票!#REF!="","",MOD(③移動支援サービス提供実績記録票!#REF!,100))</f>
        <v>#REF!</v>
      </c>
    </row>
    <row r="142" spans="2:13">
      <c r="B142" t="str">
        <f>②実績記録票入力シート!C142</f>
        <v/>
      </c>
      <c r="C142" t="str">
        <f t="shared" si="18"/>
        <v/>
      </c>
      <c r="D142" t="str">
        <f t="shared" si="19"/>
        <v/>
      </c>
      <c r="E142">
        <f>②実績記録票入力シート!I142</f>
        <v>0</v>
      </c>
      <c r="F142" t="str">
        <f t="shared" si="20"/>
        <v>//0</v>
      </c>
      <c r="G142" s="3" t="str">
        <f t="shared" si="21"/>
        <v/>
      </c>
      <c r="H142" s="5" t="str">
        <f t="shared" si="22"/>
        <v/>
      </c>
      <c r="I142" s="4" t="str">
        <f t="shared" si="23"/>
        <v/>
      </c>
      <c r="J142" s="6">
        <f>②実績記録票入力シート!K142</f>
        <v>0</v>
      </c>
      <c r="K142" s="6">
        <f>②実績記録票入力シート!L142</f>
        <v>0</v>
      </c>
      <c r="L142" s="65" t="e">
        <f>IF(③移動支援サービス提供実績記録票!#REF!="","",ROUNDDOWN(③移動支援サービス提供実績記録票!#REF!,-2))</f>
        <v>#REF!</v>
      </c>
      <c r="M142" s="65" t="e">
        <f>IF(③移動支援サービス提供実績記録票!#REF!="","",MOD(③移動支援サービス提供実績記録票!#REF!,100))</f>
        <v>#REF!</v>
      </c>
    </row>
    <row r="143" spans="2:13">
      <c r="B143" t="str">
        <f>②実績記録票入力シート!C143</f>
        <v/>
      </c>
      <c r="C143" t="str">
        <f t="shared" si="18"/>
        <v/>
      </c>
      <c r="D143" t="str">
        <f t="shared" si="19"/>
        <v/>
      </c>
      <c r="E143">
        <f>②実績記録票入力シート!I143</f>
        <v>0</v>
      </c>
      <c r="F143" t="str">
        <f t="shared" si="20"/>
        <v>//0</v>
      </c>
      <c r="G143" s="3" t="str">
        <f t="shared" si="21"/>
        <v/>
      </c>
      <c r="H143" s="5" t="str">
        <f t="shared" si="22"/>
        <v/>
      </c>
      <c r="I143" s="4" t="str">
        <f t="shared" si="23"/>
        <v/>
      </c>
      <c r="J143" s="6">
        <f>②実績記録票入力シート!K143</f>
        <v>0</v>
      </c>
      <c r="K143" s="6">
        <f>②実績記録票入力シート!L143</f>
        <v>0</v>
      </c>
      <c r="L143" s="65" t="e">
        <f>IF(③移動支援サービス提供実績記録票!#REF!="","",ROUNDDOWN(③移動支援サービス提供実績記録票!#REF!,-2))</f>
        <v>#REF!</v>
      </c>
      <c r="M143" s="65" t="e">
        <f>IF(③移動支援サービス提供実績記録票!#REF!="","",MOD(③移動支援サービス提供実績記録票!#REF!,100))</f>
        <v>#REF!</v>
      </c>
    </row>
    <row r="144" spans="2:13">
      <c r="B144" t="str">
        <f>②実績記録票入力シート!C144</f>
        <v/>
      </c>
      <c r="C144" t="str">
        <f t="shared" si="18"/>
        <v/>
      </c>
      <c r="D144" t="str">
        <f t="shared" si="19"/>
        <v/>
      </c>
      <c r="E144">
        <f>②実績記録票入力シート!I144</f>
        <v>0</v>
      </c>
      <c r="F144" t="str">
        <f t="shared" si="20"/>
        <v>//0</v>
      </c>
      <c r="G144" s="3" t="str">
        <f t="shared" si="21"/>
        <v/>
      </c>
      <c r="H144" s="5" t="str">
        <f t="shared" si="22"/>
        <v/>
      </c>
      <c r="I144" s="4" t="str">
        <f t="shared" si="23"/>
        <v/>
      </c>
      <c r="J144" s="6">
        <f>②実績記録票入力シート!K144</f>
        <v>0</v>
      </c>
      <c r="K144" s="6">
        <f>②実績記録票入力シート!L144</f>
        <v>0</v>
      </c>
      <c r="L144" s="65" t="e">
        <f>IF(③移動支援サービス提供実績記録票!#REF!="","",ROUNDDOWN(③移動支援サービス提供実績記録票!#REF!,-2))</f>
        <v>#REF!</v>
      </c>
      <c r="M144" s="65" t="e">
        <f>IF(③移動支援サービス提供実績記録票!#REF!="","",MOD(③移動支援サービス提供実績記録票!#REF!,100))</f>
        <v>#REF!</v>
      </c>
    </row>
    <row r="145" spans="2:13">
      <c r="B145" t="str">
        <f>②実績記録票入力シート!C145</f>
        <v/>
      </c>
      <c r="C145" t="str">
        <f t="shared" si="18"/>
        <v/>
      </c>
      <c r="D145" t="str">
        <f t="shared" si="19"/>
        <v/>
      </c>
      <c r="E145">
        <f>②実績記録票入力シート!I145</f>
        <v>0</v>
      </c>
      <c r="F145" t="str">
        <f t="shared" si="20"/>
        <v>//0</v>
      </c>
      <c r="G145" s="3" t="str">
        <f t="shared" si="21"/>
        <v/>
      </c>
      <c r="H145" s="5" t="str">
        <f t="shared" si="22"/>
        <v/>
      </c>
      <c r="I145" s="4" t="str">
        <f t="shared" si="23"/>
        <v/>
      </c>
      <c r="J145" s="6">
        <f>②実績記録票入力シート!K145</f>
        <v>0</v>
      </c>
      <c r="K145" s="6">
        <f>②実績記録票入力シート!L145</f>
        <v>0</v>
      </c>
      <c r="L145" s="65" t="e">
        <f>IF(③移動支援サービス提供実績記録票!#REF!="","",ROUNDDOWN(③移動支援サービス提供実績記録票!#REF!,-2))</f>
        <v>#REF!</v>
      </c>
      <c r="M145" s="65" t="e">
        <f>IF(③移動支援サービス提供実績記録票!#REF!="","",MOD(③移動支援サービス提供実績記録票!#REF!,100))</f>
        <v>#REF!</v>
      </c>
    </row>
    <row r="146" spans="2:13">
      <c r="B146" t="str">
        <f>②実績記録票入力シート!C146</f>
        <v/>
      </c>
      <c r="C146" t="str">
        <f t="shared" si="18"/>
        <v/>
      </c>
      <c r="D146" t="str">
        <f t="shared" si="19"/>
        <v/>
      </c>
      <c r="E146">
        <f>②実績記録票入力シート!I146</f>
        <v>0</v>
      </c>
      <c r="F146" t="str">
        <f t="shared" si="20"/>
        <v>//0</v>
      </c>
      <c r="G146" s="3" t="str">
        <f t="shared" si="21"/>
        <v/>
      </c>
      <c r="H146" s="5" t="str">
        <f t="shared" si="22"/>
        <v/>
      </c>
      <c r="I146" s="4" t="str">
        <f t="shared" si="23"/>
        <v/>
      </c>
      <c r="J146" s="6">
        <f>②実績記録票入力シート!K146</f>
        <v>0</v>
      </c>
      <c r="K146" s="6">
        <f>②実績記録票入力シート!L146</f>
        <v>0</v>
      </c>
      <c r="L146" s="65" t="e">
        <f>IF(③移動支援サービス提供実績記録票!#REF!="","",ROUNDDOWN(③移動支援サービス提供実績記録票!#REF!,-2))</f>
        <v>#REF!</v>
      </c>
      <c r="M146" s="65" t="e">
        <f>IF(③移動支援サービス提供実績記録票!#REF!="","",MOD(③移動支援サービス提供実績記録票!#REF!,100))</f>
        <v>#REF!</v>
      </c>
    </row>
    <row r="147" spans="2:13">
      <c r="B147" t="str">
        <f>②実績記録票入力シート!C147</f>
        <v/>
      </c>
      <c r="C147" t="str">
        <f t="shared" ref="C147:C187" si="24">MID(B147,1,4)</f>
        <v/>
      </c>
      <c r="D147" t="str">
        <f t="shared" ref="D147:D187" si="25">MID(B147,5,2)</f>
        <v/>
      </c>
      <c r="E147">
        <f>②実績記録票入力シート!I147</f>
        <v>0</v>
      </c>
      <c r="F147" t="str">
        <f t="shared" ref="F147:F187" si="26">C147&amp;"/"&amp;D147&amp;"/"&amp;E147&amp;""</f>
        <v>//0</v>
      </c>
      <c r="G147" s="3" t="str">
        <f t="shared" ref="G147:G187" si="27">IF(ISERROR(DATEVALUE(F147)),"",DATEVALUE(F147))</f>
        <v/>
      </c>
      <c r="H147" s="5" t="str">
        <f t="shared" ref="H147:H187" si="28">IF(ISERROR(DATEVALUE(F147)),"",DATEVALUE(F147))</f>
        <v/>
      </c>
      <c r="I147" s="4" t="str">
        <f t="shared" ref="I147:I187" si="29">IF(ISERROR(DATEVALUE(F147)),"",DATEVALUE(F147))</f>
        <v/>
      </c>
      <c r="J147" s="6">
        <f>②実績記録票入力シート!K147</f>
        <v>0</v>
      </c>
      <c r="K147" s="6">
        <f>②実績記録票入力シート!L147</f>
        <v>0</v>
      </c>
      <c r="L147" s="65" t="e">
        <f>IF(③移動支援サービス提供実績記録票!#REF!="","",ROUNDDOWN(③移動支援サービス提供実績記録票!#REF!,-2))</f>
        <v>#REF!</v>
      </c>
      <c r="M147" s="65" t="e">
        <f>IF(③移動支援サービス提供実績記録票!#REF!="","",MOD(③移動支援サービス提供実績記録票!#REF!,100))</f>
        <v>#REF!</v>
      </c>
    </row>
    <row r="148" spans="2:13">
      <c r="B148" t="str">
        <f>②実績記録票入力シート!C148</f>
        <v/>
      </c>
      <c r="C148" t="str">
        <f t="shared" si="24"/>
        <v/>
      </c>
      <c r="D148" t="str">
        <f t="shared" si="25"/>
        <v/>
      </c>
      <c r="E148">
        <f>②実績記録票入力シート!I148</f>
        <v>0</v>
      </c>
      <c r="F148" t="str">
        <f t="shared" si="26"/>
        <v>//0</v>
      </c>
      <c r="G148" s="3" t="str">
        <f t="shared" si="27"/>
        <v/>
      </c>
      <c r="H148" s="5" t="str">
        <f t="shared" si="28"/>
        <v/>
      </c>
      <c r="I148" s="4" t="str">
        <f t="shared" si="29"/>
        <v/>
      </c>
      <c r="J148" s="6">
        <f>②実績記録票入力シート!K148</f>
        <v>0</v>
      </c>
      <c r="K148" s="6">
        <f>②実績記録票入力シート!L148</f>
        <v>0</v>
      </c>
      <c r="L148" s="65" t="e">
        <f>IF(③移動支援サービス提供実績記録票!#REF!="","",ROUNDDOWN(③移動支援サービス提供実績記録票!#REF!,-2))</f>
        <v>#REF!</v>
      </c>
      <c r="M148" s="65" t="e">
        <f>IF(③移動支援サービス提供実績記録票!#REF!="","",MOD(③移動支援サービス提供実績記録票!#REF!,100))</f>
        <v>#REF!</v>
      </c>
    </row>
    <row r="149" spans="2:13">
      <c r="B149" t="str">
        <f>②実績記録票入力シート!C149</f>
        <v/>
      </c>
      <c r="C149" t="str">
        <f t="shared" si="24"/>
        <v/>
      </c>
      <c r="D149" t="str">
        <f t="shared" si="25"/>
        <v/>
      </c>
      <c r="E149">
        <f>②実績記録票入力シート!I149</f>
        <v>0</v>
      </c>
      <c r="F149" t="str">
        <f t="shared" si="26"/>
        <v>//0</v>
      </c>
      <c r="G149" s="3" t="str">
        <f t="shared" si="27"/>
        <v/>
      </c>
      <c r="H149" s="5" t="str">
        <f t="shared" si="28"/>
        <v/>
      </c>
      <c r="I149" s="4" t="str">
        <f t="shared" si="29"/>
        <v/>
      </c>
      <c r="J149" s="6">
        <f>②実績記録票入力シート!K149</f>
        <v>0</v>
      </c>
      <c r="K149" s="6">
        <f>②実績記録票入力シート!L149</f>
        <v>0</v>
      </c>
      <c r="L149" s="65" t="e">
        <f>IF(③移動支援サービス提供実績記録票!#REF!="","",ROUNDDOWN(③移動支援サービス提供実績記録票!#REF!,-2))</f>
        <v>#REF!</v>
      </c>
      <c r="M149" s="65" t="e">
        <f>IF(③移動支援サービス提供実績記録票!#REF!="","",MOD(③移動支援サービス提供実績記録票!#REF!,100))</f>
        <v>#REF!</v>
      </c>
    </row>
    <row r="150" spans="2:13">
      <c r="B150" t="str">
        <f>②実績記録票入力シート!C150</f>
        <v/>
      </c>
      <c r="C150" t="str">
        <f t="shared" si="24"/>
        <v/>
      </c>
      <c r="D150" t="str">
        <f t="shared" si="25"/>
        <v/>
      </c>
      <c r="E150">
        <f>②実績記録票入力シート!I150</f>
        <v>0</v>
      </c>
      <c r="F150" t="str">
        <f t="shared" si="26"/>
        <v>//0</v>
      </c>
      <c r="G150" s="3" t="str">
        <f t="shared" si="27"/>
        <v/>
      </c>
      <c r="H150" s="5" t="str">
        <f t="shared" si="28"/>
        <v/>
      </c>
      <c r="I150" s="4" t="str">
        <f t="shared" si="29"/>
        <v/>
      </c>
      <c r="J150" s="6">
        <f>②実績記録票入力シート!K150</f>
        <v>0</v>
      </c>
      <c r="K150" s="6">
        <f>②実績記録票入力シート!L150</f>
        <v>0</v>
      </c>
      <c r="L150" s="65" t="e">
        <f>IF(③移動支援サービス提供実績記録票!#REF!="","",ROUNDDOWN(③移動支援サービス提供実績記録票!#REF!,-2))</f>
        <v>#REF!</v>
      </c>
      <c r="M150" s="65" t="e">
        <f>IF(③移動支援サービス提供実績記録票!#REF!="","",MOD(③移動支援サービス提供実績記録票!#REF!,100))</f>
        <v>#REF!</v>
      </c>
    </row>
    <row r="151" spans="2:13">
      <c r="B151" t="str">
        <f>②実績記録票入力シート!C151</f>
        <v/>
      </c>
      <c r="C151" t="str">
        <f t="shared" si="24"/>
        <v/>
      </c>
      <c r="D151" t="str">
        <f t="shared" si="25"/>
        <v/>
      </c>
      <c r="E151">
        <f>②実績記録票入力シート!I151</f>
        <v>0</v>
      </c>
      <c r="F151" t="str">
        <f t="shared" si="26"/>
        <v>//0</v>
      </c>
      <c r="G151" s="3" t="str">
        <f t="shared" si="27"/>
        <v/>
      </c>
      <c r="H151" s="5" t="str">
        <f t="shared" si="28"/>
        <v/>
      </c>
      <c r="I151" s="4" t="str">
        <f t="shared" si="29"/>
        <v/>
      </c>
      <c r="J151" s="6">
        <f>②実績記録票入力シート!K151</f>
        <v>0</v>
      </c>
      <c r="K151" s="6">
        <f>②実績記録票入力シート!L151</f>
        <v>0</v>
      </c>
      <c r="L151" s="65" t="e">
        <f>IF(③移動支援サービス提供実績記録票!#REF!="","",ROUNDDOWN(③移動支援サービス提供実績記録票!#REF!,-2))</f>
        <v>#REF!</v>
      </c>
      <c r="M151" s="65" t="e">
        <f>IF(③移動支援サービス提供実績記録票!#REF!="","",MOD(③移動支援サービス提供実績記録票!#REF!,100))</f>
        <v>#REF!</v>
      </c>
    </row>
    <row r="152" spans="2:13">
      <c r="B152" t="str">
        <f>②実績記録票入力シート!C152</f>
        <v/>
      </c>
      <c r="C152" t="str">
        <f t="shared" si="24"/>
        <v/>
      </c>
      <c r="D152" t="str">
        <f t="shared" si="25"/>
        <v/>
      </c>
      <c r="E152">
        <f>②実績記録票入力シート!I152</f>
        <v>0</v>
      </c>
      <c r="F152" t="str">
        <f t="shared" si="26"/>
        <v>//0</v>
      </c>
      <c r="G152" s="3" t="str">
        <f t="shared" si="27"/>
        <v/>
      </c>
      <c r="H152" s="5" t="str">
        <f t="shared" si="28"/>
        <v/>
      </c>
      <c r="I152" s="4" t="str">
        <f t="shared" si="29"/>
        <v/>
      </c>
      <c r="J152" s="6">
        <f>②実績記録票入力シート!K152</f>
        <v>0</v>
      </c>
      <c r="K152" s="6">
        <f>②実績記録票入力シート!L152</f>
        <v>0</v>
      </c>
      <c r="L152" s="65" t="e">
        <f>IF(③移動支援サービス提供実績記録票!#REF!="","",ROUNDDOWN(③移動支援サービス提供実績記録票!#REF!,-2))</f>
        <v>#REF!</v>
      </c>
      <c r="M152" s="65" t="e">
        <f>IF(③移動支援サービス提供実績記録票!#REF!="","",MOD(③移動支援サービス提供実績記録票!#REF!,100))</f>
        <v>#REF!</v>
      </c>
    </row>
    <row r="153" spans="2:13">
      <c r="B153" t="str">
        <f>②実績記録票入力シート!C153</f>
        <v/>
      </c>
      <c r="C153" t="str">
        <f t="shared" si="24"/>
        <v/>
      </c>
      <c r="D153" t="str">
        <f t="shared" si="25"/>
        <v/>
      </c>
      <c r="E153">
        <f>②実績記録票入力シート!I153</f>
        <v>0</v>
      </c>
      <c r="F153" t="str">
        <f t="shared" si="26"/>
        <v>//0</v>
      </c>
      <c r="G153" s="3" t="str">
        <f t="shared" si="27"/>
        <v/>
      </c>
      <c r="H153" s="5" t="str">
        <f t="shared" si="28"/>
        <v/>
      </c>
      <c r="I153" s="4" t="str">
        <f t="shared" si="29"/>
        <v/>
      </c>
      <c r="J153" s="6">
        <f>②実績記録票入力シート!K153</f>
        <v>0</v>
      </c>
      <c r="K153" s="6">
        <f>②実績記録票入力シート!L153</f>
        <v>0</v>
      </c>
      <c r="L153" s="65" t="e">
        <f>IF(③移動支援サービス提供実績記録票!#REF!="","",ROUNDDOWN(③移動支援サービス提供実績記録票!#REF!,-2))</f>
        <v>#REF!</v>
      </c>
      <c r="M153" s="65" t="e">
        <f>IF(③移動支援サービス提供実績記録票!#REF!="","",MOD(③移動支援サービス提供実績記録票!#REF!,100))</f>
        <v>#REF!</v>
      </c>
    </row>
    <row r="154" spans="2:13">
      <c r="B154" t="str">
        <f>②実績記録票入力シート!C154</f>
        <v/>
      </c>
      <c r="C154" t="str">
        <f t="shared" si="24"/>
        <v/>
      </c>
      <c r="D154" t="str">
        <f t="shared" si="25"/>
        <v/>
      </c>
      <c r="E154">
        <f>②実績記録票入力シート!I154</f>
        <v>0</v>
      </c>
      <c r="F154" t="str">
        <f t="shared" si="26"/>
        <v>//0</v>
      </c>
      <c r="G154" s="3" t="str">
        <f t="shared" si="27"/>
        <v/>
      </c>
      <c r="H154" s="5" t="str">
        <f t="shared" si="28"/>
        <v/>
      </c>
      <c r="I154" s="4" t="str">
        <f t="shared" si="29"/>
        <v/>
      </c>
      <c r="J154" s="6">
        <f>②実績記録票入力シート!K154</f>
        <v>0</v>
      </c>
      <c r="K154" s="6">
        <f>②実績記録票入力シート!L154</f>
        <v>0</v>
      </c>
      <c r="L154" s="65" t="e">
        <f>IF(③移動支援サービス提供実績記録票!#REF!="","",ROUNDDOWN(③移動支援サービス提供実績記録票!#REF!,-2))</f>
        <v>#REF!</v>
      </c>
      <c r="M154" s="65" t="e">
        <f>IF(③移動支援サービス提供実績記録票!#REF!="","",MOD(③移動支援サービス提供実績記録票!#REF!,100))</f>
        <v>#REF!</v>
      </c>
    </row>
    <row r="155" spans="2:13">
      <c r="B155" t="str">
        <f>②実績記録票入力シート!C155</f>
        <v/>
      </c>
      <c r="C155" t="str">
        <f t="shared" si="24"/>
        <v/>
      </c>
      <c r="D155" t="str">
        <f t="shared" si="25"/>
        <v/>
      </c>
      <c r="E155">
        <f>②実績記録票入力シート!I155</f>
        <v>0</v>
      </c>
      <c r="F155" t="str">
        <f t="shared" si="26"/>
        <v>//0</v>
      </c>
      <c r="G155" s="3" t="str">
        <f t="shared" si="27"/>
        <v/>
      </c>
      <c r="H155" s="5" t="str">
        <f t="shared" si="28"/>
        <v/>
      </c>
      <c r="I155" s="4" t="str">
        <f t="shared" si="29"/>
        <v/>
      </c>
      <c r="J155" s="6">
        <f>②実績記録票入力シート!K155</f>
        <v>0</v>
      </c>
      <c r="K155" s="6">
        <f>②実績記録票入力シート!L155</f>
        <v>0</v>
      </c>
      <c r="L155" s="65" t="e">
        <f>IF(③移動支援サービス提供実績記録票!#REF!="","",ROUNDDOWN(③移動支援サービス提供実績記録票!#REF!,-2))</f>
        <v>#REF!</v>
      </c>
      <c r="M155" s="65" t="e">
        <f>IF(③移動支援サービス提供実績記録票!#REF!="","",MOD(③移動支援サービス提供実績記録票!#REF!,100))</f>
        <v>#REF!</v>
      </c>
    </row>
    <row r="156" spans="2:13">
      <c r="B156" t="str">
        <f>②実績記録票入力シート!C156</f>
        <v/>
      </c>
      <c r="C156" t="str">
        <f t="shared" si="24"/>
        <v/>
      </c>
      <c r="D156" t="str">
        <f t="shared" si="25"/>
        <v/>
      </c>
      <c r="E156">
        <f>②実績記録票入力シート!I156</f>
        <v>0</v>
      </c>
      <c r="F156" t="str">
        <f t="shared" si="26"/>
        <v>//0</v>
      </c>
      <c r="G156" s="3" t="str">
        <f t="shared" si="27"/>
        <v/>
      </c>
      <c r="H156" s="5" t="str">
        <f t="shared" si="28"/>
        <v/>
      </c>
      <c r="I156" s="4" t="str">
        <f t="shared" si="29"/>
        <v/>
      </c>
      <c r="J156" s="6">
        <f>②実績記録票入力シート!K156</f>
        <v>0</v>
      </c>
      <c r="K156" s="6">
        <f>②実績記録票入力シート!L156</f>
        <v>0</v>
      </c>
      <c r="L156" s="65" t="e">
        <f>IF(③移動支援サービス提供実績記録票!#REF!="","",ROUNDDOWN(③移動支援サービス提供実績記録票!#REF!,-2))</f>
        <v>#REF!</v>
      </c>
      <c r="M156" s="65" t="e">
        <f>IF(③移動支援サービス提供実績記録票!#REF!="","",MOD(③移動支援サービス提供実績記録票!#REF!,100))</f>
        <v>#REF!</v>
      </c>
    </row>
    <row r="157" spans="2:13">
      <c r="B157" t="str">
        <f>②実績記録票入力シート!C157</f>
        <v/>
      </c>
      <c r="C157" t="str">
        <f t="shared" si="24"/>
        <v/>
      </c>
      <c r="D157" t="str">
        <f t="shared" si="25"/>
        <v/>
      </c>
      <c r="E157">
        <f>②実績記録票入力シート!I157</f>
        <v>0</v>
      </c>
      <c r="F157" t="str">
        <f t="shared" si="26"/>
        <v>//0</v>
      </c>
      <c r="G157" s="3" t="str">
        <f t="shared" si="27"/>
        <v/>
      </c>
      <c r="H157" s="5" t="str">
        <f t="shared" si="28"/>
        <v/>
      </c>
      <c r="I157" s="4" t="str">
        <f t="shared" si="29"/>
        <v/>
      </c>
      <c r="J157" s="6">
        <f>②実績記録票入力シート!K157</f>
        <v>0</v>
      </c>
      <c r="K157" s="6">
        <f>②実績記録票入力シート!L157</f>
        <v>0</v>
      </c>
      <c r="L157" s="65" t="e">
        <f>IF(③移動支援サービス提供実績記録票!#REF!="","",ROUNDDOWN(③移動支援サービス提供実績記録票!#REF!,-2))</f>
        <v>#REF!</v>
      </c>
      <c r="M157" s="65" t="e">
        <f>IF(③移動支援サービス提供実績記録票!#REF!="","",MOD(③移動支援サービス提供実績記録票!#REF!,100))</f>
        <v>#REF!</v>
      </c>
    </row>
    <row r="158" spans="2:13">
      <c r="B158" t="str">
        <f>②実績記録票入力シート!C158</f>
        <v/>
      </c>
      <c r="C158" t="str">
        <f t="shared" si="24"/>
        <v/>
      </c>
      <c r="D158" t="str">
        <f t="shared" si="25"/>
        <v/>
      </c>
      <c r="E158">
        <f>②実績記録票入力シート!I158</f>
        <v>0</v>
      </c>
      <c r="F158" t="str">
        <f t="shared" si="26"/>
        <v>//0</v>
      </c>
      <c r="G158" s="3" t="str">
        <f t="shared" si="27"/>
        <v/>
      </c>
      <c r="H158" s="5" t="str">
        <f t="shared" si="28"/>
        <v/>
      </c>
      <c r="I158" s="4" t="str">
        <f t="shared" si="29"/>
        <v/>
      </c>
      <c r="J158" s="6">
        <f>②実績記録票入力シート!K158</f>
        <v>0</v>
      </c>
      <c r="K158" s="6">
        <f>②実績記録票入力シート!L158</f>
        <v>0</v>
      </c>
      <c r="L158" s="65" t="e">
        <f>IF(③移動支援サービス提供実績記録票!#REF!="","",ROUNDDOWN(③移動支援サービス提供実績記録票!#REF!,-2))</f>
        <v>#REF!</v>
      </c>
      <c r="M158" s="65" t="e">
        <f>IF(③移動支援サービス提供実績記録票!#REF!="","",MOD(③移動支援サービス提供実績記録票!#REF!,100))</f>
        <v>#REF!</v>
      </c>
    </row>
    <row r="159" spans="2:13">
      <c r="B159" t="str">
        <f>②実績記録票入力シート!C159</f>
        <v/>
      </c>
      <c r="C159" t="str">
        <f t="shared" si="24"/>
        <v/>
      </c>
      <c r="D159" t="str">
        <f t="shared" si="25"/>
        <v/>
      </c>
      <c r="E159">
        <f>②実績記録票入力シート!I159</f>
        <v>0</v>
      </c>
      <c r="F159" t="str">
        <f t="shared" si="26"/>
        <v>//0</v>
      </c>
      <c r="G159" s="3" t="str">
        <f t="shared" si="27"/>
        <v/>
      </c>
      <c r="H159" s="5" t="str">
        <f t="shared" si="28"/>
        <v/>
      </c>
      <c r="I159" s="4" t="str">
        <f t="shared" si="29"/>
        <v/>
      </c>
      <c r="J159" s="6">
        <f>②実績記録票入力シート!K159</f>
        <v>0</v>
      </c>
      <c r="K159" s="6">
        <f>②実績記録票入力シート!L159</f>
        <v>0</v>
      </c>
      <c r="L159" s="65" t="e">
        <f>IF(③移動支援サービス提供実績記録票!#REF!="","",ROUNDDOWN(③移動支援サービス提供実績記録票!#REF!,-2))</f>
        <v>#REF!</v>
      </c>
      <c r="M159" s="65" t="e">
        <f>IF(③移動支援サービス提供実績記録票!#REF!="","",MOD(③移動支援サービス提供実績記録票!#REF!,100))</f>
        <v>#REF!</v>
      </c>
    </row>
    <row r="160" spans="2:13">
      <c r="B160" t="str">
        <f>②実績記録票入力シート!C160</f>
        <v/>
      </c>
      <c r="C160" t="str">
        <f t="shared" si="24"/>
        <v/>
      </c>
      <c r="D160" t="str">
        <f t="shared" si="25"/>
        <v/>
      </c>
      <c r="E160">
        <f>②実績記録票入力シート!I160</f>
        <v>0</v>
      </c>
      <c r="F160" t="str">
        <f t="shared" si="26"/>
        <v>//0</v>
      </c>
      <c r="G160" s="3" t="str">
        <f t="shared" si="27"/>
        <v/>
      </c>
      <c r="H160" s="5" t="str">
        <f t="shared" si="28"/>
        <v/>
      </c>
      <c r="I160" s="4" t="str">
        <f t="shared" si="29"/>
        <v/>
      </c>
      <c r="J160" s="6">
        <f>②実績記録票入力シート!K160</f>
        <v>0</v>
      </c>
      <c r="K160" s="6">
        <f>②実績記録票入力シート!L160</f>
        <v>0</v>
      </c>
      <c r="L160" s="65" t="e">
        <f>IF(③移動支援サービス提供実績記録票!#REF!="","",ROUNDDOWN(③移動支援サービス提供実績記録票!#REF!,-2))</f>
        <v>#REF!</v>
      </c>
      <c r="M160" s="65" t="e">
        <f>IF(③移動支援サービス提供実績記録票!#REF!="","",MOD(③移動支援サービス提供実績記録票!#REF!,100))</f>
        <v>#REF!</v>
      </c>
    </row>
    <row r="161" spans="2:13">
      <c r="B161" t="str">
        <f>②実績記録票入力シート!C161</f>
        <v/>
      </c>
      <c r="C161" t="str">
        <f t="shared" si="24"/>
        <v/>
      </c>
      <c r="D161" t="str">
        <f t="shared" si="25"/>
        <v/>
      </c>
      <c r="E161">
        <f>②実績記録票入力シート!I161</f>
        <v>0</v>
      </c>
      <c r="F161" t="str">
        <f t="shared" si="26"/>
        <v>//0</v>
      </c>
      <c r="G161" s="3" t="str">
        <f t="shared" si="27"/>
        <v/>
      </c>
      <c r="H161" s="5" t="str">
        <f t="shared" si="28"/>
        <v/>
      </c>
      <c r="I161" s="4" t="str">
        <f t="shared" si="29"/>
        <v/>
      </c>
      <c r="J161" s="6">
        <f>②実績記録票入力シート!K161</f>
        <v>0</v>
      </c>
      <c r="K161" s="6">
        <f>②実績記録票入力シート!L161</f>
        <v>0</v>
      </c>
      <c r="L161" s="65" t="e">
        <f>IF(③移動支援サービス提供実績記録票!#REF!="","",ROUNDDOWN(③移動支援サービス提供実績記録票!#REF!,-2))</f>
        <v>#REF!</v>
      </c>
      <c r="M161" s="65" t="e">
        <f>IF(③移動支援サービス提供実績記録票!#REF!="","",MOD(③移動支援サービス提供実績記録票!#REF!,100))</f>
        <v>#REF!</v>
      </c>
    </row>
    <row r="162" spans="2:13">
      <c r="B162" t="str">
        <f>②実績記録票入力シート!C162</f>
        <v/>
      </c>
      <c r="C162" t="str">
        <f t="shared" si="24"/>
        <v/>
      </c>
      <c r="D162" t="str">
        <f t="shared" si="25"/>
        <v/>
      </c>
      <c r="E162">
        <f>②実績記録票入力シート!I162</f>
        <v>0</v>
      </c>
      <c r="F162" t="str">
        <f t="shared" si="26"/>
        <v>//0</v>
      </c>
      <c r="G162" s="3" t="str">
        <f t="shared" si="27"/>
        <v/>
      </c>
      <c r="H162" s="5" t="str">
        <f t="shared" si="28"/>
        <v/>
      </c>
      <c r="I162" s="4" t="str">
        <f t="shared" si="29"/>
        <v/>
      </c>
      <c r="J162" s="6">
        <f>②実績記録票入力シート!K162</f>
        <v>0</v>
      </c>
      <c r="K162" s="6">
        <f>②実績記録票入力シート!L162</f>
        <v>0</v>
      </c>
      <c r="L162" s="65" t="e">
        <f>IF(③移動支援サービス提供実績記録票!#REF!="","",ROUNDDOWN(③移動支援サービス提供実績記録票!#REF!,-2))</f>
        <v>#REF!</v>
      </c>
      <c r="M162" s="65" t="e">
        <f>IF(③移動支援サービス提供実績記録票!#REF!="","",MOD(③移動支援サービス提供実績記録票!#REF!,100))</f>
        <v>#REF!</v>
      </c>
    </row>
    <row r="163" spans="2:13">
      <c r="B163" t="str">
        <f>②実績記録票入力シート!C163</f>
        <v/>
      </c>
      <c r="C163" t="str">
        <f t="shared" si="24"/>
        <v/>
      </c>
      <c r="D163" t="str">
        <f t="shared" si="25"/>
        <v/>
      </c>
      <c r="E163">
        <f>②実績記録票入力シート!I163</f>
        <v>0</v>
      </c>
      <c r="F163" t="str">
        <f t="shared" si="26"/>
        <v>//0</v>
      </c>
      <c r="G163" s="3" t="str">
        <f t="shared" si="27"/>
        <v/>
      </c>
      <c r="H163" s="5" t="str">
        <f t="shared" si="28"/>
        <v/>
      </c>
      <c r="I163" s="4" t="str">
        <f t="shared" si="29"/>
        <v/>
      </c>
      <c r="J163" s="6">
        <f>②実績記録票入力シート!K163</f>
        <v>0</v>
      </c>
      <c r="K163" s="6">
        <f>②実績記録票入力シート!L163</f>
        <v>0</v>
      </c>
      <c r="L163" s="65" t="e">
        <f>IF(③移動支援サービス提供実績記録票!#REF!="","",ROUNDDOWN(③移動支援サービス提供実績記録票!#REF!,-2))</f>
        <v>#REF!</v>
      </c>
      <c r="M163" s="65" t="e">
        <f>IF(③移動支援サービス提供実績記録票!#REF!="","",MOD(③移動支援サービス提供実績記録票!#REF!,100))</f>
        <v>#REF!</v>
      </c>
    </row>
    <row r="164" spans="2:13">
      <c r="B164" t="str">
        <f>②実績記録票入力シート!C164</f>
        <v/>
      </c>
      <c r="C164" t="str">
        <f t="shared" si="24"/>
        <v/>
      </c>
      <c r="D164" t="str">
        <f t="shared" si="25"/>
        <v/>
      </c>
      <c r="E164">
        <f>②実績記録票入力シート!I164</f>
        <v>0</v>
      </c>
      <c r="F164" t="str">
        <f t="shared" si="26"/>
        <v>//0</v>
      </c>
      <c r="G164" s="3" t="str">
        <f t="shared" si="27"/>
        <v/>
      </c>
      <c r="H164" s="5" t="str">
        <f t="shared" si="28"/>
        <v/>
      </c>
      <c r="I164" s="4" t="str">
        <f t="shared" si="29"/>
        <v/>
      </c>
      <c r="J164" s="6">
        <f>②実績記録票入力シート!K164</f>
        <v>0</v>
      </c>
      <c r="K164" s="6">
        <f>②実績記録票入力シート!L164</f>
        <v>0</v>
      </c>
      <c r="L164" s="65" t="e">
        <f>IF(③移動支援サービス提供実績記録票!#REF!="","",ROUNDDOWN(③移動支援サービス提供実績記録票!#REF!,-2))</f>
        <v>#REF!</v>
      </c>
      <c r="M164" s="65" t="e">
        <f>IF(③移動支援サービス提供実績記録票!#REF!="","",MOD(③移動支援サービス提供実績記録票!#REF!,100))</f>
        <v>#REF!</v>
      </c>
    </row>
    <row r="165" spans="2:13">
      <c r="B165" t="str">
        <f>②実績記録票入力シート!C165</f>
        <v/>
      </c>
      <c r="C165" t="str">
        <f t="shared" si="24"/>
        <v/>
      </c>
      <c r="D165" t="str">
        <f t="shared" si="25"/>
        <v/>
      </c>
      <c r="E165">
        <f>②実績記録票入力シート!I165</f>
        <v>0</v>
      </c>
      <c r="F165" t="str">
        <f t="shared" si="26"/>
        <v>//0</v>
      </c>
      <c r="G165" s="3" t="str">
        <f t="shared" si="27"/>
        <v/>
      </c>
      <c r="H165" s="5" t="str">
        <f t="shared" si="28"/>
        <v/>
      </c>
      <c r="I165" s="4" t="str">
        <f t="shared" si="29"/>
        <v/>
      </c>
      <c r="J165" s="6">
        <f>②実績記録票入力シート!K165</f>
        <v>0</v>
      </c>
      <c r="K165" s="6">
        <f>②実績記録票入力シート!L165</f>
        <v>0</v>
      </c>
      <c r="L165" s="65" t="e">
        <f>IF(③移動支援サービス提供実績記録票!#REF!="","",ROUNDDOWN(③移動支援サービス提供実績記録票!#REF!,-2))</f>
        <v>#REF!</v>
      </c>
      <c r="M165" s="65" t="e">
        <f>IF(③移動支援サービス提供実績記録票!#REF!="","",MOD(③移動支援サービス提供実績記録票!#REF!,100))</f>
        <v>#REF!</v>
      </c>
    </row>
    <row r="166" spans="2:13">
      <c r="B166" t="str">
        <f>②実績記録票入力シート!C166</f>
        <v/>
      </c>
      <c r="C166" t="str">
        <f t="shared" si="24"/>
        <v/>
      </c>
      <c r="D166" t="str">
        <f t="shared" si="25"/>
        <v/>
      </c>
      <c r="E166">
        <f>②実績記録票入力シート!I166</f>
        <v>0</v>
      </c>
      <c r="F166" t="str">
        <f t="shared" si="26"/>
        <v>//0</v>
      </c>
      <c r="G166" s="3" t="str">
        <f t="shared" si="27"/>
        <v/>
      </c>
      <c r="H166" s="5" t="str">
        <f t="shared" si="28"/>
        <v/>
      </c>
      <c r="I166" s="4" t="str">
        <f t="shared" si="29"/>
        <v/>
      </c>
      <c r="J166" s="6">
        <f>②実績記録票入力シート!K166</f>
        <v>0</v>
      </c>
      <c r="K166" s="6">
        <f>②実績記録票入力シート!L166</f>
        <v>0</v>
      </c>
      <c r="L166" s="65" t="e">
        <f>IF(③移動支援サービス提供実績記録票!#REF!="","",ROUNDDOWN(③移動支援サービス提供実績記録票!#REF!,-2))</f>
        <v>#REF!</v>
      </c>
      <c r="M166" s="65" t="e">
        <f>IF(③移動支援サービス提供実績記録票!#REF!="","",MOD(③移動支援サービス提供実績記録票!#REF!,100))</f>
        <v>#REF!</v>
      </c>
    </row>
    <row r="167" spans="2:13">
      <c r="B167" t="str">
        <f>②実績記録票入力シート!C167</f>
        <v/>
      </c>
      <c r="C167" t="str">
        <f t="shared" si="24"/>
        <v/>
      </c>
      <c r="D167" t="str">
        <f t="shared" si="25"/>
        <v/>
      </c>
      <c r="E167">
        <f>②実績記録票入力シート!I167</f>
        <v>0</v>
      </c>
      <c r="F167" t="str">
        <f t="shared" si="26"/>
        <v>//0</v>
      </c>
      <c r="G167" s="3" t="str">
        <f t="shared" si="27"/>
        <v/>
      </c>
      <c r="H167" s="5" t="str">
        <f t="shared" si="28"/>
        <v/>
      </c>
      <c r="I167" s="4" t="str">
        <f t="shared" si="29"/>
        <v/>
      </c>
      <c r="J167" s="6">
        <f>②実績記録票入力シート!K167</f>
        <v>0</v>
      </c>
      <c r="K167" s="6">
        <f>②実績記録票入力シート!L167</f>
        <v>0</v>
      </c>
      <c r="L167" s="65" t="e">
        <f>IF(③移動支援サービス提供実績記録票!#REF!="","",ROUNDDOWN(③移動支援サービス提供実績記録票!#REF!,-2))</f>
        <v>#REF!</v>
      </c>
      <c r="M167" s="65" t="e">
        <f>IF(③移動支援サービス提供実績記録票!#REF!="","",MOD(③移動支援サービス提供実績記録票!#REF!,100))</f>
        <v>#REF!</v>
      </c>
    </row>
    <row r="168" spans="2:13">
      <c r="B168" t="str">
        <f>②実績記録票入力シート!C168</f>
        <v/>
      </c>
      <c r="C168" t="str">
        <f t="shared" si="24"/>
        <v/>
      </c>
      <c r="D168" t="str">
        <f t="shared" si="25"/>
        <v/>
      </c>
      <c r="E168">
        <f>②実績記録票入力シート!I168</f>
        <v>0</v>
      </c>
      <c r="F168" t="str">
        <f t="shared" si="26"/>
        <v>//0</v>
      </c>
      <c r="G168" s="3" t="str">
        <f t="shared" si="27"/>
        <v/>
      </c>
      <c r="H168" s="5" t="str">
        <f t="shared" si="28"/>
        <v/>
      </c>
      <c r="I168" s="4" t="str">
        <f t="shared" si="29"/>
        <v/>
      </c>
      <c r="J168" s="6">
        <f>②実績記録票入力シート!K168</f>
        <v>0</v>
      </c>
      <c r="K168" s="6">
        <f>②実績記録票入力シート!L168</f>
        <v>0</v>
      </c>
      <c r="L168" s="65" t="e">
        <f>IF(③移動支援サービス提供実績記録票!#REF!="","",ROUNDDOWN(③移動支援サービス提供実績記録票!#REF!,-2))</f>
        <v>#REF!</v>
      </c>
      <c r="M168" s="65" t="e">
        <f>IF(③移動支援サービス提供実績記録票!#REF!="","",MOD(③移動支援サービス提供実績記録票!#REF!,100))</f>
        <v>#REF!</v>
      </c>
    </row>
    <row r="169" spans="2:13">
      <c r="B169" t="str">
        <f>②実績記録票入力シート!C169</f>
        <v/>
      </c>
      <c r="C169" t="str">
        <f t="shared" si="24"/>
        <v/>
      </c>
      <c r="D169" t="str">
        <f t="shared" si="25"/>
        <v/>
      </c>
      <c r="E169">
        <f>②実績記録票入力シート!I169</f>
        <v>0</v>
      </c>
      <c r="F169" t="str">
        <f t="shared" si="26"/>
        <v>//0</v>
      </c>
      <c r="G169" s="3" t="str">
        <f t="shared" si="27"/>
        <v/>
      </c>
      <c r="H169" s="5" t="str">
        <f t="shared" si="28"/>
        <v/>
      </c>
      <c r="I169" s="4" t="str">
        <f t="shared" si="29"/>
        <v/>
      </c>
      <c r="J169" s="6">
        <f>②実績記録票入力シート!K169</f>
        <v>0</v>
      </c>
      <c r="K169" s="6">
        <f>②実績記録票入力シート!L169</f>
        <v>0</v>
      </c>
      <c r="L169" s="65" t="e">
        <f>IF(③移動支援サービス提供実績記録票!#REF!="","",ROUNDDOWN(③移動支援サービス提供実績記録票!#REF!,-2))</f>
        <v>#REF!</v>
      </c>
      <c r="M169" s="65" t="e">
        <f>IF(③移動支援サービス提供実績記録票!#REF!="","",MOD(③移動支援サービス提供実績記録票!#REF!,100))</f>
        <v>#REF!</v>
      </c>
    </row>
    <row r="170" spans="2:13">
      <c r="B170" t="str">
        <f>②実績記録票入力シート!C170</f>
        <v/>
      </c>
      <c r="C170" t="str">
        <f t="shared" si="24"/>
        <v/>
      </c>
      <c r="D170" t="str">
        <f t="shared" si="25"/>
        <v/>
      </c>
      <c r="E170">
        <f>②実績記録票入力シート!I170</f>
        <v>0</v>
      </c>
      <c r="F170" t="str">
        <f t="shared" si="26"/>
        <v>//0</v>
      </c>
      <c r="G170" s="3" t="str">
        <f t="shared" si="27"/>
        <v/>
      </c>
      <c r="H170" s="5" t="str">
        <f t="shared" si="28"/>
        <v/>
      </c>
      <c r="I170" s="4" t="str">
        <f t="shared" si="29"/>
        <v/>
      </c>
      <c r="J170" s="6">
        <f>②実績記録票入力シート!K170</f>
        <v>0</v>
      </c>
      <c r="K170" s="6">
        <f>②実績記録票入力シート!L170</f>
        <v>0</v>
      </c>
      <c r="L170" s="65" t="e">
        <f>IF(③移動支援サービス提供実績記録票!#REF!="","",ROUNDDOWN(③移動支援サービス提供実績記録票!#REF!,-2))</f>
        <v>#REF!</v>
      </c>
      <c r="M170" s="65" t="e">
        <f>IF(③移動支援サービス提供実績記録票!#REF!="","",MOD(③移動支援サービス提供実績記録票!#REF!,100))</f>
        <v>#REF!</v>
      </c>
    </row>
    <row r="171" spans="2:13">
      <c r="B171" t="str">
        <f>②実績記録票入力シート!C171</f>
        <v/>
      </c>
      <c r="C171" t="str">
        <f t="shared" si="24"/>
        <v/>
      </c>
      <c r="D171" t="str">
        <f t="shared" si="25"/>
        <v/>
      </c>
      <c r="E171">
        <f>②実績記録票入力シート!I171</f>
        <v>0</v>
      </c>
      <c r="F171" t="str">
        <f t="shared" si="26"/>
        <v>//0</v>
      </c>
      <c r="G171" s="3" t="str">
        <f t="shared" si="27"/>
        <v/>
      </c>
      <c r="H171" s="5" t="str">
        <f t="shared" si="28"/>
        <v/>
      </c>
      <c r="I171" s="4" t="str">
        <f t="shared" si="29"/>
        <v/>
      </c>
      <c r="J171" s="6">
        <f>②実績記録票入力シート!K171</f>
        <v>0</v>
      </c>
      <c r="K171" s="6">
        <f>②実績記録票入力シート!L171</f>
        <v>0</v>
      </c>
      <c r="L171" s="65" t="e">
        <f>IF(③移動支援サービス提供実績記録票!#REF!="","",ROUNDDOWN(③移動支援サービス提供実績記録票!#REF!,-2))</f>
        <v>#REF!</v>
      </c>
      <c r="M171" s="65" t="e">
        <f>IF(③移動支援サービス提供実績記録票!#REF!="","",MOD(③移動支援サービス提供実績記録票!#REF!,100))</f>
        <v>#REF!</v>
      </c>
    </row>
    <row r="172" spans="2:13">
      <c r="B172" t="str">
        <f>②実績記録票入力シート!C172</f>
        <v/>
      </c>
      <c r="C172" t="str">
        <f t="shared" si="24"/>
        <v/>
      </c>
      <c r="D172" t="str">
        <f t="shared" si="25"/>
        <v/>
      </c>
      <c r="E172">
        <f>②実績記録票入力シート!I172</f>
        <v>0</v>
      </c>
      <c r="F172" t="str">
        <f t="shared" si="26"/>
        <v>//0</v>
      </c>
      <c r="G172" s="3" t="str">
        <f t="shared" si="27"/>
        <v/>
      </c>
      <c r="H172" s="5" t="str">
        <f t="shared" si="28"/>
        <v/>
      </c>
      <c r="I172" s="4" t="str">
        <f t="shared" si="29"/>
        <v/>
      </c>
      <c r="J172" s="6">
        <f>②実績記録票入力シート!K172</f>
        <v>0</v>
      </c>
      <c r="K172" s="6">
        <f>②実績記録票入力シート!L172</f>
        <v>0</v>
      </c>
      <c r="L172" s="65" t="e">
        <f>IF(③移動支援サービス提供実績記録票!#REF!="","",ROUNDDOWN(③移動支援サービス提供実績記録票!#REF!,-2))</f>
        <v>#REF!</v>
      </c>
      <c r="M172" s="65" t="e">
        <f>IF(③移動支援サービス提供実績記録票!#REF!="","",MOD(③移動支援サービス提供実績記録票!#REF!,100))</f>
        <v>#REF!</v>
      </c>
    </row>
    <row r="173" spans="2:13">
      <c r="B173" t="str">
        <f>②実績記録票入力シート!C173</f>
        <v/>
      </c>
      <c r="C173" t="str">
        <f t="shared" si="24"/>
        <v/>
      </c>
      <c r="D173" t="str">
        <f t="shared" si="25"/>
        <v/>
      </c>
      <c r="E173">
        <f>②実績記録票入力シート!I173</f>
        <v>0</v>
      </c>
      <c r="F173" t="str">
        <f t="shared" si="26"/>
        <v>//0</v>
      </c>
      <c r="G173" s="3" t="str">
        <f t="shared" si="27"/>
        <v/>
      </c>
      <c r="H173" s="5" t="str">
        <f t="shared" si="28"/>
        <v/>
      </c>
      <c r="I173" s="4" t="str">
        <f t="shared" si="29"/>
        <v/>
      </c>
      <c r="J173" s="6">
        <f>②実績記録票入力シート!K173</f>
        <v>0</v>
      </c>
      <c r="K173" s="6">
        <f>②実績記録票入力シート!L173</f>
        <v>0</v>
      </c>
      <c r="L173" s="65" t="e">
        <f>IF(③移動支援サービス提供実績記録票!#REF!="","",ROUNDDOWN(③移動支援サービス提供実績記録票!#REF!,-2))</f>
        <v>#REF!</v>
      </c>
      <c r="M173" s="65" t="e">
        <f>IF(③移動支援サービス提供実績記録票!#REF!="","",MOD(③移動支援サービス提供実績記録票!#REF!,100))</f>
        <v>#REF!</v>
      </c>
    </row>
    <row r="174" spans="2:13">
      <c r="B174" t="str">
        <f>②実績記録票入力シート!C174</f>
        <v/>
      </c>
      <c r="C174" t="str">
        <f t="shared" si="24"/>
        <v/>
      </c>
      <c r="D174" t="str">
        <f t="shared" si="25"/>
        <v/>
      </c>
      <c r="E174">
        <f>②実績記録票入力シート!I174</f>
        <v>0</v>
      </c>
      <c r="F174" t="str">
        <f t="shared" si="26"/>
        <v>//0</v>
      </c>
      <c r="G174" s="3" t="str">
        <f t="shared" si="27"/>
        <v/>
      </c>
      <c r="H174" s="5" t="str">
        <f t="shared" si="28"/>
        <v/>
      </c>
      <c r="I174" s="4" t="str">
        <f t="shared" si="29"/>
        <v/>
      </c>
      <c r="J174" s="6">
        <f>②実績記録票入力シート!K174</f>
        <v>0</v>
      </c>
      <c r="K174" s="6">
        <f>②実績記録票入力シート!L174</f>
        <v>0</v>
      </c>
      <c r="L174" s="65" t="e">
        <f>IF(③移動支援サービス提供実績記録票!#REF!="","",ROUNDDOWN(③移動支援サービス提供実績記録票!#REF!,-2))</f>
        <v>#REF!</v>
      </c>
      <c r="M174" s="65" t="e">
        <f>IF(③移動支援サービス提供実績記録票!#REF!="","",MOD(③移動支援サービス提供実績記録票!#REF!,100))</f>
        <v>#REF!</v>
      </c>
    </row>
    <row r="175" spans="2:13">
      <c r="B175" t="str">
        <f>②実績記録票入力シート!C175</f>
        <v/>
      </c>
      <c r="C175" t="str">
        <f t="shared" si="24"/>
        <v/>
      </c>
      <c r="D175" t="str">
        <f t="shared" si="25"/>
        <v/>
      </c>
      <c r="E175">
        <f>②実績記録票入力シート!I175</f>
        <v>0</v>
      </c>
      <c r="F175" t="str">
        <f t="shared" si="26"/>
        <v>//0</v>
      </c>
      <c r="G175" s="3" t="str">
        <f t="shared" si="27"/>
        <v/>
      </c>
      <c r="H175" s="5" t="str">
        <f t="shared" si="28"/>
        <v/>
      </c>
      <c r="I175" s="4" t="str">
        <f t="shared" si="29"/>
        <v/>
      </c>
      <c r="J175" s="6">
        <f>②実績記録票入力シート!K175</f>
        <v>0</v>
      </c>
      <c r="K175" s="6">
        <f>②実績記録票入力シート!L175</f>
        <v>0</v>
      </c>
      <c r="L175" s="65" t="e">
        <f>IF(③移動支援サービス提供実績記録票!#REF!="","",ROUNDDOWN(③移動支援サービス提供実績記録票!#REF!,-2))</f>
        <v>#REF!</v>
      </c>
      <c r="M175" s="65" t="e">
        <f>IF(③移動支援サービス提供実績記録票!#REF!="","",MOD(③移動支援サービス提供実績記録票!#REF!,100))</f>
        <v>#REF!</v>
      </c>
    </row>
    <row r="176" spans="2:13">
      <c r="B176" t="str">
        <f>②実績記録票入力シート!C176</f>
        <v/>
      </c>
      <c r="C176" t="str">
        <f t="shared" si="24"/>
        <v/>
      </c>
      <c r="D176" t="str">
        <f t="shared" si="25"/>
        <v/>
      </c>
      <c r="E176">
        <f>②実績記録票入力シート!I176</f>
        <v>0</v>
      </c>
      <c r="F176" t="str">
        <f t="shared" si="26"/>
        <v>//0</v>
      </c>
      <c r="G176" s="3" t="str">
        <f t="shared" si="27"/>
        <v/>
      </c>
      <c r="H176" s="5" t="str">
        <f t="shared" si="28"/>
        <v/>
      </c>
      <c r="I176" s="4" t="str">
        <f t="shared" si="29"/>
        <v/>
      </c>
      <c r="J176" s="6">
        <f>②実績記録票入力シート!K176</f>
        <v>0</v>
      </c>
      <c r="K176" s="6">
        <f>②実績記録票入力シート!L176</f>
        <v>0</v>
      </c>
      <c r="L176" s="65" t="e">
        <f>IF(③移動支援サービス提供実績記録票!#REF!="","",ROUNDDOWN(③移動支援サービス提供実績記録票!#REF!,-2))</f>
        <v>#REF!</v>
      </c>
      <c r="M176" s="65" t="e">
        <f>IF(③移動支援サービス提供実績記録票!#REF!="","",MOD(③移動支援サービス提供実績記録票!#REF!,100))</f>
        <v>#REF!</v>
      </c>
    </row>
    <row r="177" spans="2:13">
      <c r="B177" t="str">
        <f>②実績記録票入力シート!C177</f>
        <v/>
      </c>
      <c r="C177" t="str">
        <f t="shared" si="24"/>
        <v/>
      </c>
      <c r="D177" t="str">
        <f t="shared" si="25"/>
        <v/>
      </c>
      <c r="E177">
        <f>②実績記録票入力シート!I177</f>
        <v>0</v>
      </c>
      <c r="F177" t="str">
        <f t="shared" si="26"/>
        <v>//0</v>
      </c>
      <c r="G177" s="3" t="str">
        <f t="shared" si="27"/>
        <v/>
      </c>
      <c r="H177" s="5" t="str">
        <f t="shared" si="28"/>
        <v/>
      </c>
      <c r="I177" s="4" t="str">
        <f t="shared" si="29"/>
        <v/>
      </c>
      <c r="J177" s="6">
        <f>②実績記録票入力シート!K177</f>
        <v>0</v>
      </c>
      <c r="K177" s="6">
        <f>②実績記録票入力シート!L177</f>
        <v>0</v>
      </c>
      <c r="L177" s="65" t="e">
        <f>IF(③移動支援サービス提供実績記録票!#REF!="","",ROUNDDOWN(③移動支援サービス提供実績記録票!#REF!,-2))</f>
        <v>#REF!</v>
      </c>
      <c r="M177" s="65" t="e">
        <f>IF(③移動支援サービス提供実績記録票!#REF!="","",MOD(③移動支援サービス提供実績記録票!#REF!,100))</f>
        <v>#REF!</v>
      </c>
    </row>
    <row r="178" spans="2:13">
      <c r="B178" t="str">
        <f>②実績記録票入力シート!C178</f>
        <v/>
      </c>
      <c r="C178" t="str">
        <f t="shared" si="24"/>
        <v/>
      </c>
      <c r="D178" t="str">
        <f t="shared" si="25"/>
        <v/>
      </c>
      <c r="E178">
        <f>②実績記録票入力シート!I178</f>
        <v>0</v>
      </c>
      <c r="F178" t="str">
        <f t="shared" si="26"/>
        <v>//0</v>
      </c>
      <c r="G178" s="3" t="str">
        <f t="shared" si="27"/>
        <v/>
      </c>
      <c r="H178" s="5" t="str">
        <f t="shared" si="28"/>
        <v/>
      </c>
      <c r="I178" s="4" t="str">
        <f t="shared" si="29"/>
        <v/>
      </c>
      <c r="J178" s="6">
        <f>②実績記録票入力シート!K178</f>
        <v>0</v>
      </c>
      <c r="K178" s="6">
        <f>②実績記録票入力シート!L178</f>
        <v>0</v>
      </c>
      <c r="L178" s="65" t="e">
        <f>IF(③移動支援サービス提供実績記録票!#REF!="","",ROUNDDOWN(③移動支援サービス提供実績記録票!#REF!,-2))</f>
        <v>#REF!</v>
      </c>
      <c r="M178" s="65" t="e">
        <f>IF(③移動支援サービス提供実績記録票!#REF!="","",MOD(③移動支援サービス提供実績記録票!#REF!,100))</f>
        <v>#REF!</v>
      </c>
    </row>
    <row r="179" spans="2:13">
      <c r="B179" t="str">
        <f>②実績記録票入力シート!C179</f>
        <v/>
      </c>
      <c r="C179" t="str">
        <f t="shared" si="24"/>
        <v/>
      </c>
      <c r="D179" t="str">
        <f t="shared" si="25"/>
        <v/>
      </c>
      <c r="E179">
        <f>②実績記録票入力シート!I179</f>
        <v>0</v>
      </c>
      <c r="F179" t="str">
        <f t="shared" si="26"/>
        <v>//0</v>
      </c>
      <c r="G179" s="3" t="str">
        <f t="shared" si="27"/>
        <v/>
      </c>
      <c r="H179" s="5" t="str">
        <f t="shared" si="28"/>
        <v/>
      </c>
      <c r="I179" s="4" t="str">
        <f t="shared" si="29"/>
        <v/>
      </c>
      <c r="J179" s="6">
        <f>②実績記録票入力シート!K179</f>
        <v>0</v>
      </c>
      <c r="K179" s="6">
        <f>②実績記録票入力シート!L179</f>
        <v>0</v>
      </c>
      <c r="L179" s="65" t="e">
        <f>IF(③移動支援サービス提供実績記録票!#REF!="","",ROUNDDOWN(③移動支援サービス提供実績記録票!#REF!,-2))</f>
        <v>#REF!</v>
      </c>
      <c r="M179" s="65" t="e">
        <f>IF(③移動支援サービス提供実績記録票!#REF!="","",MOD(③移動支援サービス提供実績記録票!#REF!,100))</f>
        <v>#REF!</v>
      </c>
    </row>
    <row r="180" spans="2:13">
      <c r="B180" t="str">
        <f>②実績記録票入力シート!C180</f>
        <v/>
      </c>
      <c r="C180" t="str">
        <f t="shared" si="24"/>
        <v/>
      </c>
      <c r="D180" t="str">
        <f t="shared" si="25"/>
        <v/>
      </c>
      <c r="E180">
        <f>②実績記録票入力シート!I180</f>
        <v>0</v>
      </c>
      <c r="F180" t="str">
        <f t="shared" si="26"/>
        <v>//0</v>
      </c>
      <c r="G180" s="3" t="str">
        <f t="shared" si="27"/>
        <v/>
      </c>
      <c r="H180" s="5" t="str">
        <f t="shared" si="28"/>
        <v/>
      </c>
      <c r="I180" s="4" t="str">
        <f t="shared" si="29"/>
        <v/>
      </c>
      <c r="J180" s="6">
        <f>②実績記録票入力シート!K180</f>
        <v>0</v>
      </c>
      <c r="K180" s="6">
        <f>②実績記録票入力シート!L180</f>
        <v>0</v>
      </c>
      <c r="L180" s="65" t="e">
        <f>IF(③移動支援サービス提供実績記録票!#REF!="","",ROUNDDOWN(③移動支援サービス提供実績記録票!#REF!,-2))</f>
        <v>#REF!</v>
      </c>
      <c r="M180" s="65" t="e">
        <f>IF(③移動支援サービス提供実績記録票!#REF!="","",MOD(③移動支援サービス提供実績記録票!#REF!,100))</f>
        <v>#REF!</v>
      </c>
    </row>
    <row r="181" spans="2:13">
      <c r="B181" t="str">
        <f>②実績記録票入力シート!C181</f>
        <v/>
      </c>
      <c r="C181" t="str">
        <f t="shared" si="24"/>
        <v/>
      </c>
      <c r="D181" t="str">
        <f t="shared" si="25"/>
        <v/>
      </c>
      <c r="E181">
        <f>②実績記録票入力シート!I181</f>
        <v>0</v>
      </c>
      <c r="F181" t="str">
        <f t="shared" si="26"/>
        <v>//0</v>
      </c>
      <c r="G181" s="3" t="str">
        <f t="shared" si="27"/>
        <v/>
      </c>
      <c r="H181" s="5" t="str">
        <f t="shared" si="28"/>
        <v/>
      </c>
      <c r="I181" s="4" t="str">
        <f t="shared" si="29"/>
        <v/>
      </c>
      <c r="J181" s="6">
        <f>②実績記録票入力シート!K181</f>
        <v>0</v>
      </c>
      <c r="K181" s="6">
        <f>②実績記録票入力シート!L181</f>
        <v>0</v>
      </c>
      <c r="L181" s="65" t="e">
        <f>IF(③移動支援サービス提供実績記録票!#REF!="","",ROUNDDOWN(③移動支援サービス提供実績記録票!#REF!,-2))</f>
        <v>#REF!</v>
      </c>
      <c r="M181" s="65" t="e">
        <f>IF(③移動支援サービス提供実績記録票!#REF!="","",MOD(③移動支援サービス提供実績記録票!#REF!,100))</f>
        <v>#REF!</v>
      </c>
    </row>
    <row r="182" spans="2:13">
      <c r="B182" t="str">
        <f>②実績記録票入力シート!C182</f>
        <v/>
      </c>
      <c r="C182" t="str">
        <f t="shared" si="24"/>
        <v/>
      </c>
      <c r="D182" t="str">
        <f t="shared" si="25"/>
        <v/>
      </c>
      <c r="E182">
        <f>②実績記録票入力シート!I182</f>
        <v>0</v>
      </c>
      <c r="F182" t="str">
        <f t="shared" si="26"/>
        <v>//0</v>
      </c>
      <c r="G182" s="3" t="str">
        <f t="shared" si="27"/>
        <v/>
      </c>
      <c r="H182" s="5" t="str">
        <f t="shared" si="28"/>
        <v/>
      </c>
      <c r="I182" s="4" t="str">
        <f t="shared" si="29"/>
        <v/>
      </c>
      <c r="J182" s="6">
        <f>②実績記録票入力シート!K182</f>
        <v>0</v>
      </c>
      <c r="K182" s="6">
        <f>②実績記録票入力シート!L182</f>
        <v>0</v>
      </c>
      <c r="L182" s="65" t="e">
        <f>IF(③移動支援サービス提供実績記録票!#REF!="","",ROUNDDOWN(③移動支援サービス提供実績記録票!#REF!,-2))</f>
        <v>#REF!</v>
      </c>
      <c r="M182" s="65" t="e">
        <f>IF(③移動支援サービス提供実績記録票!#REF!="","",MOD(③移動支援サービス提供実績記録票!#REF!,100))</f>
        <v>#REF!</v>
      </c>
    </row>
    <row r="183" spans="2:13">
      <c r="B183" t="str">
        <f>②実績記録票入力シート!C183</f>
        <v/>
      </c>
      <c r="C183" t="str">
        <f t="shared" si="24"/>
        <v/>
      </c>
      <c r="D183" t="str">
        <f t="shared" si="25"/>
        <v/>
      </c>
      <c r="E183">
        <f>②実績記録票入力シート!I183</f>
        <v>0</v>
      </c>
      <c r="F183" t="str">
        <f t="shared" si="26"/>
        <v>//0</v>
      </c>
      <c r="G183" s="3" t="str">
        <f t="shared" si="27"/>
        <v/>
      </c>
      <c r="H183" s="5" t="str">
        <f t="shared" si="28"/>
        <v/>
      </c>
      <c r="I183" s="4" t="str">
        <f t="shared" si="29"/>
        <v/>
      </c>
      <c r="J183" s="6">
        <f>②実績記録票入力シート!K183</f>
        <v>0</v>
      </c>
      <c r="K183" s="6">
        <f>②実績記録票入力シート!L183</f>
        <v>0</v>
      </c>
      <c r="L183" s="65" t="e">
        <f>IF(③移動支援サービス提供実績記録票!#REF!="","",ROUNDDOWN(③移動支援サービス提供実績記録票!#REF!,-2))</f>
        <v>#REF!</v>
      </c>
      <c r="M183" s="65" t="e">
        <f>IF(③移動支援サービス提供実績記録票!#REF!="","",MOD(③移動支援サービス提供実績記録票!#REF!,100))</f>
        <v>#REF!</v>
      </c>
    </row>
    <row r="184" spans="2:13">
      <c r="B184" t="str">
        <f>②実績記録票入力シート!C184</f>
        <v/>
      </c>
      <c r="C184" t="str">
        <f t="shared" si="24"/>
        <v/>
      </c>
      <c r="D184" t="str">
        <f t="shared" si="25"/>
        <v/>
      </c>
      <c r="E184">
        <f>②実績記録票入力シート!I184</f>
        <v>0</v>
      </c>
      <c r="F184" t="str">
        <f t="shared" si="26"/>
        <v>//0</v>
      </c>
      <c r="G184" s="3" t="str">
        <f t="shared" si="27"/>
        <v/>
      </c>
      <c r="H184" s="5" t="str">
        <f t="shared" si="28"/>
        <v/>
      </c>
      <c r="I184" s="4" t="str">
        <f t="shared" si="29"/>
        <v/>
      </c>
      <c r="J184" s="6">
        <f>②実績記録票入力シート!K184</f>
        <v>0</v>
      </c>
      <c r="K184" s="6">
        <f>②実績記録票入力シート!L184</f>
        <v>0</v>
      </c>
      <c r="L184" s="65" t="e">
        <f>IF(③移動支援サービス提供実績記録票!#REF!="","",ROUNDDOWN(③移動支援サービス提供実績記録票!#REF!,-2))</f>
        <v>#REF!</v>
      </c>
      <c r="M184" s="65" t="e">
        <f>IF(③移動支援サービス提供実績記録票!#REF!="","",MOD(③移動支援サービス提供実績記録票!#REF!,100))</f>
        <v>#REF!</v>
      </c>
    </row>
    <row r="185" spans="2:13">
      <c r="B185" t="str">
        <f>②実績記録票入力シート!C185</f>
        <v/>
      </c>
      <c r="C185" t="str">
        <f t="shared" si="24"/>
        <v/>
      </c>
      <c r="D185" t="str">
        <f t="shared" si="25"/>
        <v/>
      </c>
      <c r="E185">
        <f>②実績記録票入力シート!I185</f>
        <v>0</v>
      </c>
      <c r="F185" t="str">
        <f t="shared" si="26"/>
        <v>//0</v>
      </c>
      <c r="G185" s="3" t="str">
        <f t="shared" si="27"/>
        <v/>
      </c>
      <c r="H185" s="5" t="str">
        <f t="shared" si="28"/>
        <v/>
      </c>
      <c r="I185" s="4" t="str">
        <f t="shared" si="29"/>
        <v/>
      </c>
      <c r="J185" s="6">
        <f>②実績記録票入力シート!K185</f>
        <v>0</v>
      </c>
      <c r="K185" s="6">
        <f>②実績記録票入力シート!L185</f>
        <v>0</v>
      </c>
      <c r="L185" s="65" t="e">
        <f>IF(③移動支援サービス提供実績記録票!#REF!="","",ROUNDDOWN(③移動支援サービス提供実績記録票!#REF!,-2))</f>
        <v>#REF!</v>
      </c>
      <c r="M185" s="65" t="e">
        <f>IF(③移動支援サービス提供実績記録票!#REF!="","",MOD(③移動支援サービス提供実績記録票!#REF!,100))</f>
        <v>#REF!</v>
      </c>
    </row>
    <row r="186" spans="2:13">
      <c r="B186" t="str">
        <f>②実績記録票入力シート!C186</f>
        <v/>
      </c>
      <c r="C186" t="str">
        <f t="shared" si="24"/>
        <v/>
      </c>
      <c r="D186" t="str">
        <f t="shared" si="25"/>
        <v/>
      </c>
      <c r="E186">
        <f>②実績記録票入力シート!I186</f>
        <v>0</v>
      </c>
      <c r="F186" t="str">
        <f t="shared" si="26"/>
        <v>//0</v>
      </c>
      <c r="G186" s="3" t="str">
        <f t="shared" si="27"/>
        <v/>
      </c>
      <c r="H186" s="5" t="str">
        <f t="shared" si="28"/>
        <v/>
      </c>
      <c r="I186" s="4" t="str">
        <f t="shared" si="29"/>
        <v/>
      </c>
      <c r="J186" s="6">
        <f>②実績記録票入力シート!K186</f>
        <v>0</v>
      </c>
      <c r="K186" s="6">
        <f>②実績記録票入力シート!L186</f>
        <v>0</v>
      </c>
      <c r="L186" s="65" t="e">
        <f>IF(③移動支援サービス提供実績記録票!#REF!="","",ROUNDDOWN(③移動支援サービス提供実績記録票!#REF!,-2))</f>
        <v>#REF!</v>
      </c>
      <c r="M186" s="65" t="e">
        <f>IF(③移動支援サービス提供実績記録票!#REF!="","",MOD(③移動支援サービス提供実績記録票!#REF!,100))</f>
        <v>#REF!</v>
      </c>
    </row>
    <row r="187" spans="2:13">
      <c r="B187" t="str">
        <f>②実績記録票入力シート!C187</f>
        <v/>
      </c>
      <c r="C187" t="str">
        <f t="shared" si="24"/>
        <v/>
      </c>
      <c r="D187" t="str">
        <f t="shared" si="25"/>
        <v/>
      </c>
      <c r="E187">
        <f>②実績記録票入力シート!I187</f>
        <v>0</v>
      </c>
      <c r="F187" t="str">
        <f t="shared" si="26"/>
        <v>//0</v>
      </c>
      <c r="G187" s="3" t="str">
        <f t="shared" si="27"/>
        <v/>
      </c>
      <c r="H187" s="5" t="str">
        <f t="shared" si="28"/>
        <v/>
      </c>
      <c r="I187" s="4" t="str">
        <f t="shared" si="29"/>
        <v/>
      </c>
      <c r="J187" s="6">
        <f>②実績記録票入力シート!K187</f>
        <v>0</v>
      </c>
      <c r="K187" s="6">
        <f>②実績記録票入力シート!L187</f>
        <v>0</v>
      </c>
      <c r="L187" s="65" t="e">
        <f>IF(③移動支援サービス提供実績記録票!#REF!="","",ROUNDDOWN(③移動支援サービス提供実績記録票!#REF!,-2))</f>
        <v>#REF!</v>
      </c>
      <c r="M187" s="65" t="e">
        <f>IF(③移動支援サービス提供実績記録票!#REF!="","",MOD(③移動支援サービス提供実績記録票!#REF!,100))</f>
        <v>#REF!</v>
      </c>
    </row>
    <row r="188" spans="2:13">
      <c r="B188">
        <f>②実績記録票入力シート!C188</f>
        <v>0</v>
      </c>
      <c r="C188" t="str">
        <f t="shared" ref="C188:C251" si="30">MID(B188,1,4)</f>
        <v>0</v>
      </c>
      <c r="D188" t="str">
        <f t="shared" ref="D188:D251" si="31">MID(B188,5,2)</f>
        <v/>
      </c>
      <c r="E188">
        <f>②実績記録票入力シート!I188</f>
        <v>0</v>
      </c>
      <c r="F188" t="str">
        <f t="shared" ref="F188:F251" si="32">C188&amp;"/"&amp;D188&amp;"/"&amp;E188&amp;""</f>
        <v>0//0</v>
      </c>
      <c r="G188" s="3" t="str">
        <f t="shared" ref="G188:G251" si="33">IF(ISERROR(DATEVALUE(F188)),"",DATEVALUE(F188))</f>
        <v/>
      </c>
      <c r="H188" s="5" t="str">
        <f t="shared" ref="H188:H251" si="34">IF(ISERROR(DATEVALUE(F188)),"",DATEVALUE(F188))</f>
        <v/>
      </c>
      <c r="I188" s="4" t="str">
        <f t="shared" ref="I188:I251" si="35">IF(ISERROR(DATEVALUE(F188)),"",DATEVALUE(F188))</f>
        <v/>
      </c>
      <c r="J188" s="6">
        <f>②実績記録票入力シート!K188</f>
        <v>0</v>
      </c>
      <c r="K188" s="6">
        <f>②実績記録票入力シート!L188</f>
        <v>0</v>
      </c>
      <c r="L188" s="65" t="e">
        <f>IF(③移動支援サービス提供実績記録票!#REF!="","",ROUNDDOWN(③移動支援サービス提供実績記録票!#REF!,-2))</f>
        <v>#REF!</v>
      </c>
      <c r="M188" s="65" t="e">
        <f>IF(③移動支援サービス提供実績記録票!#REF!="","",MOD(③移動支援サービス提供実績記録票!#REF!,100))</f>
        <v>#REF!</v>
      </c>
    </row>
    <row r="189" spans="2:13">
      <c r="B189">
        <f>②実績記録票入力シート!C189</f>
        <v>0</v>
      </c>
      <c r="C189" t="str">
        <f t="shared" si="30"/>
        <v>0</v>
      </c>
      <c r="D189" t="str">
        <f t="shared" si="31"/>
        <v/>
      </c>
      <c r="E189">
        <f>②実績記録票入力シート!I189</f>
        <v>0</v>
      </c>
      <c r="F189" t="str">
        <f t="shared" si="32"/>
        <v>0//0</v>
      </c>
      <c r="G189" s="3" t="str">
        <f t="shared" si="33"/>
        <v/>
      </c>
      <c r="H189" s="5" t="str">
        <f t="shared" si="34"/>
        <v/>
      </c>
      <c r="I189" s="4" t="str">
        <f t="shared" si="35"/>
        <v/>
      </c>
      <c r="J189" s="6">
        <f>②実績記録票入力シート!K189</f>
        <v>0</v>
      </c>
      <c r="K189" s="6">
        <f>②実績記録票入力シート!L189</f>
        <v>0</v>
      </c>
      <c r="L189" s="65" t="e">
        <f>IF(③移動支援サービス提供実績記録票!#REF!="","",ROUNDDOWN(③移動支援サービス提供実績記録票!#REF!,-2))</f>
        <v>#REF!</v>
      </c>
      <c r="M189" s="65" t="e">
        <f>IF(③移動支援サービス提供実績記録票!#REF!="","",MOD(③移動支援サービス提供実績記録票!#REF!,100))</f>
        <v>#REF!</v>
      </c>
    </row>
    <row r="190" spans="2:13">
      <c r="B190">
        <f>②実績記録票入力シート!C190</f>
        <v>0</v>
      </c>
      <c r="C190" t="str">
        <f t="shared" si="30"/>
        <v>0</v>
      </c>
      <c r="D190" t="str">
        <f t="shared" si="31"/>
        <v/>
      </c>
      <c r="E190">
        <f>②実績記録票入力シート!I190</f>
        <v>0</v>
      </c>
      <c r="F190" t="str">
        <f t="shared" si="32"/>
        <v>0//0</v>
      </c>
      <c r="G190" s="3" t="str">
        <f t="shared" si="33"/>
        <v/>
      </c>
      <c r="H190" s="5" t="str">
        <f t="shared" si="34"/>
        <v/>
      </c>
      <c r="I190" s="4" t="str">
        <f t="shared" si="35"/>
        <v/>
      </c>
      <c r="J190" s="6">
        <f>②実績記録票入力シート!K190</f>
        <v>0</v>
      </c>
      <c r="K190" s="6">
        <f>②実績記録票入力シート!L190</f>
        <v>0</v>
      </c>
      <c r="L190" s="65" t="e">
        <f>IF(③移動支援サービス提供実績記録票!#REF!="","",ROUNDDOWN(③移動支援サービス提供実績記録票!#REF!,-2))</f>
        <v>#REF!</v>
      </c>
      <c r="M190" s="65" t="e">
        <f>IF(③移動支援サービス提供実績記録票!#REF!="","",MOD(③移動支援サービス提供実績記録票!#REF!,100))</f>
        <v>#REF!</v>
      </c>
    </row>
    <row r="191" spans="2:13">
      <c r="B191">
        <f>②実績記録票入力シート!C191</f>
        <v>0</v>
      </c>
      <c r="C191" t="str">
        <f t="shared" si="30"/>
        <v>0</v>
      </c>
      <c r="D191" t="str">
        <f t="shared" si="31"/>
        <v/>
      </c>
      <c r="E191">
        <f>②実績記録票入力シート!I191</f>
        <v>0</v>
      </c>
      <c r="F191" t="str">
        <f t="shared" si="32"/>
        <v>0//0</v>
      </c>
      <c r="G191" s="3" t="str">
        <f t="shared" si="33"/>
        <v/>
      </c>
      <c r="H191" s="5" t="str">
        <f t="shared" si="34"/>
        <v/>
      </c>
      <c r="I191" s="4" t="str">
        <f t="shared" si="35"/>
        <v/>
      </c>
      <c r="J191" s="6">
        <f>②実績記録票入力シート!K191</f>
        <v>0</v>
      </c>
      <c r="K191" s="6">
        <f>②実績記録票入力シート!L191</f>
        <v>0</v>
      </c>
      <c r="L191" s="65" t="e">
        <f>IF(③移動支援サービス提供実績記録票!#REF!="","",ROUNDDOWN(③移動支援サービス提供実績記録票!#REF!,-2))</f>
        <v>#REF!</v>
      </c>
      <c r="M191" s="65" t="e">
        <f>IF(③移動支援サービス提供実績記録票!#REF!="","",MOD(③移動支援サービス提供実績記録票!#REF!,100))</f>
        <v>#REF!</v>
      </c>
    </row>
    <row r="192" spans="2:13">
      <c r="B192">
        <f>②実績記録票入力シート!C192</f>
        <v>0</v>
      </c>
      <c r="C192" t="str">
        <f t="shared" si="30"/>
        <v>0</v>
      </c>
      <c r="D192" t="str">
        <f t="shared" si="31"/>
        <v/>
      </c>
      <c r="E192">
        <f>②実績記録票入力シート!I192</f>
        <v>0</v>
      </c>
      <c r="F192" t="str">
        <f t="shared" si="32"/>
        <v>0//0</v>
      </c>
      <c r="G192" s="3" t="str">
        <f t="shared" si="33"/>
        <v/>
      </c>
      <c r="H192" s="5" t="str">
        <f t="shared" si="34"/>
        <v/>
      </c>
      <c r="I192" s="4" t="str">
        <f t="shared" si="35"/>
        <v/>
      </c>
      <c r="J192" s="6">
        <f>②実績記録票入力シート!K192</f>
        <v>0</v>
      </c>
      <c r="K192" s="6">
        <f>②実績記録票入力シート!L192</f>
        <v>0</v>
      </c>
      <c r="L192" s="65" t="e">
        <f>IF(③移動支援サービス提供実績記録票!#REF!="","",ROUNDDOWN(③移動支援サービス提供実績記録票!#REF!,-2))</f>
        <v>#REF!</v>
      </c>
      <c r="M192" s="65" t="e">
        <f>IF(③移動支援サービス提供実績記録票!#REF!="","",MOD(③移動支援サービス提供実績記録票!#REF!,100))</f>
        <v>#REF!</v>
      </c>
    </row>
    <row r="193" spans="2:13">
      <c r="B193">
        <f>②実績記録票入力シート!C193</f>
        <v>0</v>
      </c>
      <c r="C193" t="str">
        <f t="shared" si="30"/>
        <v>0</v>
      </c>
      <c r="D193" t="str">
        <f t="shared" si="31"/>
        <v/>
      </c>
      <c r="E193">
        <f>②実績記録票入力シート!I193</f>
        <v>0</v>
      </c>
      <c r="F193" t="str">
        <f t="shared" si="32"/>
        <v>0//0</v>
      </c>
      <c r="G193" s="3" t="str">
        <f t="shared" si="33"/>
        <v/>
      </c>
      <c r="H193" s="5" t="str">
        <f t="shared" si="34"/>
        <v/>
      </c>
      <c r="I193" s="4" t="str">
        <f t="shared" si="35"/>
        <v/>
      </c>
      <c r="J193" s="6">
        <f>②実績記録票入力シート!K193</f>
        <v>0</v>
      </c>
      <c r="K193" s="6">
        <f>②実績記録票入力シート!L193</f>
        <v>0</v>
      </c>
      <c r="L193" s="65" t="e">
        <f>IF(③移動支援サービス提供実績記録票!#REF!="","",ROUNDDOWN(③移動支援サービス提供実績記録票!#REF!,-2))</f>
        <v>#REF!</v>
      </c>
      <c r="M193" s="65" t="e">
        <f>IF(③移動支援サービス提供実績記録票!#REF!="","",MOD(③移動支援サービス提供実績記録票!#REF!,100))</f>
        <v>#REF!</v>
      </c>
    </row>
    <row r="194" spans="2:13">
      <c r="B194">
        <f>②実績記録票入力シート!C194</f>
        <v>0</v>
      </c>
      <c r="C194" t="str">
        <f t="shared" si="30"/>
        <v>0</v>
      </c>
      <c r="D194" t="str">
        <f t="shared" si="31"/>
        <v/>
      </c>
      <c r="E194">
        <f>②実績記録票入力シート!I194</f>
        <v>0</v>
      </c>
      <c r="F194" t="str">
        <f t="shared" si="32"/>
        <v>0//0</v>
      </c>
      <c r="G194" s="3" t="str">
        <f t="shared" si="33"/>
        <v/>
      </c>
      <c r="H194" s="5" t="str">
        <f t="shared" si="34"/>
        <v/>
      </c>
      <c r="I194" s="4" t="str">
        <f t="shared" si="35"/>
        <v/>
      </c>
      <c r="J194" s="6">
        <f>②実績記録票入力シート!K194</f>
        <v>0</v>
      </c>
      <c r="K194" s="6">
        <f>②実績記録票入力シート!L194</f>
        <v>0</v>
      </c>
      <c r="L194" s="65" t="e">
        <f>IF(③移動支援サービス提供実績記録票!#REF!="","",ROUNDDOWN(③移動支援サービス提供実績記録票!#REF!,-2))</f>
        <v>#REF!</v>
      </c>
      <c r="M194" s="65" t="e">
        <f>IF(③移動支援サービス提供実績記録票!#REF!="","",MOD(③移動支援サービス提供実績記録票!#REF!,100))</f>
        <v>#REF!</v>
      </c>
    </row>
    <row r="195" spans="2:13">
      <c r="B195">
        <f>②実績記録票入力シート!C195</f>
        <v>0</v>
      </c>
      <c r="C195" t="str">
        <f t="shared" si="30"/>
        <v>0</v>
      </c>
      <c r="D195" t="str">
        <f t="shared" si="31"/>
        <v/>
      </c>
      <c r="E195">
        <f>②実績記録票入力シート!I195</f>
        <v>0</v>
      </c>
      <c r="F195" t="str">
        <f t="shared" si="32"/>
        <v>0//0</v>
      </c>
      <c r="G195" s="3" t="str">
        <f t="shared" si="33"/>
        <v/>
      </c>
      <c r="H195" s="5" t="str">
        <f t="shared" si="34"/>
        <v/>
      </c>
      <c r="I195" s="4" t="str">
        <f t="shared" si="35"/>
        <v/>
      </c>
      <c r="J195" s="6">
        <f>②実績記録票入力シート!K195</f>
        <v>0</v>
      </c>
      <c r="K195" s="6">
        <f>②実績記録票入力シート!L195</f>
        <v>0</v>
      </c>
      <c r="L195" s="65" t="e">
        <f>IF(③移動支援サービス提供実績記録票!#REF!="","",ROUNDDOWN(③移動支援サービス提供実績記録票!#REF!,-2))</f>
        <v>#REF!</v>
      </c>
      <c r="M195" s="65" t="e">
        <f>IF(③移動支援サービス提供実績記録票!#REF!="","",MOD(③移動支援サービス提供実績記録票!#REF!,100))</f>
        <v>#REF!</v>
      </c>
    </row>
    <row r="196" spans="2:13">
      <c r="B196">
        <f>②実績記録票入力シート!C196</f>
        <v>0</v>
      </c>
      <c r="C196" t="str">
        <f t="shared" si="30"/>
        <v>0</v>
      </c>
      <c r="D196" t="str">
        <f t="shared" si="31"/>
        <v/>
      </c>
      <c r="E196">
        <f>②実績記録票入力シート!I196</f>
        <v>0</v>
      </c>
      <c r="F196" t="str">
        <f t="shared" si="32"/>
        <v>0//0</v>
      </c>
      <c r="G196" s="3" t="str">
        <f t="shared" si="33"/>
        <v/>
      </c>
      <c r="H196" s="5" t="str">
        <f t="shared" si="34"/>
        <v/>
      </c>
      <c r="I196" s="4" t="str">
        <f t="shared" si="35"/>
        <v/>
      </c>
      <c r="J196" s="6">
        <f>②実績記録票入力シート!K196</f>
        <v>0</v>
      </c>
      <c r="K196" s="6">
        <f>②実績記録票入力シート!L196</f>
        <v>0</v>
      </c>
      <c r="L196" s="65" t="e">
        <f>IF(③移動支援サービス提供実績記録票!#REF!="","",ROUNDDOWN(③移動支援サービス提供実績記録票!#REF!,-2))</f>
        <v>#REF!</v>
      </c>
      <c r="M196" s="65" t="e">
        <f>IF(③移動支援サービス提供実績記録票!#REF!="","",MOD(③移動支援サービス提供実績記録票!#REF!,100))</f>
        <v>#REF!</v>
      </c>
    </row>
    <row r="197" spans="2:13">
      <c r="B197">
        <f>②実績記録票入力シート!C197</f>
        <v>0</v>
      </c>
      <c r="C197" t="str">
        <f t="shared" si="30"/>
        <v>0</v>
      </c>
      <c r="D197" t="str">
        <f t="shared" si="31"/>
        <v/>
      </c>
      <c r="E197">
        <f>②実績記録票入力シート!I197</f>
        <v>0</v>
      </c>
      <c r="F197" t="str">
        <f t="shared" si="32"/>
        <v>0//0</v>
      </c>
      <c r="G197" s="3" t="str">
        <f t="shared" si="33"/>
        <v/>
      </c>
      <c r="H197" s="5" t="str">
        <f t="shared" si="34"/>
        <v/>
      </c>
      <c r="I197" s="4" t="str">
        <f t="shared" si="35"/>
        <v/>
      </c>
      <c r="J197" s="6">
        <f>②実績記録票入力シート!K197</f>
        <v>0</v>
      </c>
      <c r="K197" s="6">
        <f>②実績記録票入力シート!L197</f>
        <v>0</v>
      </c>
      <c r="L197" s="65" t="e">
        <f>IF(③移動支援サービス提供実績記録票!#REF!="","",ROUNDDOWN(③移動支援サービス提供実績記録票!#REF!,-2))</f>
        <v>#REF!</v>
      </c>
      <c r="M197" s="65" t="e">
        <f>IF(③移動支援サービス提供実績記録票!#REF!="","",MOD(③移動支援サービス提供実績記録票!#REF!,100))</f>
        <v>#REF!</v>
      </c>
    </row>
    <row r="198" spans="2:13">
      <c r="B198">
        <f>②実績記録票入力シート!C198</f>
        <v>0</v>
      </c>
      <c r="C198" t="str">
        <f t="shared" si="30"/>
        <v>0</v>
      </c>
      <c r="D198" t="str">
        <f t="shared" si="31"/>
        <v/>
      </c>
      <c r="E198">
        <f>②実績記録票入力シート!I198</f>
        <v>0</v>
      </c>
      <c r="F198" t="str">
        <f t="shared" si="32"/>
        <v>0//0</v>
      </c>
      <c r="G198" s="3" t="str">
        <f t="shared" si="33"/>
        <v/>
      </c>
      <c r="H198" s="5" t="str">
        <f t="shared" si="34"/>
        <v/>
      </c>
      <c r="I198" s="4" t="str">
        <f t="shared" si="35"/>
        <v/>
      </c>
      <c r="J198" s="6">
        <f>②実績記録票入力シート!K198</f>
        <v>0</v>
      </c>
      <c r="K198" s="6">
        <f>②実績記録票入力シート!L198</f>
        <v>0</v>
      </c>
      <c r="L198" s="65" t="e">
        <f>IF(③移動支援サービス提供実績記録票!#REF!="","",ROUNDDOWN(③移動支援サービス提供実績記録票!#REF!,-2))</f>
        <v>#REF!</v>
      </c>
      <c r="M198" s="65" t="e">
        <f>IF(③移動支援サービス提供実績記録票!#REF!="","",MOD(③移動支援サービス提供実績記録票!#REF!,100))</f>
        <v>#REF!</v>
      </c>
    </row>
    <row r="199" spans="2:13">
      <c r="B199">
        <f>②実績記録票入力シート!C199</f>
        <v>0</v>
      </c>
      <c r="C199" t="str">
        <f t="shared" si="30"/>
        <v>0</v>
      </c>
      <c r="D199" t="str">
        <f t="shared" si="31"/>
        <v/>
      </c>
      <c r="E199">
        <f>②実績記録票入力シート!I199</f>
        <v>0</v>
      </c>
      <c r="F199" t="str">
        <f t="shared" si="32"/>
        <v>0//0</v>
      </c>
      <c r="G199" s="3" t="str">
        <f t="shared" si="33"/>
        <v/>
      </c>
      <c r="H199" s="5" t="str">
        <f t="shared" si="34"/>
        <v/>
      </c>
      <c r="I199" s="4" t="str">
        <f t="shared" si="35"/>
        <v/>
      </c>
      <c r="J199" s="6">
        <f>②実績記録票入力シート!K199</f>
        <v>0</v>
      </c>
      <c r="K199" s="6">
        <f>②実績記録票入力シート!L199</f>
        <v>0</v>
      </c>
      <c r="L199" s="65" t="e">
        <f>IF(③移動支援サービス提供実績記録票!#REF!="","",ROUNDDOWN(③移動支援サービス提供実績記録票!#REF!,-2))</f>
        <v>#REF!</v>
      </c>
      <c r="M199" s="65" t="e">
        <f>IF(③移動支援サービス提供実績記録票!#REF!="","",MOD(③移動支援サービス提供実績記録票!#REF!,100))</f>
        <v>#REF!</v>
      </c>
    </row>
    <row r="200" spans="2:13">
      <c r="B200">
        <f>②実績記録票入力シート!C200</f>
        <v>0</v>
      </c>
      <c r="C200" t="str">
        <f t="shared" si="30"/>
        <v>0</v>
      </c>
      <c r="D200" t="str">
        <f t="shared" si="31"/>
        <v/>
      </c>
      <c r="E200">
        <f>②実績記録票入力シート!I200</f>
        <v>0</v>
      </c>
      <c r="F200" t="str">
        <f t="shared" si="32"/>
        <v>0//0</v>
      </c>
      <c r="G200" s="3" t="str">
        <f t="shared" si="33"/>
        <v/>
      </c>
      <c r="H200" s="5" t="str">
        <f t="shared" si="34"/>
        <v/>
      </c>
      <c r="I200" s="4" t="str">
        <f t="shared" si="35"/>
        <v/>
      </c>
      <c r="J200" s="6">
        <f>②実績記録票入力シート!K200</f>
        <v>0</v>
      </c>
      <c r="K200" s="6">
        <f>②実績記録票入力シート!L200</f>
        <v>0</v>
      </c>
      <c r="L200" s="65" t="e">
        <f>IF(③移動支援サービス提供実績記録票!#REF!="","",ROUNDDOWN(③移動支援サービス提供実績記録票!#REF!,-2))</f>
        <v>#REF!</v>
      </c>
      <c r="M200" s="65" t="e">
        <f>IF(③移動支援サービス提供実績記録票!#REF!="","",MOD(③移動支援サービス提供実績記録票!#REF!,100))</f>
        <v>#REF!</v>
      </c>
    </row>
    <row r="201" spans="2:13">
      <c r="B201">
        <f>②実績記録票入力シート!C201</f>
        <v>0</v>
      </c>
      <c r="C201" t="str">
        <f t="shared" si="30"/>
        <v>0</v>
      </c>
      <c r="D201" t="str">
        <f t="shared" si="31"/>
        <v/>
      </c>
      <c r="E201">
        <f>②実績記録票入力シート!I201</f>
        <v>0</v>
      </c>
      <c r="F201" t="str">
        <f t="shared" si="32"/>
        <v>0//0</v>
      </c>
      <c r="G201" s="3" t="str">
        <f t="shared" si="33"/>
        <v/>
      </c>
      <c r="H201" s="5" t="str">
        <f t="shared" si="34"/>
        <v/>
      </c>
      <c r="I201" s="4" t="str">
        <f t="shared" si="35"/>
        <v/>
      </c>
      <c r="J201" s="6">
        <f>②実績記録票入力シート!K201</f>
        <v>0</v>
      </c>
      <c r="K201" s="6">
        <f>②実績記録票入力シート!L201</f>
        <v>0</v>
      </c>
      <c r="L201" s="65" t="e">
        <f>IF(③移動支援サービス提供実績記録票!#REF!="","",ROUNDDOWN(③移動支援サービス提供実績記録票!#REF!,-2))</f>
        <v>#REF!</v>
      </c>
      <c r="M201" s="65" t="e">
        <f>IF(③移動支援サービス提供実績記録票!#REF!="","",MOD(③移動支援サービス提供実績記録票!#REF!,100))</f>
        <v>#REF!</v>
      </c>
    </row>
    <row r="202" spans="2:13">
      <c r="B202">
        <f>②実績記録票入力シート!C202</f>
        <v>0</v>
      </c>
      <c r="C202" t="str">
        <f t="shared" si="30"/>
        <v>0</v>
      </c>
      <c r="D202" t="str">
        <f t="shared" si="31"/>
        <v/>
      </c>
      <c r="E202">
        <f>②実績記録票入力シート!I202</f>
        <v>0</v>
      </c>
      <c r="F202" t="str">
        <f t="shared" si="32"/>
        <v>0//0</v>
      </c>
      <c r="G202" s="3" t="str">
        <f t="shared" si="33"/>
        <v/>
      </c>
      <c r="H202" s="5" t="str">
        <f t="shared" si="34"/>
        <v/>
      </c>
      <c r="I202" s="4" t="str">
        <f t="shared" si="35"/>
        <v/>
      </c>
      <c r="J202" s="6">
        <f>②実績記録票入力シート!K202</f>
        <v>0</v>
      </c>
      <c r="K202" s="6">
        <f>②実績記録票入力シート!L202</f>
        <v>0</v>
      </c>
      <c r="L202" s="65" t="e">
        <f>IF(③移動支援サービス提供実績記録票!#REF!="","",ROUNDDOWN(③移動支援サービス提供実績記録票!#REF!,-2))</f>
        <v>#REF!</v>
      </c>
      <c r="M202" s="65" t="e">
        <f>IF(③移動支援サービス提供実績記録票!#REF!="","",MOD(③移動支援サービス提供実績記録票!#REF!,100))</f>
        <v>#REF!</v>
      </c>
    </row>
    <row r="203" spans="2:13">
      <c r="B203">
        <f>②実績記録票入力シート!C203</f>
        <v>0</v>
      </c>
      <c r="C203" t="str">
        <f t="shared" si="30"/>
        <v>0</v>
      </c>
      <c r="D203" t="str">
        <f t="shared" si="31"/>
        <v/>
      </c>
      <c r="E203">
        <f>②実績記録票入力シート!I203</f>
        <v>0</v>
      </c>
      <c r="F203" t="str">
        <f t="shared" si="32"/>
        <v>0//0</v>
      </c>
      <c r="G203" s="3" t="str">
        <f t="shared" si="33"/>
        <v/>
      </c>
      <c r="H203" s="5" t="str">
        <f t="shared" si="34"/>
        <v/>
      </c>
      <c r="I203" s="4" t="str">
        <f t="shared" si="35"/>
        <v/>
      </c>
      <c r="J203" s="6">
        <f>②実績記録票入力シート!K203</f>
        <v>0</v>
      </c>
      <c r="K203" s="6">
        <f>②実績記録票入力シート!L203</f>
        <v>0</v>
      </c>
      <c r="L203" s="65" t="e">
        <f>IF(③移動支援サービス提供実績記録票!#REF!="","",ROUNDDOWN(③移動支援サービス提供実績記録票!#REF!,-2))</f>
        <v>#REF!</v>
      </c>
      <c r="M203" s="65" t="e">
        <f>IF(③移動支援サービス提供実績記録票!#REF!="","",MOD(③移動支援サービス提供実績記録票!#REF!,100))</f>
        <v>#REF!</v>
      </c>
    </row>
    <row r="204" spans="2:13">
      <c r="B204">
        <f>②実績記録票入力シート!C204</f>
        <v>0</v>
      </c>
      <c r="C204" t="str">
        <f t="shared" si="30"/>
        <v>0</v>
      </c>
      <c r="D204" t="str">
        <f t="shared" si="31"/>
        <v/>
      </c>
      <c r="E204">
        <f>②実績記録票入力シート!I204</f>
        <v>0</v>
      </c>
      <c r="F204" t="str">
        <f t="shared" si="32"/>
        <v>0//0</v>
      </c>
      <c r="G204" s="3" t="str">
        <f t="shared" si="33"/>
        <v/>
      </c>
      <c r="H204" s="5" t="str">
        <f t="shared" si="34"/>
        <v/>
      </c>
      <c r="I204" s="4" t="str">
        <f t="shared" si="35"/>
        <v/>
      </c>
      <c r="J204" s="6">
        <f>②実績記録票入力シート!K204</f>
        <v>0</v>
      </c>
      <c r="K204" s="6">
        <f>②実績記録票入力シート!L204</f>
        <v>0</v>
      </c>
      <c r="L204" s="65" t="e">
        <f>IF(③移動支援サービス提供実績記録票!#REF!="","",ROUNDDOWN(③移動支援サービス提供実績記録票!#REF!,-2))</f>
        <v>#REF!</v>
      </c>
      <c r="M204" s="65" t="e">
        <f>IF(③移動支援サービス提供実績記録票!#REF!="","",MOD(③移動支援サービス提供実績記録票!#REF!,100))</f>
        <v>#REF!</v>
      </c>
    </row>
    <row r="205" spans="2:13">
      <c r="B205">
        <f>②実績記録票入力シート!C205</f>
        <v>0</v>
      </c>
      <c r="C205" t="str">
        <f t="shared" si="30"/>
        <v>0</v>
      </c>
      <c r="D205" t="str">
        <f t="shared" si="31"/>
        <v/>
      </c>
      <c r="E205">
        <f>②実績記録票入力シート!I205</f>
        <v>0</v>
      </c>
      <c r="F205" t="str">
        <f t="shared" si="32"/>
        <v>0//0</v>
      </c>
      <c r="G205" s="3" t="str">
        <f t="shared" si="33"/>
        <v/>
      </c>
      <c r="H205" s="5" t="str">
        <f t="shared" si="34"/>
        <v/>
      </c>
      <c r="I205" s="4" t="str">
        <f t="shared" si="35"/>
        <v/>
      </c>
      <c r="J205" s="6">
        <f>②実績記録票入力シート!K205</f>
        <v>0</v>
      </c>
      <c r="K205" s="6">
        <f>②実績記録票入力シート!L205</f>
        <v>0</v>
      </c>
      <c r="L205" s="65" t="e">
        <f>IF(③移動支援サービス提供実績記録票!#REF!="","",ROUNDDOWN(③移動支援サービス提供実績記録票!#REF!,-2))</f>
        <v>#REF!</v>
      </c>
      <c r="M205" s="65" t="e">
        <f>IF(③移動支援サービス提供実績記録票!#REF!="","",MOD(③移動支援サービス提供実績記録票!#REF!,100))</f>
        <v>#REF!</v>
      </c>
    </row>
    <row r="206" spans="2:13">
      <c r="B206">
        <f>②実績記録票入力シート!C206</f>
        <v>0</v>
      </c>
      <c r="C206" t="str">
        <f t="shared" si="30"/>
        <v>0</v>
      </c>
      <c r="D206" t="str">
        <f t="shared" si="31"/>
        <v/>
      </c>
      <c r="E206">
        <f>②実績記録票入力シート!I206</f>
        <v>0</v>
      </c>
      <c r="F206" t="str">
        <f t="shared" si="32"/>
        <v>0//0</v>
      </c>
      <c r="G206" s="3" t="str">
        <f t="shared" si="33"/>
        <v/>
      </c>
      <c r="H206" s="5" t="str">
        <f t="shared" si="34"/>
        <v/>
      </c>
      <c r="I206" s="4" t="str">
        <f t="shared" si="35"/>
        <v/>
      </c>
      <c r="J206" s="6">
        <f>②実績記録票入力シート!K206</f>
        <v>0</v>
      </c>
      <c r="K206" s="6">
        <f>②実績記録票入力シート!L206</f>
        <v>0</v>
      </c>
      <c r="L206" s="65" t="e">
        <f>IF(③移動支援サービス提供実績記録票!#REF!="","",ROUNDDOWN(③移動支援サービス提供実績記録票!#REF!,-2))</f>
        <v>#REF!</v>
      </c>
      <c r="M206" s="65" t="e">
        <f>IF(③移動支援サービス提供実績記録票!#REF!="","",MOD(③移動支援サービス提供実績記録票!#REF!,100))</f>
        <v>#REF!</v>
      </c>
    </row>
    <row r="207" spans="2:13">
      <c r="B207">
        <f>②実績記録票入力シート!C207</f>
        <v>0</v>
      </c>
      <c r="C207" t="str">
        <f t="shared" si="30"/>
        <v>0</v>
      </c>
      <c r="D207" t="str">
        <f t="shared" si="31"/>
        <v/>
      </c>
      <c r="E207">
        <f>②実績記録票入力シート!I207</f>
        <v>0</v>
      </c>
      <c r="F207" t="str">
        <f t="shared" si="32"/>
        <v>0//0</v>
      </c>
      <c r="G207" s="3" t="str">
        <f t="shared" si="33"/>
        <v/>
      </c>
      <c r="H207" s="5" t="str">
        <f t="shared" si="34"/>
        <v/>
      </c>
      <c r="I207" s="4" t="str">
        <f t="shared" si="35"/>
        <v/>
      </c>
      <c r="J207" s="6">
        <f>②実績記録票入力シート!K207</f>
        <v>0</v>
      </c>
      <c r="K207" s="6">
        <f>②実績記録票入力シート!L207</f>
        <v>0</v>
      </c>
      <c r="L207" s="65" t="e">
        <f>IF(③移動支援サービス提供実績記録票!#REF!="","",ROUNDDOWN(③移動支援サービス提供実績記録票!#REF!,-2))</f>
        <v>#REF!</v>
      </c>
      <c r="M207" s="65" t="e">
        <f>IF(③移動支援サービス提供実績記録票!#REF!="","",MOD(③移動支援サービス提供実績記録票!#REF!,100))</f>
        <v>#REF!</v>
      </c>
    </row>
    <row r="208" spans="2:13">
      <c r="B208">
        <f>②実績記録票入力シート!C208</f>
        <v>0</v>
      </c>
      <c r="C208" t="str">
        <f t="shared" si="30"/>
        <v>0</v>
      </c>
      <c r="D208" t="str">
        <f t="shared" si="31"/>
        <v/>
      </c>
      <c r="E208">
        <f>②実績記録票入力シート!I208</f>
        <v>0</v>
      </c>
      <c r="F208" t="str">
        <f t="shared" si="32"/>
        <v>0//0</v>
      </c>
      <c r="G208" s="3" t="str">
        <f t="shared" si="33"/>
        <v/>
      </c>
      <c r="H208" s="5" t="str">
        <f t="shared" si="34"/>
        <v/>
      </c>
      <c r="I208" s="4" t="str">
        <f t="shared" si="35"/>
        <v/>
      </c>
      <c r="J208" s="6">
        <f>②実績記録票入力シート!K208</f>
        <v>0</v>
      </c>
      <c r="K208" s="6">
        <f>②実績記録票入力シート!L208</f>
        <v>0</v>
      </c>
      <c r="L208" s="65" t="e">
        <f>IF(③移動支援サービス提供実績記録票!#REF!="","",ROUNDDOWN(③移動支援サービス提供実績記録票!#REF!,-2))</f>
        <v>#REF!</v>
      </c>
      <c r="M208" s="65" t="e">
        <f>IF(③移動支援サービス提供実績記録票!#REF!="","",MOD(③移動支援サービス提供実績記録票!#REF!,100))</f>
        <v>#REF!</v>
      </c>
    </row>
    <row r="209" spans="2:13">
      <c r="B209">
        <f>②実績記録票入力シート!C209</f>
        <v>0</v>
      </c>
      <c r="C209" t="str">
        <f t="shared" si="30"/>
        <v>0</v>
      </c>
      <c r="D209" t="str">
        <f t="shared" si="31"/>
        <v/>
      </c>
      <c r="E209">
        <f>②実績記録票入力シート!I209</f>
        <v>0</v>
      </c>
      <c r="F209" t="str">
        <f t="shared" si="32"/>
        <v>0//0</v>
      </c>
      <c r="G209" s="3" t="str">
        <f t="shared" si="33"/>
        <v/>
      </c>
      <c r="H209" s="5" t="str">
        <f t="shared" si="34"/>
        <v/>
      </c>
      <c r="I209" s="4" t="str">
        <f t="shared" si="35"/>
        <v/>
      </c>
      <c r="J209" s="6">
        <f>②実績記録票入力シート!K209</f>
        <v>0</v>
      </c>
      <c r="K209" s="6">
        <f>②実績記録票入力シート!L209</f>
        <v>0</v>
      </c>
      <c r="L209" s="65" t="e">
        <f>IF(③移動支援サービス提供実績記録票!#REF!="","",ROUNDDOWN(③移動支援サービス提供実績記録票!#REF!,-2))</f>
        <v>#REF!</v>
      </c>
      <c r="M209" s="65" t="e">
        <f>IF(③移動支援サービス提供実績記録票!#REF!="","",MOD(③移動支援サービス提供実績記録票!#REF!,100))</f>
        <v>#REF!</v>
      </c>
    </row>
    <row r="210" spans="2:13">
      <c r="B210">
        <f>②実績記録票入力シート!C210</f>
        <v>0</v>
      </c>
      <c r="C210" t="str">
        <f t="shared" si="30"/>
        <v>0</v>
      </c>
      <c r="D210" t="str">
        <f t="shared" si="31"/>
        <v/>
      </c>
      <c r="E210">
        <f>②実績記録票入力シート!I210</f>
        <v>0</v>
      </c>
      <c r="F210" t="str">
        <f t="shared" si="32"/>
        <v>0//0</v>
      </c>
      <c r="G210" s="3" t="str">
        <f t="shared" si="33"/>
        <v/>
      </c>
      <c r="H210" s="5" t="str">
        <f t="shared" si="34"/>
        <v/>
      </c>
      <c r="I210" s="4" t="str">
        <f t="shared" si="35"/>
        <v/>
      </c>
      <c r="J210" s="6">
        <f>②実績記録票入力シート!K210</f>
        <v>0</v>
      </c>
      <c r="K210" s="6">
        <f>②実績記録票入力シート!L210</f>
        <v>0</v>
      </c>
      <c r="L210" s="65" t="e">
        <f>IF(③移動支援サービス提供実績記録票!#REF!="","",ROUNDDOWN(③移動支援サービス提供実績記録票!#REF!,-2))</f>
        <v>#REF!</v>
      </c>
      <c r="M210" s="65" t="e">
        <f>IF(③移動支援サービス提供実績記録票!#REF!="","",MOD(③移動支援サービス提供実績記録票!#REF!,100))</f>
        <v>#REF!</v>
      </c>
    </row>
    <row r="211" spans="2:13">
      <c r="B211">
        <f>②実績記録票入力シート!C211</f>
        <v>0</v>
      </c>
      <c r="C211" t="str">
        <f t="shared" si="30"/>
        <v>0</v>
      </c>
      <c r="D211" t="str">
        <f t="shared" si="31"/>
        <v/>
      </c>
      <c r="E211">
        <f>②実績記録票入力シート!I211</f>
        <v>0</v>
      </c>
      <c r="F211" t="str">
        <f t="shared" si="32"/>
        <v>0//0</v>
      </c>
      <c r="G211" s="3" t="str">
        <f t="shared" si="33"/>
        <v/>
      </c>
      <c r="H211" s="5" t="str">
        <f t="shared" si="34"/>
        <v/>
      </c>
      <c r="I211" s="4" t="str">
        <f t="shared" si="35"/>
        <v/>
      </c>
      <c r="J211" s="6">
        <f>②実績記録票入力シート!K211</f>
        <v>0</v>
      </c>
      <c r="K211" s="6">
        <f>②実績記録票入力シート!L211</f>
        <v>0</v>
      </c>
      <c r="L211" s="65" t="e">
        <f>IF(③移動支援サービス提供実績記録票!#REF!="","",ROUNDDOWN(③移動支援サービス提供実績記録票!#REF!,-2))</f>
        <v>#REF!</v>
      </c>
      <c r="M211" s="65" t="e">
        <f>IF(③移動支援サービス提供実績記録票!#REF!="","",MOD(③移動支援サービス提供実績記録票!#REF!,100))</f>
        <v>#REF!</v>
      </c>
    </row>
    <row r="212" spans="2:13">
      <c r="B212">
        <f>②実績記録票入力シート!C212</f>
        <v>0</v>
      </c>
      <c r="C212" t="str">
        <f t="shared" si="30"/>
        <v>0</v>
      </c>
      <c r="D212" t="str">
        <f t="shared" si="31"/>
        <v/>
      </c>
      <c r="E212">
        <f>②実績記録票入力シート!I212</f>
        <v>0</v>
      </c>
      <c r="F212" t="str">
        <f t="shared" si="32"/>
        <v>0//0</v>
      </c>
      <c r="G212" s="3" t="str">
        <f t="shared" si="33"/>
        <v/>
      </c>
      <c r="H212" s="5" t="str">
        <f t="shared" si="34"/>
        <v/>
      </c>
      <c r="I212" s="4" t="str">
        <f t="shared" si="35"/>
        <v/>
      </c>
      <c r="J212" s="6">
        <f>②実績記録票入力シート!K212</f>
        <v>0</v>
      </c>
      <c r="K212" s="6">
        <f>②実績記録票入力シート!L212</f>
        <v>0</v>
      </c>
      <c r="L212" s="65" t="e">
        <f>IF(③移動支援サービス提供実績記録票!#REF!="","",ROUNDDOWN(③移動支援サービス提供実績記録票!#REF!,-2))</f>
        <v>#REF!</v>
      </c>
      <c r="M212" s="65" t="e">
        <f>IF(③移動支援サービス提供実績記録票!#REF!="","",MOD(③移動支援サービス提供実績記録票!#REF!,100))</f>
        <v>#REF!</v>
      </c>
    </row>
    <row r="213" spans="2:13">
      <c r="B213">
        <f>②実績記録票入力シート!C213</f>
        <v>0</v>
      </c>
      <c r="C213" t="str">
        <f t="shared" si="30"/>
        <v>0</v>
      </c>
      <c r="D213" t="str">
        <f t="shared" si="31"/>
        <v/>
      </c>
      <c r="E213">
        <f>②実績記録票入力シート!I213</f>
        <v>0</v>
      </c>
      <c r="F213" t="str">
        <f t="shared" si="32"/>
        <v>0//0</v>
      </c>
      <c r="G213" s="3" t="str">
        <f t="shared" si="33"/>
        <v/>
      </c>
      <c r="H213" s="5" t="str">
        <f t="shared" si="34"/>
        <v/>
      </c>
      <c r="I213" s="4" t="str">
        <f t="shared" si="35"/>
        <v/>
      </c>
      <c r="J213" s="6">
        <f>②実績記録票入力シート!K213</f>
        <v>0</v>
      </c>
      <c r="K213" s="6">
        <f>②実績記録票入力シート!L213</f>
        <v>0</v>
      </c>
      <c r="L213" s="65" t="e">
        <f>IF(③移動支援サービス提供実績記録票!#REF!="","",ROUNDDOWN(③移動支援サービス提供実績記録票!#REF!,-2))</f>
        <v>#REF!</v>
      </c>
      <c r="M213" s="65" t="e">
        <f>IF(③移動支援サービス提供実績記録票!#REF!="","",MOD(③移動支援サービス提供実績記録票!#REF!,100))</f>
        <v>#REF!</v>
      </c>
    </row>
    <row r="214" spans="2:13">
      <c r="B214">
        <f>②実績記録票入力シート!C214</f>
        <v>0</v>
      </c>
      <c r="C214" t="str">
        <f t="shared" si="30"/>
        <v>0</v>
      </c>
      <c r="D214" t="str">
        <f t="shared" si="31"/>
        <v/>
      </c>
      <c r="E214">
        <f>②実績記録票入力シート!I214</f>
        <v>0</v>
      </c>
      <c r="F214" t="str">
        <f t="shared" si="32"/>
        <v>0//0</v>
      </c>
      <c r="G214" s="3" t="str">
        <f t="shared" si="33"/>
        <v/>
      </c>
      <c r="H214" s="5" t="str">
        <f t="shared" si="34"/>
        <v/>
      </c>
      <c r="I214" s="4" t="str">
        <f t="shared" si="35"/>
        <v/>
      </c>
      <c r="J214" s="6">
        <f>②実績記録票入力シート!K214</f>
        <v>0</v>
      </c>
      <c r="K214" s="6">
        <f>②実績記録票入力シート!L214</f>
        <v>0</v>
      </c>
      <c r="L214" s="65" t="e">
        <f>IF(③移動支援サービス提供実績記録票!#REF!="","",ROUNDDOWN(③移動支援サービス提供実績記録票!#REF!,-2))</f>
        <v>#REF!</v>
      </c>
      <c r="M214" s="65" t="e">
        <f>IF(③移動支援サービス提供実績記録票!#REF!="","",MOD(③移動支援サービス提供実績記録票!#REF!,100))</f>
        <v>#REF!</v>
      </c>
    </row>
    <row r="215" spans="2:13">
      <c r="B215">
        <f>②実績記録票入力シート!C215</f>
        <v>0</v>
      </c>
      <c r="C215" t="str">
        <f t="shared" si="30"/>
        <v>0</v>
      </c>
      <c r="D215" t="str">
        <f t="shared" si="31"/>
        <v/>
      </c>
      <c r="E215">
        <f>②実績記録票入力シート!I215</f>
        <v>0</v>
      </c>
      <c r="F215" t="str">
        <f t="shared" si="32"/>
        <v>0//0</v>
      </c>
      <c r="G215" s="3" t="str">
        <f t="shared" si="33"/>
        <v/>
      </c>
      <c r="H215" s="5" t="str">
        <f t="shared" si="34"/>
        <v/>
      </c>
      <c r="I215" s="4" t="str">
        <f t="shared" si="35"/>
        <v/>
      </c>
      <c r="J215" s="6">
        <f>②実績記録票入力シート!K215</f>
        <v>0</v>
      </c>
      <c r="K215" s="6">
        <f>②実績記録票入力シート!L215</f>
        <v>0</v>
      </c>
      <c r="L215" s="65" t="e">
        <f>IF(③移動支援サービス提供実績記録票!#REF!="","",ROUNDDOWN(③移動支援サービス提供実績記録票!#REF!,-2))</f>
        <v>#REF!</v>
      </c>
      <c r="M215" s="65" t="e">
        <f>IF(③移動支援サービス提供実績記録票!#REF!="","",MOD(③移動支援サービス提供実績記録票!#REF!,100))</f>
        <v>#REF!</v>
      </c>
    </row>
    <row r="216" spans="2:13">
      <c r="B216">
        <f>②実績記録票入力シート!C216</f>
        <v>0</v>
      </c>
      <c r="C216" t="str">
        <f t="shared" si="30"/>
        <v>0</v>
      </c>
      <c r="D216" t="str">
        <f t="shared" si="31"/>
        <v/>
      </c>
      <c r="E216">
        <f>②実績記録票入力シート!I216</f>
        <v>0</v>
      </c>
      <c r="F216" t="str">
        <f t="shared" si="32"/>
        <v>0//0</v>
      </c>
      <c r="G216" s="3" t="str">
        <f t="shared" si="33"/>
        <v/>
      </c>
      <c r="H216" s="5" t="str">
        <f t="shared" si="34"/>
        <v/>
      </c>
      <c r="I216" s="4" t="str">
        <f t="shared" si="35"/>
        <v/>
      </c>
      <c r="J216" s="6">
        <f>②実績記録票入力シート!K216</f>
        <v>0</v>
      </c>
      <c r="K216" s="6">
        <f>②実績記録票入力シート!L216</f>
        <v>0</v>
      </c>
      <c r="L216" s="65" t="e">
        <f>IF(③移動支援サービス提供実績記録票!#REF!="","",ROUNDDOWN(③移動支援サービス提供実績記録票!#REF!,-2))</f>
        <v>#REF!</v>
      </c>
      <c r="M216" s="65" t="e">
        <f>IF(③移動支援サービス提供実績記録票!#REF!="","",MOD(③移動支援サービス提供実績記録票!#REF!,100))</f>
        <v>#REF!</v>
      </c>
    </row>
    <row r="217" spans="2:13">
      <c r="B217">
        <f>②実績記録票入力シート!C217</f>
        <v>0</v>
      </c>
      <c r="C217" t="str">
        <f t="shared" si="30"/>
        <v>0</v>
      </c>
      <c r="D217" t="str">
        <f t="shared" si="31"/>
        <v/>
      </c>
      <c r="E217">
        <f>②実績記録票入力シート!I217</f>
        <v>0</v>
      </c>
      <c r="F217" t="str">
        <f t="shared" si="32"/>
        <v>0//0</v>
      </c>
      <c r="G217" s="3" t="str">
        <f t="shared" si="33"/>
        <v/>
      </c>
      <c r="H217" s="5" t="str">
        <f t="shared" si="34"/>
        <v/>
      </c>
      <c r="I217" s="4" t="str">
        <f t="shared" si="35"/>
        <v/>
      </c>
      <c r="J217" s="6">
        <f>②実績記録票入力シート!K217</f>
        <v>0</v>
      </c>
      <c r="K217" s="6">
        <f>②実績記録票入力シート!L217</f>
        <v>0</v>
      </c>
      <c r="L217" s="65" t="e">
        <f>IF(③移動支援サービス提供実績記録票!#REF!="","",ROUNDDOWN(③移動支援サービス提供実績記録票!#REF!,-2))</f>
        <v>#REF!</v>
      </c>
      <c r="M217" s="65" t="e">
        <f>IF(③移動支援サービス提供実績記録票!#REF!="","",MOD(③移動支援サービス提供実績記録票!#REF!,100))</f>
        <v>#REF!</v>
      </c>
    </row>
    <row r="218" spans="2:13">
      <c r="B218">
        <f>②実績記録票入力シート!C218</f>
        <v>0</v>
      </c>
      <c r="C218" t="str">
        <f t="shared" si="30"/>
        <v>0</v>
      </c>
      <c r="D218" t="str">
        <f t="shared" si="31"/>
        <v/>
      </c>
      <c r="E218">
        <f>②実績記録票入力シート!I218</f>
        <v>0</v>
      </c>
      <c r="F218" t="str">
        <f t="shared" si="32"/>
        <v>0//0</v>
      </c>
      <c r="G218" s="3" t="str">
        <f t="shared" si="33"/>
        <v/>
      </c>
      <c r="H218" s="5" t="str">
        <f t="shared" si="34"/>
        <v/>
      </c>
      <c r="I218" s="4" t="str">
        <f t="shared" si="35"/>
        <v/>
      </c>
      <c r="J218" s="6">
        <f>②実績記録票入力シート!K218</f>
        <v>0</v>
      </c>
      <c r="K218" s="6">
        <f>②実績記録票入力シート!L218</f>
        <v>0</v>
      </c>
      <c r="L218" s="65" t="e">
        <f>IF(③移動支援サービス提供実績記録票!#REF!="","",ROUNDDOWN(③移動支援サービス提供実績記録票!#REF!,-2))</f>
        <v>#REF!</v>
      </c>
      <c r="M218" s="65" t="e">
        <f>IF(③移動支援サービス提供実績記録票!#REF!="","",MOD(③移動支援サービス提供実績記録票!#REF!,100))</f>
        <v>#REF!</v>
      </c>
    </row>
    <row r="219" spans="2:13">
      <c r="B219">
        <f>②実績記録票入力シート!C219</f>
        <v>0</v>
      </c>
      <c r="C219" t="str">
        <f t="shared" si="30"/>
        <v>0</v>
      </c>
      <c r="D219" t="str">
        <f t="shared" si="31"/>
        <v/>
      </c>
      <c r="E219">
        <f>②実績記録票入力シート!I219</f>
        <v>0</v>
      </c>
      <c r="F219" t="str">
        <f t="shared" si="32"/>
        <v>0//0</v>
      </c>
      <c r="G219" s="3" t="str">
        <f t="shared" si="33"/>
        <v/>
      </c>
      <c r="H219" s="5" t="str">
        <f t="shared" si="34"/>
        <v/>
      </c>
      <c r="I219" s="4" t="str">
        <f t="shared" si="35"/>
        <v/>
      </c>
      <c r="J219" s="6">
        <f>②実績記録票入力シート!K219</f>
        <v>0</v>
      </c>
      <c r="K219" s="6">
        <f>②実績記録票入力シート!L219</f>
        <v>0</v>
      </c>
      <c r="L219" s="65" t="e">
        <f>IF(③移動支援サービス提供実績記録票!#REF!="","",ROUNDDOWN(③移動支援サービス提供実績記録票!#REF!,-2))</f>
        <v>#REF!</v>
      </c>
      <c r="M219" s="65" t="e">
        <f>IF(③移動支援サービス提供実績記録票!#REF!="","",MOD(③移動支援サービス提供実績記録票!#REF!,100))</f>
        <v>#REF!</v>
      </c>
    </row>
    <row r="220" spans="2:13">
      <c r="B220">
        <f>②実績記録票入力シート!C220</f>
        <v>0</v>
      </c>
      <c r="C220" t="str">
        <f t="shared" si="30"/>
        <v>0</v>
      </c>
      <c r="D220" t="str">
        <f t="shared" si="31"/>
        <v/>
      </c>
      <c r="E220">
        <f>②実績記録票入力シート!I220</f>
        <v>0</v>
      </c>
      <c r="F220" t="str">
        <f t="shared" si="32"/>
        <v>0//0</v>
      </c>
      <c r="G220" s="3" t="str">
        <f t="shared" si="33"/>
        <v/>
      </c>
      <c r="H220" s="5" t="str">
        <f t="shared" si="34"/>
        <v/>
      </c>
      <c r="I220" s="4" t="str">
        <f t="shared" si="35"/>
        <v/>
      </c>
      <c r="J220" s="6">
        <f>②実績記録票入力シート!K220</f>
        <v>0</v>
      </c>
      <c r="K220" s="6">
        <f>②実績記録票入力シート!L220</f>
        <v>0</v>
      </c>
      <c r="L220" s="65" t="e">
        <f>IF(③移動支援サービス提供実績記録票!#REF!="","",ROUNDDOWN(③移動支援サービス提供実績記録票!#REF!,-2))</f>
        <v>#REF!</v>
      </c>
      <c r="M220" s="65" t="e">
        <f>IF(③移動支援サービス提供実績記録票!#REF!="","",MOD(③移動支援サービス提供実績記録票!#REF!,100))</f>
        <v>#REF!</v>
      </c>
    </row>
    <row r="221" spans="2:13">
      <c r="B221">
        <f>②実績記録票入力シート!C221</f>
        <v>0</v>
      </c>
      <c r="C221" t="str">
        <f t="shared" si="30"/>
        <v>0</v>
      </c>
      <c r="D221" t="str">
        <f t="shared" si="31"/>
        <v/>
      </c>
      <c r="E221">
        <f>②実績記録票入力シート!I221</f>
        <v>0</v>
      </c>
      <c r="F221" t="str">
        <f t="shared" si="32"/>
        <v>0//0</v>
      </c>
      <c r="G221" s="3" t="str">
        <f t="shared" si="33"/>
        <v/>
      </c>
      <c r="H221" s="5" t="str">
        <f t="shared" si="34"/>
        <v/>
      </c>
      <c r="I221" s="4" t="str">
        <f t="shared" si="35"/>
        <v/>
      </c>
      <c r="J221" s="6">
        <f>②実績記録票入力シート!K221</f>
        <v>0</v>
      </c>
      <c r="K221" s="6">
        <f>②実績記録票入力シート!L221</f>
        <v>0</v>
      </c>
      <c r="L221" s="65" t="e">
        <f>IF(③移動支援サービス提供実績記録票!#REF!="","",ROUNDDOWN(③移動支援サービス提供実績記録票!#REF!,-2))</f>
        <v>#REF!</v>
      </c>
      <c r="M221" s="65" t="e">
        <f>IF(③移動支援サービス提供実績記録票!#REF!="","",MOD(③移動支援サービス提供実績記録票!#REF!,100))</f>
        <v>#REF!</v>
      </c>
    </row>
    <row r="222" spans="2:13">
      <c r="B222">
        <f>②実績記録票入力シート!C222</f>
        <v>0</v>
      </c>
      <c r="C222" t="str">
        <f t="shared" si="30"/>
        <v>0</v>
      </c>
      <c r="D222" t="str">
        <f t="shared" si="31"/>
        <v/>
      </c>
      <c r="E222">
        <f>②実績記録票入力シート!I222</f>
        <v>0</v>
      </c>
      <c r="F222" t="str">
        <f t="shared" si="32"/>
        <v>0//0</v>
      </c>
      <c r="G222" s="3" t="str">
        <f t="shared" si="33"/>
        <v/>
      </c>
      <c r="H222" s="5" t="str">
        <f t="shared" si="34"/>
        <v/>
      </c>
      <c r="I222" s="4" t="str">
        <f t="shared" si="35"/>
        <v/>
      </c>
      <c r="J222" s="6">
        <f>②実績記録票入力シート!K222</f>
        <v>0</v>
      </c>
      <c r="K222" s="6">
        <f>②実績記録票入力シート!L222</f>
        <v>0</v>
      </c>
      <c r="L222" s="65" t="e">
        <f>IF(③移動支援サービス提供実績記録票!#REF!="","",ROUNDDOWN(③移動支援サービス提供実績記録票!#REF!,-2))</f>
        <v>#REF!</v>
      </c>
      <c r="M222" s="65" t="e">
        <f>IF(③移動支援サービス提供実績記録票!#REF!="","",MOD(③移動支援サービス提供実績記録票!#REF!,100))</f>
        <v>#REF!</v>
      </c>
    </row>
    <row r="223" spans="2:13">
      <c r="B223">
        <f>②実績記録票入力シート!C223</f>
        <v>0</v>
      </c>
      <c r="C223" t="str">
        <f t="shared" si="30"/>
        <v>0</v>
      </c>
      <c r="D223" t="str">
        <f t="shared" si="31"/>
        <v/>
      </c>
      <c r="E223">
        <f>②実績記録票入力シート!I223</f>
        <v>0</v>
      </c>
      <c r="F223" t="str">
        <f t="shared" si="32"/>
        <v>0//0</v>
      </c>
      <c r="G223" s="3" t="str">
        <f t="shared" si="33"/>
        <v/>
      </c>
      <c r="H223" s="5" t="str">
        <f t="shared" si="34"/>
        <v/>
      </c>
      <c r="I223" s="4" t="str">
        <f t="shared" si="35"/>
        <v/>
      </c>
      <c r="J223" s="6">
        <f>②実績記録票入力シート!K223</f>
        <v>0</v>
      </c>
      <c r="K223" s="6">
        <f>②実績記録票入力シート!L223</f>
        <v>0</v>
      </c>
      <c r="L223" s="65" t="e">
        <f>IF(③移動支援サービス提供実績記録票!#REF!="","",ROUNDDOWN(③移動支援サービス提供実績記録票!#REF!,-2))</f>
        <v>#REF!</v>
      </c>
      <c r="M223" s="65" t="e">
        <f>IF(③移動支援サービス提供実績記録票!#REF!="","",MOD(③移動支援サービス提供実績記録票!#REF!,100))</f>
        <v>#REF!</v>
      </c>
    </row>
    <row r="224" spans="2:13">
      <c r="B224">
        <f>②実績記録票入力シート!C224</f>
        <v>0</v>
      </c>
      <c r="C224" t="str">
        <f t="shared" si="30"/>
        <v>0</v>
      </c>
      <c r="D224" t="str">
        <f t="shared" si="31"/>
        <v/>
      </c>
      <c r="E224">
        <f>②実績記録票入力シート!I224</f>
        <v>0</v>
      </c>
      <c r="F224" t="str">
        <f t="shared" si="32"/>
        <v>0//0</v>
      </c>
      <c r="G224" s="3" t="str">
        <f t="shared" si="33"/>
        <v/>
      </c>
      <c r="H224" s="5" t="str">
        <f t="shared" si="34"/>
        <v/>
      </c>
      <c r="I224" s="4" t="str">
        <f t="shared" si="35"/>
        <v/>
      </c>
      <c r="J224" s="6">
        <f>②実績記録票入力シート!K224</f>
        <v>0</v>
      </c>
      <c r="K224" s="6">
        <f>②実績記録票入力シート!L224</f>
        <v>0</v>
      </c>
      <c r="L224" s="65" t="e">
        <f>IF(③移動支援サービス提供実績記録票!#REF!="","",ROUNDDOWN(③移動支援サービス提供実績記録票!#REF!,-2))</f>
        <v>#REF!</v>
      </c>
      <c r="M224" s="65" t="e">
        <f>IF(③移動支援サービス提供実績記録票!#REF!="","",MOD(③移動支援サービス提供実績記録票!#REF!,100))</f>
        <v>#REF!</v>
      </c>
    </row>
    <row r="225" spans="2:13">
      <c r="B225">
        <f>②実績記録票入力シート!C225</f>
        <v>0</v>
      </c>
      <c r="C225" t="str">
        <f t="shared" si="30"/>
        <v>0</v>
      </c>
      <c r="D225" t="str">
        <f t="shared" si="31"/>
        <v/>
      </c>
      <c r="E225">
        <f>②実績記録票入力シート!I225</f>
        <v>0</v>
      </c>
      <c r="F225" t="str">
        <f t="shared" si="32"/>
        <v>0//0</v>
      </c>
      <c r="G225" s="3" t="str">
        <f t="shared" si="33"/>
        <v/>
      </c>
      <c r="H225" s="5" t="str">
        <f t="shared" si="34"/>
        <v/>
      </c>
      <c r="I225" s="4" t="str">
        <f t="shared" si="35"/>
        <v/>
      </c>
      <c r="J225" s="6">
        <f>②実績記録票入力シート!K225</f>
        <v>0</v>
      </c>
      <c r="K225" s="6">
        <f>②実績記録票入力シート!L225</f>
        <v>0</v>
      </c>
      <c r="L225" s="65" t="e">
        <f>IF(③移動支援サービス提供実績記録票!#REF!="","",ROUNDDOWN(③移動支援サービス提供実績記録票!#REF!,-2))</f>
        <v>#REF!</v>
      </c>
      <c r="M225" s="65" t="e">
        <f>IF(③移動支援サービス提供実績記録票!#REF!="","",MOD(③移動支援サービス提供実績記録票!#REF!,100))</f>
        <v>#REF!</v>
      </c>
    </row>
    <row r="226" spans="2:13">
      <c r="B226">
        <f>②実績記録票入力シート!C226</f>
        <v>0</v>
      </c>
      <c r="C226" t="str">
        <f t="shared" si="30"/>
        <v>0</v>
      </c>
      <c r="D226" t="str">
        <f t="shared" si="31"/>
        <v/>
      </c>
      <c r="E226">
        <f>②実績記録票入力シート!I226</f>
        <v>0</v>
      </c>
      <c r="F226" t="str">
        <f t="shared" si="32"/>
        <v>0//0</v>
      </c>
      <c r="G226" s="3" t="str">
        <f t="shared" si="33"/>
        <v/>
      </c>
      <c r="H226" s="5" t="str">
        <f t="shared" si="34"/>
        <v/>
      </c>
      <c r="I226" s="4" t="str">
        <f t="shared" si="35"/>
        <v/>
      </c>
      <c r="J226" s="6">
        <f>②実績記録票入力シート!K226</f>
        <v>0</v>
      </c>
      <c r="K226" s="6">
        <f>②実績記録票入力シート!L226</f>
        <v>0</v>
      </c>
      <c r="L226" s="65" t="e">
        <f>IF(③移動支援サービス提供実績記録票!#REF!="","",ROUNDDOWN(③移動支援サービス提供実績記録票!#REF!,-2))</f>
        <v>#REF!</v>
      </c>
      <c r="M226" s="65" t="e">
        <f>IF(③移動支援サービス提供実績記録票!#REF!="","",MOD(③移動支援サービス提供実績記録票!#REF!,100))</f>
        <v>#REF!</v>
      </c>
    </row>
    <row r="227" spans="2:13">
      <c r="B227">
        <f>②実績記録票入力シート!C227</f>
        <v>0</v>
      </c>
      <c r="C227" t="str">
        <f t="shared" si="30"/>
        <v>0</v>
      </c>
      <c r="D227" t="str">
        <f t="shared" si="31"/>
        <v/>
      </c>
      <c r="E227">
        <f>②実績記録票入力シート!I227</f>
        <v>0</v>
      </c>
      <c r="F227" t="str">
        <f t="shared" si="32"/>
        <v>0//0</v>
      </c>
      <c r="G227" s="3" t="str">
        <f t="shared" si="33"/>
        <v/>
      </c>
      <c r="H227" s="5" t="str">
        <f t="shared" si="34"/>
        <v/>
      </c>
      <c r="I227" s="4" t="str">
        <f t="shared" si="35"/>
        <v/>
      </c>
      <c r="J227" s="6">
        <f>②実績記録票入力シート!K227</f>
        <v>0</v>
      </c>
      <c r="K227" s="6">
        <f>②実績記録票入力シート!L227</f>
        <v>0</v>
      </c>
      <c r="L227" s="65" t="e">
        <f>IF(③移動支援サービス提供実績記録票!#REF!="","",ROUNDDOWN(③移動支援サービス提供実績記録票!#REF!,-2))</f>
        <v>#REF!</v>
      </c>
      <c r="M227" s="65" t="e">
        <f>IF(③移動支援サービス提供実績記録票!#REF!="","",MOD(③移動支援サービス提供実績記録票!#REF!,100))</f>
        <v>#REF!</v>
      </c>
    </row>
    <row r="228" spans="2:13">
      <c r="B228">
        <f>②実績記録票入力シート!C228</f>
        <v>0</v>
      </c>
      <c r="C228" t="str">
        <f t="shared" si="30"/>
        <v>0</v>
      </c>
      <c r="D228" t="str">
        <f t="shared" si="31"/>
        <v/>
      </c>
      <c r="E228">
        <f>②実績記録票入力シート!I228</f>
        <v>0</v>
      </c>
      <c r="F228" t="str">
        <f t="shared" si="32"/>
        <v>0//0</v>
      </c>
      <c r="G228" s="3" t="str">
        <f t="shared" si="33"/>
        <v/>
      </c>
      <c r="H228" s="5" t="str">
        <f t="shared" si="34"/>
        <v/>
      </c>
      <c r="I228" s="4" t="str">
        <f t="shared" si="35"/>
        <v/>
      </c>
      <c r="J228" s="6">
        <f>②実績記録票入力シート!K228</f>
        <v>0</v>
      </c>
      <c r="K228" s="6">
        <f>②実績記録票入力シート!L228</f>
        <v>0</v>
      </c>
      <c r="L228" s="65" t="e">
        <f>IF(③移動支援サービス提供実績記録票!#REF!="","",ROUNDDOWN(③移動支援サービス提供実績記録票!#REF!,-2))</f>
        <v>#REF!</v>
      </c>
      <c r="M228" s="65" t="e">
        <f>IF(③移動支援サービス提供実績記録票!#REF!="","",MOD(③移動支援サービス提供実績記録票!#REF!,100))</f>
        <v>#REF!</v>
      </c>
    </row>
    <row r="229" spans="2:13">
      <c r="B229">
        <f>②実績記録票入力シート!C229</f>
        <v>0</v>
      </c>
      <c r="C229" t="str">
        <f t="shared" si="30"/>
        <v>0</v>
      </c>
      <c r="D229" t="str">
        <f t="shared" si="31"/>
        <v/>
      </c>
      <c r="E229">
        <f>②実績記録票入力シート!I229</f>
        <v>0</v>
      </c>
      <c r="F229" t="str">
        <f t="shared" si="32"/>
        <v>0//0</v>
      </c>
      <c r="G229" s="3" t="str">
        <f t="shared" si="33"/>
        <v/>
      </c>
      <c r="H229" s="5" t="str">
        <f t="shared" si="34"/>
        <v/>
      </c>
      <c r="I229" s="4" t="str">
        <f t="shared" si="35"/>
        <v/>
      </c>
      <c r="J229" s="6">
        <f>②実績記録票入力シート!K229</f>
        <v>0</v>
      </c>
      <c r="K229" s="6">
        <f>②実績記録票入力シート!L229</f>
        <v>0</v>
      </c>
      <c r="L229" s="65" t="e">
        <f>IF(③移動支援サービス提供実績記録票!#REF!="","",ROUNDDOWN(③移動支援サービス提供実績記録票!#REF!,-2))</f>
        <v>#REF!</v>
      </c>
      <c r="M229" s="65" t="e">
        <f>IF(③移動支援サービス提供実績記録票!#REF!="","",MOD(③移動支援サービス提供実績記録票!#REF!,100))</f>
        <v>#REF!</v>
      </c>
    </row>
    <row r="230" spans="2:13">
      <c r="B230">
        <f>②実績記録票入力シート!C230</f>
        <v>0</v>
      </c>
      <c r="C230" t="str">
        <f t="shared" si="30"/>
        <v>0</v>
      </c>
      <c r="D230" t="str">
        <f t="shared" si="31"/>
        <v/>
      </c>
      <c r="E230">
        <f>②実績記録票入力シート!I230</f>
        <v>0</v>
      </c>
      <c r="F230" t="str">
        <f t="shared" si="32"/>
        <v>0//0</v>
      </c>
      <c r="G230" s="3" t="str">
        <f t="shared" si="33"/>
        <v/>
      </c>
      <c r="H230" s="5" t="str">
        <f t="shared" si="34"/>
        <v/>
      </c>
      <c r="I230" s="4" t="str">
        <f t="shared" si="35"/>
        <v/>
      </c>
      <c r="J230" s="6">
        <f>②実績記録票入力シート!K230</f>
        <v>0</v>
      </c>
      <c r="K230" s="6">
        <f>②実績記録票入力シート!L230</f>
        <v>0</v>
      </c>
      <c r="L230" s="65" t="e">
        <f>IF(③移動支援サービス提供実績記録票!#REF!="","",ROUNDDOWN(③移動支援サービス提供実績記録票!#REF!,-2))</f>
        <v>#REF!</v>
      </c>
      <c r="M230" s="65" t="e">
        <f>IF(③移動支援サービス提供実績記録票!#REF!="","",MOD(③移動支援サービス提供実績記録票!#REF!,100))</f>
        <v>#REF!</v>
      </c>
    </row>
    <row r="231" spans="2:13">
      <c r="B231">
        <f>②実績記録票入力シート!C231</f>
        <v>0</v>
      </c>
      <c r="C231" t="str">
        <f t="shared" si="30"/>
        <v>0</v>
      </c>
      <c r="D231" t="str">
        <f t="shared" si="31"/>
        <v/>
      </c>
      <c r="E231">
        <f>②実績記録票入力シート!I231</f>
        <v>0</v>
      </c>
      <c r="F231" t="str">
        <f t="shared" si="32"/>
        <v>0//0</v>
      </c>
      <c r="G231" s="3" t="str">
        <f t="shared" si="33"/>
        <v/>
      </c>
      <c r="H231" s="5" t="str">
        <f t="shared" si="34"/>
        <v/>
      </c>
      <c r="I231" s="4" t="str">
        <f t="shared" si="35"/>
        <v/>
      </c>
      <c r="J231" s="6">
        <f>②実績記録票入力シート!K231</f>
        <v>0</v>
      </c>
      <c r="K231" s="6">
        <f>②実績記録票入力シート!L231</f>
        <v>0</v>
      </c>
      <c r="L231" s="65" t="e">
        <f>IF(③移動支援サービス提供実績記録票!#REF!="","",ROUNDDOWN(③移動支援サービス提供実績記録票!#REF!,-2))</f>
        <v>#REF!</v>
      </c>
      <c r="M231" s="65" t="e">
        <f>IF(③移動支援サービス提供実績記録票!#REF!="","",MOD(③移動支援サービス提供実績記録票!#REF!,100))</f>
        <v>#REF!</v>
      </c>
    </row>
    <row r="232" spans="2:13">
      <c r="B232">
        <f>②実績記録票入力シート!C232</f>
        <v>0</v>
      </c>
      <c r="C232" t="str">
        <f t="shared" si="30"/>
        <v>0</v>
      </c>
      <c r="D232" t="str">
        <f t="shared" si="31"/>
        <v/>
      </c>
      <c r="E232">
        <f>②実績記録票入力シート!I232</f>
        <v>0</v>
      </c>
      <c r="F232" t="str">
        <f t="shared" si="32"/>
        <v>0//0</v>
      </c>
      <c r="G232" s="3" t="str">
        <f t="shared" si="33"/>
        <v/>
      </c>
      <c r="H232" s="5" t="str">
        <f t="shared" si="34"/>
        <v/>
      </c>
      <c r="I232" s="4" t="str">
        <f t="shared" si="35"/>
        <v/>
      </c>
      <c r="J232" s="6">
        <f>②実績記録票入力シート!K232</f>
        <v>0</v>
      </c>
      <c r="K232" s="6">
        <f>②実績記録票入力シート!L232</f>
        <v>0</v>
      </c>
      <c r="L232" s="65" t="e">
        <f>IF(③移動支援サービス提供実績記録票!#REF!="","",ROUNDDOWN(③移動支援サービス提供実績記録票!#REF!,-2))</f>
        <v>#REF!</v>
      </c>
      <c r="M232" s="65" t="e">
        <f>IF(③移動支援サービス提供実績記録票!#REF!="","",MOD(③移動支援サービス提供実績記録票!#REF!,100))</f>
        <v>#REF!</v>
      </c>
    </row>
    <row r="233" spans="2:13">
      <c r="B233">
        <f>②実績記録票入力シート!C233</f>
        <v>0</v>
      </c>
      <c r="C233" t="str">
        <f t="shared" si="30"/>
        <v>0</v>
      </c>
      <c r="D233" t="str">
        <f t="shared" si="31"/>
        <v/>
      </c>
      <c r="E233">
        <f>②実績記録票入力シート!I233</f>
        <v>0</v>
      </c>
      <c r="F233" t="str">
        <f t="shared" si="32"/>
        <v>0//0</v>
      </c>
      <c r="G233" s="3" t="str">
        <f t="shared" si="33"/>
        <v/>
      </c>
      <c r="H233" s="5" t="str">
        <f t="shared" si="34"/>
        <v/>
      </c>
      <c r="I233" s="4" t="str">
        <f t="shared" si="35"/>
        <v/>
      </c>
      <c r="J233" s="6">
        <f>②実績記録票入力シート!K233</f>
        <v>0</v>
      </c>
      <c r="K233" s="6">
        <f>②実績記録票入力シート!L233</f>
        <v>0</v>
      </c>
      <c r="L233" s="65" t="e">
        <f>IF(③移動支援サービス提供実績記録票!#REF!="","",ROUNDDOWN(③移動支援サービス提供実績記録票!#REF!,-2))</f>
        <v>#REF!</v>
      </c>
      <c r="M233" s="65" t="e">
        <f>IF(③移動支援サービス提供実績記録票!#REF!="","",MOD(③移動支援サービス提供実績記録票!#REF!,100))</f>
        <v>#REF!</v>
      </c>
    </row>
    <row r="234" spans="2:13">
      <c r="B234">
        <f>②実績記録票入力シート!C234</f>
        <v>0</v>
      </c>
      <c r="C234" t="str">
        <f t="shared" si="30"/>
        <v>0</v>
      </c>
      <c r="D234" t="str">
        <f t="shared" si="31"/>
        <v/>
      </c>
      <c r="E234">
        <f>②実績記録票入力シート!I234</f>
        <v>0</v>
      </c>
      <c r="F234" t="str">
        <f t="shared" si="32"/>
        <v>0//0</v>
      </c>
      <c r="G234" s="3" t="str">
        <f t="shared" si="33"/>
        <v/>
      </c>
      <c r="H234" s="5" t="str">
        <f t="shared" si="34"/>
        <v/>
      </c>
      <c r="I234" s="4" t="str">
        <f t="shared" si="35"/>
        <v/>
      </c>
      <c r="J234" s="6">
        <f>②実績記録票入力シート!K234</f>
        <v>0</v>
      </c>
      <c r="K234" s="6">
        <f>②実績記録票入力シート!L234</f>
        <v>0</v>
      </c>
      <c r="L234" s="65" t="e">
        <f>IF(③移動支援サービス提供実績記録票!#REF!="","",ROUNDDOWN(③移動支援サービス提供実績記録票!#REF!,-2))</f>
        <v>#REF!</v>
      </c>
      <c r="M234" s="65" t="e">
        <f>IF(③移動支援サービス提供実績記録票!#REF!="","",MOD(③移動支援サービス提供実績記録票!#REF!,100))</f>
        <v>#REF!</v>
      </c>
    </row>
    <row r="235" spans="2:13">
      <c r="B235">
        <f>②実績記録票入力シート!C235</f>
        <v>0</v>
      </c>
      <c r="C235" t="str">
        <f t="shared" si="30"/>
        <v>0</v>
      </c>
      <c r="D235" t="str">
        <f t="shared" si="31"/>
        <v/>
      </c>
      <c r="E235">
        <f>②実績記録票入力シート!I235</f>
        <v>0</v>
      </c>
      <c r="F235" t="str">
        <f t="shared" si="32"/>
        <v>0//0</v>
      </c>
      <c r="G235" s="3" t="str">
        <f t="shared" si="33"/>
        <v/>
      </c>
      <c r="H235" s="5" t="str">
        <f t="shared" si="34"/>
        <v/>
      </c>
      <c r="I235" s="4" t="str">
        <f t="shared" si="35"/>
        <v/>
      </c>
      <c r="J235" s="6">
        <f>②実績記録票入力シート!K235</f>
        <v>0</v>
      </c>
      <c r="K235" s="6">
        <f>②実績記録票入力シート!L235</f>
        <v>0</v>
      </c>
      <c r="L235" s="65" t="e">
        <f>IF(③移動支援サービス提供実績記録票!#REF!="","",ROUNDDOWN(③移動支援サービス提供実績記録票!#REF!,-2))</f>
        <v>#REF!</v>
      </c>
      <c r="M235" s="65" t="e">
        <f>IF(③移動支援サービス提供実績記録票!#REF!="","",MOD(③移動支援サービス提供実績記録票!#REF!,100))</f>
        <v>#REF!</v>
      </c>
    </row>
    <row r="236" spans="2:13">
      <c r="B236">
        <f>②実績記録票入力シート!C236</f>
        <v>0</v>
      </c>
      <c r="C236" t="str">
        <f t="shared" si="30"/>
        <v>0</v>
      </c>
      <c r="D236" t="str">
        <f t="shared" si="31"/>
        <v/>
      </c>
      <c r="E236">
        <f>②実績記録票入力シート!I236</f>
        <v>0</v>
      </c>
      <c r="F236" t="str">
        <f t="shared" si="32"/>
        <v>0//0</v>
      </c>
      <c r="G236" s="3" t="str">
        <f t="shared" si="33"/>
        <v/>
      </c>
      <c r="H236" s="5" t="str">
        <f t="shared" si="34"/>
        <v/>
      </c>
      <c r="I236" s="4" t="str">
        <f t="shared" si="35"/>
        <v/>
      </c>
      <c r="J236" s="6">
        <f>②実績記録票入力シート!K236</f>
        <v>0</v>
      </c>
      <c r="K236" s="6">
        <f>②実績記録票入力シート!L236</f>
        <v>0</v>
      </c>
      <c r="L236" s="65" t="e">
        <f>IF(③移動支援サービス提供実績記録票!#REF!="","",ROUNDDOWN(③移動支援サービス提供実績記録票!#REF!,-2))</f>
        <v>#REF!</v>
      </c>
      <c r="M236" s="65" t="e">
        <f>IF(③移動支援サービス提供実績記録票!#REF!="","",MOD(③移動支援サービス提供実績記録票!#REF!,100))</f>
        <v>#REF!</v>
      </c>
    </row>
    <row r="237" spans="2:13">
      <c r="B237">
        <f>②実績記録票入力シート!C237</f>
        <v>0</v>
      </c>
      <c r="C237" t="str">
        <f t="shared" si="30"/>
        <v>0</v>
      </c>
      <c r="D237" t="str">
        <f t="shared" si="31"/>
        <v/>
      </c>
      <c r="E237">
        <f>②実績記録票入力シート!I237</f>
        <v>0</v>
      </c>
      <c r="F237" t="str">
        <f t="shared" si="32"/>
        <v>0//0</v>
      </c>
      <c r="G237" s="3" t="str">
        <f t="shared" si="33"/>
        <v/>
      </c>
      <c r="H237" s="5" t="str">
        <f t="shared" si="34"/>
        <v/>
      </c>
      <c r="I237" s="4" t="str">
        <f t="shared" si="35"/>
        <v/>
      </c>
      <c r="J237" s="6">
        <f>②実績記録票入力シート!K237</f>
        <v>0</v>
      </c>
      <c r="K237" s="6">
        <f>②実績記録票入力シート!L237</f>
        <v>0</v>
      </c>
      <c r="L237" s="65" t="e">
        <f>IF(③移動支援サービス提供実績記録票!#REF!="","",ROUNDDOWN(③移動支援サービス提供実績記録票!#REF!,-2))</f>
        <v>#REF!</v>
      </c>
      <c r="M237" s="65" t="e">
        <f>IF(③移動支援サービス提供実績記録票!#REF!="","",MOD(③移動支援サービス提供実績記録票!#REF!,100))</f>
        <v>#REF!</v>
      </c>
    </row>
    <row r="238" spans="2:13">
      <c r="B238">
        <f>②実績記録票入力シート!C238</f>
        <v>0</v>
      </c>
      <c r="C238" t="str">
        <f t="shared" si="30"/>
        <v>0</v>
      </c>
      <c r="D238" t="str">
        <f t="shared" si="31"/>
        <v/>
      </c>
      <c r="E238">
        <f>②実績記録票入力シート!I238</f>
        <v>0</v>
      </c>
      <c r="F238" t="str">
        <f t="shared" si="32"/>
        <v>0//0</v>
      </c>
      <c r="G238" s="3" t="str">
        <f t="shared" si="33"/>
        <v/>
      </c>
      <c r="H238" s="5" t="str">
        <f t="shared" si="34"/>
        <v/>
      </c>
      <c r="I238" s="4" t="str">
        <f t="shared" si="35"/>
        <v/>
      </c>
      <c r="J238" s="6">
        <f>②実績記録票入力シート!K238</f>
        <v>0</v>
      </c>
      <c r="K238" s="6">
        <f>②実績記録票入力シート!L238</f>
        <v>0</v>
      </c>
      <c r="L238" s="65" t="e">
        <f>IF(③移動支援サービス提供実績記録票!#REF!="","",ROUNDDOWN(③移動支援サービス提供実績記録票!#REF!,-2))</f>
        <v>#REF!</v>
      </c>
      <c r="M238" s="65" t="e">
        <f>IF(③移動支援サービス提供実績記録票!#REF!="","",MOD(③移動支援サービス提供実績記録票!#REF!,100))</f>
        <v>#REF!</v>
      </c>
    </row>
    <row r="239" spans="2:13">
      <c r="B239">
        <f>②実績記録票入力シート!C239</f>
        <v>0</v>
      </c>
      <c r="C239" t="str">
        <f t="shared" si="30"/>
        <v>0</v>
      </c>
      <c r="D239" t="str">
        <f t="shared" si="31"/>
        <v/>
      </c>
      <c r="E239">
        <f>②実績記録票入力シート!I239</f>
        <v>0</v>
      </c>
      <c r="F239" t="str">
        <f t="shared" si="32"/>
        <v>0//0</v>
      </c>
      <c r="G239" s="3" t="str">
        <f t="shared" si="33"/>
        <v/>
      </c>
      <c r="H239" s="5" t="str">
        <f t="shared" si="34"/>
        <v/>
      </c>
      <c r="I239" s="4" t="str">
        <f t="shared" si="35"/>
        <v/>
      </c>
      <c r="J239" s="6">
        <f>②実績記録票入力シート!K239</f>
        <v>0</v>
      </c>
      <c r="K239" s="6">
        <f>②実績記録票入力シート!L239</f>
        <v>0</v>
      </c>
      <c r="L239" s="65" t="e">
        <f>IF(③移動支援サービス提供実績記録票!#REF!="","",ROUNDDOWN(③移動支援サービス提供実績記録票!#REF!,-2))</f>
        <v>#REF!</v>
      </c>
      <c r="M239" s="65" t="e">
        <f>IF(③移動支援サービス提供実績記録票!#REF!="","",MOD(③移動支援サービス提供実績記録票!#REF!,100))</f>
        <v>#REF!</v>
      </c>
    </row>
    <row r="240" spans="2:13">
      <c r="B240">
        <f>②実績記録票入力シート!C240</f>
        <v>0</v>
      </c>
      <c r="C240" t="str">
        <f t="shared" si="30"/>
        <v>0</v>
      </c>
      <c r="D240" t="str">
        <f t="shared" si="31"/>
        <v/>
      </c>
      <c r="E240">
        <f>②実績記録票入力シート!I240</f>
        <v>0</v>
      </c>
      <c r="F240" t="str">
        <f t="shared" si="32"/>
        <v>0//0</v>
      </c>
      <c r="G240" s="3" t="str">
        <f t="shared" si="33"/>
        <v/>
      </c>
      <c r="H240" s="5" t="str">
        <f t="shared" si="34"/>
        <v/>
      </c>
      <c r="I240" s="4" t="str">
        <f t="shared" si="35"/>
        <v/>
      </c>
      <c r="J240" s="6">
        <f>②実績記録票入力シート!K240</f>
        <v>0</v>
      </c>
      <c r="K240" s="6">
        <f>②実績記録票入力シート!L240</f>
        <v>0</v>
      </c>
      <c r="L240" s="65" t="e">
        <f>IF(③移動支援サービス提供実績記録票!#REF!="","",ROUNDDOWN(③移動支援サービス提供実績記録票!#REF!,-2))</f>
        <v>#REF!</v>
      </c>
      <c r="M240" s="65" t="e">
        <f>IF(③移動支援サービス提供実績記録票!#REF!="","",MOD(③移動支援サービス提供実績記録票!#REF!,100))</f>
        <v>#REF!</v>
      </c>
    </row>
    <row r="241" spans="2:13">
      <c r="B241">
        <f>②実績記録票入力シート!C241</f>
        <v>0</v>
      </c>
      <c r="C241" t="str">
        <f t="shared" si="30"/>
        <v>0</v>
      </c>
      <c r="D241" t="str">
        <f t="shared" si="31"/>
        <v/>
      </c>
      <c r="E241">
        <f>②実績記録票入力シート!I241</f>
        <v>0</v>
      </c>
      <c r="F241" t="str">
        <f t="shared" si="32"/>
        <v>0//0</v>
      </c>
      <c r="G241" s="3" t="str">
        <f t="shared" si="33"/>
        <v/>
      </c>
      <c r="H241" s="5" t="str">
        <f t="shared" si="34"/>
        <v/>
      </c>
      <c r="I241" s="4" t="str">
        <f t="shared" si="35"/>
        <v/>
      </c>
      <c r="J241" s="6">
        <f>②実績記録票入力シート!K241</f>
        <v>0</v>
      </c>
      <c r="K241" s="6">
        <f>②実績記録票入力シート!L241</f>
        <v>0</v>
      </c>
      <c r="L241" s="65" t="e">
        <f>IF(③移動支援サービス提供実績記録票!#REF!="","",ROUNDDOWN(③移動支援サービス提供実績記録票!#REF!,-2))</f>
        <v>#REF!</v>
      </c>
      <c r="M241" s="65" t="e">
        <f>IF(③移動支援サービス提供実績記録票!#REF!="","",MOD(③移動支援サービス提供実績記録票!#REF!,100))</f>
        <v>#REF!</v>
      </c>
    </row>
    <row r="242" spans="2:13">
      <c r="B242">
        <f>②実績記録票入力シート!C242</f>
        <v>0</v>
      </c>
      <c r="C242" t="str">
        <f t="shared" si="30"/>
        <v>0</v>
      </c>
      <c r="D242" t="str">
        <f t="shared" si="31"/>
        <v/>
      </c>
      <c r="E242">
        <f>②実績記録票入力シート!I242</f>
        <v>0</v>
      </c>
      <c r="F242" t="str">
        <f t="shared" si="32"/>
        <v>0//0</v>
      </c>
      <c r="G242" s="3" t="str">
        <f t="shared" si="33"/>
        <v/>
      </c>
      <c r="H242" s="5" t="str">
        <f t="shared" si="34"/>
        <v/>
      </c>
      <c r="I242" s="4" t="str">
        <f t="shared" si="35"/>
        <v/>
      </c>
      <c r="J242" s="6">
        <f>②実績記録票入力シート!K242</f>
        <v>0</v>
      </c>
      <c r="K242" s="6">
        <f>②実績記録票入力シート!L242</f>
        <v>0</v>
      </c>
      <c r="L242" s="65" t="e">
        <f>IF(③移動支援サービス提供実績記録票!#REF!="","",ROUNDDOWN(③移動支援サービス提供実績記録票!#REF!,-2))</f>
        <v>#REF!</v>
      </c>
      <c r="M242" s="65" t="e">
        <f>IF(③移動支援サービス提供実績記録票!#REF!="","",MOD(③移動支援サービス提供実績記録票!#REF!,100))</f>
        <v>#REF!</v>
      </c>
    </row>
    <row r="243" spans="2:13">
      <c r="B243">
        <f>②実績記録票入力シート!C243</f>
        <v>0</v>
      </c>
      <c r="C243" t="str">
        <f t="shared" si="30"/>
        <v>0</v>
      </c>
      <c r="D243" t="str">
        <f t="shared" si="31"/>
        <v/>
      </c>
      <c r="E243">
        <f>②実績記録票入力シート!I243</f>
        <v>0</v>
      </c>
      <c r="F243" t="str">
        <f t="shared" si="32"/>
        <v>0//0</v>
      </c>
      <c r="G243" s="3" t="str">
        <f t="shared" si="33"/>
        <v/>
      </c>
      <c r="H243" s="5" t="str">
        <f t="shared" si="34"/>
        <v/>
      </c>
      <c r="I243" s="4" t="str">
        <f t="shared" si="35"/>
        <v/>
      </c>
      <c r="J243" s="6">
        <f>②実績記録票入力シート!K243</f>
        <v>0</v>
      </c>
      <c r="K243" s="6">
        <f>②実績記録票入力シート!L243</f>
        <v>0</v>
      </c>
      <c r="L243" s="65" t="e">
        <f>IF(③移動支援サービス提供実績記録票!#REF!="","",ROUNDDOWN(③移動支援サービス提供実績記録票!#REF!,-2))</f>
        <v>#REF!</v>
      </c>
      <c r="M243" s="65" t="e">
        <f>IF(③移動支援サービス提供実績記録票!#REF!="","",MOD(③移動支援サービス提供実績記録票!#REF!,100))</f>
        <v>#REF!</v>
      </c>
    </row>
    <row r="244" spans="2:13">
      <c r="B244">
        <f>②実績記録票入力シート!C244</f>
        <v>0</v>
      </c>
      <c r="C244" t="str">
        <f t="shared" si="30"/>
        <v>0</v>
      </c>
      <c r="D244" t="str">
        <f t="shared" si="31"/>
        <v/>
      </c>
      <c r="E244">
        <f>②実績記録票入力シート!I244</f>
        <v>0</v>
      </c>
      <c r="F244" t="str">
        <f t="shared" si="32"/>
        <v>0//0</v>
      </c>
      <c r="G244" s="3" t="str">
        <f t="shared" si="33"/>
        <v/>
      </c>
      <c r="H244" s="5" t="str">
        <f t="shared" si="34"/>
        <v/>
      </c>
      <c r="I244" s="4" t="str">
        <f t="shared" si="35"/>
        <v/>
      </c>
      <c r="J244" s="6">
        <f>②実績記録票入力シート!K244</f>
        <v>0</v>
      </c>
      <c r="K244" s="6">
        <f>②実績記録票入力シート!L244</f>
        <v>0</v>
      </c>
      <c r="L244" s="65" t="e">
        <f>IF(③移動支援サービス提供実績記録票!#REF!="","",ROUNDDOWN(③移動支援サービス提供実績記録票!#REF!,-2))</f>
        <v>#REF!</v>
      </c>
      <c r="M244" s="65" t="e">
        <f>IF(③移動支援サービス提供実績記録票!#REF!="","",MOD(③移動支援サービス提供実績記録票!#REF!,100))</f>
        <v>#REF!</v>
      </c>
    </row>
    <row r="245" spans="2:13">
      <c r="B245">
        <f>②実績記録票入力シート!C245</f>
        <v>0</v>
      </c>
      <c r="C245" t="str">
        <f t="shared" si="30"/>
        <v>0</v>
      </c>
      <c r="D245" t="str">
        <f t="shared" si="31"/>
        <v/>
      </c>
      <c r="E245">
        <f>②実績記録票入力シート!I245</f>
        <v>0</v>
      </c>
      <c r="F245" t="str">
        <f t="shared" si="32"/>
        <v>0//0</v>
      </c>
      <c r="G245" s="3" t="str">
        <f t="shared" si="33"/>
        <v/>
      </c>
      <c r="H245" s="5" t="str">
        <f t="shared" si="34"/>
        <v/>
      </c>
      <c r="I245" s="4" t="str">
        <f t="shared" si="35"/>
        <v/>
      </c>
      <c r="J245" s="6">
        <f>②実績記録票入力シート!K245</f>
        <v>0</v>
      </c>
      <c r="K245" s="6">
        <f>②実績記録票入力シート!L245</f>
        <v>0</v>
      </c>
      <c r="L245" s="65" t="e">
        <f>IF(③移動支援サービス提供実績記録票!#REF!="","",ROUNDDOWN(③移動支援サービス提供実績記録票!#REF!,-2))</f>
        <v>#REF!</v>
      </c>
      <c r="M245" s="65" t="e">
        <f>IF(③移動支援サービス提供実績記録票!#REF!="","",MOD(③移動支援サービス提供実績記録票!#REF!,100))</f>
        <v>#REF!</v>
      </c>
    </row>
    <row r="246" spans="2:13">
      <c r="B246">
        <f>②実績記録票入力シート!C246</f>
        <v>0</v>
      </c>
      <c r="C246" t="str">
        <f t="shared" si="30"/>
        <v>0</v>
      </c>
      <c r="D246" t="str">
        <f t="shared" si="31"/>
        <v/>
      </c>
      <c r="E246">
        <f>②実績記録票入力シート!I246</f>
        <v>0</v>
      </c>
      <c r="F246" t="str">
        <f t="shared" si="32"/>
        <v>0//0</v>
      </c>
      <c r="G246" s="3" t="str">
        <f t="shared" si="33"/>
        <v/>
      </c>
      <c r="H246" s="5" t="str">
        <f t="shared" si="34"/>
        <v/>
      </c>
      <c r="I246" s="4" t="str">
        <f t="shared" si="35"/>
        <v/>
      </c>
      <c r="J246" s="6">
        <f>②実績記録票入力シート!K246</f>
        <v>0</v>
      </c>
      <c r="K246" s="6">
        <f>②実績記録票入力シート!L246</f>
        <v>0</v>
      </c>
      <c r="L246" s="65" t="e">
        <f>IF(③移動支援サービス提供実績記録票!#REF!="","",ROUNDDOWN(③移動支援サービス提供実績記録票!#REF!,-2))</f>
        <v>#REF!</v>
      </c>
      <c r="M246" s="65" t="e">
        <f>IF(③移動支援サービス提供実績記録票!#REF!="","",MOD(③移動支援サービス提供実績記録票!#REF!,100))</f>
        <v>#REF!</v>
      </c>
    </row>
    <row r="247" spans="2:13">
      <c r="B247">
        <f>②実績記録票入力シート!C247</f>
        <v>0</v>
      </c>
      <c r="C247" t="str">
        <f t="shared" si="30"/>
        <v>0</v>
      </c>
      <c r="D247" t="str">
        <f t="shared" si="31"/>
        <v/>
      </c>
      <c r="E247">
        <f>②実績記録票入力シート!I247</f>
        <v>0</v>
      </c>
      <c r="F247" t="str">
        <f t="shared" si="32"/>
        <v>0//0</v>
      </c>
      <c r="G247" s="3" t="str">
        <f t="shared" si="33"/>
        <v/>
      </c>
      <c r="H247" s="5" t="str">
        <f t="shared" si="34"/>
        <v/>
      </c>
      <c r="I247" s="4" t="str">
        <f t="shared" si="35"/>
        <v/>
      </c>
      <c r="J247" s="6">
        <f>②実績記録票入力シート!K247</f>
        <v>0</v>
      </c>
      <c r="K247" s="6">
        <f>②実績記録票入力シート!L247</f>
        <v>0</v>
      </c>
      <c r="L247" s="65" t="e">
        <f>IF(③移動支援サービス提供実績記録票!#REF!="","",ROUNDDOWN(③移動支援サービス提供実績記録票!#REF!,-2))</f>
        <v>#REF!</v>
      </c>
      <c r="M247" s="65" t="e">
        <f>IF(③移動支援サービス提供実績記録票!#REF!="","",MOD(③移動支援サービス提供実績記録票!#REF!,100))</f>
        <v>#REF!</v>
      </c>
    </row>
    <row r="248" spans="2:13">
      <c r="B248">
        <f>②実績記録票入力シート!C248</f>
        <v>0</v>
      </c>
      <c r="C248" t="str">
        <f t="shared" si="30"/>
        <v>0</v>
      </c>
      <c r="D248" t="str">
        <f t="shared" si="31"/>
        <v/>
      </c>
      <c r="E248">
        <f>②実績記録票入力シート!I248</f>
        <v>0</v>
      </c>
      <c r="F248" t="str">
        <f t="shared" si="32"/>
        <v>0//0</v>
      </c>
      <c r="G248" s="3" t="str">
        <f t="shared" si="33"/>
        <v/>
      </c>
      <c r="H248" s="5" t="str">
        <f t="shared" si="34"/>
        <v/>
      </c>
      <c r="I248" s="4" t="str">
        <f t="shared" si="35"/>
        <v/>
      </c>
      <c r="J248" s="6">
        <f>②実績記録票入力シート!K248</f>
        <v>0</v>
      </c>
      <c r="K248" s="6">
        <f>②実績記録票入力シート!L248</f>
        <v>0</v>
      </c>
      <c r="L248" s="65" t="e">
        <f>IF(③移動支援サービス提供実績記録票!#REF!="","",ROUNDDOWN(③移動支援サービス提供実績記録票!#REF!,-2))</f>
        <v>#REF!</v>
      </c>
      <c r="M248" s="65" t="e">
        <f>IF(③移動支援サービス提供実績記録票!#REF!="","",MOD(③移動支援サービス提供実績記録票!#REF!,100))</f>
        <v>#REF!</v>
      </c>
    </row>
    <row r="249" spans="2:13">
      <c r="B249">
        <f>②実績記録票入力シート!C249</f>
        <v>0</v>
      </c>
      <c r="C249" t="str">
        <f t="shared" si="30"/>
        <v>0</v>
      </c>
      <c r="D249" t="str">
        <f t="shared" si="31"/>
        <v/>
      </c>
      <c r="E249">
        <f>②実績記録票入力シート!I249</f>
        <v>0</v>
      </c>
      <c r="F249" t="str">
        <f t="shared" si="32"/>
        <v>0//0</v>
      </c>
      <c r="G249" s="3" t="str">
        <f t="shared" si="33"/>
        <v/>
      </c>
      <c r="H249" s="5" t="str">
        <f t="shared" si="34"/>
        <v/>
      </c>
      <c r="I249" s="4" t="str">
        <f t="shared" si="35"/>
        <v/>
      </c>
      <c r="J249" s="6">
        <f>②実績記録票入力シート!K249</f>
        <v>0</v>
      </c>
      <c r="K249" s="6">
        <f>②実績記録票入力シート!L249</f>
        <v>0</v>
      </c>
      <c r="L249" s="65" t="e">
        <f>IF(③移動支援サービス提供実績記録票!#REF!="","",ROUNDDOWN(③移動支援サービス提供実績記録票!#REF!,-2))</f>
        <v>#REF!</v>
      </c>
      <c r="M249" s="65" t="e">
        <f>IF(③移動支援サービス提供実績記録票!#REF!="","",MOD(③移動支援サービス提供実績記録票!#REF!,100))</f>
        <v>#REF!</v>
      </c>
    </row>
    <row r="250" spans="2:13">
      <c r="B250">
        <f>②実績記録票入力シート!C250</f>
        <v>0</v>
      </c>
      <c r="C250" t="str">
        <f t="shared" si="30"/>
        <v>0</v>
      </c>
      <c r="D250" t="str">
        <f t="shared" si="31"/>
        <v/>
      </c>
      <c r="E250">
        <f>②実績記録票入力シート!I250</f>
        <v>0</v>
      </c>
      <c r="F250" t="str">
        <f t="shared" si="32"/>
        <v>0//0</v>
      </c>
      <c r="G250" s="3" t="str">
        <f t="shared" si="33"/>
        <v/>
      </c>
      <c r="H250" s="5" t="str">
        <f t="shared" si="34"/>
        <v/>
      </c>
      <c r="I250" s="4" t="str">
        <f t="shared" si="35"/>
        <v/>
      </c>
      <c r="J250" s="6">
        <f>②実績記録票入力シート!K250</f>
        <v>0</v>
      </c>
      <c r="K250" s="6">
        <f>②実績記録票入力シート!L250</f>
        <v>0</v>
      </c>
      <c r="L250" s="65" t="e">
        <f>IF(③移動支援サービス提供実績記録票!#REF!="","",ROUNDDOWN(③移動支援サービス提供実績記録票!#REF!,-2))</f>
        <v>#REF!</v>
      </c>
      <c r="M250" s="65" t="e">
        <f>IF(③移動支援サービス提供実績記録票!#REF!="","",MOD(③移動支援サービス提供実績記録票!#REF!,100))</f>
        <v>#REF!</v>
      </c>
    </row>
    <row r="251" spans="2:13" ht="13.8" thickBot="1">
      <c r="B251">
        <f>②実績記録票入力シート!C251</f>
        <v>0</v>
      </c>
      <c r="C251" t="str">
        <f t="shared" si="30"/>
        <v>0</v>
      </c>
      <c r="D251" t="str">
        <f t="shared" si="31"/>
        <v/>
      </c>
      <c r="E251">
        <f>②実績記録票入力シート!I251</f>
        <v>0</v>
      </c>
      <c r="F251" t="str">
        <f t="shared" si="32"/>
        <v>0//0</v>
      </c>
      <c r="G251" s="3" t="str">
        <f t="shared" si="33"/>
        <v/>
      </c>
      <c r="H251" s="5" t="str">
        <f t="shared" si="34"/>
        <v/>
      </c>
      <c r="I251" s="4" t="str">
        <f t="shared" si="35"/>
        <v/>
      </c>
      <c r="J251" s="6">
        <f>②実績記録票入力シート!K251</f>
        <v>0</v>
      </c>
      <c r="K251" s="6">
        <f>②実績記録票入力シート!L251</f>
        <v>0</v>
      </c>
      <c r="L251" s="65" t="e">
        <f>IF(③移動支援サービス提供実績記録票!#REF!="","",ROUNDDOWN(③移動支援サービス提供実績記録票!#REF!,-2))</f>
        <v>#REF!</v>
      </c>
      <c r="M251" s="65" t="e">
        <f>IF(③移動支援サービス提供実績記録票!#REF!="","",MOD(③移動支援サービス提供実績記録票!#REF!,100))</f>
        <v>#REF!</v>
      </c>
    </row>
    <row r="252" spans="2:13" ht="13.8" thickBot="1">
      <c r="L252" s="66" t="e">
        <f>SUM(L75:L105)</f>
        <v>#REF!</v>
      </c>
      <c r="M252" s="69" t="e">
        <f>SUM(M75,M105)</f>
        <v>#REF!</v>
      </c>
    </row>
    <row r="253" spans="2:13" ht="13.8" thickBot="1">
      <c r="M253" s="70" t="e">
        <f>M252/60</f>
        <v>#REF!</v>
      </c>
    </row>
    <row r="254" spans="2:13" ht="13.8" thickBot="1">
      <c r="L254" s="66" t="e">
        <f>INT(M253-INT(M253))*60</f>
        <v>#REF!</v>
      </c>
      <c r="M254" s="67" t="e">
        <f>(M253-INT(M253))*60</f>
        <v>#REF!</v>
      </c>
    </row>
    <row r="255" spans="2:13" ht="13.8" thickBot="1"/>
    <row r="256" spans="2:13" ht="13.8" thickBot="1">
      <c r="L256" s="68" t="e">
        <f>SUM(L252,L254,M254)</f>
        <v>#REF!</v>
      </c>
    </row>
  </sheetData>
  <sheetProtection password="A32E" sheet="1" objects="1" scenarios="1" selectLockedCells="1" selectUnlockedCells="1"/>
  <phoneticPr fontId="17"/>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①受給者情報シート</vt:lpstr>
      <vt:lpstr>②実績記録票入力シート</vt:lpstr>
      <vt:lpstr>③移動支援サービス提供実績記録票</vt:lpstr>
      <vt:lpstr>データレイアウト</vt:lpstr>
      <vt:lpstr>記録転記用（変更禁止）</vt:lpstr>
      <vt:lpstr>①受給者情報シート!Print_Area</vt:lpstr>
      <vt:lpstr>②実績記録票入力シート!Print_Area</vt:lpstr>
      <vt:lpstr>③移動支援サービス提供実績記録票!Print_Area</vt:lpstr>
      <vt:lpstr>②実績記録票入力シート!Print_Titles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豊中市役所障害福祉課</dc:creator>
  <cp:lastModifiedBy>豊中市</cp:lastModifiedBy>
  <cp:lastPrinted>2022-01-12T05:32:02Z</cp:lastPrinted>
  <dcterms:created xsi:type="dcterms:W3CDTF">2014-01-19T15:00:00Z</dcterms:created>
  <dcterms:modified xsi:type="dcterms:W3CDTF">2022-03-23T02:55:17Z</dcterms:modified>
</cp:coreProperties>
</file>