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2203000/WorkingDocLib/旧作業文書領域からの移行フォルダ/障害福祉課/05 就労支援係/R7年度/01 執行関係/04障害者総合支援事業費補助金/01_障害者就労施設における生産活動の効率化に資するICT機器等の導入事業/01_所要額/01_発出/"/>
    </mc:Choice>
  </mc:AlternateContent>
  <xr:revisionPtr revIDLastSave="88" documentId="8_{5ACB9150-33A7-461C-ACE1-4332DBB15800}" xr6:coauthVersionLast="47" xr6:coauthVersionMax="47" xr10:uidLastSave="{95B80D45-FF73-4F74-877A-BC46056F132C}"/>
  <bookViews>
    <workbookView xWindow="-120" yWindow="-120" windowWidth="29040" windowHeight="15840" tabRatio="689" firstSheet="1" activeTab="1" xr2:uid="{00000000-000D-0000-FFFF-FFFF00000000}"/>
  </bookViews>
  <sheets>
    <sheet name="Sheet1" sheetId="145" state="hidden" r:id="rId1"/>
    <sheet name="別紙1 ICT導入事業　国庫補助協議　事業計画書（総括表)" sheetId="218" r:id="rId2"/>
    <sheet name="別紙２(1)　ICT導入事業　国庫補助協議　総表（直接補助）" sheetId="215" r:id="rId3"/>
    <sheet name="別紙２(2)　ICT導入事業　国庫補助協議　総表（間接補助）" sheetId="222" r:id="rId4"/>
    <sheet name="別紙３　ICT導入事業　国庫補助協議　事業計画書 " sheetId="216" r:id="rId5"/>
    <sheet name="別紙4　ICT導入　国庫補助協議　積算内訳書" sheetId="217" r:id="rId6"/>
  </sheets>
  <externalReferences>
    <externalReference r:id="rId7"/>
  </externalReferences>
  <definedNames>
    <definedName name="_01_北海道" localSheetId="2">OFFSET(#REF!,0,0,COUNTA(#REF!)-1,1)</definedName>
    <definedName name="_01_北海道" localSheetId="3">OFFSET(#REF!,0,0,COUNTA(#REF!)-1,1)</definedName>
    <definedName name="_01_北海道">OFFSET(#REF!,0,0,COUNTA(#REF!)-1,1)</definedName>
    <definedName name="_02_青森県">#REF!</definedName>
    <definedName name="_03_岩手県">#REF!</definedName>
    <definedName name="_04_宮城県">#REF!</definedName>
    <definedName name="_05_秋田県">#REF!</definedName>
    <definedName name="_06_山形県">#REF!</definedName>
    <definedName name="_07_福島県">#REF!</definedName>
    <definedName name="_08_茨城県">#REF!</definedName>
    <definedName name="_09_栃木県">#REF!</definedName>
    <definedName name="_10_群馬県">#REF!</definedName>
    <definedName name="_11_埼玉県">#REF!</definedName>
    <definedName name="_12_千葉県">#REF!</definedName>
    <definedName name="_13_東京都">#REF!</definedName>
    <definedName name="_14_神奈川県">#REF!</definedName>
    <definedName name="_15_新潟県">#REF!</definedName>
    <definedName name="_16_富山県">#REF!</definedName>
    <definedName name="_17_石川県">#REF!</definedName>
    <definedName name="_18_福井県">#REF!</definedName>
    <definedName name="_19_山梨県">#REF!</definedName>
    <definedName name="_20_長野県">#REF!</definedName>
    <definedName name="_21_岐阜県">#REF!</definedName>
    <definedName name="_22_静岡県">#REF!</definedName>
    <definedName name="_23_愛知県">#REF!</definedName>
    <definedName name="_24_三重県">#REF!</definedName>
    <definedName name="_25_滋賀県">#REF!</definedName>
    <definedName name="_26_京都府">#REF!</definedName>
    <definedName name="_27_大阪府">#REF!</definedName>
    <definedName name="_28_兵庫県">#REF!</definedName>
    <definedName name="_29_奈良県">#REF!</definedName>
    <definedName name="_30_和歌山県">#REF!</definedName>
    <definedName name="_31_鳥取県">#REF!</definedName>
    <definedName name="_32_島根県">#REF!</definedName>
    <definedName name="_33_岡山県">#REF!</definedName>
    <definedName name="_34_広島県">#REF!</definedName>
    <definedName name="_35_山口県">#REF!</definedName>
    <definedName name="_36_徳島県">#REF!</definedName>
    <definedName name="_37_香川県">#REF!</definedName>
    <definedName name="_38_愛媛県">#REF!</definedName>
    <definedName name="_39_高知県">#REF!</definedName>
    <definedName name="_40_福岡県">#REF!</definedName>
    <definedName name="_41_佐賀県">#REF!</definedName>
    <definedName name="_42_長崎県">#REF!</definedName>
    <definedName name="_43_熊本県">#REF!</definedName>
    <definedName name="_44_大分県">#REF!</definedName>
    <definedName name="_45_宮崎県">#REF!</definedName>
    <definedName name="_46_鹿児島県">#REF!</definedName>
    <definedName name="_47_沖縄県">#REF!</definedName>
    <definedName name="_Order1" hidden="1">255</definedName>
    <definedName name="_Order2" hidden="1">255</definedName>
    <definedName name="Autoshape1">#REF!</definedName>
    <definedName name="_xlnm.Print_Area" localSheetId="1">'別紙1 ICT導入事業　国庫補助協議　事業計画書（総括表)'!$A$1:$I$41</definedName>
    <definedName name="_xlnm.Print_Area" localSheetId="2">'別紙２(1)　ICT導入事業　国庫補助協議　総表（直接補助）'!$A$1:$G$38</definedName>
    <definedName name="_xlnm.Print_Area" localSheetId="3">'別紙２(2)　ICT導入事業　国庫補助協議　総表（間接補助）'!$A$1:$G$40</definedName>
    <definedName name="_xlnm.Print_Area" localSheetId="4">'別紙３　ICT導入事業　国庫補助協議　事業計画書 '!$A$1:$K$42</definedName>
    <definedName name="_xlnm.Print_Area" localSheetId="5">'別紙4　ICT導入　国庫補助協議　積算内訳書'!$A$1:$W$41</definedName>
    <definedName name="_xlnm.Print_Area">#REF!</definedName>
    <definedName name="syuukeihyou11">[1]集計表２!$A$3:$AD$109</definedName>
    <definedName name="グループホーム">#REF!</definedName>
    <definedName name="居宅介護">#REF!</definedName>
    <definedName name="重度障害者等包括支援">#REF!</definedName>
    <definedName name="重度訪問介護">#REF!</definedName>
    <definedName name="障害児入所施設">#REF!</definedName>
    <definedName name="障害者支援施設">#REF!</definedName>
    <definedName name="短期入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15" l="1"/>
  <c r="D36" i="218" l="1"/>
  <c r="D38" i="218"/>
  <c r="G7" i="222" l="1"/>
  <c r="G8" i="222"/>
  <c r="G9" i="222"/>
  <c r="G10" i="222"/>
  <c r="G11" i="222"/>
  <c r="G12" i="222"/>
  <c r="G13" i="222"/>
  <c r="G14" i="222"/>
  <c r="G15" i="222"/>
  <c r="G16" i="222"/>
  <c r="G17" i="222"/>
  <c r="G18" i="222"/>
  <c r="G19" i="222"/>
  <c r="G20" i="222"/>
  <c r="G21" i="222"/>
  <c r="G22" i="222"/>
  <c r="G23" i="222"/>
  <c r="G24" i="222"/>
  <c r="G25" i="222"/>
  <c r="G26" i="222"/>
  <c r="G27" i="222"/>
  <c r="G28" i="222"/>
  <c r="G29" i="222"/>
  <c r="G30" i="222"/>
  <c r="G6" i="222"/>
  <c r="G7" i="215"/>
  <c r="G8" i="215"/>
  <c r="G9" i="215"/>
  <c r="G10" i="215"/>
  <c r="G11" i="215"/>
  <c r="G12" i="215"/>
  <c r="G13" i="215"/>
  <c r="G14" i="215"/>
  <c r="G15" i="215"/>
  <c r="G16" i="215"/>
  <c r="G17" i="215"/>
  <c r="G18" i="215"/>
  <c r="G19" i="215"/>
  <c r="G20" i="215"/>
  <c r="G21" i="215"/>
  <c r="G22" i="215"/>
  <c r="G23" i="215"/>
  <c r="G24" i="215"/>
  <c r="G25" i="215"/>
  <c r="G26" i="215"/>
  <c r="G27" i="215"/>
  <c r="G28" i="215"/>
  <c r="G29" i="215"/>
  <c r="G30" i="215"/>
  <c r="F31" i="222" l="1"/>
  <c r="G31" i="222" l="1"/>
  <c r="G33" i="222" s="1"/>
  <c r="F31" i="215"/>
  <c r="G35" i="222" l="1"/>
  <c r="D21" i="218" s="1"/>
  <c r="G36" i="222" l="1"/>
  <c r="D27" i="218" s="1"/>
  <c r="S30" i="217" l="1"/>
  <c r="E17" i="217" s="1"/>
  <c r="P29" i="217"/>
  <c r="P28" i="217"/>
  <c r="P27" i="217"/>
  <c r="P26" i="217"/>
  <c r="P25" i="217"/>
  <c r="P24" i="217"/>
  <c r="P23" i="217"/>
  <c r="P22" i="217"/>
  <c r="P30" i="217" s="1"/>
  <c r="C17" i="217" s="1"/>
  <c r="E13" i="217" s="1"/>
  <c r="P21" i="217"/>
  <c r="P20" i="217"/>
  <c r="G31" i="215"/>
  <c r="G33" i="215" s="1"/>
  <c r="D19" i="218" s="1"/>
  <c r="D23" i="218" s="1"/>
  <c r="D40" i="218" s="1"/>
  <c r="G34" i="215" l="1"/>
  <c r="D25" i="218" s="1"/>
  <c r="D29" i="218" s="1"/>
  <c r="D41" i="218" l="1"/>
  <c r="D33" i="218"/>
</calcChain>
</file>

<file path=xl/sharedStrings.xml><?xml version="1.0" encoding="utf-8"?>
<sst xmlns="http://schemas.openxmlformats.org/spreadsheetml/2006/main" count="134" uniqueCount="100">
  <si>
    <t>合計</t>
    <rPh sb="0" eb="2">
      <t>ゴウケイ</t>
    </rPh>
    <phoneticPr fontId="12"/>
  </si>
  <si>
    <t>円</t>
    <rPh sb="0" eb="1">
      <t>エン</t>
    </rPh>
    <phoneticPr fontId="12"/>
  </si>
  <si>
    <t>初期設定に要する費用</t>
    <rPh sb="0" eb="2">
      <t>ショキ</t>
    </rPh>
    <rPh sb="2" eb="4">
      <t>セッテイ</t>
    </rPh>
    <rPh sb="5" eb="6">
      <t>ヨウ</t>
    </rPh>
    <rPh sb="8" eb="10">
      <t>ヒヨウ</t>
    </rPh>
    <phoneticPr fontId="12"/>
  </si>
  <si>
    <t>法人名</t>
    <rPh sb="0" eb="2">
      <t>ホウジン</t>
    </rPh>
    <rPh sb="2" eb="3">
      <t>メイ</t>
    </rPh>
    <phoneticPr fontId="12"/>
  </si>
  <si>
    <t>国庫補助所要額</t>
    <rPh sb="0" eb="2">
      <t>コッコ</t>
    </rPh>
    <rPh sb="2" eb="4">
      <t>ホジョ</t>
    </rPh>
    <rPh sb="4" eb="6">
      <t>ショヨウ</t>
    </rPh>
    <rPh sb="6" eb="7">
      <t>ガク</t>
    </rPh>
    <phoneticPr fontId="12"/>
  </si>
  <si>
    <t>国庫補助基本額</t>
    <rPh sb="0" eb="2">
      <t>コッコ</t>
    </rPh>
    <rPh sb="2" eb="4">
      <t>ホジョ</t>
    </rPh>
    <rPh sb="4" eb="6">
      <t>キホン</t>
    </rPh>
    <rPh sb="6" eb="7">
      <t>ガク</t>
    </rPh>
    <phoneticPr fontId="12"/>
  </si>
  <si>
    <t>差引額　</t>
    <rPh sb="0" eb="1">
      <t>サ</t>
    </rPh>
    <rPh sb="1" eb="2">
      <t>ヒ</t>
    </rPh>
    <rPh sb="2" eb="3">
      <t>ガク</t>
    </rPh>
    <phoneticPr fontId="12"/>
  </si>
  <si>
    <t>寄附金その他の収入（予定）額</t>
    <rPh sb="0" eb="3">
      <t>キフキン</t>
    </rPh>
    <rPh sb="5" eb="6">
      <t>ホカ</t>
    </rPh>
    <rPh sb="7" eb="9">
      <t>シュウニュウ</t>
    </rPh>
    <rPh sb="10" eb="12">
      <t>ヨテイ</t>
    </rPh>
    <rPh sb="13" eb="14">
      <t>ガク</t>
    </rPh>
    <phoneticPr fontId="12"/>
  </si>
  <si>
    <t>（円）</t>
    <rPh sb="1" eb="2">
      <t>エン</t>
    </rPh>
    <phoneticPr fontId="12"/>
  </si>
  <si>
    <t>２．総括表（参考）</t>
    <rPh sb="2" eb="4">
      <t>ソウカツ</t>
    </rPh>
    <rPh sb="4" eb="5">
      <t>ヒョウ</t>
    </rPh>
    <rPh sb="6" eb="8">
      <t>サンコウ</t>
    </rPh>
    <phoneticPr fontId="22"/>
  </si>
  <si>
    <t>交付申請額</t>
    <rPh sb="0" eb="2">
      <t>コウフ</t>
    </rPh>
    <rPh sb="2" eb="5">
      <t>シンセイガク</t>
    </rPh>
    <phoneticPr fontId="22"/>
  </si>
  <si>
    <t>事業所</t>
    <rPh sb="0" eb="3">
      <t>ジギョウショ</t>
    </rPh>
    <phoneticPr fontId="12"/>
  </si>
  <si>
    <t>（１）補助予定事業所数</t>
    <rPh sb="3" eb="5">
      <t>ホジョ</t>
    </rPh>
    <rPh sb="5" eb="7">
      <t>ヨテイ</t>
    </rPh>
    <rPh sb="7" eb="10">
      <t>ジギョウショ</t>
    </rPh>
    <rPh sb="10" eb="11">
      <t>スウ</t>
    </rPh>
    <phoneticPr fontId="12"/>
  </si>
  <si>
    <t>１．申請情報</t>
    <rPh sb="2" eb="4">
      <t>シンセイ</t>
    </rPh>
    <rPh sb="4" eb="6">
      <t>ジョウホウ</t>
    </rPh>
    <phoneticPr fontId="12"/>
  </si>
  <si>
    <t>担当者名</t>
    <rPh sb="0" eb="4">
      <t>タントウシャメイ</t>
    </rPh>
    <phoneticPr fontId="12"/>
  </si>
  <si>
    <t>担当課室電話番号</t>
    <rPh sb="0" eb="2">
      <t>タントウ</t>
    </rPh>
    <rPh sb="2" eb="4">
      <t>カシツ</t>
    </rPh>
    <rPh sb="4" eb="6">
      <t>デンワ</t>
    </rPh>
    <rPh sb="6" eb="8">
      <t>バンゴウ</t>
    </rPh>
    <phoneticPr fontId="12"/>
  </si>
  <si>
    <t>担当課室名</t>
    <rPh sb="0" eb="3">
      <t>タントウカ</t>
    </rPh>
    <rPh sb="3" eb="4">
      <t>シツ</t>
    </rPh>
    <rPh sb="4" eb="5">
      <t>メイ</t>
    </rPh>
    <phoneticPr fontId="12"/>
  </si>
  <si>
    <t>【基本情報】</t>
    <rPh sb="1" eb="3">
      <t>キホン</t>
    </rPh>
    <rPh sb="3" eb="5">
      <t>ジョウホウ</t>
    </rPh>
    <phoneticPr fontId="12"/>
  </si>
  <si>
    <t>自治体名</t>
    <rPh sb="0" eb="3">
      <t>ジチタイ</t>
    </rPh>
    <rPh sb="3" eb="4">
      <t>メイ</t>
    </rPh>
    <phoneticPr fontId="12"/>
  </si>
  <si>
    <t>事業所名</t>
    <rPh sb="0" eb="3">
      <t>ジギョウショ</t>
    </rPh>
    <rPh sb="3" eb="4">
      <t>メイ</t>
    </rPh>
    <phoneticPr fontId="12"/>
  </si>
  <si>
    <t>数量</t>
    <rPh sb="0" eb="2">
      <t>スウリョウ</t>
    </rPh>
    <phoneticPr fontId="12"/>
  </si>
  <si>
    <t>導入内容</t>
    <rPh sb="0" eb="2">
      <t>ドウニュウ</t>
    </rPh>
    <rPh sb="2" eb="4">
      <t>ナイヨウ</t>
    </rPh>
    <phoneticPr fontId="12"/>
  </si>
  <si>
    <t>No.</t>
    <phoneticPr fontId="12"/>
  </si>
  <si>
    <t>実支出（予定）額：</t>
    <rPh sb="0" eb="1">
      <t>ジツ</t>
    </rPh>
    <rPh sb="4" eb="6">
      <t>ヨテイ</t>
    </rPh>
    <rPh sb="7" eb="8">
      <t>ガク</t>
    </rPh>
    <phoneticPr fontId="12"/>
  </si>
  <si>
    <t>人</t>
    <rPh sb="0" eb="1">
      <t>ヒト</t>
    </rPh>
    <phoneticPr fontId="12"/>
  </si>
  <si>
    <t>施設利用者数</t>
    <rPh sb="0" eb="2">
      <t>シセツ</t>
    </rPh>
    <rPh sb="2" eb="5">
      <t>リヨウシャ</t>
    </rPh>
    <rPh sb="5" eb="6">
      <t>スウ</t>
    </rPh>
    <phoneticPr fontId="12"/>
  </si>
  <si>
    <t>職員数（実数）</t>
    <rPh sb="0" eb="3">
      <t>ショクインスウ</t>
    </rPh>
    <rPh sb="4" eb="6">
      <t>ジッスウ</t>
    </rPh>
    <phoneticPr fontId="12"/>
  </si>
  <si>
    <t>メールアドレス（担当課）</t>
    <rPh sb="8" eb="11">
      <t>タントウカ</t>
    </rPh>
    <phoneticPr fontId="22"/>
  </si>
  <si>
    <t>メールアドレス（担当者）</t>
    <rPh sb="8" eb="11">
      <t>タントウシャ</t>
    </rPh>
    <phoneticPr fontId="22"/>
  </si>
  <si>
    <t>フリガナ</t>
    <phoneticPr fontId="12"/>
  </si>
  <si>
    <t>（補助実績）</t>
    <rPh sb="1" eb="3">
      <t>ホジョ</t>
    </rPh>
    <rPh sb="3" eb="5">
      <t>ジッセキ</t>
    </rPh>
    <phoneticPr fontId="12"/>
  </si>
  <si>
    <t>（単位：円）</t>
    <rPh sb="1" eb="3">
      <t>タンイ</t>
    </rPh>
    <rPh sb="4" eb="5">
      <t>エン</t>
    </rPh>
    <phoneticPr fontId="12"/>
  </si>
  <si>
    <t>優先順位</t>
    <rPh sb="0" eb="2">
      <t>ユウセン</t>
    </rPh>
    <rPh sb="2" eb="4">
      <t>ジュンイ</t>
    </rPh>
    <phoneticPr fontId="12"/>
  </si>
  <si>
    <t>施設・事業所種別</t>
    <rPh sb="0" eb="2">
      <t>シセツ</t>
    </rPh>
    <rPh sb="3" eb="6">
      <t>ジギョウショ</t>
    </rPh>
    <rPh sb="6" eb="8">
      <t>シュベツ</t>
    </rPh>
    <phoneticPr fontId="12"/>
  </si>
  <si>
    <t>施設・事業所名</t>
    <rPh sb="0" eb="2">
      <t>シセツ</t>
    </rPh>
    <rPh sb="3" eb="6">
      <t>ジギョウショ</t>
    </rPh>
    <rPh sb="6" eb="7">
      <t>メイ</t>
    </rPh>
    <phoneticPr fontId="12"/>
  </si>
  <si>
    <t>国庫補助所要額（D＝E ×１/２）</t>
    <rPh sb="0" eb="2">
      <t>コッコ</t>
    </rPh>
    <rPh sb="2" eb="4">
      <t>ホジョ</t>
    </rPh>
    <rPh sb="4" eb="6">
      <t>ショヨウ</t>
    </rPh>
    <rPh sb="6" eb="7">
      <t>ガク</t>
    </rPh>
    <phoneticPr fontId="12"/>
  </si>
  <si>
    <t>その他</t>
    <phoneticPr fontId="22"/>
  </si>
  <si>
    <t>　</t>
    <phoneticPr fontId="12"/>
  </si>
  <si>
    <t>１．事業計画</t>
    <rPh sb="2" eb="4">
      <t>ジギョウ</t>
    </rPh>
    <rPh sb="4" eb="6">
      <t>ケイカク</t>
    </rPh>
    <phoneticPr fontId="12"/>
  </si>
  <si>
    <t>国庫補助基本額（C）</t>
    <rPh sb="0" eb="2">
      <t>コッコ</t>
    </rPh>
    <rPh sb="2" eb="4">
      <t>ホジョ</t>
    </rPh>
    <rPh sb="4" eb="6">
      <t>キホン</t>
    </rPh>
    <rPh sb="6" eb="7">
      <t>ガク</t>
    </rPh>
    <phoneticPr fontId="12"/>
  </si>
  <si>
    <t>　厚生労働省からの求めがあった場合は、ICT機器等導入の効果分析の公表等に対応する。</t>
    <phoneticPr fontId="12"/>
  </si>
  <si>
    <t>初期設定に要する費用
（合計）</t>
    <rPh sb="0" eb="2">
      <t>ショキ</t>
    </rPh>
    <rPh sb="2" eb="4">
      <t>セッテイ</t>
    </rPh>
    <rPh sb="5" eb="6">
      <t>ヨウ</t>
    </rPh>
    <rPh sb="8" eb="10">
      <t>ヒヨウ</t>
    </rPh>
    <rPh sb="12" eb="14">
      <t>ゴウケイ</t>
    </rPh>
    <phoneticPr fontId="12"/>
  </si>
  <si>
    <t>値引額
（合計）</t>
    <rPh sb="0" eb="2">
      <t>ネビ</t>
    </rPh>
    <rPh sb="2" eb="3">
      <t>ガク</t>
    </rPh>
    <rPh sb="5" eb="7">
      <t>ゴウケイ</t>
    </rPh>
    <phoneticPr fontId="12"/>
  </si>
  <si>
    <r>
      <t>提供サービス</t>
    </r>
    <r>
      <rPr>
        <sz val="12"/>
        <rFont val="ＭＳ Ｐゴシック"/>
        <family val="3"/>
        <charset val="128"/>
        <scheme val="minor"/>
      </rPr>
      <t>（複数のサービスを提供している場合は、主たる１つのみ選択）</t>
    </r>
    <rPh sb="0" eb="2">
      <t>テイキョウ</t>
    </rPh>
    <rPh sb="7" eb="9">
      <t>フクスウ</t>
    </rPh>
    <rPh sb="15" eb="17">
      <t>テイキョウ</t>
    </rPh>
    <rPh sb="21" eb="23">
      <t>バアイ</t>
    </rPh>
    <rPh sb="25" eb="26">
      <t>シュ</t>
    </rPh>
    <rPh sb="32" eb="34">
      <t>センタク</t>
    </rPh>
    <phoneticPr fontId="12"/>
  </si>
  <si>
    <r>
      <rPr>
        <sz val="12"/>
        <rFont val="ＭＳ Ｐゴシック"/>
        <family val="3"/>
        <charset val="128"/>
      </rPr>
      <t>職員数（常勤換算数）</t>
    </r>
    <r>
      <rPr>
        <sz val="10"/>
        <rFont val="ＭＳ Ｐゴシック"/>
        <family val="3"/>
        <charset val="128"/>
        <scheme val="minor"/>
      </rPr>
      <t>　【「全職員の月間勤務時間数」／「常勤職員の月間勤務時間数」にて算出（産休・育休、休職は除く）】</t>
    </r>
    <rPh sb="0" eb="3">
      <t>ショクインスウ</t>
    </rPh>
    <rPh sb="4" eb="6">
      <t>ジョウキン</t>
    </rPh>
    <rPh sb="6" eb="8">
      <t>カンサン</t>
    </rPh>
    <rPh sb="8" eb="9">
      <t>スウ</t>
    </rPh>
    <rPh sb="13" eb="16">
      <t>ゼンショクイン</t>
    </rPh>
    <rPh sb="17" eb="19">
      <t>ゲッカン</t>
    </rPh>
    <rPh sb="19" eb="21">
      <t>キンム</t>
    </rPh>
    <rPh sb="21" eb="24">
      <t>ジカンスウ</t>
    </rPh>
    <rPh sb="27" eb="29">
      <t>ジョウキン</t>
    </rPh>
    <rPh sb="29" eb="31">
      <t>ショクイン</t>
    </rPh>
    <rPh sb="32" eb="34">
      <t>ゲッカン</t>
    </rPh>
    <rPh sb="34" eb="36">
      <t>キンム</t>
    </rPh>
    <rPh sb="36" eb="39">
      <t>ジカンスウ</t>
    </rPh>
    <rPh sb="42" eb="44">
      <t>サンシュツ</t>
    </rPh>
    <rPh sb="45" eb="47">
      <t>サンキュウ</t>
    </rPh>
    <rPh sb="48" eb="50">
      <t>イクキュウ</t>
    </rPh>
    <rPh sb="51" eb="53">
      <t>キュウショク</t>
    </rPh>
    <rPh sb="54" eb="55">
      <t>ノゾ</t>
    </rPh>
    <phoneticPr fontId="12"/>
  </si>
  <si>
    <t>＜施設・事業所単位＞
対象経費の
支出予定額
（A）</t>
    <rPh sb="1" eb="3">
      <t>シセツ</t>
    </rPh>
    <rPh sb="4" eb="7">
      <t>ジギョウショ</t>
    </rPh>
    <rPh sb="7" eb="9">
      <t>タンイ</t>
    </rPh>
    <phoneticPr fontId="12"/>
  </si>
  <si>
    <t>＜施設・事業所単位＞
選定額
（B）</t>
    <rPh sb="1" eb="3">
      <t>シセツ</t>
    </rPh>
    <rPh sb="4" eb="7">
      <t>ジギョウショ</t>
    </rPh>
    <rPh sb="7" eb="9">
      <t>タンイ</t>
    </rPh>
    <rPh sb="11" eb="13">
      <t>センテイ</t>
    </rPh>
    <rPh sb="13" eb="14">
      <t>ガク</t>
    </rPh>
    <phoneticPr fontId="12"/>
  </si>
  <si>
    <t>＜施設・事業所単位＞
国庫補助基本額
（B）</t>
    <rPh sb="1" eb="3">
      <t>シセツ</t>
    </rPh>
    <rPh sb="4" eb="7">
      <t>ジギョウショ</t>
    </rPh>
    <rPh sb="7" eb="9">
      <t>タンイ</t>
    </rPh>
    <rPh sb="11" eb="13">
      <t>コッコ</t>
    </rPh>
    <rPh sb="13" eb="15">
      <t>ホジョ</t>
    </rPh>
    <rPh sb="15" eb="17">
      <t>キホン</t>
    </rPh>
    <rPh sb="17" eb="18">
      <t>ガク</t>
    </rPh>
    <phoneticPr fontId="12"/>
  </si>
  <si>
    <t>選定額合計×３／４（C)</t>
    <rPh sb="0" eb="2">
      <t>センテイ</t>
    </rPh>
    <rPh sb="2" eb="3">
      <t>ガク</t>
    </rPh>
    <rPh sb="3" eb="5">
      <t>ゴウケイ</t>
    </rPh>
    <phoneticPr fontId="12"/>
  </si>
  <si>
    <t>都道府県・指定都市・中核市
補助額（D）</t>
    <rPh sb="0" eb="4">
      <t>トドウフケン</t>
    </rPh>
    <rPh sb="5" eb="7">
      <t>シテイ</t>
    </rPh>
    <rPh sb="7" eb="9">
      <t>トシ</t>
    </rPh>
    <rPh sb="10" eb="13">
      <t>チュウカクシ</t>
    </rPh>
    <rPh sb="14" eb="17">
      <t>ホジョガク</t>
    </rPh>
    <phoneticPr fontId="12"/>
  </si>
  <si>
    <t>国庫補助基本額（E)</t>
    <rPh sb="0" eb="2">
      <t>コッコ</t>
    </rPh>
    <rPh sb="2" eb="4">
      <t>ホジョ</t>
    </rPh>
    <rPh sb="4" eb="7">
      <t>キホンガク</t>
    </rPh>
    <phoneticPr fontId="12"/>
  </si>
  <si>
    <t>　　（注２）「D」欄は、実際に都道府県・指定都市・中核市が施設・事業所に対して補助する金額を記載すること。</t>
    <rPh sb="3" eb="4">
      <t>チュウ</t>
    </rPh>
    <rPh sb="12" eb="14">
      <t>ジッサイ</t>
    </rPh>
    <rPh sb="15" eb="19">
      <t>トドウフケン</t>
    </rPh>
    <rPh sb="20" eb="22">
      <t>シテイ</t>
    </rPh>
    <rPh sb="22" eb="24">
      <t>トシ</t>
    </rPh>
    <rPh sb="25" eb="28">
      <t>チュウカクシ</t>
    </rPh>
    <rPh sb="29" eb="31">
      <t>シセツ</t>
    </rPh>
    <rPh sb="32" eb="35">
      <t>ジギョウショ</t>
    </rPh>
    <rPh sb="36" eb="37">
      <t>タイ</t>
    </rPh>
    <rPh sb="39" eb="41">
      <t>ホジョ</t>
    </rPh>
    <rPh sb="43" eb="45">
      <t>キンガク</t>
    </rPh>
    <rPh sb="46" eb="48">
      <t>キサイ</t>
    </rPh>
    <phoneticPr fontId="12"/>
  </si>
  <si>
    <t>国庫補助所要額（F＝E ×２/３）</t>
    <rPh sb="0" eb="2">
      <t>コッコ</t>
    </rPh>
    <rPh sb="2" eb="4">
      <t>ホジョ</t>
    </rPh>
    <rPh sb="4" eb="6">
      <t>ショヨウ</t>
    </rPh>
    <rPh sb="6" eb="7">
      <t>ガク</t>
    </rPh>
    <phoneticPr fontId="12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</si>
  <si>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12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</si>
  <si>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12"/>
  </si>
  <si>
    <t>生活介護</t>
    <rPh sb="0" eb="2">
      <t>セイカツ</t>
    </rPh>
    <rPh sb="2" eb="4">
      <t>カイゴ</t>
    </rPh>
    <phoneticPr fontId="12"/>
  </si>
  <si>
    <t>共同受注窓口</t>
    <rPh sb="0" eb="2">
      <t>キョウドウ</t>
    </rPh>
    <rPh sb="2" eb="4">
      <t>ジュチュウ</t>
    </rPh>
    <rPh sb="4" eb="5">
      <t>マド</t>
    </rPh>
    <rPh sb="5" eb="6">
      <t>クチ</t>
    </rPh>
    <phoneticPr fontId="12"/>
  </si>
  <si>
    <t>　　（注）「Ｂ」欄は、「Ａ」欄と基準額200万円を比較して低い金額が入る。</t>
    <rPh sb="3" eb="4">
      <t>チュウ</t>
    </rPh>
    <phoneticPr fontId="12"/>
  </si>
  <si>
    <t>　　（注１）「Ｂ」欄は、「Ａ」欄と基準額200万円を比較して低い金額が入る。</t>
    <rPh sb="3" eb="4">
      <t>チュウ</t>
    </rPh>
    <phoneticPr fontId="12"/>
  </si>
  <si>
    <t>　ICT機器、工作機器及び治具を導入することで、障害者の従事可能な担当業務の拡充、作業の効率化が図られるものである。</t>
    <rPh sb="4" eb="6">
      <t>キキ</t>
    </rPh>
    <rPh sb="7" eb="9">
      <t>コウサク</t>
    </rPh>
    <rPh sb="9" eb="11">
      <t>キキ</t>
    </rPh>
    <rPh sb="11" eb="12">
      <t>オヨ</t>
    </rPh>
    <rPh sb="13" eb="15">
      <t>ジグ</t>
    </rPh>
    <rPh sb="16" eb="18">
      <t>ドウニュウ</t>
    </rPh>
    <rPh sb="24" eb="27">
      <t>ショウガイシャ</t>
    </rPh>
    <rPh sb="28" eb="30">
      <t>ジュウジ</t>
    </rPh>
    <rPh sb="30" eb="32">
      <t>カノウ</t>
    </rPh>
    <rPh sb="33" eb="35">
      <t>タントウ</t>
    </rPh>
    <rPh sb="35" eb="37">
      <t>ギョウム</t>
    </rPh>
    <rPh sb="38" eb="40">
      <t>カクジュウ</t>
    </rPh>
    <rPh sb="41" eb="43">
      <t>サギョウ</t>
    </rPh>
    <rPh sb="44" eb="47">
      <t>コウリツカ</t>
    </rPh>
    <rPh sb="48" eb="49">
      <t>ハカ</t>
    </rPh>
    <phoneticPr fontId="12"/>
  </si>
  <si>
    <t>　導入経費の算定に当たっては、複数の業者から見積書を徴している。</t>
    <phoneticPr fontId="12"/>
  </si>
  <si>
    <t>　ICT機器、工作機器及び治具を導入することにより、利用者の工賃や賃金の向上が見込まれるものである。</t>
    <rPh sb="7" eb="9">
      <t>コウサク</t>
    </rPh>
    <rPh sb="9" eb="11">
      <t>キキ</t>
    </rPh>
    <rPh sb="11" eb="12">
      <t>オヨ</t>
    </rPh>
    <rPh sb="13" eb="15">
      <t>ジグ</t>
    </rPh>
    <phoneticPr fontId="22"/>
  </si>
  <si>
    <t>　ICT機器等は生産活動を行うために利用者自身が使用するものである。</t>
    <rPh sb="6" eb="7">
      <t>トウ</t>
    </rPh>
    <phoneticPr fontId="22"/>
  </si>
  <si>
    <t>（２）事業所が抱える課題</t>
    <rPh sb="3" eb="6">
      <t>ジギョウショ</t>
    </rPh>
    <rPh sb="7" eb="8">
      <t>カカ</t>
    </rPh>
    <rPh sb="10" eb="12">
      <t>カダイ</t>
    </rPh>
    <phoneticPr fontId="12"/>
  </si>
  <si>
    <t>（３）ICT機器等を導入する具体的な業務内容（上記課題に対応して記入すること）</t>
    <rPh sb="6" eb="8">
      <t>キキ</t>
    </rPh>
    <rPh sb="8" eb="9">
      <t>トウ</t>
    </rPh>
    <rPh sb="10" eb="12">
      <t>ドウニュウ</t>
    </rPh>
    <rPh sb="14" eb="17">
      <t>グタイテキ</t>
    </rPh>
    <rPh sb="18" eb="20">
      <t>ギョウム</t>
    </rPh>
    <rPh sb="20" eb="22">
      <t>ナイヨウ</t>
    </rPh>
    <rPh sb="23" eb="25">
      <t>ジョウキ</t>
    </rPh>
    <rPh sb="25" eb="27">
      <t>カダイ</t>
    </rPh>
    <rPh sb="28" eb="30">
      <t>タイオウ</t>
    </rPh>
    <rPh sb="32" eb="34">
      <t>キニュウ</t>
    </rPh>
    <phoneticPr fontId="12"/>
  </si>
  <si>
    <t>（４）ICT機器等を導入した際の効果（見込み）</t>
    <rPh sb="6" eb="8">
      <t>キキ</t>
    </rPh>
    <rPh sb="8" eb="9">
      <t>トウ</t>
    </rPh>
    <rPh sb="10" eb="12">
      <t>ドウニュウ</t>
    </rPh>
    <rPh sb="14" eb="15">
      <t>サイ</t>
    </rPh>
    <rPh sb="16" eb="18">
      <t>コウカ</t>
    </rPh>
    <rPh sb="19" eb="21">
      <t>ミコ</t>
    </rPh>
    <phoneticPr fontId="12"/>
  </si>
  <si>
    <t>【申請に当たっての確認事項】　※５つの事項について記載内容を確認し、チェックすること。</t>
    <rPh sb="1" eb="3">
      <t>シンセイ</t>
    </rPh>
    <rPh sb="4" eb="5">
      <t>ア</t>
    </rPh>
    <rPh sb="9" eb="11">
      <t>カクニン</t>
    </rPh>
    <rPh sb="11" eb="13">
      <t>ジコウ</t>
    </rPh>
    <rPh sb="19" eb="21">
      <t>ジコウ</t>
    </rPh>
    <rPh sb="25" eb="27">
      <t>キサイ</t>
    </rPh>
    <rPh sb="27" eb="29">
      <t>ナイヨウ</t>
    </rPh>
    <rPh sb="30" eb="32">
      <t>カクニン</t>
    </rPh>
    <phoneticPr fontId="22"/>
  </si>
  <si>
    <t>（２）国庫補助対象経費の実支出（予定）額【合計】</t>
    <rPh sb="3" eb="5">
      <t>コッコ</t>
    </rPh>
    <rPh sb="5" eb="7">
      <t>ホジョ</t>
    </rPh>
    <rPh sb="7" eb="9">
      <t>タイショウ</t>
    </rPh>
    <rPh sb="9" eb="11">
      <t>ケイヒ</t>
    </rPh>
    <rPh sb="12" eb="13">
      <t>ジツ</t>
    </rPh>
    <rPh sb="13" eb="15">
      <t>シシュツ</t>
    </rPh>
    <rPh sb="16" eb="18">
      <t>ヨテイ</t>
    </rPh>
    <rPh sb="19" eb="20">
      <t>ガク</t>
    </rPh>
    <rPh sb="21" eb="23">
      <t>ゴウケイ</t>
    </rPh>
    <phoneticPr fontId="12"/>
  </si>
  <si>
    <t>（３）国庫補助基本額【合計】　</t>
    <rPh sb="3" eb="5">
      <t>コッコ</t>
    </rPh>
    <rPh sb="5" eb="7">
      <t>ホジョ</t>
    </rPh>
    <rPh sb="7" eb="10">
      <t>キホンガク</t>
    </rPh>
    <rPh sb="11" eb="13">
      <t>ゴウケイ</t>
    </rPh>
    <phoneticPr fontId="12"/>
  </si>
  <si>
    <t>（４）国庫所要額【合計】　</t>
    <rPh sb="3" eb="5">
      <t>コッコ</t>
    </rPh>
    <rPh sb="5" eb="7">
      <t>ショヨウ</t>
    </rPh>
    <rPh sb="7" eb="8">
      <t>ガク</t>
    </rPh>
    <rPh sb="9" eb="11">
      <t>ゴウケイ</t>
    </rPh>
    <phoneticPr fontId="12"/>
  </si>
  <si>
    <t>対象経費の実支出（予定）額</t>
    <rPh sb="0" eb="2">
      <t>タイショウ</t>
    </rPh>
    <rPh sb="2" eb="4">
      <t>ケイヒ</t>
    </rPh>
    <rPh sb="5" eb="6">
      <t>ジツ</t>
    </rPh>
    <rPh sb="6" eb="8">
      <t>シシュツ</t>
    </rPh>
    <rPh sb="9" eb="11">
      <t>ヨテイ</t>
    </rPh>
    <rPh sb="12" eb="13">
      <t>ガク</t>
    </rPh>
    <phoneticPr fontId="12"/>
  </si>
  <si>
    <t xml:space="preserve">基準額 </t>
    <rPh sb="0" eb="2">
      <t>キジュン</t>
    </rPh>
    <rPh sb="2" eb="3">
      <t>ガク</t>
    </rPh>
    <phoneticPr fontId="12"/>
  </si>
  <si>
    <t>直接補助</t>
    <rPh sb="0" eb="2">
      <t>チョクセツ</t>
    </rPh>
    <rPh sb="2" eb="4">
      <t>ホジョ</t>
    </rPh>
    <phoneticPr fontId="12"/>
  </si>
  <si>
    <t>間接補助</t>
    <rPh sb="0" eb="2">
      <t>カンセツ</t>
    </rPh>
    <rPh sb="2" eb="4">
      <t>ホジョ</t>
    </rPh>
    <phoneticPr fontId="12"/>
  </si>
  <si>
    <t>機器等導入費用
（合計）</t>
    <rPh sb="0" eb="2">
      <t>キキ</t>
    </rPh>
    <rPh sb="2" eb="3">
      <t>トウ</t>
    </rPh>
    <rPh sb="3" eb="5">
      <t>ドウニュウ</t>
    </rPh>
    <rPh sb="5" eb="7">
      <t>ヒヨウ</t>
    </rPh>
    <rPh sb="9" eb="11">
      <t>ゴウケイ</t>
    </rPh>
    <phoneticPr fontId="12"/>
  </si>
  <si>
    <t>機器等導入費用</t>
    <rPh sb="0" eb="2">
      <t>キキ</t>
    </rPh>
    <rPh sb="2" eb="3">
      <t>トウ</t>
    </rPh>
    <rPh sb="3" eb="5">
      <t>ドウニュウ</t>
    </rPh>
    <rPh sb="5" eb="7">
      <t>ヒヨウ</t>
    </rPh>
    <phoneticPr fontId="12"/>
  </si>
  <si>
    <t>就労継続支援Ｂ型</t>
    <rPh sb="0" eb="6">
      <t>シュウロウケイゾクシエン</t>
    </rPh>
    <rPh sb="7" eb="8">
      <t>ガタ</t>
    </rPh>
    <phoneticPr fontId="12"/>
  </si>
  <si>
    <t>共同受注窓口</t>
    <rPh sb="0" eb="6">
      <t>キョウドウジュチュウマドクチ</t>
    </rPh>
    <phoneticPr fontId="12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</si>
  <si>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12"/>
  </si>
  <si>
    <t>参考情報：令和６年度実施の就労系障害福祉サービスにおけるICT機器等導入支援事業の実績</t>
    <rPh sb="0" eb="2">
      <t>サンコウ</t>
    </rPh>
    <rPh sb="2" eb="4">
      <t>ジョウホウ</t>
    </rPh>
    <rPh sb="5" eb="7">
      <t>レイワ</t>
    </rPh>
    <rPh sb="8" eb="10">
      <t>ネンド</t>
    </rPh>
    <rPh sb="10" eb="12">
      <t>ジッシ</t>
    </rPh>
    <rPh sb="13" eb="15">
      <t>シュウロウ</t>
    </rPh>
    <rPh sb="15" eb="16">
      <t>ケイ</t>
    </rPh>
    <rPh sb="16" eb="18">
      <t>ショウガイ</t>
    </rPh>
    <rPh sb="18" eb="20">
      <t>フクシ</t>
    </rPh>
    <rPh sb="31" eb="33">
      <t>キキ</t>
    </rPh>
    <rPh sb="33" eb="34">
      <t>トウ</t>
    </rPh>
    <rPh sb="34" eb="36">
      <t>ドウニュウ</t>
    </rPh>
    <rPh sb="36" eb="38">
      <t>シエン</t>
    </rPh>
    <rPh sb="38" eb="40">
      <t>ジギョウ</t>
    </rPh>
    <rPh sb="41" eb="43">
      <t>ジッセキ</t>
    </rPh>
    <phoneticPr fontId="12"/>
  </si>
  <si>
    <t>単 価</t>
    <rPh sb="0" eb="1">
      <t>タン</t>
    </rPh>
    <rPh sb="2" eb="3">
      <t>アタイ</t>
    </rPh>
    <phoneticPr fontId="12"/>
  </si>
  <si>
    <t>合 計</t>
    <rPh sb="0" eb="1">
      <t>ゴウ</t>
    </rPh>
    <rPh sb="2" eb="3">
      <t>ケイ</t>
    </rPh>
    <phoneticPr fontId="12"/>
  </si>
  <si>
    <r>
      <rPr>
        <b/>
        <sz val="14"/>
        <rFont val="ＭＳ Ｐゴシック"/>
        <family val="3"/>
        <charset val="128"/>
        <scheme val="minor"/>
      </rPr>
      <t>備 考</t>
    </r>
    <r>
      <rPr>
        <b/>
        <sz val="12"/>
        <rFont val="ＭＳ Ｐゴシック"/>
        <family val="3"/>
        <charset val="128"/>
        <scheme val="minor"/>
      </rPr>
      <t xml:space="preserve">
（特別な事情等があれば記載）</t>
    </r>
    <rPh sb="0" eb="1">
      <t>ビ</t>
    </rPh>
    <rPh sb="2" eb="3">
      <t>コウ</t>
    </rPh>
    <rPh sb="5" eb="7">
      <t>トクベツ</t>
    </rPh>
    <rPh sb="8" eb="10">
      <t>ジジョウ</t>
    </rPh>
    <rPh sb="10" eb="11">
      <t>トウ</t>
    </rPh>
    <rPh sb="15" eb="17">
      <t>キサイ</t>
    </rPh>
    <phoneticPr fontId="12"/>
  </si>
  <si>
    <t>合  計</t>
    <phoneticPr fontId="12"/>
  </si>
  <si>
    <t>（１）導入するICT機器（特に該当するものに☑　※複数選択可）</t>
    <rPh sb="3" eb="5">
      <t>ドウニュウ</t>
    </rPh>
    <rPh sb="10" eb="12">
      <t>キキ</t>
    </rPh>
    <rPh sb="13" eb="14">
      <t>トク</t>
    </rPh>
    <rPh sb="15" eb="17">
      <t>ガイトウ</t>
    </rPh>
    <rPh sb="25" eb="27">
      <t>フクスウ</t>
    </rPh>
    <rPh sb="27" eb="29">
      <t>センタク</t>
    </rPh>
    <rPh sb="29" eb="30">
      <t>カ</t>
    </rPh>
    <phoneticPr fontId="12"/>
  </si>
  <si>
    <t>AI機器</t>
    <rPh sb="2" eb="4">
      <t>キキ</t>
    </rPh>
    <phoneticPr fontId="12"/>
  </si>
  <si>
    <t>ロボット技術等</t>
    <rPh sb="4" eb="6">
      <t>ギジュツ</t>
    </rPh>
    <rPh sb="6" eb="7">
      <t>トウ</t>
    </rPh>
    <phoneticPr fontId="22"/>
  </si>
  <si>
    <t>アプリ・ソフトウェア</t>
    <phoneticPr fontId="12"/>
  </si>
  <si>
    <t>工作機器</t>
    <rPh sb="0" eb="2">
      <t>コウサク</t>
    </rPh>
    <rPh sb="2" eb="4">
      <t>キキ</t>
    </rPh>
    <phoneticPr fontId="12"/>
  </si>
  <si>
    <t>治具</t>
    <rPh sb="0" eb="2">
      <t>ジグ</t>
    </rPh>
    <phoneticPr fontId="12"/>
  </si>
  <si>
    <t>障害者就労施設における生産活動の効率化に資するICT機器等の導入事業　国庫補助協議
　事業計画書（総括表）</t>
    <rPh sb="0" eb="3">
      <t>ショウガイシャ</t>
    </rPh>
    <rPh sb="3" eb="5">
      <t>シュウロウ</t>
    </rPh>
    <rPh sb="5" eb="7">
      <t>シセツ</t>
    </rPh>
    <rPh sb="11" eb="13">
      <t>セイサン</t>
    </rPh>
    <rPh sb="13" eb="15">
      <t>カツドウ</t>
    </rPh>
    <rPh sb="16" eb="19">
      <t>コウリツカ</t>
    </rPh>
    <rPh sb="20" eb="21">
      <t>シ</t>
    </rPh>
    <rPh sb="26" eb="28">
      <t>キキ</t>
    </rPh>
    <rPh sb="28" eb="29">
      <t>トウ</t>
    </rPh>
    <rPh sb="30" eb="32">
      <t>ドウニュウ</t>
    </rPh>
    <rPh sb="32" eb="34">
      <t>ジギョウ</t>
    </rPh>
    <rPh sb="35" eb="37">
      <t>コッコ</t>
    </rPh>
    <rPh sb="37" eb="39">
      <t>ホジョ</t>
    </rPh>
    <rPh sb="39" eb="41">
      <t>キョウギ</t>
    </rPh>
    <rPh sb="43" eb="45">
      <t>ジギョウ</t>
    </rPh>
    <rPh sb="45" eb="48">
      <t>ケイカクショ</t>
    </rPh>
    <rPh sb="49" eb="51">
      <t>ソウカツ</t>
    </rPh>
    <rPh sb="51" eb="52">
      <t>ヒョウ</t>
    </rPh>
    <phoneticPr fontId="22"/>
  </si>
  <si>
    <t>障害者就労施設における生産活動の効率化に資するICT機器等の導入事業　国庫補助協議　事業計画書　総表　（直接補助分）</t>
    <rPh sb="0" eb="3">
      <t>ショウガイシャ</t>
    </rPh>
    <rPh sb="3" eb="5">
      <t>シュウロウ</t>
    </rPh>
    <rPh sb="5" eb="7">
      <t>シセツ</t>
    </rPh>
    <rPh sb="11" eb="13">
      <t>セイサン</t>
    </rPh>
    <rPh sb="13" eb="15">
      <t>カツドウ</t>
    </rPh>
    <rPh sb="16" eb="19">
      <t>コウリツカ</t>
    </rPh>
    <rPh sb="20" eb="21">
      <t>シ</t>
    </rPh>
    <rPh sb="26" eb="28">
      <t>キキ</t>
    </rPh>
    <rPh sb="28" eb="29">
      <t>トウ</t>
    </rPh>
    <rPh sb="30" eb="32">
      <t>ドウニュウ</t>
    </rPh>
    <rPh sb="32" eb="34">
      <t>ジギョウ</t>
    </rPh>
    <rPh sb="35" eb="41">
      <t>コッコホジョキョウギ</t>
    </rPh>
    <rPh sb="42" eb="44">
      <t>ジギョウ</t>
    </rPh>
    <rPh sb="44" eb="47">
      <t>ケイカクショ</t>
    </rPh>
    <rPh sb="52" eb="54">
      <t>チョクセツ</t>
    </rPh>
    <rPh sb="54" eb="56">
      <t>ホジョ</t>
    </rPh>
    <rPh sb="56" eb="57">
      <t>ブン</t>
    </rPh>
    <phoneticPr fontId="12"/>
  </si>
  <si>
    <t>障害者就労施設における生産活動の効率化に資するICT機器等の導入事業　国庫補助協議　事業計画書　総表　（間接補助分）</t>
    <rPh sb="35" eb="41">
      <t>コッコホジョキョウギ</t>
    </rPh>
    <rPh sb="42" eb="44">
      <t>ジギョウ</t>
    </rPh>
    <rPh sb="44" eb="47">
      <t>ケイカクショ</t>
    </rPh>
    <rPh sb="52" eb="54">
      <t>カンセツ</t>
    </rPh>
    <rPh sb="54" eb="56">
      <t>ホジョ</t>
    </rPh>
    <rPh sb="56" eb="57">
      <t>ブン</t>
    </rPh>
    <phoneticPr fontId="12"/>
  </si>
  <si>
    <t>障害者就労施設における生産活動の効率化に資するICT機器等の導入事業
国庫補助協議 事業計画書</t>
    <rPh sb="35" eb="37">
      <t>コッコ</t>
    </rPh>
    <rPh sb="37" eb="39">
      <t>ホジョ</t>
    </rPh>
    <rPh sb="39" eb="41">
      <t>キョウギ</t>
    </rPh>
    <phoneticPr fontId="22"/>
  </si>
  <si>
    <t>障害者就労施設における生産活動の効率化に資するICT機器等の導入事業  
国庫補助協議　積算内訳書</t>
    <rPh sb="0" eb="3">
      <t>ショウガイシャ</t>
    </rPh>
    <rPh sb="3" eb="5">
      <t>シュウロウ</t>
    </rPh>
    <rPh sb="5" eb="7">
      <t>シセツ</t>
    </rPh>
    <rPh sb="11" eb="13">
      <t>セイサン</t>
    </rPh>
    <rPh sb="13" eb="15">
      <t>カツドウ</t>
    </rPh>
    <rPh sb="16" eb="19">
      <t>コウリツカ</t>
    </rPh>
    <rPh sb="20" eb="21">
      <t>シ</t>
    </rPh>
    <rPh sb="26" eb="28">
      <t>キキ</t>
    </rPh>
    <rPh sb="28" eb="29">
      <t>トウ</t>
    </rPh>
    <rPh sb="30" eb="32">
      <t>ドウニュウ</t>
    </rPh>
    <rPh sb="32" eb="34">
      <t>ジギョウ</t>
    </rPh>
    <rPh sb="37" eb="43">
      <t>コッコホジョキョウギ</t>
    </rPh>
    <rPh sb="44" eb="46">
      <t>セキサン</t>
    </rPh>
    <rPh sb="46" eb="49">
      <t>ウチワケショ</t>
    </rPh>
    <phoneticPr fontId="12"/>
  </si>
  <si>
    <t>別紙４</t>
    <rPh sb="0" eb="2">
      <t>ベッシ</t>
    </rPh>
    <phoneticPr fontId="12"/>
  </si>
  <si>
    <t>別紙３</t>
    <rPh sb="0" eb="2">
      <t>ベッシ</t>
    </rPh>
    <phoneticPr fontId="12"/>
  </si>
  <si>
    <t>別紙２（２）</t>
    <rPh sb="0" eb="2">
      <t>ベッシ</t>
    </rPh>
    <phoneticPr fontId="12"/>
  </si>
  <si>
    <t>別紙２（１）</t>
    <rPh sb="0" eb="2">
      <t>ベッシ</t>
    </rPh>
    <phoneticPr fontId="12"/>
  </si>
  <si>
    <t>別紙１</t>
    <rPh sb="0" eb="2">
      <t>ベッシ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</si>
</sst>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41" formatCode="_ * #,##0_ ;_ * \-#,##0_ ;_ * &quot;-&quot;_ ;_ @_ "/>
    <numFmt numFmtId="176" formatCode="#,##0_ "/>
    <numFmt numFmtId="177" formatCode="#,##0_);[Red]\(#,##0\)"/>
    <numFmt numFmtId="178" formatCode="0&quot;人&quot;"/>
    <numFmt numFmtId="179" formatCode="0.0_ &quot;人&quot;"/>
  </numFmts>
  <fonts count="5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</borders>
  <cellStyleXfs count="39">
    <xf numFmtId="0" fontId="0" fillId="0" borderId="0">
      <alignment vertical="center"/>
    </xf>
    <xf numFmtId="0" fontId="13" fillId="0" borderId="0"/>
    <xf numFmtId="38" fontId="13" fillId="0" borderId="0" applyFont="0" applyFill="0" applyBorder="0" applyAlignment="0" applyProtection="0"/>
    <xf numFmtId="0" fontId="13" fillId="0" borderId="0"/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3" fillId="0" borderId="0"/>
    <xf numFmtId="0" fontId="23" fillId="0" borderId="0" applyNumberForma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10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52" fillId="0" borderId="0" applyFont="0" applyFill="0" applyBorder="0" applyAlignment="0" applyProtection="0">
      <alignment vertical="center"/>
    </xf>
  </cellStyleXfs>
  <cellXfs count="265">
    <xf numFmtId="0" fontId="0" fillId="0" borderId="0" xfId="0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8" fillId="0" borderId="0" xfId="9" applyFont="1" applyProtection="1">
      <alignment vertical="center"/>
      <protection locked="0"/>
    </xf>
    <xf numFmtId="0" fontId="18" fillId="0" borderId="0" xfId="10" applyFont="1" applyBorder="1" applyAlignment="1" applyProtection="1">
      <alignment vertical="center"/>
      <protection locked="0"/>
    </xf>
    <xf numFmtId="0" fontId="18" fillId="0" borderId="0" xfId="10" applyFont="1" applyBorder="1" applyAlignment="1" applyProtection="1">
      <alignment vertical="center" wrapText="1"/>
      <protection locked="0"/>
    </xf>
    <xf numFmtId="0" fontId="16" fillId="0" borderId="0" xfId="10" applyFont="1" applyBorder="1" applyAlignment="1" applyProtection="1">
      <alignment vertical="center" wrapText="1"/>
      <protection locked="0"/>
    </xf>
    <xf numFmtId="0" fontId="17" fillId="0" borderId="0" xfId="9" applyFont="1" applyProtection="1">
      <alignment vertical="center"/>
      <protection locked="0"/>
    </xf>
    <xf numFmtId="0" fontId="29" fillId="0" borderId="4" xfId="9" applyFont="1" applyBorder="1" applyAlignment="1" applyProtection="1">
      <alignment horizontal="right" vertical="center"/>
      <protection locked="0"/>
    </xf>
    <xf numFmtId="0" fontId="17" fillId="0" borderId="1" xfId="9" applyFont="1" applyBorder="1" applyAlignment="1" applyProtection="1">
      <alignment horizontal="center" vertical="center"/>
      <protection locked="0"/>
    </xf>
    <xf numFmtId="0" fontId="30" fillId="0" borderId="0" xfId="9" applyFont="1" applyProtection="1">
      <alignment vertical="center"/>
      <protection locked="0"/>
    </xf>
    <xf numFmtId="0" fontId="21" fillId="0" borderId="0" xfId="9" applyFont="1" applyProtection="1">
      <alignment vertical="center"/>
      <protection locked="0"/>
    </xf>
    <xf numFmtId="6" fontId="17" fillId="0" borderId="0" xfId="12" applyFont="1" applyFill="1" applyBorder="1" applyAlignment="1" applyProtection="1">
      <alignment vertical="center"/>
    </xf>
    <xf numFmtId="0" fontId="15" fillId="0" borderId="0" xfId="9" applyFont="1" applyProtection="1">
      <alignment vertical="center"/>
      <protection locked="0"/>
    </xf>
    <xf numFmtId="0" fontId="16" fillId="4" borderId="20" xfId="9" applyFont="1" applyFill="1" applyBorder="1" applyAlignment="1">
      <alignment horizontal="center" vertical="center"/>
    </xf>
    <xf numFmtId="0" fontId="16" fillId="0" borderId="0" xfId="9" applyFont="1">
      <alignment vertical="center"/>
    </xf>
    <xf numFmtId="0" fontId="16" fillId="4" borderId="26" xfId="9" applyFont="1" applyFill="1" applyBorder="1" applyAlignment="1">
      <alignment horizontal="center" vertical="center" shrinkToFit="1"/>
    </xf>
    <xf numFmtId="0" fontId="16" fillId="4" borderId="26" xfId="9" applyFont="1" applyFill="1" applyBorder="1" applyAlignment="1">
      <alignment horizontal="center" vertical="center"/>
    </xf>
    <xf numFmtId="0" fontId="16" fillId="4" borderId="18" xfId="9" applyFont="1" applyFill="1" applyBorder="1" applyAlignment="1">
      <alignment horizontal="center" vertical="center"/>
    </xf>
    <xf numFmtId="0" fontId="21" fillId="0" borderId="0" xfId="9" applyFont="1">
      <alignment vertical="center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35" fillId="0" borderId="0" xfId="0" applyFont="1" applyAlignment="1" applyProtection="1">
      <alignment horizontal="center" vertical="center" shrinkToFit="1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30" fillId="0" borderId="0" xfId="0" applyFont="1" applyProtection="1">
      <alignment vertical="center"/>
      <protection locked="0"/>
    </xf>
    <xf numFmtId="0" fontId="0" fillId="3" borderId="1" xfId="0" applyFont="1" applyFill="1" applyBorder="1" applyAlignment="1" applyProtection="1">
      <alignment horizontal="left" vertical="center" shrinkToFit="1"/>
      <protection locked="0"/>
    </xf>
    <xf numFmtId="0" fontId="15" fillId="3" borderId="1" xfId="0" applyFont="1" applyFill="1" applyBorder="1" applyAlignment="1" applyProtection="1">
      <alignment horizontal="left" vertical="center" shrinkToFit="1"/>
      <protection locked="0"/>
    </xf>
    <xf numFmtId="0" fontId="15" fillId="3" borderId="9" xfId="0" applyFont="1" applyFill="1" applyBorder="1" applyAlignment="1" applyProtection="1">
      <alignment horizontal="left" vertical="center" shrinkToFit="1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24" fillId="0" borderId="0" xfId="0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 applyProtection="1">
      <alignment vertical="center" shrinkToFit="1"/>
      <protection locked="0"/>
    </xf>
    <xf numFmtId="0" fontId="38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25" fillId="0" borderId="0" xfId="0" applyFont="1" applyProtection="1">
      <alignment vertical="center"/>
      <protection locked="0"/>
    </xf>
    <xf numFmtId="0" fontId="24" fillId="0" borderId="0" xfId="0" applyFont="1" applyAlignment="1" applyProtection="1">
      <alignment horizontal="right"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Protection="1">
      <alignment vertical="center"/>
      <protection locked="0"/>
    </xf>
    <xf numFmtId="0" fontId="32" fillId="0" borderId="0" xfId="9" applyFont="1" applyProtection="1">
      <alignment vertical="center"/>
      <protection locked="0"/>
    </xf>
    <xf numFmtId="0" fontId="15" fillId="0" borderId="0" xfId="9" applyFont="1" applyFill="1" applyProtection="1">
      <alignment vertical="center"/>
      <protection locked="0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40" fillId="0" borderId="0" xfId="0" applyFont="1">
      <alignment vertical="center"/>
    </xf>
    <xf numFmtId="0" fontId="35" fillId="0" borderId="0" xfId="0" applyFont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center" shrinkToFit="1"/>
      <protection locked="0"/>
    </xf>
    <xf numFmtId="0" fontId="43" fillId="0" borderId="0" xfId="0" applyFont="1">
      <alignment vertical="center"/>
    </xf>
    <xf numFmtId="0" fontId="44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5" fillId="0" borderId="0" xfId="0" applyFont="1">
      <alignment vertical="center"/>
    </xf>
    <xf numFmtId="0" fontId="46" fillId="0" borderId="0" xfId="0" applyFont="1" applyAlignment="1">
      <alignment horizontal="center" vertical="center" wrapText="1"/>
    </xf>
    <xf numFmtId="0" fontId="41" fillId="0" borderId="2" xfId="0" applyFont="1" applyBorder="1" applyAlignment="1">
      <alignment wrapText="1"/>
    </xf>
    <xf numFmtId="0" fontId="43" fillId="0" borderId="0" xfId="0" applyFont="1" applyAlignment="1">
      <alignment horizontal="right"/>
    </xf>
    <xf numFmtId="0" fontId="14" fillId="0" borderId="1" xfId="0" applyFont="1" applyBorder="1" applyProtection="1">
      <alignment vertical="center"/>
      <protection locked="0"/>
    </xf>
    <xf numFmtId="0" fontId="42" fillId="0" borderId="10" xfId="0" applyFont="1" applyBorder="1" applyAlignment="1" applyProtection="1">
      <alignment horizontal="left" vertical="center" wrapText="1"/>
      <protection locked="0"/>
    </xf>
    <xf numFmtId="0" fontId="44" fillId="0" borderId="1" xfId="0" applyFont="1" applyBorder="1" applyProtection="1">
      <alignment vertical="center"/>
      <protection locked="0"/>
    </xf>
    <xf numFmtId="0" fontId="42" fillId="0" borderId="11" xfId="0" applyFont="1" applyBorder="1" applyAlignment="1" applyProtection="1">
      <alignment horizontal="center" vertical="center" wrapText="1" shrinkToFit="1"/>
      <protection locked="0"/>
    </xf>
    <xf numFmtId="0" fontId="42" fillId="0" borderId="2" xfId="0" applyFont="1" applyBorder="1" applyAlignment="1" applyProtection="1">
      <alignment horizontal="center" vertical="center" wrapText="1" shrinkToFit="1"/>
      <protection locked="0"/>
    </xf>
    <xf numFmtId="38" fontId="44" fillId="0" borderId="43" xfId="34" applyFont="1" applyFill="1" applyBorder="1" applyAlignment="1">
      <alignment horizontal="right" vertical="center"/>
    </xf>
    <xf numFmtId="38" fontId="44" fillId="0" borderId="44" xfId="34" applyFont="1" applyFill="1" applyBorder="1" applyAlignment="1">
      <alignment horizontal="right" vertical="center"/>
    </xf>
    <xf numFmtId="38" fontId="44" fillId="0" borderId="0" xfId="34" applyFont="1" applyFill="1" applyBorder="1" applyAlignment="1">
      <alignment horizontal="center" vertical="center"/>
    </xf>
    <xf numFmtId="38" fontId="44" fillId="0" borderId="0" xfId="34" applyFont="1" applyFill="1" applyBorder="1" applyAlignment="1">
      <alignment horizontal="right" vertical="center"/>
    </xf>
    <xf numFmtId="38" fontId="44" fillId="0" borderId="0" xfId="34" applyFont="1" applyFill="1" applyBorder="1" applyAlignment="1">
      <alignment vertical="center"/>
    </xf>
    <xf numFmtId="38" fontId="44" fillId="3" borderId="12" xfId="34" applyFont="1" applyFill="1" applyBorder="1">
      <alignment vertical="center"/>
    </xf>
    <xf numFmtId="38" fontId="44" fillId="3" borderId="15" xfId="34" applyFont="1" applyFill="1" applyBorder="1">
      <alignment vertical="center"/>
    </xf>
    <xf numFmtId="38" fontId="43" fillId="0" borderId="0" xfId="34" applyFont="1" applyFill="1" applyBorder="1" applyAlignment="1">
      <alignment horizontal="left" vertical="center"/>
    </xf>
    <xf numFmtId="0" fontId="43" fillId="0" borderId="0" xfId="0" applyFont="1" applyAlignment="1">
      <alignment horizontal="right" vertical="center"/>
    </xf>
    <xf numFmtId="0" fontId="44" fillId="0" borderId="0" xfId="0" applyFont="1">
      <alignment vertical="center"/>
    </xf>
    <xf numFmtId="0" fontId="47" fillId="0" borderId="0" xfId="0" applyFont="1">
      <alignment vertical="center"/>
    </xf>
    <xf numFmtId="38" fontId="44" fillId="3" borderId="46" xfId="34" applyFont="1" applyFill="1" applyBorder="1" applyAlignment="1">
      <alignment vertical="center"/>
    </xf>
    <xf numFmtId="0" fontId="0" fillId="0" borderId="0" xfId="0" applyAlignment="1" applyProtection="1">
      <alignment horizontal="left" vertical="center"/>
      <protection locked="0"/>
    </xf>
    <xf numFmtId="41" fontId="0" fillId="0" borderId="0" xfId="0" applyNumberFormat="1" applyAlignment="1" applyProtection="1">
      <alignment horizontal="center" vertical="center"/>
      <protection locked="0"/>
    </xf>
    <xf numFmtId="38" fontId="42" fillId="0" borderId="10" xfId="34" applyFont="1" applyFill="1" applyBorder="1" applyAlignment="1">
      <alignment vertical="center" wrapText="1" shrinkToFit="1"/>
    </xf>
    <xf numFmtId="38" fontId="42" fillId="3" borderId="47" xfId="34" applyFont="1" applyFill="1" applyBorder="1" applyAlignment="1">
      <alignment vertical="center" wrapText="1" shrinkToFit="1"/>
    </xf>
    <xf numFmtId="0" fontId="18" fillId="0" borderId="0" xfId="0" applyFont="1">
      <alignment vertical="center"/>
    </xf>
    <xf numFmtId="0" fontId="17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21" fillId="0" borderId="0" xfId="0" applyFont="1">
      <alignment vertical="center"/>
    </xf>
    <xf numFmtId="178" fontId="49" fillId="0" borderId="49" xfId="0" applyNumberFormat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 shrinkToFit="1"/>
    </xf>
    <xf numFmtId="178" fontId="49" fillId="0" borderId="0" xfId="0" applyNumberFormat="1" applyFont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15" fillId="0" borderId="0" xfId="9">
      <alignment vertical="center"/>
    </xf>
    <xf numFmtId="0" fontId="15" fillId="0" borderId="0" xfId="9" applyProtection="1">
      <alignment vertical="center"/>
      <protection locked="0"/>
    </xf>
    <xf numFmtId="0" fontId="29" fillId="6" borderId="3" xfId="9" applyFont="1" applyFill="1" applyBorder="1" applyProtection="1">
      <alignment vertical="center"/>
      <protection locked="0"/>
    </xf>
    <xf numFmtId="0" fontId="29" fillId="0" borderId="0" xfId="9" applyFont="1" applyAlignment="1" applyProtection="1">
      <alignment horizontal="center" vertical="center"/>
      <protection locked="0"/>
    </xf>
    <xf numFmtId="0" fontId="29" fillId="0" borderId="0" xfId="9" applyFont="1" applyAlignment="1" applyProtection="1">
      <alignment horizontal="left" vertical="center"/>
      <protection locked="0"/>
    </xf>
    <xf numFmtId="0" fontId="15" fillId="0" borderId="0" xfId="9" applyAlignment="1" applyProtection="1">
      <alignment horizontal="left" vertical="top" wrapText="1"/>
      <protection locked="0"/>
    </xf>
    <xf numFmtId="0" fontId="21" fillId="4" borderId="1" xfId="9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0" fontId="29" fillId="0" borderId="0" xfId="9" applyFont="1" applyProtection="1">
      <alignment vertical="center"/>
      <protection locked="0"/>
    </xf>
    <xf numFmtId="0" fontId="16" fillId="0" borderId="0" xfId="37" applyFont="1">
      <alignment vertical="center"/>
    </xf>
    <xf numFmtId="0" fontId="28" fillId="0" borderId="0" xfId="37" applyFont="1" applyAlignment="1">
      <alignment horizontal="center" vertical="center"/>
    </xf>
    <xf numFmtId="0" fontId="1" fillId="0" borderId="0" xfId="37">
      <alignment vertical="center"/>
    </xf>
    <xf numFmtId="0" fontId="16" fillId="0" borderId="0" xfId="37" applyFont="1" applyProtection="1">
      <alignment vertical="center"/>
      <protection locked="0"/>
    </xf>
    <xf numFmtId="0" fontId="19" fillId="0" borderId="0" xfId="37" applyFont="1" applyAlignment="1" applyProtection="1">
      <alignment horizontal="center" vertical="center"/>
      <protection locked="0"/>
    </xf>
    <xf numFmtId="0" fontId="1" fillId="0" borderId="0" xfId="37" applyProtection="1">
      <alignment vertical="center"/>
      <protection locked="0"/>
    </xf>
    <xf numFmtId="0" fontId="35" fillId="0" borderId="0" xfId="37" applyFont="1" applyAlignment="1" applyProtection="1">
      <alignment horizontal="center" vertical="center" shrinkToFit="1"/>
      <protection locked="0"/>
    </xf>
    <xf numFmtId="0" fontId="34" fillId="0" borderId="0" xfId="37" applyFont="1" applyAlignment="1" applyProtection="1">
      <alignment horizontal="center" vertical="center"/>
      <protection locked="0"/>
    </xf>
    <xf numFmtId="41" fontId="34" fillId="0" borderId="0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Protection="1">
      <alignment vertical="center"/>
      <protection locked="0"/>
    </xf>
    <xf numFmtId="0" fontId="0" fillId="0" borderId="0" xfId="0" applyAlignment="1">
      <alignment vertical="center" wrapText="1"/>
    </xf>
    <xf numFmtId="38" fontId="44" fillId="3" borderId="17" xfId="34" applyFont="1" applyFill="1" applyBorder="1" applyAlignment="1">
      <alignment vertical="center"/>
    </xf>
    <xf numFmtId="0" fontId="14" fillId="0" borderId="0" xfId="0" applyFont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178" fontId="14" fillId="0" borderId="20" xfId="0" applyNumberFormat="1" applyFont="1" applyBorder="1" applyAlignment="1">
      <alignment horizontal="center" vertical="center" shrinkToFit="1"/>
    </xf>
    <xf numFmtId="0" fontId="43" fillId="0" borderId="1" xfId="0" applyFont="1" applyBorder="1" applyAlignment="1">
      <alignment horizontal="center" vertical="center"/>
    </xf>
    <xf numFmtId="0" fontId="50" fillId="0" borderId="4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 shrinkToFit="1"/>
    </xf>
    <xf numFmtId="0" fontId="50" fillId="0" borderId="1" xfId="0" applyFont="1" applyBorder="1" applyAlignment="1">
      <alignment horizontal="center" vertical="center" shrinkToFit="1"/>
    </xf>
    <xf numFmtId="0" fontId="50" fillId="0" borderId="5" xfId="0" applyFont="1" applyBorder="1" applyAlignment="1">
      <alignment horizontal="center" vertical="center" shrinkToFit="1"/>
    </xf>
    <xf numFmtId="0" fontId="50" fillId="0" borderId="4" xfId="0" applyFont="1" applyBorder="1" applyAlignment="1">
      <alignment horizontal="center" vertical="center" wrapText="1" shrinkToFit="1"/>
    </xf>
    <xf numFmtId="0" fontId="43" fillId="0" borderId="42" xfId="0" applyFont="1" applyBorder="1" applyAlignment="1">
      <alignment horizontal="center" vertical="center" wrapText="1" shrinkToFit="1"/>
    </xf>
    <xf numFmtId="38" fontId="43" fillId="0" borderId="18" xfId="34" applyFont="1" applyFill="1" applyBorder="1" applyAlignment="1">
      <alignment vertical="center"/>
    </xf>
    <xf numFmtId="38" fontId="43" fillId="0" borderId="45" xfId="34" applyFont="1" applyFill="1" applyBorder="1" applyAlignment="1">
      <alignment vertical="center"/>
    </xf>
    <xf numFmtId="0" fontId="26" fillId="5" borderId="48" xfId="0" applyFont="1" applyFill="1" applyBorder="1" applyAlignment="1">
      <alignment horizontal="center" vertical="center"/>
    </xf>
    <xf numFmtId="0" fontId="26" fillId="5" borderId="6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0" fontId="21" fillId="0" borderId="0" xfId="0" applyFont="1" applyProtection="1">
      <alignment vertical="center"/>
      <protection locked="0"/>
    </xf>
    <xf numFmtId="0" fontId="21" fillId="0" borderId="0" xfId="0" applyFont="1" applyAlignment="1" applyProtection="1">
      <alignment vertical="center" shrinkToFit="1"/>
      <protection locked="0"/>
    </xf>
    <xf numFmtId="38" fontId="44" fillId="3" borderId="17" xfId="34" applyFont="1" applyFill="1" applyBorder="1">
      <alignment vertical="center"/>
    </xf>
    <xf numFmtId="38" fontId="43" fillId="0" borderId="16" xfId="34" applyFont="1" applyFill="1" applyBorder="1" applyAlignment="1">
      <alignment vertical="center" wrapText="1"/>
    </xf>
    <xf numFmtId="38" fontId="44" fillId="0" borderId="17" xfId="34" applyFont="1" applyFill="1" applyBorder="1">
      <alignment vertical="center"/>
    </xf>
    <xf numFmtId="38" fontId="44" fillId="3" borderId="12" xfId="34" applyFont="1" applyFill="1" applyBorder="1" applyAlignment="1">
      <alignment horizontal="right" vertical="center"/>
    </xf>
    <xf numFmtId="38" fontId="43" fillId="0" borderId="16" xfId="34" applyFont="1" applyFill="1" applyBorder="1" applyAlignment="1">
      <alignment vertical="center"/>
    </xf>
    <xf numFmtId="0" fontId="15" fillId="0" borderId="0" xfId="0" applyFont="1" applyAlignment="1" applyProtection="1">
      <alignment horizontal="left" vertical="center" shrinkToFit="1"/>
      <protection locked="0"/>
    </xf>
    <xf numFmtId="0" fontId="16" fillId="0" borderId="0" xfId="10" applyFont="1" applyAlignment="1" applyProtection="1">
      <alignment vertical="center" wrapText="1"/>
      <protection locked="0"/>
    </xf>
    <xf numFmtId="0" fontId="18" fillId="0" borderId="0" xfId="10" applyFont="1" applyAlignment="1" applyProtection="1">
      <alignment vertical="center" wrapText="1"/>
      <protection locked="0"/>
    </xf>
    <xf numFmtId="0" fontId="18" fillId="0" borderId="0" xfId="10" applyFont="1" applyAlignment="1" applyProtection="1">
      <alignment vertical="center"/>
      <protection locked="0"/>
    </xf>
    <xf numFmtId="41" fontId="34" fillId="0" borderId="0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0" fillId="0" borderId="0" xfId="0" applyFont="1">
      <alignment vertical="center"/>
    </xf>
    <xf numFmtId="0" fontId="0" fillId="0" borderId="4" xfId="0" applyFill="1" applyBorder="1" applyAlignment="1" applyProtection="1">
      <alignment horizontal="left" vertical="top"/>
      <protection locked="0"/>
    </xf>
    <xf numFmtId="0" fontId="0" fillId="0" borderId="5" xfId="0" applyFill="1" applyBorder="1" applyAlignment="1" applyProtection="1">
      <alignment horizontal="left" vertical="top"/>
      <protection locked="0"/>
    </xf>
    <xf numFmtId="0" fontId="0" fillId="0" borderId="3" xfId="0" applyFill="1" applyBorder="1" applyAlignment="1" applyProtection="1">
      <alignment horizontal="left" vertical="top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 vertical="center" shrinkToFit="1"/>
      <protection locked="0"/>
    </xf>
    <xf numFmtId="0" fontId="0" fillId="0" borderId="5" xfId="0" applyFill="1" applyBorder="1" applyAlignment="1" applyProtection="1">
      <alignment horizontal="left" vertical="center" shrinkToFit="1"/>
      <protection locked="0"/>
    </xf>
    <xf numFmtId="0" fontId="0" fillId="0" borderId="3" xfId="0" applyFill="1" applyBorder="1" applyAlignment="1" applyProtection="1">
      <alignment horizontal="left" vertical="center" shrinkToFit="1"/>
      <protection locked="0"/>
    </xf>
    <xf numFmtId="0" fontId="23" fillId="0" borderId="4" xfId="11" applyFill="1" applyBorder="1" applyAlignment="1" applyProtection="1">
      <alignment horizontal="left" vertical="top"/>
      <protection locked="0"/>
    </xf>
    <xf numFmtId="0" fontId="23" fillId="0" borderId="5" xfId="11" applyFill="1" applyBorder="1" applyAlignment="1" applyProtection="1">
      <alignment horizontal="left" vertical="top"/>
      <protection locked="0"/>
    </xf>
    <xf numFmtId="0" fontId="23" fillId="0" borderId="3" xfId="11" applyFill="1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1" fontId="0" fillId="2" borderId="4" xfId="0" applyNumberFormat="1" applyFill="1" applyBorder="1" applyAlignment="1" applyProtection="1">
      <alignment horizontal="right" vertical="center"/>
      <protection locked="0"/>
    </xf>
    <xf numFmtId="41" fontId="0" fillId="2" borderId="5" xfId="0" applyNumberFormat="1" applyFill="1" applyBorder="1" applyAlignment="1" applyProtection="1">
      <alignment horizontal="right" vertical="center"/>
      <protection locked="0"/>
    </xf>
    <xf numFmtId="41" fontId="0" fillId="2" borderId="3" xfId="0" applyNumberFormat="1" applyFill="1" applyBorder="1" applyAlignment="1" applyProtection="1">
      <alignment horizontal="right" vertical="center"/>
      <protection locked="0"/>
    </xf>
    <xf numFmtId="176" fontId="34" fillId="0" borderId="4" xfId="0" applyNumberFormat="1" applyFont="1" applyBorder="1" applyAlignment="1" applyProtection="1">
      <alignment horizontal="right" vertical="center"/>
      <protection locked="0"/>
    </xf>
    <xf numFmtId="176" fontId="34" fillId="0" borderId="5" xfId="0" applyNumberFormat="1" applyFont="1" applyBorder="1" applyAlignment="1" applyProtection="1">
      <alignment horizontal="right" vertical="center"/>
      <protection locked="0"/>
    </xf>
    <xf numFmtId="176" fontId="34" fillId="0" borderId="3" xfId="0" applyNumberFormat="1" applyFont="1" applyBorder="1" applyAlignment="1" applyProtection="1">
      <alignment horizontal="right" vertical="center"/>
      <protection locked="0"/>
    </xf>
    <xf numFmtId="41" fontId="34" fillId="0" borderId="4" xfId="0" applyNumberFormat="1" applyFont="1" applyBorder="1" applyAlignment="1" applyProtection="1">
      <alignment horizontal="left" vertical="top"/>
      <protection locked="0"/>
    </xf>
    <xf numFmtId="41" fontId="34" fillId="0" borderId="5" xfId="0" applyNumberFormat="1" applyFont="1" applyBorder="1" applyAlignment="1" applyProtection="1">
      <alignment horizontal="left" vertical="top"/>
      <protection locked="0"/>
    </xf>
    <xf numFmtId="41" fontId="34" fillId="0" borderId="3" xfId="0" applyNumberFormat="1" applyFont="1" applyBorder="1" applyAlignment="1" applyProtection="1">
      <alignment horizontal="left" vertical="top"/>
      <protection locked="0"/>
    </xf>
    <xf numFmtId="41" fontId="34" fillId="2" borderId="4" xfId="0" applyNumberFormat="1" applyFont="1" applyFill="1" applyBorder="1" applyAlignment="1" applyProtection="1">
      <alignment horizontal="center" vertical="center"/>
      <protection locked="0"/>
    </xf>
    <xf numFmtId="41" fontId="34" fillId="2" borderId="5" xfId="0" applyNumberFormat="1" applyFont="1" applyFill="1" applyBorder="1" applyAlignment="1" applyProtection="1">
      <alignment horizontal="center" vertical="center"/>
      <protection locked="0"/>
    </xf>
    <xf numFmtId="41" fontId="34" fillId="2" borderId="3" xfId="0" applyNumberFormat="1" applyFont="1" applyFill="1" applyBorder="1" applyAlignment="1" applyProtection="1">
      <alignment horizontal="center" vertical="center"/>
      <protection locked="0"/>
    </xf>
    <xf numFmtId="177" fontId="17" fillId="3" borderId="4" xfId="10" applyNumberFormat="1" applyFont="1" applyFill="1" applyBorder="1" applyAlignment="1" applyProtection="1">
      <alignment horizontal="center" vertical="center" wrapText="1" shrinkToFit="1"/>
      <protection locked="0"/>
    </xf>
    <xf numFmtId="177" fontId="17" fillId="3" borderId="3" xfId="10" applyNumberFormat="1" applyFont="1" applyFill="1" applyBorder="1" applyAlignment="1" applyProtection="1">
      <alignment horizontal="center" vertical="center" wrapText="1" shrinkToFit="1"/>
      <protection locked="0"/>
    </xf>
    <xf numFmtId="177" fontId="17" fillId="3" borderId="4" xfId="10" applyNumberFormat="1" applyFont="1" applyFill="1" applyBorder="1" applyAlignment="1" applyProtection="1">
      <alignment horizontal="center" vertical="center" wrapText="1"/>
      <protection locked="0"/>
    </xf>
    <xf numFmtId="177" fontId="17" fillId="3" borderId="3" xfId="10" applyNumberFormat="1" applyFont="1" applyFill="1" applyBorder="1" applyAlignment="1" applyProtection="1">
      <alignment horizontal="center" vertical="center" wrapText="1"/>
      <protection locked="0"/>
    </xf>
    <xf numFmtId="41" fontId="0" fillId="0" borderId="4" xfId="0" applyNumberFormat="1" applyBorder="1" applyAlignment="1" applyProtection="1">
      <alignment horizontal="right" vertical="center"/>
      <protection locked="0"/>
    </xf>
    <xf numFmtId="41" fontId="0" fillId="0" borderId="5" xfId="0" applyNumberFormat="1" applyBorder="1" applyAlignment="1" applyProtection="1">
      <alignment horizontal="right" vertical="center"/>
      <protection locked="0"/>
    </xf>
    <xf numFmtId="41" fontId="0" fillId="0" borderId="3" xfId="0" applyNumberFormat="1" applyBorder="1" applyAlignment="1" applyProtection="1">
      <alignment horizontal="right" vertical="center"/>
      <protection locked="0"/>
    </xf>
    <xf numFmtId="41" fontId="35" fillId="2" borderId="37" xfId="0" applyNumberFormat="1" applyFont="1" applyFill="1" applyBorder="1" applyAlignment="1" applyProtection="1">
      <alignment horizontal="center" vertical="center"/>
      <protection locked="0"/>
    </xf>
    <xf numFmtId="41" fontId="35" fillId="2" borderId="38" xfId="0" applyNumberFormat="1" applyFont="1" applyFill="1" applyBorder="1" applyAlignment="1" applyProtection="1">
      <alignment horizontal="center" vertical="center"/>
      <protection locked="0"/>
    </xf>
    <xf numFmtId="41" fontId="35" fillId="2" borderId="39" xfId="0" applyNumberFormat="1" applyFont="1" applyFill="1" applyBorder="1" applyAlignment="1" applyProtection="1">
      <alignment horizontal="center" vertical="center"/>
      <protection locked="0"/>
    </xf>
    <xf numFmtId="0" fontId="51" fillId="0" borderId="0" xfId="0" applyFont="1" applyAlignment="1">
      <alignment horizontal="center" vertical="center" wrapText="1"/>
    </xf>
    <xf numFmtId="38" fontId="43" fillId="0" borderId="4" xfId="34" applyFont="1" applyFill="1" applyBorder="1" applyAlignment="1">
      <alignment horizontal="center" vertical="center"/>
    </xf>
    <xf numFmtId="38" fontId="43" fillId="0" borderId="3" xfId="34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14" fillId="5" borderId="6" xfId="0" applyFont="1" applyFill="1" applyBorder="1" applyAlignment="1">
      <alignment horizontal="left" vertical="center" shrinkToFit="1"/>
    </xf>
    <xf numFmtId="0" fontId="14" fillId="5" borderId="0" xfId="0" applyFont="1" applyFill="1" applyAlignment="1">
      <alignment horizontal="left" vertical="center" shrinkToFit="1"/>
    </xf>
    <xf numFmtId="0" fontId="14" fillId="5" borderId="8" xfId="0" applyFont="1" applyFill="1" applyBorder="1" applyAlignment="1">
      <alignment horizontal="left" vertical="center" shrinkToFit="1"/>
    </xf>
    <xf numFmtId="0" fontId="27" fillId="0" borderId="40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0" fillId="5" borderId="41" xfId="0" applyFill="1" applyBorder="1" applyAlignment="1">
      <alignment horizontal="left" vertical="center" shrinkToFit="1"/>
    </xf>
    <xf numFmtId="0" fontId="0" fillId="5" borderId="22" xfId="0" applyFill="1" applyBorder="1" applyAlignment="1">
      <alignment horizontal="left" vertical="center" shrinkToFit="1"/>
    </xf>
    <xf numFmtId="0" fontId="0" fillId="5" borderId="21" xfId="0" applyFill="1" applyBorder="1" applyAlignment="1">
      <alignment horizontal="left" vertical="center" shrinkToFit="1"/>
    </xf>
    <xf numFmtId="179" fontId="48" fillId="0" borderId="40" xfId="0" applyNumberFormat="1" applyFont="1" applyBorder="1" applyAlignment="1">
      <alignment horizontal="center" vertical="center"/>
    </xf>
    <xf numFmtId="179" fontId="48" fillId="0" borderId="24" xfId="0" applyNumberFormat="1" applyFont="1" applyBorder="1" applyAlignment="1">
      <alignment horizontal="center" vertical="center"/>
    </xf>
    <xf numFmtId="179" fontId="48" fillId="0" borderId="23" xfId="0" applyNumberFormat="1" applyFont="1" applyBorder="1" applyAlignment="1">
      <alignment horizontal="center" vertical="center"/>
    </xf>
    <xf numFmtId="0" fontId="39" fillId="0" borderId="4" xfId="0" applyFont="1" applyBorder="1" applyAlignment="1">
      <alignment horizontal="left" vertical="top" wrapText="1"/>
    </xf>
    <xf numFmtId="0" fontId="39" fillId="0" borderId="5" xfId="0" applyFont="1" applyBorder="1" applyAlignment="1">
      <alignment horizontal="left" vertical="top" wrapText="1"/>
    </xf>
    <xf numFmtId="0" fontId="39" fillId="0" borderId="3" xfId="0" applyFont="1" applyBorder="1" applyAlignment="1">
      <alignment horizontal="left" vertical="top" wrapText="1"/>
    </xf>
    <xf numFmtId="0" fontId="14" fillId="5" borderId="41" xfId="0" applyFont="1" applyFill="1" applyBorder="1" applyAlignment="1">
      <alignment horizontal="left" vertical="center" shrinkToFit="1"/>
    </xf>
    <xf numFmtId="0" fontId="14" fillId="5" borderId="22" xfId="0" applyFont="1" applyFill="1" applyBorder="1" applyAlignment="1">
      <alignment horizontal="left" vertical="center" shrinkToFit="1"/>
    </xf>
    <xf numFmtId="0" fontId="14" fillId="5" borderId="21" xfId="0" applyFont="1" applyFill="1" applyBorder="1" applyAlignment="1">
      <alignment horizontal="left" vertical="center" shrinkToFit="1"/>
    </xf>
    <xf numFmtId="0" fontId="17" fillId="0" borderId="0" xfId="0" applyFont="1" applyAlignment="1" applyProtection="1">
      <alignment horizontal="left" vertical="center" wrapText="1" shrinkToFit="1"/>
      <protection locked="0"/>
    </xf>
    <xf numFmtId="0" fontId="17" fillId="0" borderId="0" xfId="0" applyFont="1" applyAlignment="1" applyProtection="1">
      <alignment horizontal="left" vertical="center" shrinkToFit="1"/>
      <protection locked="0"/>
    </xf>
    <xf numFmtId="0" fontId="26" fillId="0" borderId="1" xfId="0" applyFont="1" applyBorder="1" applyAlignment="1">
      <alignment horizontal="left" vertical="top" wrapText="1"/>
    </xf>
    <xf numFmtId="178" fontId="14" fillId="0" borderId="50" xfId="0" applyNumberFormat="1" applyFont="1" applyFill="1" applyBorder="1" applyAlignment="1">
      <alignment horizontal="center" vertical="center" shrinkToFit="1"/>
    </xf>
    <xf numFmtId="178" fontId="14" fillId="0" borderId="51" xfId="0" applyNumberFormat="1" applyFont="1" applyFill="1" applyBorder="1" applyAlignment="1">
      <alignment horizontal="center" vertical="center" shrinkToFit="1"/>
    </xf>
    <xf numFmtId="178" fontId="14" fillId="0" borderId="52" xfId="0" applyNumberFormat="1" applyFont="1" applyFill="1" applyBorder="1" applyAlignment="1">
      <alignment horizontal="center" vertical="center" shrinkToFit="1"/>
    </xf>
    <xf numFmtId="0" fontId="17" fillId="0" borderId="0" xfId="0" applyFont="1" applyAlignment="1" applyProtection="1">
      <alignment horizontal="left" vertical="center" wrapText="1"/>
      <protection locked="0"/>
    </xf>
    <xf numFmtId="0" fontId="29" fillId="0" borderId="0" xfId="9" applyFont="1" applyProtection="1">
      <alignment vertical="center"/>
      <protection locked="0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0" borderId="0" xfId="9" applyFont="1" applyAlignment="1" applyProtection="1">
      <alignment horizontal="center" vertical="center"/>
      <protection locked="0"/>
    </xf>
    <xf numFmtId="0" fontId="35" fillId="0" borderId="0" xfId="37" applyFont="1" applyAlignment="1" applyProtection="1">
      <alignment horizontal="center" vertical="center" shrinkToFit="1"/>
      <protection locked="0"/>
    </xf>
    <xf numFmtId="0" fontId="34" fillId="0" borderId="2" xfId="37" applyFont="1" applyBorder="1" applyAlignment="1" applyProtection="1">
      <alignment horizontal="center" vertical="center"/>
      <protection locked="0"/>
    </xf>
    <xf numFmtId="0" fontId="20" fillId="0" borderId="36" xfId="9" applyFont="1" applyBorder="1" applyAlignment="1">
      <alignment horizontal="left" vertical="top" shrinkToFit="1"/>
    </xf>
    <xf numFmtId="0" fontId="20" fillId="0" borderId="13" xfId="9" applyFont="1" applyBorder="1" applyAlignment="1">
      <alignment horizontal="left" vertical="top" shrinkToFit="1"/>
    </xf>
    <xf numFmtId="0" fontId="33" fillId="0" borderId="35" xfId="9" applyFont="1" applyBorder="1" applyAlignment="1">
      <alignment horizontal="left" vertical="top" shrinkToFit="1"/>
    </xf>
    <xf numFmtId="0" fontId="20" fillId="0" borderId="10" xfId="9" applyFont="1" applyBorder="1" applyAlignment="1">
      <alignment horizontal="left" vertical="top" shrinkToFit="1"/>
    </xf>
    <xf numFmtId="0" fontId="20" fillId="0" borderId="2" xfId="9" applyFont="1" applyBorder="1" applyAlignment="1">
      <alignment horizontal="left" vertical="top" shrinkToFit="1"/>
    </xf>
    <xf numFmtId="0" fontId="33" fillId="0" borderId="25" xfId="9" applyFont="1" applyBorder="1" applyAlignment="1">
      <alignment horizontal="left" vertical="top" shrinkToFit="1"/>
    </xf>
    <xf numFmtId="176" fontId="18" fillId="0" borderId="4" xfId="9" applyNumberFormat="1" applyFont="1" applyBorder="1" applyAlignment="1">
      <alignment horizontal="center" vertical="center"/>
    </xf>
    <xf numFmtId="176" fontId="18" fillId="0" borderId="5" xfId="9" applyNumberFormat="1" applyFont="1" applyBorder="1" applyAlignment="1">
      <alignment horizontal="center" vertical="center"/>
    </xf>
    <xf numFmtId="178" fontId="18" fillId="0" borderId="5" xfId="9" applyNumberFormat="1" applyFont="1" applyBorder="1" applyAlignment="1">
      <alignment horizontal="left" vertical="center"/>
    </xf>
    <xf numFmtId="178" fontId="32" fillId="0" borderId="34" xfId="9" applyNumberFormat="1" applyFont="1" applyBorder="1" applyAlignment="1">
      <alignment horizontal="left" vertical="center"/>
    </xf>
    <xf numFmtId="176" fontId="18" fillId="0" borderId="14" xfId="9" applyNumberFormat="1" applyFont="1" applyBorder="1" applyAlignment="1">
      <alignment horizontal="center" vertical="center"/>
    </xf>
    <xf numFmtId="176" fontId="18" fillId="0" borderId="33" xfId="9" applyNumberFormat="1" applyFont="1" applyBorder="1" applyAlignment="1">
      <alignment horizontal="center" vertical="center"/>
    </xf>
    <xf numFmtId="178" fontId="18" fillId="0" borderId="33" xfId="9" applyNumberFormat="1" applyFont="1" applyBorder="1" applyAlignment="1">
      <alignment horizontal="left" vertical="center"/>
    </xf>
    <xf numFmtId="178" fontId="32" fillId="0" borderId="32" xfId="9" applyNumberFormat="1" applyFont="1" applyBorder="1" applyAlignment="1">
      <alignment horizontal="left" vertical="center"/>
    </xf>
    <xf numFmtId="0" fontId="19" fillId="0" borderId="0" xfId="9" applyFont="1" applyAlignment="1" applyProtection="1">
      <alignment horizontal="right" vertical="center" shrinkToFit="1"/>
      <protection locked="0"/>
    </xf>
    <xf numFmtId="41" fontId="19" fillId="2" borderId="0" xfId="12" applyNumberFormat="1" applyFont="1" applyFill="1" applyBorder="1" applyAlignment="1" applyProtection="1">
      <alignment horizontal="right" vertical="center"/>
    </xf>
    <xf numFmtId="6" fontId="19" fillId="2" borderId="0" xfId="12" applyFont="1" applyFill="1" applyBorder="1" applyAlignment="1" applyProtection="1">
      <alignment horizontal="right" vertical="center"/>
    </xf>
    <xf numFmtId="6" fontId="19" fillId="2" borderId="7" xfId="12" applyFont="1" applyFill="1" applyBorder="1" applyAlignment="1" applyProtection="1">
      <alignment horizontal="right" vertical="center"/>
    </xf>
    <xf numFmtId="0" fontId="27" fillId="0" borderId="0" xfId="9" applyFont="1" applyAlignment="1" applyProtection="1">
      <alignment horizontal="center" vertical="center"/>
      <protection locked="0"/>
    </xf>
    <xf numFmtId="0" fontId="31" fillId="0" borderId="0" xfId="9" applyFont="1" applyAlignment="1" applyProtection="1">
      <alignment horizontal="center" vertical="center"/>
      <protection locked="0"/>
    </xf>
    <xf numFmtId="0" fontId="17" fillId="0" borderId="1" xfId="9" applyFont="1" applyBorder="1" applyAlignment="1" applyProtection="1">
      <alignment horizontal="left" vertical="center"/>
      <protection locked="0"/>
    </xf>
    <xf numFmtId="38" fontId="29" fillId="0" borderId="1" xfId="13" applyFont="1" applyBorder="1" applyAlignment="1" applyProtection="1">
      <alignment horizontal="right" vertical="center"/>
      <protection locked="0"/>
    </xf>
    <xf numFmtId="38" fontId="29" fillId="2" borderId="1" xfId="13" applyFont="1" applyFill="1" applyBorder="1" applyAlignment="1" applyProtection="1">
      <alignment horizontal="right" vertical="center"/>
      <protection locked="0"/>
    </xf>
    <xf numFmtId="0" fontId="21" fillId="4" borderId="1" xfId="9" applyFont="1" applyFill="1" applyBorder="1" applyAlignment="1" applyProtection="1">
      <alignment horizontal="center" vertical="center" wrapText="1" shrinkToFit="1"/>
      <protection locked="0"/>
    </xf>
    <xf numFmtId="0" fontId="21" fillId="4" borderId="1" xfId="9" applyFont="1" applyFill="1" applyBorder="1" applyAlignment="1" applyProtection="1">
      <alignment horizontal="center" vertical="center" shrinkToFit="1"/>
      <protection locked="0"/>
    </xf>
    <xf numFmtId="0" fontId="17" fillId="4" borderId="4" xfId="9" applyFont="1" applyFill="1" applyBorder="1" applyAlignment="1" applyProtection="1">
      <alignment horizontal="center" vertical="center" wrapText="1" shrinkToFit="1"/>
      <protection locked="0"/>
    </xf>
    <xf numFmtId="0" fontId="17" fillId="4" borderId="3" xfId="9" applyFont="1" applyFill="1" applyBorder="1" applyAlignment="1" applyProtection="1">
      <alignment horizontal="center" vertical="center" shrinkToFit="1"/>
      <protection locked="0"/>
    </xf>
    <xf numFmtId="0" fontId="21" fillId="4" borderId="4" xfId="9" applyFont="1" applyFill="1" applyBorder="1" applyAlignment="1" applyProtection="1">
      <alignment horizontal="center" vertical="center" wrapText="1" shrinkToFit="1"/>
      <protection locked="0"/>
    </xf>
    <xf numFmtId="0" fontId="21" fillId="4" borderId="3" xfId="9" applyFont="1" applyFill="1" applyBorder="1" applyAlignment="1" applyProtection="1">
      <alignment horizontal="center" vertical="center" shrinkToFit="1"/>
      <protection locked="0"/>
    </xf>
    <xf numFmtId="41" fontId="17" fillId="2" borderId="1" xfId="12" applyNumberFormat="1" applyFont="1" applyFill="1" applyBorder="1" applyAlignment="1" applyProtection="1">
      <alignment vertical="center"/>
    </xf>
    <xf numFmtId="6" fontId="17" fillId="2" borderId="1" xfId="12" applyFont="1" applyFill="1" applyBorder="1" applyAlignment="1" applyProtection="1">
      <alignment vertical="center"/>
    </xf>
    <xf numFmtId="41" fontId="17" fillId="2" borderId="4" xfId="12" applyNumberFormat="1" applyFont="1" applyFill="1" applyBorder="1" applyAlignment="1" applyProtection="1">
      <alignment vertical="center"/>
      <protection locked="0"/>
    </xf>
    <xf numFmtId="6" fontId="17" fillId="2" borderId="3" xfId="12" applyFont="1" applyFill="1" applyBorder="1" applyAlignment="1" applyProtection="1">
      <alignment vertical="center"/>
      <protection locked="0"/>
    </xf>
    <xf numFmtId="38" fontId="17" fillId="0" borderId="4" xfId="12" applyNumberFormat="1" applyFont="1" applyBorder="1" applyAlignment="1" applyProtection="1">
      <alignment vertical="center" shrinkToFit="1"/>
      <protection locked="0"/>
    </xf>
    <xf numFmtId="38" fontId="17" fillId="0" borderId="3" xfId="12" applyNumberFormat="1" applyFont="1" applyBorder="1" applyAlignment="1" applyProtection="1">
      <alignment vertical="center" shrinkToFit="1"/>
      <protection locked="0"/>
    </xf>
    <xf numFmtId="0" fontId="21" fillId="4" borderId="1" xfId="9" applyFont="1" applyFill="1" applyBorder="1" applyAlignment="1" applyProtection="1">
      <alignment horizontal="center" vertical="center"/>
      <protection locked="0"/>
    </xf>
    <xf numFmtId="0" fontId="30" fillId="4" borderId="1" xfId="9" applyFont="1" applyFill="1" applyBorder="1" applyAlignment="1" applyProtection="1">
      <alignment horizontal="center" vertical="center"/>
      <protection locked="0"/>
    </xf>
    <xf numFmtId="0" fontId="30" fillId="4" borderId="1" xfId="9" applyFont="1" applyFill="1" applyBorder="1" applyAlignment="1" applyProtection="1">
      <alignment horizontal="center" vertical="center" shrinkToFit="1"/>
      <protection locked="0"/>
    </xf>
    <xf numFmtId="0" fontId="21" fillId="4" borderId="1" xfId="9" applyFont="1" applyFill="1" applyBorder="1" applyAlignment="1" applyProtection="1">
      <alignment horizontal="center" vertical="center" wrapText="1"/>
      <protection locked="0"/>
    </xf>
    <xf numFmtId="0" fontId="20" fillId="0" borderId="1" xfId="9" applyFont="1" applyBorder="1" applyAlignment="1" applyProtection="1">
      <alignment horizontal="left" vertical="top" wrapText="1"/>
      <protection locked="0"/>
    </xf>
    <xf numFmtId="0" fontId="33" fillId="0" borderId="1" xfId="9" applyFont="1" applyBorder="1" applyAlignment="1" applyProtection="1">
      <alignment horizontal="left" vertical="top" wrapText="1"/>
      <protection locked="0"/>
    </xf>
    <xf numFmtId="41" fontId="29" fillId="2" borderId="4" xfId="12" applyNumberFormat="1" applyFont="1" applyFill="1" applyBorder="1" applyAlignment="1" applyProtection="1">
      <alignment horizontal="right" vertical="center"/>
    </xf>
    <xf numFmtId="41" fontId="29" fillId="2" borderId="5" xfId="12" applyNumberFormat="1" applyFont="1" applyFill="1" applyBorder="1" applyAlignment="1" applyProtection="1">
      <alignment horizontal="right" vertical="center"/>
    </xf>
    <xf numFmtId="41" fontId="29" fillId="2" borderId="3" xfId="12" applyNumberFormat="1" applyFont="1" applyFill="1" applyBorder="1" applyAlignment="1" applyProtection="1">
      <alignment horizontal="right" vertical="center"/>
    </xf>
  </cellXfs>
  <cellStyles count="39">
    <cellStyle name="パーセント 2" xfId="6" xr:uid="{00000000-0005-0000-0000-000000000000}"/>
    <cellStyle name="パーセント 3" xfId="17" xr:uid="{00000000-0005-0000-0000-000001000000}"/>
    <cellStyle name="パーセント 3 2" xfId="31" xr:uid="{00000000-0005-0000-0000-000002000000}"/>
    <cellStyle name="ハイパーリンク" xfId="11" builtinId="8"/>
    <cellStyle name="桁区切り 2" xfId="2" xr:uid="{00000000-0005-0000-0000-000005000000}"/>
    <cellStyle name="桁区切り 2 2" xfId="13" xr:uid="{00000000-0005-0000-0000-000006000000}"/>
    <cellStyle name="桁区切り 2 3" xfId="34" xr:uid="{CCCD9392-9577-463E-9B4A-A53100AC6C88}"/>
    <cellStyle name="桁区切り 3" xfId="5" xr:uid="{00000000-0005-0000-0000-000007000000}"/>
    <cellStyle name="桁区切り 4" xfId="16" xr:uid="{00000000-0005-0000-0000-000008000000}"/>
    <cellStyle name="桁区切り 4 2" xfId="30" xr:uid="{00000000-0005-0000-0000-000009000000}"/>
    <cellStyle name="桁区切り 5" xfId="20" xr:uid="{00000000-0005-0000-0000-00000A000000}"/>
    <cellStyle name="桁区切り 6" xfId="26" xr:uid="{00000000-0005-0000-0000-00000B000000}"/>
    <cellStyle name="桁区切り 7" xfId="38" xr:uid="{59B08B46-060A-4687-9648-4B9995502153}"/>
    <cellStyle name="通貨 2" xfId="12" xr:uid="{00000000-0005-0000-0000-00000C000000}"/>
    <cellStyle name="標準" xfId="0" builtinId="0"/>
    <cellStyle name="標準 10" xfId="23" xr:uid="{00000000-0005-0000-0000-00000E000000}"/>
    <cellStyle name="標準 12" xfId="24" xr:uid="{00000000-0005-0000-0000-00000F000000}"/>
    <cellStyle name="標準 13" xfId="22" xr:uid="{00000000-0005-0000-0000-000010000000}"/>
    <cellStyle name="標準 2" xfId="1" xr:uid="{00000000-0005-0000-0000-000011000000}"/>
    <cellStyle name="標準 2 2" xfId="9" xr:uid="{00000000-0005-0000-0000-000012000000}"/>
    <cellStyle name="標準 2 2 2" xfId="10" xr:uid="{00000000-0005-0000-0000-000013000000}"/>
    <cellStyle name="標準 2 2 3" xfId="19" xr:uid="{00000000-0005-0000-0000-000014000000}"/>
    <cellStyle name="標準 2 3" xfId="21" xr:uid="{00000000-0005-0000-0000-000015000000}"/>
    <cellStyle name="標準 27" xfId="27" xr:uid="{00000000-0005-0000-0000-000016000000}"/>
    <cellStyle name="標準 3" xfId="3" xr:uid="{00000000-0005-0000-0000-000017000000}"/>
    <cellStyle name="標準 3 2" xfId="7" xr:uid="{00000000-0005-0000-0000-000018000000}"/>
    <cellStyle name="標準 4" xfId="4" xr:uid="{00000000-0005-0000-0000-000019000000}"/>
    <cellStyle name="標準 5" xfId="8" xr:uid="{00000000-0005-0000-0000-00001A000000}"/>
    <cellStyle name="標準 5 2" xfId="14" xr:uid="{00000000-0005-0000-0000-00001B000000}"/>
    <cellStyle name="標準 5 3" xfId="18" xr:uid="{00000000-0005-0000-0000-00001C000000}"/>
    <cellStyle name="標準 5 4" xfId="28" xr:uid="{00000000-0005-0000-0000-00001D000000}"/>
    <cellStyle name="標準 5 5" xfId="32" xr:uid="{00000000-0005-0000-0000-00001E000000}"/>
    <cellStyle name="標準 5 5 2" xfId="35" xr:uid="{71812CEF-7F87-4E72-96F7-2C7A3C647F7E}"/>
    <cellStyle name="標準 5 5 3" xfId="37" xr:uid="{DA457A0D-113D-42BB-87C0-E2BB562EE7E8}"/>
    <cellStyle name="標準 5 6" xfId="33" xr:uid="{00000000-0005-0000-0000-00001F000000}"/>
    <cellStyle name="標準 5 6 2" xfId="36" xr:uid="{EA80E7DD-833F-4583-86D2-D75666E5E1B1}"/>
    <cellStyle name="標準 6" xfId="15" xr:uid="{00000000-0005-0000-0000-000020000000}"/>
    <cellStyle name="標準 6 2" xfId="29" xr:uid="{00000000-0005-0000-0000-000021000000}"/>
    <cellStyle name="標準 7" xfId="25" xr:uid="{00000000-0005-0000-0000-000022000000}"/>
  </cellStyles>
  <dxfs count="5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FFCC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19</xdr:row>
          <xdr:rowOff>304800</xdr:rowOff>
        </xdr:from>
        <xdr:to>
          <xdr:col>1</xdr:col>
          <xdr:colOff>114300</xdr:colOff>
          <xdr:row>21</xdr:row>
          <xdr:rowOff>19050</xdr:rowOff>
        </xdr:to>
        <xdr:sp macro="" textlink="">
          <xdr:nvSpPr>
            <xdr:cNvPr id="93198" name="Check Box 14" hidden="1">
              <a:extLst>
                <a:ext uri="{63B3BB69-23CF-44E3-9099-C40C66FF867C}">
                  <a14:compatExt spid="_x0000_s93198"/>
                </a:ext>
                <a:ext uri="{FF2B5EF4-FFF2-40B4-BE49-F238E27FC236}">
                  <a16:creationId xmlns:a16="http://schemas.microsoft.com/office/drawing/2014/main" id="{00000000-0008-0000-0400-00000E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19</xdr:row>
          <xdr:rowOff>9525</xdr:rowOff>
        </xdr:from>
        <xdr:to>
          <xdr:col>1</xdr:col>
          <xdr:colOff>114300</xdr:colOff>
          <xdr:row>20</xdr:row>
          <xdr:rowOff>47625</xdr:rowOff>
        </xdr:to>
        <xdr:sp macro="" textlink="">
          <xdr:nvSpPr>
            <xdr:cNvPr id="93199" name="Check Box 15" hidden="1">
              <a:extLst>
                <a:ext uri="{63B3BB69-23CF-44E3-9099-C40C66FF867C}">
                  <a14:compatExt spid="_x0000_s93199"/>
                </a:ext>
                <a:ext uri="{FF2B5EF4-FFF2-40B4-BE49-F238E27FC236}">
                  <a16:creationId xmlns:a16="http://schemas.microsoft.com/office/drawing/2014/main" id="{00000000-0008-0000-0400-00000F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16</xdr:row>
          <xdr:rowOff>114300</xdr:rowOff>
        </xdr:from>
        <xdr:to>
          <xdr:col>1</xdr:col>
          <xdr:colOff>257175</xdr:colOff>
          <xdr:row>18</xdr:row>
          <xdr:rowOff>28575</xdr:rowOff>
        </xdr:to>
        <xdr:sp macro="" textlink="">
          <xdr:nvSpPr>
            <xdr:cNvPr id="93200" name="Check Box 16" hidden="1">
              <a:extLst>
                <a:ext uri="{63B3BB69-23CF-44E3-9099-C40C66FF867C}">
                  <a14:compatExt spid="_x0000_s93200"/>
                </a:ext>
                <a:ext uri="{FF2B5EF4-FFF2-40B4-BE49-F238E27FC236}">
                  <a16:creationId xmlns:a16="http://schemas.microsoft.com/office/drawing/2014/main" id="{00000000-0008-0000-0400-000010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21</xdr:row>
          <xdr:rowOff>0</xdr:rowOff>
        </xdr:from>
        <xdr:to>
          <xdr:col>1</xdr:col>
          <xdr:colOff>133350</xdr:colOff>
          <xdr:row>21</xdr:row>
          <xdr:rowOff>409575</xdr:rowOff>
        </xdr:to>
        <xdr:sp macro="" textlink="">
          <xdr:nvSpPr>
            <xdr:cNvPr id="93201" name="Check Box 17" hidden="1">
              <a:extLst>
                <a:ext uri="{63B3BB69-23CF-44E3-9099-C40C66FF867C}">
                  <a14:compatExt spid="_x0000_s93201"/>
                </a:ext>
                <a:ext uri="{FF2B5EF4-FFF2-40B4-BE49-F238E27FC236}">
                  <a16:creationId xmlns:a16="http://schemas.microsoft.com/office/drawing/2014/main" id="{00000000-0008-0000-0400-000011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17</xdr:row>
          <xdr:rowOff>209550</xdr:rowOff>
        </xdr:from>
        <xdr:to>
          <xdr:col>1</xdr:col>
          <xdr:colOff>257175</xdr:colOff>
          <xdr:row>19</xdr:row>
          <xdr:rowOff>66675</xdr:rowOff>
        </xdr:to>
        <xdr:sp macro="" textlink="">
          <xdr:nvSpPr>
            <xdr:cNvPr id="93218" name="Check Box 34" hidden="1">
              <a:extLst>
                <a:ext uri="{63B3BB69-23CF-44E3-9099-C40C66FF867C}">
                  <a14:compatExt spid="_x0000_s93218"/>
                </a:ext>
                <a:ext uri="{FF2B5EF4-FFF2-40B4-BE49-F238E27FC236}">
                  <a16:creationId xmlns:a16="http://schemas.microsoft.com/office/drawing/2014/main" id="{00000000-0008-0000-0400-000022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27</xdr:row>
          <xdr:rowOff>200025</xdr:rowOff>
        </xdr:from>
        <xdr:to>
          <xdr:col>2</xdr:col>
          <xdr:colOff>0</xdr:colOff>
          <xdr:row>29</xdr:row>
          <xdr:rowOff>38100</xdr:rowOff>
        </xdr:to>
        <xdr:sp macro="" textlink="">
          <xdr:nvSpPr>
            <xdr:cNvPr id="93239" name="Check Box 55" hidden="1">
              <a:extLst>
                <a:ext uri="{63B3BB69-23CF-44E3-9099-C40C66FF867C}">
                  <a14:compatExt spid="_x0000_s93239"/>
                </a:ext>
                <a:ext uri="{FF2B5EF4-FFF2-40B4-BE49-F238E27FC236}">
                  <a16:creationId xmlns:a16="http://schemas.microsoft.com/office/drawing/2014/main" id="{00000000-0008-0000-0400-000037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29</xdr:row>
          <xdr:rowOff>219075</xdr:rowOff>
        </xdr:from>
        <xdr:to>
          <xdr:col>2</xdr:col>
          <xdr:colOff>38100</xdr:colOff>
          <xdr:row>31</xdr:row>
          <xdr:rowOff>47625</xdr:rowOff>
        </xdr:to>
        <xdr:sp macro="" textlink="">
          <xdr:nvSpPr>
            <xdr:cNvPr id="93240" name="Check Box 56" hidden="1">
              <a:extLst>
                <a:ext uri="{63B3BB69-23CF-44E3-9099-C40C66FF867C}">
                  <a14:compatExt spid="_x0000_s93240"/>
                </a:ext>
                <a:ext uri="{FF2B5EF4-FFF2-40B4-BE49-F238E27FC236}">
                  <a16:creationId xmlns:a16="http://schemas.microsoft.com/office/drawing/2014/main" id="{00000000-0008-0000-0400-000038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29</xdr:row>
          <xdr:rowOff>9525</xdr:rowOff>
        </xdr:from>
        <xdr:to>
          <xdr:col>2</xdr:col>
          <xdr:colOff>104775</xdr:colOff>
          <xdr:row>29</xdr:row>
          <xdr:rowOff>190500</xdr:rowOff>
        </xdr:to>
        <xdr:sp macro="" textlink="">
          <xdr:nvSpPr>
            <xdr:cNvPr id="93241" name="Check Box 57" hidden="1">
              <a:extLst>
                <a:ext uri="{63B3BB69-23CF-44E3-9099-C40C66FF867C}">
                  <a14:compatExt spid="_x0000_s93241"/>
                </a:ext>
                <a:ext uri="{FF2B5EF4-FFF2-40B4-BE49-F238E27FC236}">
                  <a16:creationId xmlns:a16="http://schemas.microsoft.com/office/drawing/2014/main" id="{00000000-0008-0000-0400-000039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25</xdr:row>
          <xdr:rowOff>209550</xdr:rowOff>
        </xdr:from>
        <xdr:to>
          <xdr:col>2</xdr:col>
          <xdr:colOff>38100</xdr:colOff>
          <xdr:row>27</xdr:row>
          <xdr:rowOff>47625</xdr:rowOff>
        </xdr:to>
        <xdr:sp macro="" textlink="">
          <xdr:nvSpPr>
            <xdr:cNvPr id="93242" name="Check Box 58" hidden="1">
              <a:extLst>
                <a:ext uri="{63B3BB69-23CF-44E3-9099-C40C66FF867C}">
                  <a14:compatExt spid="_x0000_s93242"/>
                </a:ext>
                <a:ext uri="{FF2B5EF4-FFF2-40B4-BE49-F238E27FC236}">
                  <a16:creationId xmlns:a16="http://schemas.microsoft.com/office/drawing/2014/main" id="{00000000-0008-0000-0400-00003A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27</xdr:row>
          <xdr:rowOff>9525</xdr:rowOff>
        </xdr:from>
        <xdr:to>
          <xdr:col>2</xdr:col>
          <xdr:colOff>9525</xdr:colOff>
          <xdr:row>28</xdr:row>
          <xdr:rowOff>0</xdr:rowOff>
        </xdr:to>
        <xdr:sp macro="" textlink="">
          <xdr:nvSpPr>
            <xdr:cNvPr id="93243" name="Check Box 59" hidden="1">
              <a:extLst>
                <a:ext uri="{63B3BB69-23CF-44E3-9099-C40C66FF867C}">
                  <a14:compatExt spid="_x0000_s93243"/>
                </a:ext>
                <a:ext uri="{FF2B5EF4-FFF2-40B4-BE49-F238E27FC236}">
                  <a16:creationId xmlns:a16="http://schemas.microsoft.com/office/drawing/2014/main" id="{00000000-0008-0000-0400-00003B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1762125</xdr:colOff>
          <xdr:row>24</xdr:row>
          <xdr:rowOff>142875</xdr:rowOff>
        </xdr:from>
        <xdr:to>
          <xdr:col>2</xdr:col>
          <xdr:colOff>28575</xdr:colOff>
          <xdr:row>26</xdr:row>
          <xdr:rowOff>57150</xdr:rowOff>
        </xdr:to>
        <xdr:sp macro="" textlink="">
          <xdr:nvSpPr>
            <xdr:cNvPr id="93246" name="Check Box 62" hidden="1">
              <a:extLst>
                <a:ext uri="{63B3BB69-23CF-44E3-9099-C40C66FF867C}">
                  <a14:compatExt spid="_x0000_s93246"/>
                </a:ext>
                <a:ext uri="{FF2B5EF4-FFF2-40B4-BE49-F238E27FC236}">
                  <a16:creationId xmlns:a16="http://schemas.microsoft.com/office/drawing/2014/main" id="{00000000-0008-0000-0400-00003E6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10</xdr:row>
      <xdr:rowOff>23812</xdr:rowOff>
    </xdr:from>
    <xdr:to>
      <xdr:col>11</xdr:col>
      <xdr:colOff>419100</xdr:colOff>
      <xdr:row>10</xdr:row>
      <xdr:rowOff>266700</xdr:rowOff>
    </xdr:to>
    <xdr:sp macro="" textlink="">
      <xdr:nvSpPr>
        <xdr:cNvPr id="2" name="右大かっこ 1">
          <a:extLst>
            <a:ext uri="{FF2B5EF4-FFF2-40B4-BE49-F238E27FC236}">
              <a16:creationId xmlns:a16="http://schemas.microsoft.com/office/drawing/2014/main" id="{875AECF6-E2A2-4558-A55E-F475858CF7E2}"/>
            </a:ext>
          </a:extLst>
        </xdr:cNvPr>
        <xdr:cNvSpPr/>
      </xdr:nvSpPr>
      <xdr:spPr>
        <a:xfrm>
          <a:off x="6231731" y="2571750"/>
          <a:ext cx="342900" cy="242888"/>
        </a:xfrm>
        <a:prstGeom prst="rightBracket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42862</xdr:colOff>
      <xdr:row>10</xdr:row>
      <xdr:rowOff>14287</xdr:rowOff>
    </xdr:from>
    <xdr:to>
      <xdr:col>22</xdr:col>
      <xdr:colOff>2381</xdr:colOff>
      <xdr:row>11</xdr:row>
      <xdr:rowOff>4763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C9EF02E-672E-41D4-90DC-6281139209CD}"/>
            </a:ext>
          </a:extLst>
        </xdr:cNvPr>
        <xdr:cNvSpPr txBox="1"/>
      </xdr:nvSpPr>
      <xdr:spPr>
        <a:xfrm>
          <a:off x="6627018" y="2562225"/>
          <a:ext cx="4341019" cy="3000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u="sng"/>
            <a:t>機器台数等との著しい矛盾が生じていないか確認します。</a:t>
          </a:r>
          <a:endParaRPr kumimoji="1" lang="en-US" altLang="ja-JP" sz="1200" u="sng"/>
        </a:p>
        <a:p>
          <a:endParaRPr kumimoji="1" lang="ja-JP" altLang="en-US" sz="1200"/>
        </a:p>
      </xdr:txBody>
    </xdr:sp>
    <xdr:clientData/>
  </xdr:twoCellAnchor>
  <xdr:twoCellAnchor editAs="oneCell">
    <xdr:from>
      <xdr:col>0</xdr:col>
      <xdr:colOff>190499</xdr:colOff>
      <xdr:row>35</xdr:row>
      <xdr:rowOff>130968</xdr:rowOff>
    </xdr:from>
    <xdr:to>
      <xdr:col>20</xdr:col>
      <xdr:colOff>440532</xdr:colOff>
      <xdr:row>40</xdr:row>
      <xdr:rowOff>23042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ADB4A47-2822-46F1-A485-07887CDF8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0215562"/>
          <a:ext cx="10406064" cy="11422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lsv\&#29983;&#28079;&#23398;&#32722;&#35506;&#20849;&#36890;\&#23478;&#24237;&#25391;&#33288;\&#12415;&#12406;&#65306;&#12487;&#12473;&#12463;&#12488;&#12483;&#12503;&#12501;&#12457;&#12523;&#12480;&#12540;\&#37117;&#36947;&#24220;&#30476;&#29031;&#20250;\&#20877;&#22996;&#35351;&#21332;&#35696;&#20250;&#35519;&#12409;\&#65296;&#65304;&#33576;&#22478;&#30476;&#65306;&#21029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集計表１"/>
      <sheetName val="集計表２"/>
      <sheetName val="Sheet2"/>
      <sheetName val="リスト参照"/>
      <sheetName val="Sheet1"/>
      <sheetName val="様式2-1-①・②"/>
      <sheetName val="リスト"/>
      <sheetName val="参考"/>
      <sheetName val="Sheet3"/>
    </sheetNames>
    <sheetDataSet>
      <sheetData sheetId="0" refreshError="1"/>
      <sheetData sheetId="1" refreshError="1">
        <row r="4">
          <cell r="E4" t="str">
            <v>協議会</v>
          </cell>
          <cell r="F4" t="str">
            <v>サポーターリーダー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 t="str">
            <v>サポーターリーダー</v>
          </cell>
        </row>
        <row r="5">
          <cell r="C5" t="str">
            <v>諸謝金</v>
          </cell>
          <cell r="D5" t="str">
            <v>旅費</v>
          </cell>
          <cell r="E5" t="str">
            <v>消耗品費</v>
          </cell>
          <cell r="F5" t="str">
            <v>印刷製本</v>
          </cell>
          <cell r="G5" t="str">
            <v>通信運搬</v>
          </cell>
          <cell r="H5" t="str">
            <v>借料損料</v>
          </cell>
          <cell r="I5" t="str">
            <v>会議費</v>
          </cell>
          <cell r="J5" t="str">
            <v>賃金</v>
          </cell>
          <cell r="K5" t="str">
            <v>保険料</v>
          </cell>
          <cell r="L5" t="str">
            <v>雑役務</v>
          </cell>
          <cell r="M5" t="str">
            <v>小計</v>
          </cell>
          <cell r="N5" t="str">
            <v>講座数</v>
          </cell>
          <cell r="O5" t="str">
            <v>リーダー</v>
          </cell>
          <cell r="P5" t="str">
            <v>諸謝金</v>
          </cell>
          <cell r="Q5" t="str">
            <v>旅費</v>
          </cell>
          <cell r="R5" t="str">
            <v>消耗品費</v>
          </cell>
          <cell r="S5" t="str">
            <v>印刷製本</v>
          </cell>
          <cell r="T5" t="str">
            <v>通信運搬</v>
          </cell>
          <cell r="U5" t="str">
            <v>借料損料</v>
          </cell>
          <cell r="V5" t="str">
            <v>会議費</v>
          </cell>
          <cell r="W5" t="str">
            <v>賃金</v>
          </cell>
          <cell r="X5" t="str">
            <v>保険料</v>
          </cell>
          <cell r="Y5" t="str">
            <v>雑役務</v>
          </cell>
          <cell r="Z5" t="str">
            <v>小計</v>
          </cell>
          <cell r="AA5" t="str">
            <v>講座数</v>
          </cell>
          <cell r="AB5" t="str">
            <v>総回数</v>
          </cell>
          <cell r="AC5" t="str">
            <v>諸謝金</v>
          </cell>
          <cell r="AD5" t="str">
            <v>旅費</v>
          </cell>
        </row>
        <row r="6">
          <cell r="A6">
            <v>1</v>
          </cell>
          <cell r="B6" t="str">
            <v>　水戸市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A7">
            <v>2</v>
          </cell>
          <cell r="B7" t="str">
            <v>　日立市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A8">
            <v>3</v>
          </cell>
          <cell r="B8" t="str">
            <v>　土浦市</v>
          </cell>
          <cell r="C8">
            <v>18000</v>
          </cell>
          <cell r="D8">
            <v>10600</v>
          </cell>
          <cell r="E8">
            <v>10600</v>
          </cell>
          <cell r="F8">
            <v>37217</v>
          </cell>
          <cell r="G8">
            <v>0</v>
          </cell>
          <cell r="H8">
            <v>17</v>
          </cell>
          <cell r="I8">
            <v>8617</v>
          </cell>
          <cell r="J8">
            <v>119000</v>
          </cell>
          <cell r="K8">
            <v>0</v>
          </cell>
          <cell r="L8">
            <v>0</v>
          </cell>
          <cell r="M8">
            <v>37217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17</v>
          </cell>
          <cell r="AB8">
            <v>17</v>
          </cell>
          <cell r="AC8">
            <v>119000</v>
          </cell>
        </row>
        <row r="9">
          <cell r="A9">
            <v>4</v>
          </cell>
          <cell r="B9" t="str">
            <v>　古河市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A10">
            <v>5</v>
          </cell>
          <cell r="B10" t="str">
            <v>　石岡市</v>
          </cell>
          <cell r="C10">
            <v>18000</v>
          </cell>
          <cell r="D10">
            <v>2000</v>
          </cell>
          <cell r="E10">
            <v>2000</v>
          </cell>
          <cell r="F10">
            <v>0</v>
          </cell>
          <cell r="G10">
            <v>13</v>
          </cell>
          <cell r="H10">
            <v>13</v>
          </cell>
          <cell r="I10">
            <v>195000</v>
          </cell>
          <cell r="J10">
            <v>0</v>
          </cell>
          <cell r="K10">
            <v>0</v>
          </cell>
          <cell r="L10">
            <v>0</v>
          </cell>
          <cell r="M10">
            <v>20000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13</v>
          </cell>
          <cell r="AB10">
            <v>13</v>
          </cell>
          <cell r="AC10">
            <v>195000</v>
          </cell>
        </row>
        <row r="11">
          <cell r="A11">
            <v>6</v>
          </cell>
          <cell r="B11" t="str">
            <v>　下館市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A12">
            <v>7</v>
          </cell>
          <cell r="B12" t="str">
            <v>　結城市</v>
          </cell>
          <cell r="C12">
            <v>4000</v>
          </cell>
          <cell r="D12">
            <v>4000</v>
          </cell>
          <cell r="E12">
            <v>4000</v>
          </cell>
          <cell r="F12">
            <v>18000</v>
          </cell>
          <cell r="G12">
            <v>4000</v>
          </cell>
          <cell r="H12">
            <v>2000</v>
          </cell>
          <cell r="I12">
            <v>18000</v>
          </cell>
          <cell r="J12">
            <v>10</v>
          </cell>
          <cell r="K12">
            <v>50000</v>
          </cell>
          <cell r="L12">
            <v>2000</v>
          </cell>
          <cell r="M12">
            <v>28000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10</v>
          </cell>
          <cell r="AB12">
            <v>10</v>
          </cell>
          <cell r="AC12">
            <v>50000</v>
          </cell>
          <cell r="AD12">
            <v>2000</v>
          </cell>
        </row>
        <row r="13">
          <cell r="A13">
            <v>8</v>
          </cell>
          <cell r="B13" t="str">
            <v>　龍ヶ崎市</v>
          </cell>
          <cell r="C13">
            <v>8000</v>
          </cell>
          <cell r="D13">
            <v>8000</v>
          </cell>
          <cell r="E13">
            <v>35000</v>
          </cell>
          <cell r="F13">
            <v>100000</v>
          </cell>
          <cell r="G13">
            <v>18240</v>
          </cell>
          <cell r="H13">
            <v>0</v>
          </cell>
          <cell r="I13">
            <v>17</v>
          </cell>
          <cell r="J13">
            <v>17</v>
          </cell>
          <cell r="K13">
            <v>340000</v>
          </cell>
          <cell r="L13">
            <v>0</v>
          </cell>
          <cell r="M13">
            <v>161240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17</v>
          </cell>
          <cell r="AB13">
            <v>17</v>
          </cell>
          <cell r="AC13">
            <v>340000</v>
          </cell>
        </row>
        <row r="14">
          <cell r="A14">
            <v>9</v>
          </cell>
          <cell r="B14" t="str">
            <v>　下妻市</v>
          </cell>
          <cell r="C14">
            <v>32000</v>
          </cell>
          <cell r="D14">
            <v>20000</v>
          </cell>
          <cell r="E14">
            <v>4800</v>
          </cell>
          <cell r="F14">
            <v>20000</v>
          </cell>
          <cell r="G14">
            <v>0</v>
          </cell>
          <cell r="H14">
            <v>2</v>
          </cell>
          <cell r="I14">
            <v>4800</v>
          </cell>
          <cell r="J14">
            <v>52000</v>
          </cell>
          <cell r="K14">
            <v>0</v>
          </cell>
          <cell r="L14">
            <v>0</v>
          </cell>
          <cell r="M14">
            <v>56800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2</v>
          </cell>
          <cell r="AB14">
            <v>2</v>
          </cell>
          <cell r="AC14">
            <v>52000</v>
          </cell>
        </row>
        <row r="15">
          <cell r="A15">
            <v>10</v>
          </cell>
          <cell r="B15" t="str">
            <v>　水海道市</v>
          </cell>
          <cell r="C15">
            <v>30000</v>
          </cell>
          <cell r="D15">
            <v>3000</v>
          </cell>
          <cell r="E15">
            <v>3000</v>
          </cell>
          <cell r="F15">
            <v>0</v>
          </cell>
          <cell r="G15">
            <v>32</v>
          </cell>
          <cell r="H15">
            <v>32</v>
          </cell>
          <cell r="I15">
            <v>420000</v>
          </cell>
          <cell r="J15">
            <v>0</v>
          </cell>
          <cell r="K15">
            <v>0</v>
          </cell>
          <cell r="L15">
            <v>0</v>
          </cell>
          <cell r="M15">
            <v>33000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32</v>
          </cell>
          <cell r="AB15">
            <v>32</v>
          </cell>
          <cell r="AC15">
            <v>420000</v>
          </cell>
        </row>
        <row r="16">
          <cell r="A16">
            <v>11</v>
          </cell>
          <cell r="B16" t="str">
            <v>　常陸太田市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>
            <v>12</v>
          </cell>
          <cell r="B17" t="str">
            <v xml:space="preserve">  高萩市</v>
          </cell>
          <cell r="C17">
            <v>65600</v>
          </cell>
          <cell r="D17">
            <v>3200</v>
          </cell>
          <cell r="E17">
            <v>8400</v>
          </cell>
          <cell r="F17">
            <v>77200</v>
          </cell>
          <cell r="G17">
            <v>3200</v>
          </cell>
          <cell r="H17">
            <v>15</v>
          </cell>
          <cell r="I17">
            <v>8400</v>
          </cell>
          <cell r="J17">
            <v>75000</v>
          </cell>
          <cell r="K17">
            <v>0</v>
          </cell>
          <cell r="L17">
            <v>0</v>
          </cell>
          <cell r="M17">
            <v>77200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15</v>
          </cell>
          <cell r="AB17">
            <v>15</v>
          </cell>
          <cell r="AC17">
            <v>75000</v>
          </cell>
        </row>
        <row r="18">
          <cell r="A18">
            <v>13</v>
          </cell>
          <cell r="B18" t="str">
            <v>　北茨城市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>
            <v>14</v>
          </cell>
          <cell r="B19" t="str">
            <v>　笠間市</v>
          </cell>
          <cell r="C19">
            <v>0</v>
          </cell>
          <cell r="D19">
            <v>0</v>
          </cell>
          <cell r="E19">
            <v>15</v>
          </cell>
          <cell r="F19">
            <v>15</v>
          </cell>
          <cell r="G19">
            <v>100000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15</v>
          </cell>
          <cell r="AB19">
            <v>15</v>
          </cell>
          <cell r="AC19">
            <v>100000</v>
          </cell>
        </row>
        <row r="20">
          <cell r="A20">
            <v>15</v>
          </cell>
          <cell r="B20" t="str">
            <v>　取手市</v>
          </cell>
          <cell r="C20">
            <v>21600</v>
          </cell>
          <cell r="D20">
            <v>21600</v>
          </cell>
          <cell r="E20">
            <v>0</v>
          </cell>
          <cell r="F20">
            <v>36</v>
          </cell>
          <cell r="G20">
            <v>36</v>
          </cell>
          <cell r="H20">
            <v>303000</v>
          </cell>
          <cell r="I20">
            <v>21600</v>
          </cell>
          <cell r="J20">
            <v>0</v>
          </cell>
          <cell r="K20">
            <v>0</v>
          </cell>
          <cell r="L20">
            <v>0</v>
          </cell>
          <cell r="M20">
            <v>21600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36</v>
          </cell>
          <cell r="AB20">
            <v>36</v>
          </cell>
          <cell r="AC20">
            <v>303000</v>
          </cell>
        </row>
        <row r="21">
          <cell r="A21">
            <v>16</v>
          </cell>
          <cell r="B21" t="str">
            <v>　岩井市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>
            <v>17</v>
          </cell>
          <cell r="B22" t="str">
            <v>　牛久市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>
            <v>18</v>
          </cell>
          <cell r="B23" t="str">
            <v>　つくば市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>
            <v>19</v>
          </cell>
          <cell r="B24" t="str">
            <v>　ひたちなか市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</v>
          </cell>
          <cell r="B25" t="str">
            <v>　鹿嶋市</v>
          </cell>
          <cell r="C25">
            <v>2000</v>
          </cell>
          <cell r="D25">
            <v>2000</v>
          </cell>
          <cell r="E25">
            <v>2000</v>
          </cell>
          <cell r="F25">
            <v>21</v>
          </cell>
          <cell r="G25">
            <v>21</v>
          </cell>
          <cell r="H25">
            <v>392000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2000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21</v>
          </cell>
          <cell r="AB25">
            <v>21</v>
          </cell>
          <cell r="AC25">
            <v>392000</v>
          </cell>
        </row>
        <row r="26">
          <cell r="A26">
            <v>21</v>
          </cell>
          <cell r="B26" t="str">
            <v>　潮来市</v>
          </cell>
          <cell r="C26">
            <v>18000</v>
          </cell>
          <cell r="D26">
            <v>10000</v>
          </cell>
          <cell r="E26">
            <v>28000</v>
          </cell>
          <cell r="F26">
            <v>0</v>
          </cell>
          <cell r="G26">
            <v>15</v>
          </cell>
          <cell r="H26">
            <v>16</v>
          </cell>
          <cell r="I26">
            <v>10000</v>
          </cell>
          <cell r="J26">
            <v>0</v>
          </cell>
          <cell r="K26">
            <v>0</v>
          </cell>
          <cell r="L26">
            <v>0</v>
          </cell>
          <cell r="M26">
            <v>28000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15</v>
          </cell>
          <cell r="AB26">
            <v>16</v>
          </cell>
          <cell r="AC26">
            <v>100000</v>
          </cell>
        </row>
        <row r="27">
          <cell r="A27">
            <v>22</v>
          </cell>
          <cell r="B27" t="str">
            <v>　守谷市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B28" t="str">
            <v>小　　計</v>
          </cell>
          <cell r="C28">
            <v>181600</v>
          </cell>
          <cell r="D28">
            <v>8000</v>
          </cell>
          <cell r="E28">
            <v>56600</v>
          </cell>
          <cell r="F28">
            <v>120000</v>
          </cell>
          <cell r="G28">
            <v>25440</v>
          </cell>
          <cell r="H28">
            <v>2000</v>
          </cell>
          <cell r="I28">
            <v>71417</v>
          </cell>
          <cell r="J28">
            <v>0</v>
          </cell>
          <cell r="K28">
            <v>0</v>
          </cell>
          <cell r="L28">
            <v>0</v>
          </cell>
          <cell r="M28">
            <v>465057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193</v>
          </cell>
          <cell r="AB28">
            <v>194</v>
          </cell>
          <cell r="AC28">
            <v>2146000</v>
          </cell>
          <cell r="AD28">
            <v>2000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2">
          <cell r="A32">
            <v>23</v>
          </cell>
          <cell r="B32" t="str">
            <v>　茨城町</v>
          </cell>
          <cell r="C32">
            <v>16000</v>
          </cell>
          <cell r="D32">
            <v>2000</v>
          </cell>
          <cell r="E32">
            <v>2000</v>
          </cell>
          <cell r="F32">
            <v>20000</v>
          </cell>
          <cell r="G32">
            <v>0</v>
          </cell>
          <cell r="H32">
            <v>13</v>
          </cell>
          <cell r="I32">
            <v>2000</v>
          </cell>
          <cell r="J32">
            <v>190000</v>
          </cell>
          <cell r="K32">
            <v>0</v>
          </cell>
          <cell r="L32">
            <v>0</v>
          </cell>
          <cell r="M32">
            <v>20000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13</v>
          </cell>
          <cell r="AB32">
            <v>13</v>
          </cell>
          <cell r="AC32">
            <v>190000</v>
          </cell>
        </row>
        <row r="33">
          <cell r="A33">
            <v>24</v>
          </cell>
          <cell r="B33" t="str">
            <v>　小川町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A34">
            <v>25</v>
          </cell>
          <cell r="B34" t="str">
            <v>　美野里町</v>
          </cell>
          <cell r="C34">
            <v>157500</v>
          </cell>
          <cell r="D34">
            <v>16754</v>
          </cell>
          <cell r="E34">
            <v>16754</v>
          </cell>
          <cell r="F34">
            <v>6300</v>
          </cell>
          <cell r="G34">
            <v>4000</v>
          </cell>
          <cell r="H34">
            <v>0</v>
          </cell>
          <cell r="I34">
            <v>6300</v>
          </cell>
          <cell r="J34">
            <v>4</v>
          </cell>
          <cell r="K34">
            <v>40000</v>
          </cell>
          <cell r="L34">
            <v>4400</v>
          </cell>
          <cell r="M34">
            <v>184554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</v>
          </cell>
          <cell r="AB34">
            <v>4</v>
          </cell>
          <cell r="AC34">
            <v>40000</v>
          </cell>
          <cell r="AD34">
            <v>4400</v>
          </cell>
        </row>
        <row r="35">
          <cell r="A35">
            <v>26</v>
          </cell>
          <cell r="B35" t="str">
            <v>　内原町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</row>
        <row r="36">
          <cell r="A36">
            <v>27</v>
          </cell>
          <cell r="B36" t="str">
            <v>　常北町</v>
          </cell>
          <cell r="C36">
            <v>7200</v>
          </cell>
          <cell r="D36">
            <v>7200</v>
          </cell>
          <cell r="E36">
            <v>0</v>
          </cell>
          <cell r="F36">
            <v>4</v>
          </cell>
          <cell r="G36">
            <v>4</v>
          </cell>
          <cell r="H36">
            <v>28000</v>
          </cell>
          <cell r="I36">
            <v>7200</v>
          </cell>
          <cell r="J36">
            <v>0</v>
          </cell>
          <cell r="K36">
            <v>0</v>
          </cell>
          <cell r="L36">
            <v>0</v>
          </cell>
          <cell r="M36">
            <v>7200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4</v>
          </cell>
          <cell r="AB36">
            <v>4</v>
          </cell>
          <cell r="AC36">
            <v>28000</v>
          </cell>
        </row>
        <row r="37">
          <cell r="A37">
            <v>28</v>
          </cell>
          <cell r="B37" t="str">
            <v>　大洗町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A38">
            <v>29</v>
          </cell>
          <cell r="B38" t="str">
            <v>　友部町</v>
          </cell>
          <cell r="C38">
            <v>0</v>
          </cell>
          <cell r="D38">
            <v>0</v>
          </cell>
          <cell r="E38">
            <v>7</v>
          </cell>
          <cell r="F38">
            <v>7</v>
          </cell>
          <cell r="G38">
            <v>120000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7</v>
          </cell>
          <cell r="AB38">
            <v>7</v>
          </cell>
          <cell r="AC38">
            <v>120000</v>
          </cell>
        </row>
        <row r="39">
          <cell r="A39">
            <v>30</v>
          </cell>
          <cell r="B39" t="str">
            <v>　岩間町</v>
          </cell>
          <cell r="C39">
            <v>2000</v>
          </cell>
          <cell r="D39">
            <v>2400</v>
          </cell>
          <cell r="E39">
            <v>2000</v>
          </cell>
          <cell r="F39">
            <v>0</v>
          </cell>
          <cell r="G39">
            <v>2400</v>
          </cell>
          <cell r="H39">
            <v>25</v>
          </cell>
          <cell r="I39">
            <v>232000</v>
          </cell>
          <cell r="J39">
            <v>0</v>
          </cell>
          <cell r="K39">
            <v>0</v>
          </cell>
          <cell r="L39">
            <v>0</v>
          </cell>
          <cell r="M39">
            <v>4400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25</v>
          </cell>
          <cell r="AB39">
            <v>25</v>
          </cell>
          <cell r="AC39">
            <v>232000</v>
          </cell>
        </row>
        <row r="40">
          <cell r="A40">
            <v>31</v>
          </cell>
          <cell r="B40" t="str">
            <v>　岩瀬町</v>
          </cell>
          <cell r="C40">
            <v>0</v>
          </cell>
          <cell r="D40">
            <v>0</v>
          </cell>
          <cell r="E40">
            <v>5</v>
          </cell>
          <cell r="F40">
            <v>5</v>
          </cell>
          <cell r="G40">
            <v>50000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5</v>
          </cell>
          <cell r="AB40">
            <v>5</v>
          </cell>
          <cell r="AC40">
            <v>50000</v>
          </cell>
        </row>
        <row r="41">
          <cell r="A41">
            <v>32</v>
          </cell>
          <cell r="B41" t="str">
            <v>　那珂町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A42">
            <v>33</v>
          </cell>
          <cell r="B42" t="str">
            <v>　瓜連町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A43">
            <v>34</v>
          </cell>
          <cell r="B43" t="str">
            <v>　大宮町</v>
          </cell>
          <cell r="C43">
            <v>0</v>
          </cell>
          <cell r="D43">
            <v>0</v>
          </cell>
          <cell r="E43">
            <v>15</v>
          </cell>
          <cell r="F43">
            <v>15</v>
          </cell>
          <cell r="G43">
            <v>490000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15</v>
          </cell>
          <cell r="AB43">
            <v>15</v>
          </cell>
          <cell r="AC43">
            <v>490000</v>
          </cell>
        </row>
        <row r="44">
          <cell r="A44">
            <v>35</v>
          </cell>
          <cell r="B44" t="str">
            <v>　山方町</v>
          </cell>
          <cell r="C44">
            <v>47000</v>
          </cell>
          <cell r="D44">
            <v>12000</v>
          </cell>
          <cell r="E44">
            <v>47000</v>
          </cell>
          <cell r="F44">
            <v>87500</v>
          </cell>
          <cell r="G44">
            <v>12000</v>
          </cell>
          <cell r="H44">
            <v>6</v>
          </cell>
          <cell r="I44">
            <v>28500</v>
          </cell>
          <cell r="J44">
            <v>180000</v>
          </cell>
          <cell r="K44">
            <v>0</v>
          </cell>
          <cell r="L44">
            <v>0</v>
          </cell>
          <cell r="M44">
            <v>87500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6</v>
          </cell>
          <cell r="AB44">
            <v>6</v>
          </cell>
          <cell r="AC44">
            <v>180000</v>
          </cell>
        </row>
        <row r="45">
          <cell r="A45">
            <v>36</v>
          </cell>
          <cell r="B45" t="str">
            <v>　金砂郷町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A46">
            <v>37</v>
          </cell>
          <cell r="B46" t="str">
            <v>　大子町</v>
          </cell>
          <cell r="C46">
            <v>151500</v>
          </cell>
          <cell r="D46">
            <v>10000</v>
          </cell>
          <cell r="E46">
            <v>10000</v>
          </cell>
          <cell r="F46">
            <v>3000</v>
          </cell>
          <cell r="G46">
            <v>2600</v>
          </cell>
          <cell r="H46">
            <v>197100</v>
          </cell>
          <cell r="I46">
            <v>30000</v>
          </cell>
          <cell r="J46">
            <v>22</v>
          </cell>
          <cell r="K46">
            <v>34</v>
          </cell>
          <cell r="L46">
            <v>340000</v>
          </cell>
          <cell r="M46">
            <v>197100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22</v>
          </cell>
          <cell r="AB46">
            <v>34</v>
          </cell>
          <cell r="AC46">
            <v>340000</v>
          </cell>
          <cell r="AD46">
            <v>170000</v>
          </cell>
        </row>
        <row r="47">
          <cell r="A47">
            <v>38</v>
          </cell>
          <cell r="B47" t="str">
            <v>　十王町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A48">
            <v>39</v>
          </cell>
          <cell r="B48" t="str">
            <v>　鉾田町</v>
          </cell>
          <cell r="C48">
            <v>8600</v>
          </cell>
          <cell r="D48">
            <v>15200</v>
          </cell>
          <cell r="E48">
            <v>8600</v>
          </cell>
          <cell r="F48">
            <v>0</v>
          </cell>
          <cell r="G48">
            <v>17</v>
          </cell>
          <cell r="H48">
            <v>17</v>
          </cell>
          <cell r="I48">
            <v>15200</v>
          </cell>
          <cell r="J48">
            <v>0</v>
          </cell>
          <cell r="K48">
            <v>0</v>
          </cell>
          <cell r="L48">
            <v>0</v>
          </cell>
          <cell r="M48">
            <v>23800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17</v>
          </cell>
          <cell r="AB48">
            <v>17</v>
          </cell>
          <cell r="AC48">
            <v>176000</v>
          </cell>
        </row>
        <row r="49">
          <cell r="A49">
            <v>40</v>
          </cell>
          <cell r="B49" t="str">
            <v>　神栖町</v>
          </cell>
          <cell r="C49">
            <v>46500</v>
          </cell>
          <cell r="D49">
            <v>45000</v>
          </cell>
          <cell r="E49">
            <v>1000</v>
          </cell>
          <cell r="F49">
            <v>3600</v>
          </cell>
          <cell r="G49">
            <v>3600</v>
          </cell>
          <cell r="H49">
            <v>100600</v>
          </cell>
          <cell r="I49">
            <v>4500</v>
          </cell>
          <cell r="J49">
            <v>11</v>
          </cell>
          <cell r="K49">
            <v>11</v>
          </cell>
          <cell r="L49">
            <v>210640</v>
          </cell>
          <cell r="M49">
            <v>100600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11</v>
          </cell>
          <cell r="AB49">
            <v>11</v>
          </cell>
          <cell r="AC49">
            <v>210640</v>
          </cell>
          <cell r="AD49">
            <v>11000</v>
          </cell>
        </row>
        <row r="50">
          <cell r="A50">
            <v>41</v>
          </cell>
          <cell r="B50" t="str">
            <v>　波崎町</v>
          </cell>
          <cell r="C50">
            <v>18000</v>
          </cell>
          <cell r="D50">
            <v>3000</v>
          </cell>
          <cell r="E50">
            <v>3000</v>
          </cell>
          <cell r="F50">
            <v>1280</v>
          </cell>
          <cell r="G50">
            <v>1280</v>
          </cell>
          <cell r="H50">
            <v>29280</v>
          </cell>
          <cell r="I50">
            <v>4000</v>
          </cell>
          <cell r="J50">
            <v>16</v>
          </cell>
          <cell r="K50">
            <v>16</v>
          </cell>
          <cell r="L50">
            <v>228900</v>
          </cell>
          <cell r="M50">
            <v>29280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16</v>
          </cell>
          <cell r="AB50">
            <v>16</v>
          </cell>
          <cell r="AC50">
            <v>228900</v>
          </cell>
        </row>
        <row r="51">
          <cell r="A51">
            <v>42</v>
          </cell>
          <cell r="B51" t="str">
            <v>　麻生町</v>
          </cell>
          <cell r="C51">
            <v>18000</v>
          </cell>
          <cell r="D51">
            <v>480</v>
          </cell>
          <cell r="E51">
            <v>10000</v>
          </cell>
          <cell r="F51">
            <v>28480</v>
          </cell>
          <cell r="G51">
            <v>480</v>
          </cell>
          <cell r="H51">
            <v>17</v>
          </cell>
          <cell r="I51">
            <v>10000</v>
          </cell>
          <cell r="J51">
            <v>100000</v>
          </cell>
          <cell r="K51">
            <v>0</v>
          </cell>
          <cell r="L51">
            <v>0</v>
          </cell>
          <cell r="M51">
            <v>28480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17</v>
          </cell>
          <cell r="AB51">
            <v>17</v>
          </cell>
          <cell r="AC51">
            <v>100000</v>
          </cell>
        </row>
        <row r="52">
          <cell r="A52">
            <v>43</v>
          </cell>
          <cell r="B52" t="str">
            <v>　北浦町</v>
          </cell>
          <cell r="C52">
            <v>40000</v>
          </cell>
          <cell r="D52">
            <v>5250</v>
          </cell>
          <cell r="E52">
            <v>5250</v>
          </cell>
          <cell r="F52">
            <v>21000</v>
          </cell>
          <cell r="G52">
            <v>1600</v>
          </cell>
          <cell r="H52">
            <v>0</v>
          </cell>
          <cell r="I52">
            <v>21000</v>
          </cell>
          <cell r="J52">
            <v>7</v>
          </cell>
          <cell r="K52">
            <v>110000</v>
          </cell>
          <cell r="L52">
            <v>14000</v>
          </cell>
          <cell r="M52">
            <v>67850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7</v>
          </cell>
          <cell r="AB52">
            <v>7</v>
          </cell>
          <cell r="AC52">
            <v>110000</v>
          </cell>
          <cell r="AD52">
            <v>14000</v>
          </cell>
        </row>
        <row r="53">
          <cell r="A53">
            <v>44</v>
          </cell>
          <cell r="B53" t="str">
            <v>　玉造町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>
            <v>45</v>
          </cell>
          <cell r="B54" t="str">
            <v>　江戸崎町</v>
          </cell>
          <cell r="C54">
            <v>20000</v>
          </cell>
          <cell r="D54">
            <v>20000</v>
          </cell>
          <cell r="E54">
            <v>5</v>
          </cell>
          <cell r="F54">
            <v>20</v>
          </cell>
          <cell r="G54">
            <v>75000</v>
          </cell>
          <cell r="H54">
            <v>75000</v>
          </cell>
          <cell r="I54">
            <v>20000</v>
          </cell>
          <cell r="J54">
            <v>7</v>
          </cell>
          <cell r="K54">
            <v>105000</v>
          </cell>
          <cell r="L54">
            <v>0</v>
          </cell>
          <cell r="M54">
            <v>20000</v>
          </cell>
          <cell r="N54">
            <v>5</v>
          </cell>
          <cell r="O54">
            <v>20</v>
          </cell>
          <cell r="P54">
            <v>75000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75000</v>
          </cell>
          <cell r="AA54">
            <v>7</v>
          </cell>
          <cell r="AB54">
            <v>7</v>
          </cell>
          <cell r="AC54">
            <v>105000</v>
          </cell>
        </row>
        <row r="55">
          <cell r="A55">
            <v>46</v>
          </cell>
          <cell r="B55" t="str">
            <v>　阿見町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>
            <v>47</v>
          </cell>
          <cell r="B56" t="str">
            <v>　新利根町</v>
          </cell>
          <cell r="C56">
            <v>500</v>
          </cell>
          <cell r="D56">
            <v>800</v>
          </cell>
          <cell r="E56">
            <v>500</v>
          </cell>
          <cell r="F56">
            <v>5300</v>
          </cell>
          <cell r="G56">
            <v>800</v>
          </cell>
          <cell r="H56">
            <v>3</v>
          </cell>
          <cell r="I56">
            <v>4000</v>
          </cell>
          <cell r="J56">
            <v>18000</v>
          </cell>
          <cell r="K56">
            <v>0</v>
          </cell>
          <cell r="L56">
            <v>0</v>
          </cell>
          <cell r="M56">
            <v>5300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3</v>
          </cell>
          <cell r="AB56">
            <v>3</v>
          </cell>
          <cell r="AC56">
            <v>18000</v>
          </cell>
        </row>
        <row r="57">
          <cell r="A57">
            <v>48</v>
          </cell>
          <cell r="B57" t="str">
            <v>　河内町</v>
          </cell>
          <cell r="C57">
            <v>52000</v>
          </cell>
          <cell r="D57">
            <v>30000</v>
          </cell>
          <cell r="E57">
            <v>52000</v>
          </cell>
          <cell r="F57">
            <v>30000</v>
          </cell>
          <cell r="G57">
            <v>0</v>
          </cell>
          <cell r="H57">
            <v>9</v>
          </cell>
          <cell r="I57">
            <v>6000</v>
          </cell>
          <cell r="J57">
            <v>80000</v>
          </cell>
          <cell r="K57">
            <v>0</v>
          </cell>
          <cell r="L57">
            <v>0</v>
          </cell>
          <cell r="M57">
            <v>88000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9</v>
          </cell>
          <cell r="AB57">
            <v>9</v>
          </cell>
          <cell r="AC57">
            <v>80000</v>
          </cell>
        </row>
        <row r="58">
          <cell r="A58">
            <v>49</v>
          </cell>
          <cell r="B58" t="str">
            <v>　東町</v>
          </cell>
          <cell r="C58">
            <v>0</v>
          </cell>
          <cell r="D58">
            <v>0</v>
          </cell>
          <cell r="E58">
            <v>5</v>
          </cell>
          <cell r="F58">
            <v>5</v>
          </cell>
          <cell r="G58">
            <v>100000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5</v>
          </cell>
          <cell r="AB58">
            <v>5</v>
          </cell>
          <cell r="AC58">
            <v>100000</v>
          </cell>
        </row>
        <row r="59">
          <cell r="A59">
            <v>50</v>
          </cell>
          <cell r="B59" t="str">
            <v>　霞ヶ浦町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>
            <v>51</v>
          </cell>
          <cell r="B60" t="str">
            <v>　八郷町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>
            <v>52</v>
          </cell>
          <cell r="B61" t="str">
            <v>　千代田町</v>
          </cell>
          <cell r="C61">
            <v>0</v>
          </cell>
          <cell r="D61">
            <v>0</v>
          </cell>
          <cell r="E61">
            <v>6</v>
          </cell>
          <cell r="F61">
            <v>6</v>
          </cell>
          <cell r="G61">
            <v>60000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</v>
          </cell>
          <cell r="AB61">
            <v>6</v>
          </cell>
          <cell r="AC61">
            <v>60000</v>
          </cell>
        </row>
        <row r="62">
          <cell r="A62">
            <v>53</v>
          </cell>
          <cell r="B62" t="str">
            <v>　伊奈町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>
            <v>54</v>
          </cell>
          <cell r="B63" t="str">
            <v>　関城町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A64">
            <v>55</v>
          </cell>
          <cell r="B64" t="str">
            <v>　明野町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A65">
            <v>56</v>
          </cell>
          <cell r="B65" t="str">
            <v>　真壁町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>
            <v>57</v>
          </cell>
          <cell r="B66" t="str">
            <v>　協和町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A67">
            <v>58</v>
          </cell>
          <cell r="B67" t="str">
            <v>　八千代町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59</v>
          </cell>
          <cell r="B68" t="str">
            <v>　石下町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60</v>
          </cell>
          <cell r="B69" t="str">
            <v>　総和町</v>
          </cell>
          <cell r="C69">
            <v>2400</v>
          </cell>
          <cell r="D69">
            <v>1600</v>
          </cell>
          <cell r="E69">
            <v>2400</v>
          </cell>
          <cell r="F69">
            <v>29600</v>
          </cell>
          <cell r="G69">
            <v>1600</v>
          </cell>
          <cell r="H69">
            <v>14</v>
          </cell>
          <cell r="I69">
            <v>25600</v>
          </cell>
          <cell r="J69">
            <v>220000</v>
          </cell>
          <cell r="K69">
            <v>0</v>
          </cell>
          <cell r="L69">
            <v>0</v>
          </cell>
          <cell r="M69">
            <v>29600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14</v>
          </cell>
          <cell r="AB69">
            <v>22</v>
          </cell>
          <cell r="AC69">
            <v>220000</v>
          </cell>
        </row>
        <row r="70">
          <cell r="A70">
            <v>61</v>
          </cell>
          <cell r="B70" t="str">
            <v>　五霞町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>
            <v>62</v>
          </cell>
          <cell r="B71" t="str">
            <v>　三和町</v>
          </cell>
          <cell r="C71">
            <v>11000</v>
          </cell>
          <cell r="D71">
            <v>9000</v>
          </cell>
          <cell r="E71">
            <v>11000</v>
          </cell>
          <cell r="F71">
            <v>0</v>
          </cell>
          <cell r="G71">
            <v>10</v>
          </cell>
          <cell r="H71">
            <v>10</v>
          </cell>
          <cell r="I71">
            <v>9000</v>
          </cell>
          <cell r="J71">
            <v>0</v>
          </cell>
          <cell r="K71">
            <v>0</v>
          </cell>
          <cell r="L71">
            <v>0</v>
          </cell>
          <cell r="M71">
            <v>20000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10</v>
          </cell>
          <cell r="AB71">
            <v>10</v>
          </cell>
          <cell r="AC71">
            <v>200000</v>
          </cell>
        </row>
        <row r="72">
          <cell r="A72">
            <v>63</v>
          </cell>
          <cell r="B72" t="str">
            <v>　猿島町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</row>
        <row r="73">
          <cell r="A73">
            <v>64</v>
          </cell>
          <cell r="B73" t="str">
            <v>　境町</v>
          </cell>
          <cell r="C73">
            <v>42000</v>
          </cell>
          <cell r="D73">
            <v>5000</v>
          </cell>
          <cell r="E73">
            <v>5000</v>
          </cell>
          <cell r="F73">
            <v>42000</v>
          </cell>
          <cell r="G73">
            <v>4000</v>
          </cell>
          <cell r="H73">
            <v>0</v>
          </cell>
          <cell r="I73">
            <v>42000</v>
          </cell>
          <cell r="J73">
            <v>10</v>
          </cell>
          <cell r="K73">
            <v>310000</v>
          </cell>
          <cell r="L73">
            <v>22000</v>
          </cell>
          <cell r="M73">
            <v>93000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10</v>
          </cell>
          <cell r="AB73">
            <v>10</v>
          </cell>
          <cell r="AC73">
            <v>310000</v>
          </cell>
          <cell r="AD73">
            <v>22000</v>
          </cell>
        </row>
        <row r="74">
          <cell r="A74">
            <v>65</v>
          </cell>
          <cell r="B74" t="str">
            <v>　藤代町</v>
          </cell>
          <cell r="C74">
            <v>0</v>
          </cell>
          <cell r="D74">
            <v>0</v>
          </cell>
          <cell r="E74">
            <v>9</v>
          </cell>
          <cell r="F74">
            <v>9</v>
          </cell>
          <cell r="G74">
            <v>180000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9</v>
          </cell>
          <cell r="AB74">
            <v>9</v>
          </cell>
          <cell r="AC74">
            <v>180000</v>
          </cell>
        </row>
        <row r="75">
          <cell r="A75">
            <v>66</v>
          </cell>
          <cell r="B75" t="str">
            <v>　利根町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B76" t="str">
            <v>小　　計</v>
          </cell>
          <cell r="C76">
            <v>489500</v>
          </cell>
          <cell r="D76">
            <v>48000</v>
          </cell>
          <cell r="E76">
            <v>166504</v>
          </cell>
          <cell r="F76">
            <v>33000</v>
          </cell>
          <cell r="G76">
            <v>34360</v>
          </cell>
          <cell r="H76">
            <v>0</v>
          </cell>
          <cell r="I76">
            <v>235300</v>
          </cell>
          <cell r="J76">
            <v>0</v>
          </cell>
          <cell r="K76">
            <v>0</v>
          </cell>
          <cell r="L76">
            <v>0</v>
          </cell>
          <cell r="M76">
            <v>1006664</v>
          </cell>
          <cell r="N76">
            <v>5</v>
          </cell>
          <cell r="O76">
            <v>20</v>
          </cell>
          <cell r="P76">
            <v>75000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75000</v>
          </cell>
          <cell r="AA76">
            <v>239</v>
          </cell>
          <cell r="AB76">
            <v>262</v>
          </cell>
          <cell r="AC76">
            <v>3768540</v>
          </cell>
          <cell r="AD76">
            <v>221400</v>
          </cell>
        </row>
        <row r="77"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>
            <v>67</v>
          </cell>
          <cell r="B80" t="str">
            <v>　桂村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68</v>
          </cell>
          <cell r="B81" t="str">
            <v>　御前山村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</row>
        <row r="82">
          <cell r="A82">
            <v>69</v>
          </cell>
          <cell r="B82" t="str">
            <v>　七会村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70</v>
          </cell>
          <cell r="B83" t="str">
            <v>　東海村</v>
          </cell>
          <cell r="C83">
            <v>13700</v>
          </cell>
          <cell r="D83">
            <v>14400</v>
          </cell>
          <cell r="E83">
            <v>13700</v>
          </cell>
          <cell r="F83">
            <v>0</v>
          </cell>
          <cell r="G83">
            <v>8</v>
          </cell>
          <cell r="H83">
            <v>8</v>
          </cell>
          <cell r="I83">
            <v>14400</v>
          </cell>
          <cell r="J83">
            <v>0</v>
          </cell>
          <cell r="K83">
            <v>0</v>
          </cell>
          <cell r="L83">
            <v>0</v>
          </cell>
          <cell r="M83">
            <v>28100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8</v>
          </cell>
          <cell r="AB83">
            <v>8</v>
          </cell>
          <cell r="AC83">
            <v>108000</v>
          </cell>
        </row>
        <row r="84">
          <cell r="A84">
            <v>71</v>
          </cell>
          <cell r="B84" t="str">
            <v>　美和村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</row>
        <row r="85">
          <cell r="A85">
            <v>72</v>
          </cell>
          <cell r="B85" t="str">
            <v>　緒川村</v>
          </cell>
          <cell r="C85">
            <v>0</v>
          </cell>
          <cell r="D85">
            <v>0</v>
          </cell>
          <cell r="E85">
            <v>3</v>
          </cell>
          <cell r="F85">
            <v>3</v>
          </cell>
          <cell r="G85">
            <v>90000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3</v>
          </cell>
          <cell r="AB85">
            <v>3</v>
          </cell>
          <cell r="AC85">
            <v>90000</v>
          </cell>
        </row>
        <row r="86">
          <cell r="A86">
            <v>73</v>
          </cell>
          <cell r="B86" t="str">
            <v>　水府村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</row>
        <row r="87">
          <cell r="A87">
            <v>74</v>
          </cell>
          <cell r="B87" t="str">
            <v>　里美村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A88">
            <v>75</v>
          </cell>
          <cell r="B88" t="str">
            <v>　旭村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</row>
        <row r="89">
          <cell r="A89">
            <v>76</v>
          </cell>
          <cell r="B89" t="str">
            <v>　大洋村</v>
          </cell>
          <cell r="C89">
            <v>0</v>
          </cell>
          <cell r="D89">
            <v>0</v>
          </cell>
          <cell r="E89">
            <v>10</v>
          </cell>
          <cell r="F89">
            <v>10</v>
          </cell>
          <cell r="G89">
            <v>200000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</v>
          </cell>
          <cell r="AB89">
            <v>10</v>
          </cell>
          <cell r="AC89">
            <v>200000</v>
          </cell>
        </row>
        <row r="90">
          <cell r="A90">
            <v>77</v>
          </cell>
          <cell r="B90" t="str">
            <v>　美浦村</v>
          </cell>
          <cell r="C90">
            <v>50000</v>
          </cell>
          <cell r="D90">
            <v>1600</v>
          </cell>
          <cell r="E90">
            <v>4000</v>
          </cell>
          <cell r="F90">
            <v>55600</v>
          </cell>
          <cell r="G90">
            <v>1600</v>
          </cell>
          <cell r="H90">
            <v>9</v>
          </cell>
          <cell r="I90">
            <v>4000</v>
          </cell>
          <cell r="J90">
            <v>90000</v>
          </cell>
          <cell r="K90">
            <v>18000</v>
          </cell>
          <cell r="L90">
            <v>0</v>
          </cell>
          <cell r="M90">
            <v>55600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9</v>
          </cell>
          <cell r="AB90">
            <v>9</v>
          </cell>
          <cell r="AC90">
            <v>90000</v>
          </cell>
          <cell r="AD90">
            <v>18000</v>
          </cell>
        </row>
        <row r="91">
          <cell r="A91">
            <v>78</v>
          </cell>
          <cell r="B91" t="str">
            <v>　桜川村</v>
          </cell>
          <cell r="C91">
            <v>74000</v>
          </cell>
          <cell r="D91">
            <v>2000</v>
          </cell>
          <cell r="E91">
            <v>2000</v>
          </cell>
          <cell r="F91">
            <v>95200</v>
          </cell>
          <cell r="G91">
            <v>0</v>
          </cell>
          <cell r="H91">
            <v>4</v>
          </cell>
          <cell r="I91">
            <v>19200</v>
          </cell>
          <cell r="J91">
            <v>80000</v>
          </cell>
          <cell r="K91">
            <v>4400</v>
          </cell>
          <cell r="L91">
            <v>0</v>
          </cell>
          <cell r="M91">
            <v>95200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4</v>
          </cell>
          <cell r="AB91">
            <v>4</v>
          </cell>
          <cell r="AC91">
            <v>80000</v>
          </cell>
          <cell r="AD91">
            <v>4400</v>
          </cell>
        </row>
        <row r="92">
          <cell r="A92">
            <v>79</v>
          </cell>
          <cell r="B92" t="str">
            <v>　玉里村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>
            <v>80</v>
          </cell>
          <cell r="B93" t="str">
            <v>　新治村</v>
          </cell>
          <cell r="C93">
            <v>0</v>
          </cell>
          <cell r="D93">
            <v>0</v>
          </cell>
          <cell r="E93">
            <v>3</v>
          </cell>
          <cell r="F93">
            <v>3</v>
          </cell>
          <cell r="G93">
            <v>30000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</v>
          </cell>
          <cell r="AB93">
            <v>3</v>
          </cell>
          <cell r="AC93">
            <v>30000</v>
          </cell>
        </row>
        <row r="94">
          <cell r="A94">
            <v>81</v>
          </cell>
          <cell r="B94" t="str">
            <v>　谷和原村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</row>
        <row r="95">
          <cell r="A95">
            <v>82</v>
          </cell>
          <cell r="B95" t="str">
            <v>　大和村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A96">
            <v>83</v>
          </cell>
          <cell r="B96" t="str">
            <v>　千代川村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B97" t="str">
            <v>小　　計</v>
          </cell>
          <cell r="C97">
            <v>124000</v>
          </cell>
          <cell r="D97">
            <v>0</v>
          </cell>
          <cell r="E97">
            <v>15700</v>
          </cell>
          <cell r="F97">
            <v>0</v>
          </cell>
          <cell r="G97">
            <v>1600</v>
          </cell>
          <cell r="H97">
            <v>0</v>
          </cell>
          <cell r="I97">
            <v>37600</v>
          </cell>
          <cell r="J97">
            <v>0</v>
          </cell>
          <cell r="K97">
            <v>0</v>
          </cell>
          <cell r="L97">
            <v>0</v>
          </cell>
          <cell r="M97">
            <v>178900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37</v>
          </cell>
          <cell r="AB97">
            <v>37</v>
          </cell>
          <cell r="AC97">
            <v>598000</v>
          </cell>
          <cell r="AD97">
            <v>22400</v>
          </cell>
        </row>
        <row r="98"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>
            <v>1</v>
          </cell>
          <cell r="B99" t="str">
            <v>ニューライフカシマ</v>
          </cell>
          <cell r="C99">
            <v>0</v>
          </cell>
          <cell r="D99">
            <v>0</v>
          </cell>
          <cell r="E99">
            <v>12</v>
          </cell>
          <cell r="F99">
            <v>12</v>
          </cell>
          <cell r="G99">
            <v>120000</v>
          </cell>
          <cell r="H99">
            <v>40000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12</v>
          </cell>
          <cell r="AB99">
            <v>12</v>
          </cell>
          <cell r="AC99">
            <v>120000</v>
          </cell>
          <cell r="AD99">
            <v>40000</v>
          </cell>
        </row>
        <row r="100">
          <cell r="A100">
            <v>2</v>
          </cell>
          <cell r="B100" t="str">
            <v>スカイスポーツ取手</v>
          </cell>
          <cell r="C100">
            <v>0</v>
          </cell>
          <cell r="D100">
            <v>0</v>
          </cell>
          <cell r="E100">
            <v>4</v>
          </cell>
          <cell r="F100">
            <v>4</v>
          </cell>
          <cell r="G100">
            <v>65000</v>
          </cell>
          <cell r="H100">
            <v>11000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4</v>
          </cell>
          <cell r="AB100">
            <v>4</v>
          </cell>
          <cell r="AC100">
            <v>65000</v>
          </cell>
          <cell r="AD100">
            <v>11000</v>
          </cell>
        </row>
        <row r="101">
          <cell r="A101">
            <v>3</v>
          </cell>
          <cell r="B101" t="str">
            <v>ふれあい坂下</v>
          </cell>
          <cell r="C101">
            <v>0</v>
          </cell>
          <cell r="D101">
            <v>0</v>
          </cell>
          <cell r="E101">
            <v>7</v>
          </cell>
          <cell r="F101">
            <v>7</v>
          </cell>
          <cell r="G101">
            <v>80000</v>
          </cell>
          <cell r="H101">
            <v>133000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7</v>
          </cell>
          <cell r="AB101">
            <v>7</v>
          </cell>
          <cell r="AC101">
            <v>80000</v>
          </cell>
          <cell r="AD101">
            <v>133000</v>
          </cell>
        </row>
        <row r="102">
          <cell r="A102">
            <v>4</v>
          </cell>
          <cell r="B102" t="str">
            <v>未来の子ども</v>
          </cell>
          <cell r="C102">
            <v>0</v>
          </cell>
          <cell r="D102">
            <v>0</v>
          </cell>
          <cell r="E102">
            <v>6</v>
          </cell>
          <cell r="F102">
            <v>6</v>
          </cell>
          <cell r="G102">
            <v>150000</v>
          </cell>
          <cell r="H102">
            <v>13940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6</v>
          </cell>
          <cell r="AB102">
            <v>6</v>
          </cell>
          <cell r="AC102">
            <v>150000</v>
          </cell>
          <cell r="AD102">
            <v>13940</v>
          </cell>
        </row>
        <row r="103">
          <cell r="A103">
            <v>5</v>
          </cell>
          <cell r="B103" t="str">
            <v>水戸こどもの劇場</v>
          </cell>
          <cell r="C103">
            <v>0</v>
          </cell>
          <cell r="D103">
            <v>0</v>
          </cell>
          <cell r="E103">
            <v>13</v>
          </cell>
          <cell r="F103">
            <v>13</v>
          </cell>
          <cell r="G103">
            <v>260000</v>
          </cell>
          <cell r="H103">
            <v>26000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13</v>
          </cell>
          <cell r="AB103">
            <v>13</v>
          </cell>
          <cell r="AC103">
            <v>260000</v>
          </cell>
          <cell r="AD103">
            <v>26000</v>
          </cell>
        </row>
        <row r="104">
          <cell r="B104" t="str">
            <v>小計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42</v>
          </cell>
          <cell r="AB104">
            <v>42</v>
          </cell>
          <cell r="AC104">
            <v>675000</v>
          </cell>
          <cell r="AD104">
            <v>223940</v>
          </cell>
        </row>
        <row r="105">
          <cell r="B105" t="str">
            <v>市町村等計</v>
          </cell>
          <cell r="C105">
            <v>795100</v>
          </cell>
          <cell r="D105">
            <v>56000</v>
          </cell>
          <cell r="E105">
            <v>238804</v>
          </cell>
          <cell r="F105">
            <v>153000</v>
          </cell>
          <cell r="G105">
            <v>61400</v>
          </cell>
          <cell r="H105">
            <v>2000</v>
          </cell>
          <cell r="I105">
            <v>344317</v>
          </cell>
          <cell r="J105">
            <v>0</v>
          </cell>
          <cell r="K105">
            <v>0</v>
          </cell>
          <cell r="L105">
            <v>0</v>
          </cell>
          <cell r="M105">
            <v>1650621</v>
          </cell>
          <cell r="N105">
            <v>5</v>
          </cell>
          <cell r="O105">
            <v>20</v>
          </cell>
          <cell r="P105">
            <v>75000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75000</v>
          </cell>
          <cell r="AA105">
            <v>511</v>
          </cell>
          <cell r="AB105">
            <v>535</v>
          </cell>
          <cell r="AC105">
            <v>7187540</v>
          </cell>
          <cell r="AD105">
            <v>469740</v>
          </cell>
        </row>
        <row r="106">
          <cell r="B106" t="str">
            <v>市町村等計</v>
          </cell>
          <cell r="C106">
            <v>795100</v>
          </cell>
          <cell r="D106">
            <v>56000</v>
          </cell>
          <cell r="E106">
            <v>238804</v>
          </cell>
          <cell r="F106">
            <v>153000</v>
          </cell>
          <cell r="G106">
            <v>61400</v>
          </cell>
          <cell r="H106">
            <v>2000</v>
          </cell>
          <cell r="I106">
            <v>344317</v>
          </cell>
          <cell r="J106">
            <v>0</v>
          </cell>
          <cell r="K106">
            <v>0</v>
          </cell>
          <cell r="L106">
            <v>0</v>
          </cell>
          <cell r="M106">
            <v>1650621</v>
          </cell>
          <cell r="N106">
            <v>5</v>
          </cell>
          <cell r="O106">
            <v>20</v>
          </cell>
          <cell r="P106">
            <v>75000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75000</v>
          </cell>
          <cell r="AA106">
            <v>511</v>
          </cell>
          <cell r="AB106">
            <v>535</v>
          </cell>
          <cell r="AC106">
            <v>7187540</v>
          </cell>
          <cell r="AD106">
            <v>469740</v>
          </cell>
        </row>
        <row r="107">
          <cell r="B107" t="str">
            <v>茨城県</v>
          </cell>
          <cell r="C107">
            <v>164000</v>
          </cell>
          <cell r="D107">
            <v>252000</v>
          </cell>
          <cell r="E107">
            <v>21000</v>
          </cell>
          <cell r="F107">
            <v>882000</v>
          </cell>
          <cell r="G107">
            <v>12400</v>
          </cell>
          <cell r="H107">
            <v>0</v>
          </cell>
          <cell r="I107">
            <v>37800</v>
          </cell>
          <cell r="J107">
            <v>180000</v>
          </cell>
          <cell r="K107">
            <v>0</v>
          </cell>
          <cell r="L107">
            <v>95130</v>
          </cell>
          <cell r="M107">
            <v>1644330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B109" t="str">
            <v>合　　計</v>
          </cell>
          <cell r="C109">
            <v>959100</v>
          </cell>
          <cell r="D109">
            <v>308000</v>
          </cell>
          <cell r="E109">
            <v>259804</v>
          </cell>
          <cell r="F109">
            <v>1035000</v>
          </cell>
          <cell r="G109">
            <v>73800</v>
          </cell>
          <cell r="H109">
            <v>2000</v>
          </cell>
          <cell r="I109">
            <v>382117</v>
          </cell>
          <cell r="J109">
            <v>180000</v>
          </cell>
          <cell r="K109">
            <v>0</v>
          </cell>
          <cell r="L109">
            <v>95130</v>
          </cell>
          <cell r="M109">
            <v>3294951</v>
          </cell>
          <cell r="N109">
            <v>5</v>
          </cell>
          <cell r="O109">
            <v>20</v>
          </cell>
          <cell r="P109">
            <v>75000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75000</v>
          </cell>
          <cell r="AA109">
            <v>511</v>
          </cell>
          <cell r="AB109">
            <v>535</v>
          </cell>
          <cell r="AC109">
            <v>7187540</v>
          </cell>
          <cell r="AD109">
            <v>469740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5" x14ac:dyDescent="0.15"/>
  <sheetData/>
  <phoneticPr fontId="1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CDB96-682A-4BEC-9099-5CB88E294A88}">
  <sheetPr>
    <tabColor rgb="FF00B050"/>
    <pageSetUpPr fitToPage="1"/>
  </sheetPr>
  <dimension ref="A1:I50"/>
  <sheetViews>
    <sheetView showGridLines="0" tabSelected="1" view="pageBreakPreview" zoomScale="85" zoomScaleNormal="93" zoomScaleSheetLayoutView="85" workbookViewId="0">
      <selection activeCell="Q24" sqref="Q24"/>
    </sheetView>
  </sheetViews>
  <sheetFormatPr defaultRowHeight="13.5" x14ac:dyDescent="0.15"/>
  <cols>
    <col min="1" max="1" width="3.375" style="22" customWidth="1"/>
    <col min="2" max="2" width="25.5" style="22" customWidth="1"/>
    <col min="3" max="3" width="14.875" style="22" customWidth="1"/>
    <col min="4" max="8" width="13.625" style="22" customWidth="1"/>
    <col min="9" max="9" width="8.75" style="22" customWidth="1"/>
    <col min="10" max="10" width="3.375" style="22" customWidth="1"/>
    <col min="11" max="16384" width="9" style="22"/>
  </cols>
  <sheetData>
    <row r="1" spans="1:9" ht="17.25" x14ac:dyDescent="0.15">
      <c r="A1" s="20" t="s">
        <v>99</v>
      </c>
      <c r="B1" s="21"/>
    </row>
    <row r="2" spans="1:9" ht="45.75" customHeight="1" x14ac:dyDescent="0.15">
      <c r="B2" s="139" t="s">
        <v>90</v>
      </c>
      <c r="C2" s="140"/>
      <c r="D2" s="140"/>
      <c r="E2" s="140"/>
      <c r="F2" s="140"/>
      <c r="G2" s="140"/>
      <c r="H2" s="140"/>
      <c r="I2" s="140"/>
    </row>
    <row r="3" spans="1:9" ht="22.5" customHeight="1" x14ac:dyDescent="0.15">
      <c r="B3" s="47"/>
      <c r="C3" s="47"/>
      <c r="D3" s="47"/>
      <c r="E3" s="47"/>
      <c r="F3" s="47"/>
      <c r="G3" s="23" t="s">
        <v>18</v>
      </c>
      <c r="H3" s="150"/>
      <c r="I3" s="150"/>
    </row>
    <row r="4" spans="1:9" ht="39" customHeight="1" x14ac:dyDescent="0.15">
      <c r="B4" s="47"/>
      <c r="C4" s="47"/>
      <c r="D4" s="47"/>
      <c r="E4" s="47"/>
      <c r="F4" s="47"/>
      <c r="G4" s="47"/>
      <c r="H4" s="23"/>
      <c r="I4" s="24"/>
    </row>
    <row r="5" spans="1:9" ht="14.25" x14ac:dyDescent="0.15">
      <c r="B5" s="25" t="s">
        <v>17</v>
      </c>
    </row>
    <row r="6" spans="1:9" ht="23.1" customHeight="1" x14ac:dyDescent="0.15">
      <c r="B6" s="26" t="s">
        <v>16</v>
      </c>
      <c r="C6" s="141"/>
      <c r="D6" s="142"/>
      <c r="E6" s="142"/>
      <c r="F6" s="142"/>
      <c r="G6" s="142"/>
      <c r="H6" s="142"/>
      <c r="I6" s="143"/>
    </row>
    <row r="7" spans="1:9" ht="23.1" customHeight="1" x14ac:dyDescent="0.15">
      <c r="B7" s="27" t="s">
        <v>15</v>
      </c>
      <c r="C7" s="141"/>
      <c r="D7" s="142"/>
      <c r="E7" s="142"/>
      <c r="F7" s="142"/>
      <c r="G7" s="142"/>
      <c r="H7" s="142"/>
      <c r="I7" s="143"/>
    </row>
    <row r="8" spans="1:9" ht="23.1" customHeight="1" x14ac:dyDescent="0.15">
      <c r="B8" s="27" t="s">
        <v>14</v>
      </c>
      <c r="C8" s="144"/>
      <c r="D8" s="145"/>
      <c r="E8" s="145"/>
      <c r="F8" s="145"/>
      <c r="G8" s="145"/>
      <c r="H8" s="145"/>
      <c r="I8" s="146"/>
    </row>
    <row r="9" spans="1:9" ht="23.1" customHeight="1" x14ac:dyDescent="0.15">
      <c r="B9" s="28" t="s">
        <v>27</v>
      </c>
      <c r="C9" s="147"/>
      <c r="D9" s="148"/>
      <c r="E9" s="148"/>
      <c r="F9" s="148"/>
      <c r="G9" s="148"/>
      <c r="H9" s="148"/>
      <c r="I9" s="149"/>
    </row>
    <row r="10" spans="1:9" ht="23.1" customHeight="1" x14ac:dyDescent="0.15">
      <c r="B10" s="27" t="s">
        <v>28</v>
      </c>
      <c r="C10" s="136"/>
      <c r="D10" s="137"/>
      <c r="E10" s="137"/>
      <c r="F10" s="137"/>
      <c r="G10" s="137"/>
      <c r="H10" s="137"/>
      <c r="I10" s="138"/>
    </row>
    <row r="11" spans="1:9" ht="12" customHeight="1" x14ac:dyDescent="0.15">
      <c r="B11" s="48"/>
      <c r="C11" s="29"/>
      <c r="D11" s="29"/>
      <c r="E11" s="29"/>
      <c r="F11" s="29"/>
      <c r="G11" s="30"/>
      <c r="H11" s="30"/>
    </row>
    <row r="12" spans="1:9" ht="18" customHeight="1" x14ac:dyDescent="0.15">
      <c r="B12" s="31"/>
      <c r="C12" s="32"/>
      <c r="D12" s="32"/>
      <c r="E12" s="32"/>
      <c r="F12" s="32"/>
      <c r="G12" s="32"/>
      <c r="H12" s="32"/>
      <c r="I12" s="32"/>
    </row>
    <row r="13" spans="1:9" ht="17.25" customHeight="1" x14ac:dyDescent="0.15">
      <c r="B13" s="25" t="s">
        <v>13</v>
      </c>
    </row>
    <row r="14" spans="1:9" ht="9" customHeight="1" x14ac:dyDescent="0.15">
      <c r="B14" s="104"/>
    </row>
    <row r="15" spans="1:9" ht="17.25" x14ac:dyDescent="0.15">
      <c r="B15" s="22" t="s">
        <v>12</v>
      </c>
      <c r="D15" s="154"/>
      <c r="E15" s="155"/>
      <c r="F15" s="155"/>
      <c r="G15" s="155"/>
      <c r="H15" s="156"/>
      <c r="I15" s="22" t="s">
        <v>11</v>
      </c>
    </row>
    <row r="16" spans="1:9" ht="20.25" customHeight="1" x14ac:dyDescent="0.15">
      <c r="D16" s="74"/>
      <c r="E16" s="74"/>
      <c r="F16" s="74"/>
      <c r="G16" s="74"/>
      <c r="H16" s="74"/>
    </row>
    <row r="17" spans="2:9" ht="17.25" x14ac:dyDescent="0.15">
      <c r="B17" s="22" t="s">
        <v>67</v>
      </c>
      <c r="D17" s="157"/>
      <c r="E17" s="158"/>
      <c r="F17" s="158"/>
      <c r="G17" s="158"/>
      <c r="H17" s="159"/>
      <c r="I17" s="22" t="s">
        <v>1</v>
      </c>
    </row>
    <row r="18" spans="2:9" ht="20.25" customHeight="1" x14ac:dyDescent="0.15">
      <c r="B18" s="33"/>
      <c r="D18" s="74"/>
      <c r="E18" s="74"/>
      <c r="F18" s="74"/>
      <c r="G18" s="74"/>
      <c r="H18" s="74"/>
    </row>
    <row r="19" spans="2:9" ht="17.25" x14ac:dyDescent="0.15">
      <c r="B19" s="34" t="s">
        <v>68</v>
      </c>
      <c r="C19" s="38" t="s">
        <v>72</v>
      </c>
      <c r="D19" s="160">
        <f>'別紙２(1)　ICT導入事業　国庫補助協議　総表（直接補助）'!G33</f>
        <v>0</v>
      </c>
      <c r="E19" s="161"/>
      <c r="F19" s="161"/>
      <c r="G19" s="161"/>
      <c r="H19" s="162"/>
      <c r="I19" s="22" t="s">
        <v>1</v>
      </c>
    </row>
    <row r="20" spans="2:9" ht="17.25" x14ac:dyDescent="0.15">
      <c r="B20" s="34"/>
      <c r="D20" s="133"/>
      <c r="E20" s="133"/>
      <c r="F20" s="133"/>
      <c r="G20" s="133"/>
      <c r="H20" s="133"/>
    </row>
    <row r="21" spans="2:9" ht="17.25" x14ac:dyDescent="0.15">
      <c r="B21" s="34"/>
      <c r="C21" s="38" t="s">
        <v>73</v>
      </c>
      <c r="D21" s="160">
        <f>'別紙２(2)　ICT導入事業　国庫補助協議　総表（間接補助）'!G35</f>
        <v>0</v>
      </c>
      <c r="E21" s="161"/>
      <c r="F21" s="161"/>
      <c r="G21" s="161"/>
      <c r="H21" s="162"/>
      <c r="I21" s="22" t="s">
        <v>1</v>
      </c>
    </row>
    <row r="22" spans="2:9" ht="17.25" x14ac:dyDescent="0.15">
      <c r="B22" s="34"/>
      <c r="D22" s="133"/>
      <c r="E22" s="133"/>
      <c r="F22" s="133"/>
      <c r="G22" s="133"/>
      <c r="H22" s="133"/>
    </row>
    <row r="23" spans="2:9" ht="17.25" x14ac:dyDescent="0.15">
      <c r="B23" s="34"/>
      <c r="C23" s="38" t="s">
        <v>0</v>
      </c>
      <c r="D23" s="160">
        <f>SUM(D19,D21)</f>
        <v>0</v>
      </c>
      <c r="E23" s="161"/>
      <c r="F23" s="161"/>
      <c r="G23" s="161"/>
      <c r="H23" s="162"/>
      <c r="I23" s="22" t="s">
        <v>1</v>
      </c>
    </row>
    <row r="24" spans="2:9" ht="20.25" customHeight="1" x14ac:dyDescent="0.15">
      <c r="B24" s="35"/>
      <c r="D24" s="74"/>
      <c r="E24" s="74"/>
      <c r="F24" s="74"/>
      <c r="G24" s="74"/>
      <c r="H24" s="74"/>
    </row>
    <row r="25" spans="2:9" ht="17.25" x14ac:dyDescent="0.15">
      <c r="B25" s="34" t="s">
        <v>69</v>
      </c>
      <c r="C25" s="38" t="s">
        <v>72</v>
      </c>
      <c r="D25" s="160">
        <f>'別紙２(1)　ICT導入事業　国庫補助協議　総表（直接補助）'!G34</f>
        <v>0</v>
      </c>
      <c r="E25" s="161"/>
      <c r="F25" s="161"/>
      <c r="G25" s="161"/>
      <c r="H25" s="162"/>
      <c r="I25" s="22" t="s">
        <v>1</v>
      </c>
    </row>
    <row r="26" spans="2:9" ht="17.25" x14ac:dyDescent="0.15">
      <c r="B26" s="34"/>
      <c r="D26" s="133"/>
      <c r="E26" s="133"/>
      <c r="F26" s="133"/>
      <c r="G26" s="133"/>
      <c r="H26" s="133"/>
    </row>
    <row r="27" spans="2:9" ht="17.25" x14ac:dyDescent="0.15">
      <c r="B27" s="34"/>
      <c r="C27" s="38" t="s">
        <v>73</v>
      </c>
      <c r="D27" s="160">
        <f>'別紙２(2)　ICT導入事業　国庫補助協議　総表（間接補助）'!G36</f>
        <v>0</v>
      </c>
      <c r="E27" s="161"/>
      <c r="F27" s="161"/>
      <c r="G27" s="161"/>
      <c r="H27" s="162"/>
      <c r="I27" s="22" t="s">
        <v>1</v>
      </c>
    </row>
    <row r="28" spans="2:9" ht="17.25" x14ac:dyDescent="0.15">
      <c r="B28" s="34"/>
      <c r="D28" s="133"/>
      <c r="E28" s="133"/>
      <c r="F28" s="133"/>
      <c r="G28" s="133"/>
      <c r="H28" s="133"/>
    </row>
    <row r="29" spans="2:9" ht="17.25" x14ac:dyDescent="0.15">
      <c r="B29" s="34"/>
      <c r="C29" s="38" t="s">
        <v>0</v>
      </c>
      <c r="D29" s="160">
        <f>SUM(D25,D27)</f>
        <v>0</v>
      </c>
      <c r="E29" s="161"/>
      <c r="F29" s="161"/>
      <c r="G29" s="161"/>
      <c r="H29" s="162"/>
      <c r="I29" s="22" t="s">
        <v>1</v>
      </c>
    </row>
    <row r="30" spans="2:9" ht="17.25" x14ac:dyDescent="0.15">
      <c r="B30" s="34"/>
      <c r="C30" s="38"/>
      <c r="D30" s="103"/>
      <c r="E30" s="103"/>
      <c r="F30" s="103"/>
      <c r="G30" s="103"/>
      <c r="H30" s="103"/>
    </row>
    <row r="31" spans="2:9" ht="17.25" x14ac:dyDescent="0.15">
      <c r="B31" s="34"/>
      <c r="C31" s="38"/>
      <c r="D31" s="103"/>
      <c r="E31" s="103"/>
      <c r="F31" s="103"/>
      <c r="G31" s="103"/>
      <c r="H31" s="103"/>
    </row>
    <row r="32" spans="2:9" ht="18" thickBot="1" x14ac:dyDescent="0.2">
      <c r="B32" s="34"/>
      <c r="D32" s="103"/>
      <c r="E32" s="103"/>
      <c r="F32" s="103"/>
      <c r="G32" s="103"/>
      <c r="H32" s="103"/>
    </row>
    <row r="33" spans="1:9" ht="32.25" customHeight="1" thickTop="1" thickBot="1" x14ac:dyDescent="0.2">
      <c r="C33" s="36" t="s">
        <v>10</v>
      </c>
      <c r="D33" s="170">
        <f>D29</f>
        <v>0</v>
      </c>
      <c r="E33" s="171"/>
      <c r="F33" s="171"/>
      <c r="G33" s="171"/>
      <c r="H33" s="172"/>
      <c r="I33" s="37" t="s">
        <v>1</v>
      </c>
    </row>
    <row r="34" spans="1:9" ht="45" customHeight="1" thickTop="1" x14ac:dyDescent="0.15">
      <c r="B34" s="129"/>
      <c r="G34" s="73"/>
      <c r="H34" s="73"/>
    </row>
    <row r="35" spans="1:9" ht="14.25" x14ac:dyDescent="0.15">
      <c r="B35" s="25" t="s">
        <v>9</v>
      </c>
      <c r="H35" s="38" t="s">
        <v>8</v>
      </c>
    </row>
    <row r="36" spans="1:9" ht="30" customHeight="1" x14ac:dyDescent="0.15">
      <c r="B36" s="165" t="s">
        <v>70</v>
      </c>
      <c r="C36" s="166"/>
      <c r="D36" s="151">
        <f>$D$17</f>
        <v>0</v>
      </c>
      <c r="E36" s="152"/>
      <c r="F36" s="152"/>
      <c r="G36" s="152"/>
      <c r="H36" s="153"/>
    </row>
    <row r="37" spans="1:9" ht="30" customHeight="1" x14ac:dyDescent="0.15">
      <c r="B37" s="165" t="s">
        <v>7</v>
      </c>
      <c r="C37" s="166"/>
      <c r="D37" s="167"/>
      <c r="E37" s="168"/>
      <c r="F37" s="168"/>
      <c r="G37" s="168"/>
      <c r="H37" s="169"/>
    </row>
    <row r="38" spans="1:9" ht="30" customHeight="1" x14ac:dyDescent="0.15">
      <c r="B38" s="165" t="s">
        <v>6</v>
      </c>
      <c r="C38" s="166"/>
      <c r="D38" s="151">
        <f>$D$36-$D$37</f>
        <v>0</v>
      </c>
      <c r="E38" s="152"/>
      <c r="F38" s="152"/>
      <c r="G38" s="152"/>
      <c r="H38" s="153"/>
    </row>
    <row r="39" spans="1:9" ht="30" customHeight="1" x14ac:dyDescent="0.15">
      <c r="B39" s="163" t="s">
        <v>71</v>
      </c>
      <c r="C39" s="164"/>
      <c r="D39" s="167"/>
      <c r="E39" s="168"/>
      <c r="F39" s="168"/>
      <c r="G39" s="168"/>
      <c r="H39" s="169"/>
    </row>
    <row r="40" spans="1:9" ht="30" customHeight="1" x14ac:dyDescent="0.15">
      <c r="B40" s="163" t="s">
        <v>5</v>
      </c>
      <c r="C40" s="164"/>
      <c r="D40" s="151">
        <f>$D$23</f>
        <v>0</v>
      </c>
      <c r="E40" s="152"/>
      <c r="F40" s="152"/>
      <c r="G40" s="152"/>
      <c r="H40" s="153"/>
    </row>
    <row r="41" spans="1:9" ht="30" customHeight="1" x14ac:dyDescent="0.15">
      <c r="B41" s="163" t="s">
        <v>4</v>
      </c>
      <c r="C41" s="164"/>
      <c r="D41" s="151">
        <f>D29</f>
        <v>0</v>
      </c>
      <c r="E41" s="152"/>
      <c r="F41" s="152"/>
      <c r="G41" s="152"/>
      <c r="H41" s="153"/>
    </row>
    <row r="42" spans="1:9" s="41" customFormat="1" ht="20.25" customHeight="1" x14ac:dyDescent="0.15">
      <c r="A42" s="39"/>
      <c r="B42" s="130"/>
      <c r="C42" s="131"/>
      <c r="D42" s="132"/>
      <c r="E42" s="132"/>
      <c r="F42" s="40"/>
    </row>
    <row r="48" spans="1:9" s="41" customFormat="1" ht="24.95" customHeight="1" x14ac:dyDescent="0.15">
      <c r="A48" s="39"/>
      <c r="B48" s="6"/>
      <c r="C48" s="5"/>
      <c r="D48" s="4"/>
      <c r="E48" s="4"/>
      <c r="F48" s="40"/>
    </row>
    <row r="49" spans="1:6" s="41" customFormat="1" ht="17.25" x14ac:dyDescent="0.15">
      <c r="A49" s="39"/>
      <c r="B49" s="43"/>
      <c r="C49" s="42"/>
      <c r="D49" s="42"/>
      <c r="E49" s="42"/>
      <c r="F49" s="40"/>
    </row>
    <row r="50" spans="1:6" s="41" customFormat="1" ht="14.25" x14ac:dyDescent="0.15">
      <c r="A50" s="39"/>
      <c r="B50" s="13"/>
      <c r="C50" s="40"/>
      <c r="D50" s="40"/>
      <c r="E50" s="40"/>
      <c r="F50" s="40"/>
    </row>
  </sheetData>
  <mergeCells count="28">
    <mergeCell ref="B40:C40"/>
    <mergeCell ref="D40:H40"/>
    <mergeCell ref="B41:C41"/>
    <mergeCell ref="D41:H41"/>
    <mergeCell ref="D21:H21"/>
    <mergeCell ref="D23:H23"/>
    <mergeCell ref="D27:H27"/>
    <mergeCell ref="D29:H29"/>
    <mergeCell ref="B37:C37"/>
    <mergeCell ref="D37:H37"/>
    <mergeCell ref="B38:C38"/>
    <mergeCell ref="D38:H38"/>
    <mergeCell ref="B39:C39"/>
    <mergeCell ref="D39:H39"/>
    <mergeCell ref="D33:H33"/>
    <mergeCell ref="B36:C36"/>
    <mergeCell ref="D36:H36"/>
    <mergeCell ref="D15:H15"/>
    <mergeCell ref="D17:H17"/>
    <mergeCell ref="D19:H19"/>
    <mergeCell ref="D25:H25"/>
    <mergeCell ref="C10:I10"/>
    <mergeCell ref="B2:I2"/>
    <mergeCell ref="C6:I6"/>
    <mergeCell ref="C7:I7"/>
    <mergeCell ref="C8:I8"/>
    <mergeCell ref="C9:I9"/>
    <mergeCell ref="H3:I3"/>
  </mergeCells>
  <phoneticPr fontId="12"/>
  <conditionalFormatting sqref="G11:H11">
    <cfRule type="containsText" dxfId="4" priority="13" operator="containsText" text="行わない">
      <formula>NOT(ISERROR(SEARCH("行わない",G11)))</formula>
    </cfRule>
  </conditionalFormatting>
  <conditionalFormatting sqref="G34:H34">
    <cfRule type="containsText" dxfId="3" priority="6" operator="containsText" text="行わない">
      <formula>NOT(ISERROR(SEARCH("行わない",G34)))</formula>
    </cfRule>
  </conditionalFormatting>
  <dataValidations count="3">
    <dataValidation imeMode="halfAlpha" allowBlank="1" showInputMessage="1" showErrorMessage="1" sqref="D15:H15 D17:H17 D36:H39 E19:H20 D19:D23 D32:H32 E25:H26 D25:D31" xr:uid="{61DBDA76-4FE6-42BC-AE3A-7733AB5642AD}"/>
    <dataValidation imeMode="off" allowBlank="1" showInputMessage="1" showErrorMessage="1" sqref="C9:I10" xr:uid="{724F421A-968E-440A-8523-1CDD48B17234}"/>
    <dataValidation showInputMessage="1" showErrorMessage="1" sqref="B9" xr:uid="{020371D2-5F40-43CB-A375-1904CBC62E9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0D888-840D-4923-A56F-B23FDAF5E4C7}">
  <sheetPr>
    <tabColor rgb="FFC00000"/>
    <pageSetUpPr fitToPage="1"/>
  </sheetPr>
  <dimension ref="A1:AV50"/>
  <sheetViews>
    <sheetView showGridLines="0" showZeros="0" view="pageBreakPreview" zoomScale="70" zoomScaleNormal="55" zoomScaleSheetLayoutView="70" workbookViewId="0">
      <selection activeCell="G15" sqref="G15"/>
    </sheetView>
  </sheetViews>
  <sheetFormatPr defaultColWidth="8" defaultRowHeight="14.25" x14ac:dyDescent="0.15"/>
  <cols>
    <col min="1" max="1" width="15.625" style="1" customWidth="1"/>
    <col min="2" max="2" width="15" style="1" customWidth="1"/>
    <col min="3" max="3" width="31.625" style="1" customWidth="1"/>
    <col min="4" max="4" width="53.375" style="1" customWidth="1"/>
    <col min="5" max="5" width="59.5" style="1" customWidth="1"/>
    <col min="6" max="6" width="41.125" style="2" customWidth="1"/>
    <col min="7" max="7" width="39.5" style="2" customWidth="1"/>
    <col min="8" max="13" width="8" style="1"/>
    <col min="14" max="14" width="4.5" style="1" customWidth="1"/>
    <col min="15" max="15" width="15.625" style="1" customWidth="1"/>
    <col min="16" max="17" width="8" style="1"/>
    <col min="18" max="18" width="3.375" style="1" customWidth="1"/>
    <col min="19" max="19" width="15.875" style="1" customWidth="1"/>
    <col min="20" max="47" width="8" style="1"/>
    <col min="48" max="48" width="0" style="1" hidden="1" customWidth="1"/>
    <col min="49" max="243" width="8" style="1"/>
    <col min="244" max="244" width="15.625" style="1" customWidth="1"/>
    <col min="245" max="245" width="13.125" style="1" customWidth="1"/>
    <col min="246" max="246" width="28" style="1" bestFit="1" customWidth="1"/>
    <col min="247" max="247" width="25.375" style="1" customWidth="1"/>
    <col min="248" max="248" width="32.875" style="1" customWidth="1"/>
    <col min="249" max="249" width="0" style="1" hidden="1" customWidth="1"/>
    <col min="250" max="250" width="25.625" style="1" customWidth="1"/>
    <col min="251" max="251" width="30.625" style="1" bestFit="1" customWidth="1"/>
    <col min="252" max="252" width="17.625" style="1" bestFit="1" customWidth="1"/>
    <col min="253" max="253" width="12" style="1" bestFit="1" customWidth="1"/>
    <col min="254" max="254" width="28.125" style="1" bestFit="1" customWidth="1"/>
    <col min="255" max="255" width="26.75" style="1" bestFit="1" customWidth="1"/>
    <col min="256" max="256" width="32.875" style="1" customWidth="1"/>
    <col min="257" max="257" width="32.125" style="1" bestFit="1" customWidth="1"/>
    <col min="258" max="258" width="17.625" style="1" bestFit="1" customWidth="1"/>
    <col min="259" max="259" width="28.5" style="1" bestFit="1" customWidth="1"/>
    <col min="260" max="260" width="29.875" style="1" customWidth="1"/>
    <col min="261" max="261" width="23.625" style="1" customWidth="1"/>
    <col min="262" max="271" width="8" style="1"/>
    <col min="272" max="275" width="0" style="1" hidden="1" customWidth="1"/>
    <col min="276" max="499" width="8" style="1"/>
    <col min="500" max="500" width="15.625" style="1" customWidth="1"/>
    <col min="501" max="501" width="13.125" style="1" customWidth="1"/>
    <col min="502" max="502" width="28" style="1" bestFit="1" customWidth="1"/>
    <col min="503" max="503" width="25.375" style="1" customWidth="1"/>
    <col min="504" max="504" width="32.875" style="1" customWidth="1"/>
    <col min="505" max="505" width="0" style="1" hidden="1" customWidth="1"/>
    <col min="506" max="506" width="25.625" style="1" customWidth="1"/>
    <col min="507" max="507" width="30.625" style="1" bestFit="1" customWidth="1"/>
    <col min="508" max="508" width="17.625" style="1" bestFit="1" customWidth="1"/>
    <col min="509" max="509" width="12" style="1" bestFit="1" customWidth="1"/>
    <col min="510" max="510" width="28.125" style="1" bestFit="1" customWidth="1"/>
    <col min="511" max="511" width="26.75" style="1" bestFit="1" customWidth="1"/>
    <col min="512" max="512" width="32.875" style="1" customWidth="1"/>
    <col min="513" max="513" width="32.125" style="1" bestFit="1" customWidth="1"/>
    <col min="514" max="514" width="17.625" style="1" bestFit="1" customWidth="1"/>
    <col min="515" max="515" width="28.5" style="1" bestFit="1" customWidth="1"/>
    <col min="516" max="516" width="29.875" style="1" customWidth="1"/>
    <col min="517" max="517" width="23.625" style="1" customWidth="1"/>
    <col min="518" max="527" width="8" style="1"/>
    <col min="528" max="531" width="0" style="1" hidden="1" customWidth="1"/>
    <col min="532" max="755" width="8" style="1"/>
    <col min="756" max="756" width="15.625" style="1" customWidth="1"/>
    <col min="757" max="757" width="13.125" style="1" customWidth="1"/>
    <col min="758" max="758" width="28" style="1" bestFit="1" customWidth="1"/>
    <col min="759" max="759" width="25.375" style="1" customWidth="1"/>
    <col min="760" max="760" width="32.875" style="1" customWidth="1"/>
    <col min="761" max="761" width="0" style="1" hidden="1" customWidth="1"/>
    <col min="762" max="762" width="25.625" style="1" customWidth="1"/>
    <col min="763" max="763" width="30.625" style="1" bestFit="1" customWidth="1"/>
    <col min="764" max="764" width="17.625" style="1" bestFit="1" customWidth="1"/>
    <col min="765" max="765" width="12" style="1" bestFit="1" customWidth="1"/>
    <col min="766" max="766" width="28.125" style="1" bestFit="1" customWidth="1"/>
    <col min="767" max="767" width="26.75" style="1" bestFit="1" customWidth="1"/>
    <col min="768" max="768" width="32.875" style="1" customWidth="1"/>
    <col min="769" max="769" width="32.125" style="1" bestFit="1" customWidth="1"/>
    <col min="770" max="770" width="17.625" style="1" bestFit="1" customWidth="1"/>
    <col min="771" max="771" width="28.5" style="1" bestFit="1" customWidth="1"/>
    <col min="772" max="772" width="29.875" style="1" customWidth="1"/>
    <col min="773" max="773" width="23.625" style="1" customWidth="1"/>
    <col min="774" max="783" width="8" style="1"/>
    <col min="784" max="787" width="0" style="1" hidden="1" customWidth="1"/>
    <col min="788" max="1011" width="8" style="1"/>
    <col min="1012" max="1012" width="15.625" style="1" customWidth="1"/>
    <col min="1013" max="1013" width="13.125" style="1" customWidth="1"/>
    <col min="1014" max="1014" width="28" style="1" bestFit="1" customWidth="1"/>
    <col min="1015" max="1015" width="25.375" style="1" customWidth="1"/>
    <col min="1016" max="1016" width="32.875" style="1" customWidth="1"/>
    <col min="1017" max="1017" width="0" style="1" hidden="1" customWidth="1"/>
    <col min="1018" max="1018" width="25.625" style="1" customWidth="1"/>
    <col min="1019" max="1019" width="30.625" style="1" bestFit="1" customWidth="1"/>
    <col min="1020" max="1020" width="17.625" style="1" bestFit="1" customWidth="1"/>
    <col min="1021" max="1021" width="12" style="1" bestFit="1" customWidth="1"/>
    <col min="1022" max="1022" width="28.125" style="1" bestFit="1" customWidth="1"/>
    <col min="1023" max="1023" width="26.75" style="1" bestFit="1" customWidth="1"/>
    <col min="1024" max="1024" width="32.875" style="1" customWidth="1"/>
    <col min="1025" max="1025" width="32.125" style="1" bestFit="1" customWidth="1"/>
    <col min="1026" max="1026" width="17.625" style="1" bestFit="1" customWidth="1"/>
    <col min="1027" max="1027" width="28.5" style="1" bestFit="1" customWidth="1"/>
    <col min="1028" max="1028" width="29.875" style="1" customWidth="1"/>
    <col min="1029" max="1029" width="23.625" style="1" customWidth="1"/>
    <col min="1030" max="1039" width="8" style="1"/>
    <col min="1040" max="1043" width="0" style="1" hidden="1" customWidth="1"/>
    <col min="1044" max="1267" width="8" style="1"/>
    <col min="1268" max="1268" width="15.625" style="1" customWidth="1"/>
    <col min="1269" max="1269" width="13.125" style="1" customWidth="1"/>
    <col min="1270" max="1270" width="28" style="1" bestFit="1" customWidth="1"/>
    <col min="1271" max="1271" width="25.375" style="1" customWidth="1"/>
    <col min="1272" max="1272" width="32.875" style="1" customWidth="1"/>
    <col min="1273" max="1273" width="0" style="1" hidden="1" customWidth="1"/>
    <col min="1274" max="1274" width="25.625" style="1" customWidth="1"/>
    <col min="1275" max="1275" width="30.625" style="1" bestFit="1" customWidth="1"/>
    <col min="1276" max="1276" width="17.625" style="1" bestFit="1" customWidth="1"/>
    <col min="1277" max="1277" width="12" style="1" bestFit="1" customWidth="1"/>
    <col min="1278" max="1278" width="28.125" style="1" bestFit="1" customWidth="1"/>
    <col min="1279" max="1279" width="26.75" style="1" bestFit="1" customWidth="1"/>
    <col min="1280" max="1280" width="32.875" style="1" customWidth="1"/>
    <col min="1281" max="1281" width="32.125" style="1" bestFit="1" customWidth="1"/>
    <col min="1282" max="1282" width="17.625" style="1" bestFit="1" customWidth="1"/>
    <col min="1283" max="1283" width="28.5" style="1" bestFit="1" customWidth="1"/>
    <col min="1284" max="1284" width="29.875" style="1" customWidth="1"/>
    <col min="1285" max="1285" width="23.625" style="1" customWidth="1"/>
    <col min="1286" max="1295" width="8" style="1"/>
    <col min="1296" max="1299" width="0" style="1" hidden="1" customWidth="1"/>
    <col min="1300" max="1523" width="8" style="1"/>
    <col min="1524" max="1524" width="15.625" style="1" customWidth="1"/>
    <col min="1525" max="1525" width="13.125" style="1" customWidth="1"/>
    <col min="1526" max="1526" width="28" style="1" bestFit="1" customWidth="1"/>
    <col min="1527" max="1527" width="25.375" style="1" customWidth="1"/>
    <col min="1528" max="1528" width="32.875" style="1" customWidth="1"/>
    <col min="1529" max="1529" width="0" style="1" hidden="1" customWidth="1"/>
    <col min="1530" max="1530" width="25.625" style="1" customWidth="1"/>
    <col min="1531" max="1531" width="30.625" style="1" bestFit="1" customWidth="1"/>
    <col min="1532" max="1532" width="17.625" style="1" bestFit="1" customWidth="1"/>
    <col min="1533" max="1533" width="12" style="1" bestFit="1" customWidth="1"/>
    <col min="1534" max="1534" width="28.125" style="1" bestFit="1" customWidth="1"/>
    <col min="1535" max="1535" width="26.75" style="1" bestFit="1" customWidth="1"/>
    <col min="1536" max="1536" width="32.875" style="1" customWidth="1"/>
    <col min="1537" max="1537" width="32.125" style="1" bestFit="1" customWidth="1"/>
    <col min="1538" max="1538" width="17.625" style="1" bestFit="1" customWidth="1"/>
    <col min="1539" max="1539" width="28.5" style="1" bestFit="1" customWidth="1"/>
    <col min="1540" max="1540" width="29.875" style="1" customWidth="1"/>
    <col min="1541" max="1541" width="23.625" style="1" customWidth="1"/>
    <col min="1542" max="1551" width="8" style="1"/>
    <col min="1552" max="1555" width="0" style="1" hidden="1" customWidth="1"/>
    <col min="1556" max="1779" width="8" style="1"/>
    <col min="1780" max="1780" width="15.625" style="1" customWidth="1"/>
    <col min="1781" max="1781" width="13.125" style="1" customWidth="1"/>
    <col min="1782" max="1782" width="28" style="1" bestFit="1" customWidth="1"/>
    <col min="1783" max="1783" width="25.375" style="1" customWidth="1"/>
    <col min="1784" max="1784" width="32.875" style="1" customWidth="1"/>
    <col min="1785" max="1785" width="0" style="1" hidden="1" customWidth="1"/>
    <col min="1786" max="1786" width="25.625" style="1" customWidth="1"/>
    <col min="1787" max="1787" width="30.625" style="1" bestFit="1" customWidth="1"/>
    <col min="1788" max="1788" width="17.625" style="1" bestFit="1" customWidth="1"/>
    <col min="1789" max="1789" width="12" style="1" bestFit="1" customWidth="1"/>
    <col min="1790" max="1790" width="28.125" style="1" bestFit="1" customWidth="1"/>
    <col min="1791" max="1791" width="26.75" style="1" bestFit="1" customWidth="1"/>
    <col min="1792" max="1792" width="32.875" style="1" customWidth="1"/>
    <col min="1793" max="1793" width="32.125" style="1" bestFit="1" customWidth="1"/>
    <col min="1794" max="1794" width="17.625" style="1" bestFit="1" customWidth="1"/>
    <col min="1795" max="1795" width="28.5" style="1" bestFit="1" customWidth="1"/>
    <col min="1796" max="1796" width="29.875" style="1" customWidth="1"/>
    <col min="1797" max="1797" width="23.625" style="1" customWidth="1"/>
    <col min="1798" max="1807" width="8" style="1"/>
    <col min="1808" max="1811" width="0" style="1" hidden="1" customWidth="1"/>
    <col min="1812" max="2035" width="8" style="1"/>
    <col min="2036" max="2036" width="15.625" style="1" customWidth="1"/>
    <col min="2037" max="2037" width="13.125" style="1" customWidth="1"/>
    <col min="2038" max="2038" width="28" style="1" bestFit="1" customWidth="1"/>
    <col min="2039" max="2039" width="25.375" style="1" customWidth="1"/>
    <col min="2040" max="2040" width="32.875" style="1" customWidth="1"/>
    <col min="2041" max="2041" width="0" style="1" hidden="1" customWidth="1"/>
    <col min="2042" max="2042" width="25.625" style="1" customWidth="1"/>
    <col min="2043" max="2043" width="30.625" style="1" bestFit="1" customWidth="1"/>
    <col min="2044" max="2044" width="17.625" style="1" bestFit="1" customWidth="1"/>
    <col min="2045" max="2045" width="12" style="1" bestFit="1" customWidth="1"/>
    <col min="2046" max="2046" width="28.125" style="1" bestFit="1" customWidth="1"/>
    <col min="2047" max="2047" width="26.75" style="1" bestFit="1" customWidth="1"/>
    <col min="2048" max="2048" width="32.875" style="1" customWidth="1"/>
    <col min="2049" max="2049" width="32.125" style="1" bestFit="1" customWidth="1"/>
    <col min="2050" max="2050" width="17.625" style="1" bestFit="1" customWidth="1"/>
    <col min="2051" max="2051" width="28.5" style="1" bestFit="1" customWidth="1"/>
    <col min="2052" max="2052" width="29.875" style="1" customWidth="1"/>
    <col min="2053" max="2053" width="23.625" style="1" customWidth="1"/>
    <col min="2054" max="2063" width="8" style="1"/>
    <col min="2064" max="2067" width="0" style="1" hidden="1" customWidth="1"/>
    <col min="2068" max="2291" width="8" style="1"/>
    <col min="2292" max="2292" width="15.625" style="1" customWidth="1"/>
    <col min="2293" max="2293" width="13.125" style="1" customWidth="1"/>
    <col min="2294" max="2294" width="28" style="1" bestFit="1" customWidth="1"/>
    <col min="2295" max="2295" width="25.375" style="1" customWidth="1"/>
    <col min="2296" max="2296" width="32.875" style="1" customWidth="1"/>
    <col min="2297" max="2297" width="0" style="1" hidden="1" customWidth="1"/>
    <col min="2298" max="2298" width="25.625" style="1" customWidth="1"/>
    <col min="2299" max="2299" width="30.625" style="1" bestFit="1" customWidth="1"/>
    <col min="2300" max="2300" width="17.625" style="1" bestFit="1" customWidth="1"/>
    <col min="2301" max="2301" width="12" style="1" bestFit="1" customWidth="1"/>
    <col min="2302" max="2302" width="28.125" style="1" bestFit="1" customWidth="1"/>
    <col min="2303" max="2303" width="26.75" style="1" bestFit="1" customWidth="1"/>
    <col min="2304" max="2304" width="32.875" style="1" customWidth="1"/>
    <col min="2305" max="2305" width="32.125" style="1" bestFit="1" customWidth="1"/>
    <col min="2306" max="2306" width="17.625" style="1" bestFit="1" customWidth="1"/>
    <col min="2307" max="2307" width="28.5" style="1" bestFit="1" customWidth="1"/>
    <col min="2308" max="2308" width="29.875" style="1" customWidth="1"/>
    <col min="2309" max="2309" width="23.625" style="1" customWidth="1"/>
    <col min="2310" max="2319" width="8" style="1"/>
    <col min="2320" max="2323" width="0" style="1" hidden="1" customWidth="1"/>
    <col min="2324" max="2547" width="8" style="1"/>
    <col min="2548" max="2548" width="15.625" style="1" customWidth="1"/>
    <col min="2549" max="2549" width="13.125" style="1" customWidth="1"/>
    <col min="2550" max="2550" width="28" style="1" bestFit="1" customWidth="1"/>
    <col min="2551" max="2551" width="25.375" style="1" customWidth="1"/>
    <col min="2552" max="2552" width="32.875" style="1" customWidth="1"/>
    <col min="2553" max="2553" width="0" style="1" hidden="1" customWidth="1"/>
    <col min="2554" max="2554" width="25.625" style="1" customWidth="1"/>
    <col min="2555" max="2555" width="30.625" style="1" bestFit="1" customWidth="1"/>
    <col min="2556" max="2556" width="17.625" style="1" bestFit="1" customWidth="1"/>
    <col min="2557" max="2557" width="12" style="1" bestFit="1" customWidth="1"/>
    <col min="2558" max="2558" width="28.125" style="1" bestFit="1" customWidth="1"/>
    <col min="2559" max="2559" width="26.75" style="1" bestFit="1" customWidth="1"/>
    <col min="2560" max="2560" width="32.875" style="1" customWidth="1"/>
    <col min="2561" max="2561" width="32.125" style="1" bestFit="1" customWidth="1"/>
    <col min="2562" max="2562" width="17.625" style="1" bestFit="1" customWidth="1"/>
    <col min="2563" max="2563" width="28.5" style="1" bestFit="1" customWidth="1"/>
    <col min="2564" max="2564" width="29.875" style="1" customWidth="1"/>
    <col min="2565" max="2565" width="23.625" style="1" customWidth="1"/>
    <col min="2566" max="2575" width="8" style="1"/>
    <col min="2576" max="2579" width="0" style="1" hidden="1" customWidth="1"/>
    <col min="2580" max="2803" width="8" style="1"/>
    <col min="2804" max="2804" width="15.625" style="1" customWidth="1"/>
    <col min="2805" max="2805" width="13.125" style="1" customWidth="1"/>
    <col min="2806" max="2806" width="28" style="1" bestFit="1" customWidth="1"/>
    <col min="2807" max="2807" width="25.375" style="1" customWidth="1"/>
    <col min="2808" max="2808" width="32.875" style="1" customWidth="1"/>
    <col min="2809" max="2809" width="0" style="1" hidden="1" customWidth="1"/>
    <col min="2810" max="2810" width="25.625" style="1" customWidth="1"/>
    <col min="2811" max="2811" width="30.625" style="1" bestFit="1" customWidth="1"/>
    <col min="2812" max="2812" width="17.625" style="1" bestFit="1" customWidth="1"/>
    <col min="2813" max="2813" width="12" style="1" bestFit="1" customWidth="1"/>
    <col min="2814" max="2814" width="28.125" style="1" bestFit="1" customWidth="1"/>
    <col min="2815" max="2815" width="26.75" style="1" bestFit="1" customWidth="1"/>
    <col min="2816" max="2816" width="32.875" style="1" customWidth="1"/>
    <col min="2817" max="2817" width="32.125" style="1" bestFit="1" customWidth="1"/>
    <col min="2818" max="2818" width="17.625" style="1" bestFit="1" customWidth="1"/>
    <col min="2819" max="2819" width="28.5" style="1" bestFit="1" customWidth="1"/>
    <col min="2820" max="2820" width="29.875" style="1" customWidth="1"/>
    <col min="2821" max="2821" width="23.625" style="1" customWidth="1"/>
    <col min="2822" max="2831" width="8" style="1"/>
    <col min="2832" max="2835" width="0" style="1" hidden="1" customWidth="1"/>
    <col min="2836" max="3059" width="8" style="1"/>
    <col min="3060" max="3060" width="15.625" style="1" customWidth="1"/>
    <col min="3061" max="3061" width="13.125" style="1" customWidth="1"/>
    <col min="3062" max="3062" width="28" style="1" bestFit="1" customWidth="1"/>
    <col min="3063" max="3063" width="25.375" style="1" customWidth="1"/>
    <col min="3064" max="3064" width="32.875" style="1" customWidth="1"/>
    <col min="3065" max="3065" width="0" style="1" hidden="1" customWidth="1"/>
    <col min="3066" max="3066" width="25.625" style="1" customWidth="1"/>
    <col min="3067" max="3067" width="30.625" style="1" bestFit="1" customWidth="1"/>
    <col min="3068" max="3068" width="17.625" style="1" bestFit="1" customWidth="1"/>
    <col min="3069" max="3069" width="12" style="1" bestFit="1" customWidth="1"/>
    <col min="3070" max="3070" width="28.125" style="1" bestFit="1" customWidth="1"/>
    <col min="3071" max="3071" width="26.75" style="1" bestFit="1" customWidth="1"/>
    <col min="3072" max="3072" width="32.875" style="1" customWidth="1"/>
    <col min="3073" max="3073" width="32.125" style="1" bestFit="1" customWidth="1"/>
    <col min="3074" max="3074" width="17.625" style="1" bestFit="1" customWidth="1"/>
    <col min="3075" max="3075" width="28.5" style="1" bestFit="1" customWidth="1"/>
    <col min="3076" max="3076" width="29.875" style="1" customWidth="1"/>
    <col min="3077" max="3077" width="23.625" style="1" customWidth="1"/>
    <col min="3078" max="3087" width="8" style="1"/>
    <col min="3088" max="3091" width="0" style="1" hidden="1" customWidth="1"/>
    <col min="3092" max="3315" width="8" style="1"/>
    <col min="3316" max="3316" width="15.625" style="1" customWidth="1"/>
    <col min="3317" max="3317" width="13.125" style="1" customWidth="1"/>
    <col min="3318" max="3318" width="28" style="1" bestFit="1" customWidth="1"/>
    <col min="3319" max="3319" width="25.375" style="1" customWidth="1"/>
    <col min="3320" max="3320" width="32.875" style="1" customWidth="1"/>
    <col min="3321" max="3321" width="0" style="1" hidden="1" customWidth="1"/>
    <col min="3322" max="3322" width="25.625" style="1" customWidth="1"/>
    <col min="3323" max="3323" width="30.625" style="1" bestFit="1" customWidth="1"/>
    <col min="3324" max="3324" width="17.625" style="1" bestFit="1" customWidth="1"/>
    <col min="3325" max="3325" width="12" style="1" bestFit="1" customWidth="1"/>
    <col min="3326" max="3326" width="28.125" style="1" bestFit="1" customWidth="1"/>
    <col min="3327" max="3327" width="26.75" style="1" bestFit="1" customWidth="1"/>
    <col min="3328" max="3328" width="32.875" style="1" customWidth="1"/>
    <col min="3329" max="3329" width="32.125" style="1" bestFit="1" customWidth="1"/>
    <col min="3330" max="3330" width="17.625" style="1" bestFit="1" customWidth="1"/>
    <col min="3331" max="3331" width="28.5" style="1" bestFit="1" customWidth="1"/>
    <col min="3332" max="3332" width="29.875" style="1" customWidth="1"/>
    <col min="3333" max="3333" width="23.625" style="1" customWidth="1"/>
    <col min="3334" max="3343" width="8" style="1"/>
    <col min="3344" max="3347" width="0" style="1" hidden="1" customWidth="1"/>
    <col min="3348" max="3571" width="8" style="1"/>
    <col min="3572" max="3572" width="15.625" style="1" customWidth="1"/>
    <col min="3573" max="3573" width="13.125" style="1" customWidth="1"/>
    <col min="3574" max="3574" width="28" style="1" bestFit="1" customWidth="1"/>
    <col min="3575" max="3575" width="25.375" style="1" customWidth="1"/>
    <col min="3576" max="3576" width="32.875" style="1" customWidth="1"/>
    <col min="3577" max="3577" width="0" style="1" hidden="1" customWidth="1"/>
    <col min="3578" max="3578" width="25.625" style="1" customWidth="1"/>
    <col min="3579" max="3579" width="30.625" style="1" bestFit="1" customWidth="1"/>
    <col min="3580" max="3580" width="17.625" style="1" bestFit="1" customWidth="1"/>
    <col min="3581" max="3581" width="12" style="1" bestFit="1" customWidth="1"/>
    <col min="3582" max="3582" width="28.125" style="1" bestFit="1" customWidth="1"/>
    <col min="3583" max="3583" width="26.75" style="1" bestFit="1" customWidth="1"/>
    <col min="3584" max="3584" width="32.875" style="1" customWidth="1"/>
    <col min="3585" max="3585" width="32.125" style="1" bestFit="1" customWidth="1"/>
    <col min="3586" max="3586" width="17.625" style="1" bestFit="1" customWidth="1"/>
    <col min="3587" max="3587" width="28.5" style="1" bestFit="1" customWidth="1"/>
    <col min="3588" max="3588" width="29.875" style="1" customWidth="1"/>
    <col min="3589" max="3589" width="23.625" style="1" customWidth="1"/>
    <col min="3590" max="3599" width="8" style="1"/>
    <col min="3600" max="3603" width="0" style="1" hidden="1" customWidth="1"/>
    <col min="3604" max="3827" width="8" style="1"/>
    <col min="3828" max="3828" width="15.625" style="1" customWidth="1"/>
    <col min="3829" max="3829" width="13.125" style="1" customWidth="1"/>
    <col min="3830" max="3830" width="28" style="1" bestFit="1" customWidth="1"/>
    <col min="3831" max="3831" width="25.375" style="1" customWidth="1"/>
    <col min="3832" max="3832" width="32.875" style="1" customWidth="1"/>
    <col min="3833" max="3833" width="0" style="1" hidden="1" customWidth="1"/>
    <col min="3834" max="3834" width="25.625" style="1" customWidth="1"/>
    <col min="3835" max="3835" width="30.625" style="1" bestFit="1" customWidth="1"/>
    <col min="3836" max="3836" width="17.625" style="1" bestFit="1" customWidth="1"/>
    <col min="3837" max="3837" width="12" style="1" bestFit="1" customWidth="1"/>
    <col min="3838" max="3838" width="28.125" style="1" bestFit="1" customWidth="1"/>
    <col min="3839" max="3839" width="26.75" style="1" bestFit="1" customWidth="1"/>
    <col min="3840" max="3840" width="32.875" style="1" customWidth="1"/>
    <col min="3841" max="3841" width="32.125" style="1" bestFit="1" customWidth="1"/>
    <col min="3842" max="3842" width="17.625" style="1" bestFit="1" customWidth="1"/>
    <col min="3843" max="3843" width="28.5" style="1" bestFit="1" customWidth="1"/>
    <col min="3844" max="3844" width="29.875" style="1" customWidth="1"/>
    <col min="3845" max="3845" width="23.625" style="1" customWidth="1"/>
    <col min="3846" max="3855" width="8" style="1"/>
    <col min="3856" max="3859" width="0" style="1" hidden="1" customWidth="1"/>
    <col min="3860" max="4083" width="8" style="1"/>
    <col min="4084" max="4084" width="15.625" style="1" customWidth="1"/>
    <col min="4085" max="4085" width="13.125" style="1" customWidth="1"/>
    <col min="4086" max="4086" width="28" style="1" bestFit="1" customWidth="1"/>
    <col min="4087" max="4087" width="25.375" style="1" customWidth="1"/>
    <col min="4088" max="4088" width="32.875" style="1" customWidth="1"/>
    <col min="4089" max="4089" width="0" style="1" hidden="1" customWidth="1"/>
    <col min="4090" max="4090" width="25.625" style="1" customWidth="1"/>
    <col min="4091" max="4091" width="30.625" style="1" bestFit="1" customWidth="1"/>
    <col min="4092" max="4092" width="17.625" style="1" bestFit="1" customWidth="1"/>
    <col min="4093" max="4093" width="12" style="1" bestFit="1" customWidth="1"/>
    <col min="4094" max="4094" width="28.125" style="1" bestFit="1" customWidth="1"/>
    <col min="4095" max="4095" width="26.75" style="1" bestFit="1" customWidth="1"/>
    <col min="4096" max="4096" width="32.875" style="1" customWidth="1"/>
    <col min="4097" max="4097" width="32.125" style="1" bestFit="1" customWidth="1"/>
    <col min="4098" max="4098" width="17.625" style="1" bestFit="1" customWidth="1"/>
    <col min="4099" max="4099" width="28.5" style="1" bestFit="1" customWidth="1"/>
    <col min="4100" max="4100" width="29.875" style="1" customWidth="1"/>
    <col min="4101" max="4101" width="23.625" style="1" customWidth="1"/>
    <col min="4102" max="4111" width="8" style="1"/>
    <col min="4112" max="4115" width="0" style="1" hidden="1" customWidth="1"/>
    <col min="4116" max="4339" width="8" style="1"/>
    <col min="4340" max="4340" width="15.625" style="1" customWidth="1"/>
    <col min="4341" max="4341" width="13.125" style="1" customWidth="1"/>
    <col min="4342" max="4342" width="28" style="1" bestFit="1" customWidth="1"/>
    <col min="4343" max="4343" width="25.375" style="1" customWidth="1"/>
    <col min="4344" max="4344" width="32.875" style="1" customWidth="1"/>
    <col min="4345" max="4345" width="0" style="1" hidden="1" customWidth="1"/>
    <col min="4346" max="4346" width="25.625" style="1" customWidth="1"/>
    <col min="4347" max="4347" width="30.625" style="1" bestFit="1" customWidth="1"/>
    <col min="4348" max="4348" width="17.625" style="1" bestFit="1" customWidth="1"/>
    <col min="4349" max="4349" width="12" style="1" bestFit="1" customWidth="1"/>
    <col min="4350" max="4350" width="28.125" style="1" bestFit="1" customWidth="1"/>
    <col min="4351" max="4351" width="26.75" style="1" bestFit="1" customWidth="1"/>
    <col min="4352" max="4352" width="32.875" style="1" customWidth="1"/>
    <col min="4353" max="4353" width="32.125" style="1" bestFit="1" customWidth="1"/>
    <col min="4354" max="4354" width="17.625" style="1" bestFit="1" customWidth="1"/>
    <col min="4355" max="4355" width="28.5" style="1" bestFit="1" customWidth="1"/>
    <col min="4356" max="4356" width="29.875" style="1" customWidth="1"/>
    <col min="4357" max="4357" width="23.625" style="1" customWidth="1"/>
    <col min="4358" max="4367" width="8" style="1"/>
    <col min="4368" max="4371" width="0" style="1" hidden="1" customWidth="1"/>
    <col min="4372" max="4595" width="8" style="1"/>
    <col min="4596" max="4596" width="15.625" style="1" customWidth="1"/>
    <col min="4597" max="4597" width="13.125" style="1" customWidth="1"/>
    <col min="4598" max="4598" width="28" style="1" bestFit="1" customWidth="1"/>
    <col min="4599" max="4599" width="25.375" style="1" customWidth="1"/>
    <col min="4600" max="4600" width="32.875" style="1" customWidth="1"/>
    <col min="4601" max="4601" width="0" style="1" hidden="1" customWidth="1"/>
    <col min="4602" max="4602" width="25.625" style="1" customWidth="1"/>
    <col min="4603" max="4603" width="30.625" style="1" bestFit="1" customWidth="1"/>
    <col min="4604" max="4604" width="17.625" style="1" bestFit="1" customWidth="1"/>
    <col min="4605" max="4605" width="12" style="1" bestFit="1" customWidth="1"/>
    <col min="4606" max="4606" width="28.125" style="1" bestFit="1" customWidth="1"/>
    <col min="4607" max="4607" width="26.75" style="1" bestFit="1" customWidth="1"/>
    <col min="4608" max="4608" width="32.875" style="1" customWidth="1"/>
    <col min="4609" max="4609" width="32.125" style="1" bestFit="1" customWidth="1"/>
    <col min="4610" max="4610" width="17.625" style="1" bestFit="1" customWidth="1"/>
    <col min="4611" max="4611" width="28.5" style="1" bestFit="1" customWidth="1"/>
    <col min="4612" max="4612" width="29.875" style="1" customWidth="1"/>
    <col min="4613" max="4613" width="23.625" style="1" customWidth="1"/>
    <col min="4614" max="4623" width="8" style="1"/>
    <col min="4624" max="4627" width="0" style="1" hidden="1" customWidth="1"/>
    <col min="4628" max="4851" width="8" style="1"/>
    <col min="4852" max="4852" width="15.625" style="1" customWidth="1"/>
    <col min="4853" max="4853" width="13.125" style="1" customWidth="1"/>
    <col min="4854" max="4854" width="28" style="1" bestFit="1" customWidth="1"/>
    <col min="4855" max="4855" width="25.375" style="1" customWidth="1"/>
    <col min="4856" max="4856" width="32.875" style="1" customWidth="1"/>
    <col min="4857" max="4857" width="0" style="1" hidden="1" customWidth="1"/>
    <col min="4858" max="4858" width="25.625" style="1" customWidth="1"/>
    <col min="4859" max="4859" width="30.625" style="1" bestFit="1" customWidth="1"/>
    <col min="4860" max="4860" width="17.625" style="1" bestFit="1" customWidth="1"/>
    <col min="4861" max="4861" width="12" style="1" bestFit="1" customWidth="1"/>
    <col min="4862" max="4862" width="28.125" style="1" bestFit="1" customWidth="1"/>
    <col min="4863" max="4863" width="26.75" style="1" bestFit="1" customWidth="1"/>
    <col min="4864" max="4864" width="32.875" style="1" customWidth="1"/>
    <col min="4865" max="4865" width="32.125" style="1" bestFit="1" customWidth="1"/>
    <col min="4866" max="4866" width="17.625" style="1" bestFit="1" customWidth="1"/>
    <col min="4867" max="4867" width="28.5" style="1" bestFit="1" customWidth="1"/>
    <col min="4868" max="4868" width="29.875" style="1" customWidth="1"/>
    <col min="4869" max="4869" width="23.625" style="1" customWidth="1"/>
    <col min="4870" max="4879" width="8" style="1"/>
    <col min="4880" max="4883" width="0" style="1" hidden="1" customWidth="1"/>
    <col min="4884" max="5107" width="8" style="1"/>
    <col min="5108" max="5108" width="15.625" style="1" customWidth="1"/>
    <col min="5109" max="5109" width="13.125" style="1" customWidth="1"/>
    <col min="5110" max="5110" width="28" style="1" bestFit="1" customWidth="1"/>
    <col min="5111" max="5111" width="25.375" style="1" customWidth="1"/>
    <col min="5112" max="5112" width="32.875" style="1" customWidth="1"/>
    <col min="5113" max="5113" width="0" style="1" hidden="1" customWidth="1"/>
    <col min="5114" max="5114" width="25.625" style="1" customWidth="1"/>
    <col min="5115" max="5115" width="30.625" style="1" bestFit="1" customWidth="1"/>
    <col min="5116" max="5116" width="17.625" style="1" bestFit="1" customWidth="1"/>
    <col min="5117" max="5117" width="12" style="1" bestFit="1" customWidth="1"/>
    <col min="5118" max="5118" width="28.125" style="1" bestFit="1" customWidth="1"/>
    <col min="5119" max="5119" width="26.75" style="1" bestFit="1" customWidth="1"/>
    <col min="5120" max="5120" width="32.875" style="1" customWidth="1"/>
    <col min="5121" max="5121" width="32.125" style="1" bestFit="1" customWidth="1"/>
    <col min="5122" max="5122" width="17.625" style="1" bestFit="1" customWidth="1"/>
    <col min="5123" max="5123" width="28.5" style="1" bestFit="1" customWidth="1"/>
    <col min="5124" max="5124" width="29.875" style="1" customWidth="1"/>
    <col min="5125" max="5125" width="23.625" style="1" customWidth="1"/>
    <col min="5126" max="5135" width="8" style="1"/>
    <col min="5136" max="5139" width="0" style="1" hidden="1" customWidth="1"/>
    <col min="5140" max="5363" width="8" style="1"/>
    <col min="5364" max="5364" width="15.625" style="1" customWidth="1"/>
    <col min="5365" max="5365" width="13.125" style="1" customWidth="1"/>
    <col min="5366" max="5366" width="28" style="1" bestFit="1" customWidth="1"/>
    <col min="5367" max="5367" width="25.375" style="1" customWidth="1"/>
    <col min="5368" max="5368" width="32.875" style="1" customWidth="1"/>
    <col min="5369" max="5369" width="0" style="1" hidden="1" customWidth="1"/>
    <col min="5370" max="5370" width="25.625" style="1" customWidth="1"/>
    <col min="5371" max="5371" width="30.625" style="1" bestFit="1" customWidth="1"/>
    <col min="5372" max="5372" width="17.625" style="1" bestFit="1" customWidth="1"/>
    <col min="5373" max="5373" width="12" style="1" bestFit="1" customWidth="1"/>
    <col min="5374" max="5374" width="28.125" style="1" bestFit="1" customWidth="1"/>
    <col min="5375" max="5375" width="26.75" style="1" bestFit="1" customWidth="1"/>
    <col min="5376" max="5376" width="32.875" style="1" customWidth="1"/>
    <col min="5377" max="5377" width="32.125" style="1" bestFit="1" customWidth="1"/>
    <col min="5378" max="5378" width="17.625" style="1" bestFit="1" customWidth="1"/>
    <col min="5379" max="5379" width="28.5" style="1" bestFit="1" customWidth="1"/>
    <col min="5380" max="5380" width="29.875" style="1" customWidth="1"/>
    <col min="5381" max="5381" width="23.625" style="1" customWidth="1"/>
    <col min="5382" max="5391" width="8" style="1"/>
    <col min="5392" max="5395" width="0" style="1" hidden="1" customWidth="1"/>
    <col min="5396" max="5619" width="8" style="1"/>
    <col min="5620" max="5620" width="15.625" style="1" customWidth="1"/>
    <col min="5621" max="5621" width="13.125" style="1" customWidth="1"/>
    <col min="5622" max="5622" width="28" style="1" bestFit="1" customWidth="1"/>
    <col min="5623" max="5623" width="25.375" style="1" customWidth="1"/>
    <col min="5624" max="5624" width="32.875" style="1" customWidth="1"/>
    <col min="5625" max="5625" width="0" style="1" hidden="1" customWidth="1"/>
    <col min="5626" max="5626" width="25.625" style="1" customWidth="1"/>
    <col min="5627" max="5627" width="30.625" style="1" bestFit="1" customWidth="1"/>
    <col min="5628" max="5628" width="17.625" style="1" bestFit="1" customWidth="1"/>
    <col min="5629" max="5629" width="12" style="1" bestFit="1" customWidth="1"/>
    <col min="5630" max="5630" width="28.125" style="1" bestFit="1" customWidth="1"/>
    <col min="5631" max="5631" width="26.75" style="1" bestFit="1" customWidth="1"/>
    <col min="5632" max="5632" width="32.875" style="1" customWidth="1"/>
    <col min="5633" max="5633" width="32.125" style="1" bestFit="1" customWidth="1"/>
    <col min="5634" max="5634" width="17.625" style="1" bestFit="1" customWidth="1"/>
    <col min="5635" max="5635" width="28.5" style="1" bestFit="1" customWidth="1"/>
    <col min="5636" max="5636" width="29.875" style="1" customWidth="1"/>
    <col min="5637" max="5637" width="23.625" style="1" customWidth="1"/>
    <col min="5638" max="5647" width="8" style="1"/>
    <col min="5648" max="5651" width="0" style="1" hidden="1" customWidth="1"/>
    <col min="5652" max="5875" width="8" style="1"/>
    <col min="5876" max="5876" width="15.625" style="1" customWidth="1"/>
    <col min="5877" max="5877" width="13.125" style="1" customWidth="1"/>
    <col min="5878" max="5878" width="28" style="1" bestFit="1" customWidth="1"/>
    <col min="5879" max="5879" width="25.375" style="1" customWidth="1"/>
    <col min="5880" max="5880" width="32.875" style="1" customWidth="1"/>
    <col min="5881" max="5881" width="0" style="1" hidden="1" customWidth="1"/>
    <col min="5882" max="5882" width="25.625" style="1" customWidth="1"/>
    <col min="5883" max="5883" width="30.625" style="1" bestFit="1" customWidth="1"/>
    <col min="5884" max="5884" width="17.625" style="1" bestFit="1" customWidth="1"/>
    <col min="5885" max="5885" width="12" style="1" bestFit="1" customWidth="1"/>
    <col min="5886" max="5886" width="28.125" style="1" bestFit="1" customWidth="1"/>
    <col min="5887" max="5887" width="26.75" style="1" bestFit="1" customWidth="1"/>
    <col min="5888" max="5888" width="32.875" style="1" customWidth="1"/>
    <col min="5889" max="5889" width="32.125" style="1" bestFit="1" customWidth="1"/>
    <col min="5890" max="5890" width="17.625" style="1" bestFit="1" customWidth="1"/>
    <col min="5891" max="5891" width="28.5" style="1" bestFit="1" customWidth="1"/>
    <col min="5892" max="5892" width="29.875" style="1" customWidth="1"/>
    <col min="5893" max="5893" width="23.625" style="1" customWidth="1"/>
    <col min="5894" max="5903" width="8" style="1"/>
    <col min="5904" max="5907" width="0" style="1" hidden="1" customWidth="1"/>
    <col min="5908" max="6131" width="8" style="1"/>
    <col min="6132" max="6132" width="15.625" style="1" customWidth="1"/>
    <col min="6133" max="6133" width="13.125" style="1" customWidth="1"/>
    <col min="6134" max="6134" width="28" style="1" bestFit="1" customWidth="1"/>
    <col min="6135" max="6135" width="25.375" style="1" customWidth="1"/>
    <col min="6136" max="6136" width="32.875" style="1" customWidth="1"/>
    <col min="6137" max="6137" width="0" style="1" hidden="1" customWidth="1"/>
    <col min="6138" max="6138" width="25.625" style="1" customWidth="1"/>
    <col min="6139" max="6139" width="30.625" style="1" bestFit="1" customWidth="1"/>
    <col min="6140" max="6140" width="17.625" style="1" bestFit="1" customWidth="1"/>
    <col min="6141" max="6141" width="12" style="1" bestFit="1" customWidth="1"/>
    <col min="6142" max="6142" width="28.125" style="1" bestFit="1" customWidth="1"/>
    <col min="6143" max="6143" width="26.75" style="1" bestFit="1" customWidth="1"/>
    <col min="6144" max="6144" width="32.875" style="1" customWidth="1"/>
    <col min="6145" max="6145" width="32.125" style="1" bestFit="1" customWidth="1"/>
    <col min="6146" max="6146" width="17.625" style="1" bestFit="1" customWidth="1"/>
    <col min="6147" max="6147" width="28.5" style="1" bestFit="1" customWidth="1"/>
    <col min="6148" max="6148" width="29.875" style="1" customWidth="1"/>
    <col min="6149" max="6149" width="23.625" style="1" customWidth="1"/>
    <col min="6150" max="6159" width="8" style="1"/>
    <col min="6160" max="6163" width="0" style="1" hidden="1" customWidth="1"/>
    <col min="6164" max="6387" width="8" style="1"/>
    <col min="6388" max="6388" width="15.625" style="1" customWidth="1"/>
    <col min="6389" max="6389" width="13.125" style="1" customWidth="1"/>
    <col min="6390" max="6390" width="28" style="1" bestFit="1" customWidth="1"/>
    <col min="6391" max="6391" width="25.375" style="1" customWidth="1"/>
    <col min="6392" max="6392" width="32.875" style="1" customWidth="1"/>
    <col min="6393" max="6393" width="0" style="1" hidden="1" customWidth="1"/>
    <col min="6394" max="6394" width="25.625" style="1" customWidth="1"/>
    <col min="6395" max="6395" width="30.625" style="1" bestFit="1" customWidth="1"/>
    <col min="6396" max="6396" width="17.625" style="1" bestFit="1" customWidth="1"/>
    <col min="6397" max="6397" width="12" style="1" bestFit="1" customWidth="1"/>
    <col min="6398" max="6398" width="28.125" style="1" bestFit="1" customWidth="1"/>
    <col min="6399" max="6399" width="26.75" style="1" bestFit="1" customWidth="1"/>
    <col min="6400" max="6400" width="32.875" style="1" customWidth="1"/>
    <col min="6401" max="6401" width="32.125" style="1" bestFit="1" customWidth="1"/>
    <col min="6402" max="6402" width="17.625" style="1" bestFit="1" customWidth="1"/>
    <col min="6403" max="6403" width="28.5" style="1" bestFit="1" customWidth="1"/>
    <col min="6404" max="6404" width="29.875" style="1" customWidth="1"/>
    <col min="6405" max="6405" width="23.625" style="1" customWidth="1"/>
    <col min="6406" max="6415" width="8" style="1"/>
    <col min="6416" max="6419" width="0" style="1" hidden="1" customWidth="1"/>
    <col min="6420" max="6643" width="8" style="1"/>
    <col min="6644" max="6644" width="15.625" style="1" customWidth="1"/>
    <col min="6645" max="6645" width="13.125" style="1" customWidth="1"/>
    <col min="6646" max="6646" width="28" style="1" bestFit="1" customWidth="1"/>
    <col min="6647" max="6647" width="25.375" style="1" customWidth="1"/>
    <col min="6648" max="6648" width="32.875" style="1" customWidth="1"/>
    <col min="6649" max="6649" width="0" style="1" hidden="1" customWidth="1"/>
    <col min="6650" max="6650" width="25.625" style="1" customWidth="1"/>
    <col min="6651" max="6651" width="30.625" style="1" bestFit="1" customWidth="1"/>
    <col min="6652" max="6652" width="17.625" style="1" bestFit="1" customWidth="1"/>
    <col min="6653" max="6653" width="12" style="1" bestFit="1" customWidth="1"/>
    <col min="6654" max="6654" width="28.125" style="1" bestFit="1" customWidth="1"/>
    <col min="6655" max="6655" width="26.75" style="1" bestFit="1" customWidth="1"/>
    <col min="6656" max="6656" width="32.875" style="1" customWidth="1"/>
    <col min="6657" max="6657" width="32.125" style="1" bestFit="1" customWidth="1"/>
    <col min="6658" max="6658" width="17.625" style="1" bestFit="1" customWidth="1"/>
    <col min="6659" max="6659" width="28.5" style="1" bestFit="1" customWidth="1"/>
    <col min="6660" max="6660" width="29.875" style="1" customWidth="1"/>
    <col min="6661" max="6661" width="23.625" style="1" customWidth="1"/>
    <col min="6662" max="6671" width="8" style="1"/>
    <col min="6672" max="6675" width="0" style="1" hidden="1" customWidth="1"/>
    <col min="6676" max="6899" width="8" style="1"/>
    <col min="6900" max="6900" width="15.625" style="1" customWidth="1"/>
    <col min="6901" max="6901" width="13.125" style="1" customWidth="1"/>
    <col min="6902" max="6902" width="28" style="1" bestFit="1" customWidth="1"/>
    <col min="6903" max="6903" width="25.375" style="1" customWidth="1"/>
    <col min="6904" max="6904" width="32.875" style="1" customWidth="1"/>
    <col min="6905" max="6905" width="0" style="1" hidden="1" customWidth="1"/>
    <col min="6906" max="6906" width="25.625" style="1" customWidth="1"/>
    <col min="6907" max="6907" width="30.625" style="1" bestFit="1" customWidth="1"/>
    <col min="6908" max="6908" width="17.625" style="1" bestFit="1" customWidth="1"/>
    <col min="6909" max="6909" width="12" style="1" bestFit="1" customWidth="1"/>
    <col min="6910" max="6910" width="28.125" style="1" bestFit="1" customWidth="1"/>
    <col min="6911" max="6911" width="26.75" style="1" bestFit="1" customWidth="1"/>
    <col min="6912" max="6912" width="32.875" style="1" customWidth="1"/>
    <col min="6913" max="6913" width="32.125" style="1" bestFit="1" customWidth="1"/>
    <col min="6914" max="6914" width="17.625" style="1" bestFit="1" customWidth="1"/>
    <col min="6915" max="6915" width="28.5" style="1" bestFit="1" customWidth="1"/>
    <col min="6916" max="6916" width="29.875" style="1" customWidth="1"/>
    <col min="6917" max="6917" width="23.625" style="1" customWidth="1"/>
    <col min="6918" max="6927" width="8" style="1"/>
    <col min="6928" max="6931" width="0" style="1" hidden="1" customWidth="1"/>
    <col min="6932" max="7155" width="8" style="1"/>
    <col min="7156" max="7156" width="15.625" style="1" customWidth="1"/>
    <col min="7157" max="7157" width="13.125" style="1" customWidth="1"/>
    <col min="7158" max="7158" width="28" style="1" bestFit="1" customWidth="1"/>
    <col min="7159" max="7159" width="25.375" style="1" customWidth="1"/>
    <col min="7160" max="7160" width="32.875" style="1" customWidth="1"/>
    <col min="7161" max="7161" width="0" style="1" hidden="1" customWidth="1"/>
    <col min="7162" max="7162" width="25.625" style="1" customWidth="1"/>
    <col min="7163" max="7163" width="30.625" style="1" bestFit="1" customWidth="1"/>
    <col min="7164" max="7164" width="17.625" style="1" bestFit="1" customWidth="1"/>
    <col min="7165" max="7165" width="12" style="1" bestFit="1" customWidth="1"/>
    <col min="7166" max="7166" width="28.125" style="1" bestFit="1" customWidth="1"/>
    <col min="7167" max="7167" width="26.75" style="1" bestFit="1" customWidth="1"/>
    <col min="7168" max="7168" width="32.875" style="1" customWidth="1"/>
    <col min="7169" max="7169" width="32.125" style="1" bestFit="1" customWidth="1"/>
    <col min="7170" max="7170" width="17.625" style="1" bestFit="1" customWidth="1"/>
    <col min="7171" max="7171" width="28.5" style="1" bestFit="1" customWidth="1"/>
    <col min="7172" max="7172" width="29.875" style="1" customWidth="1"/>
    <col min="7173" max="7173" width="23.625" style="1" customWidth="1"/>
    <col min="7174" max="7183" width="8" style="1"/>
    <col min="7184" max="7187" width="0" style="1" hidden="1" customWidth="1"/>
    <col min="7188" max="7411" width="8" style="1"/>
    <col min="7412" max="7412" width="15.625" style="1" customWidth="1"/>
    <col min="7413" max="7413" width="13.125" style="1" customWidth="1"/>
    <col min="7414" max="7414" width="28" style="1" bestFit="1" customWidth="1"/>
    <col min="7415" max="7415" width="25.375" style="1" customWidth="1"/>
    <col min="7416" max="7416" width="32.875" style="1" customWidth="1"/>
    <col min="7417" max="7417" width="0" style="1" hidden="1" customWidth="1"/>
    <col min="7418" max="7418" width="25.625" style="1" customWidth="1"/>
    <col min="7419" max="7419" width="30.625" style="1" bestFit="1" customWidth="1"/>
    <col min="7420" max="7420" width="17.625" style="1" bestFit="1" customWidth="1"/>
    <col min="7421" max="7421" width="12" style="1" bestFit="1" customWidth="1"/>
    <col min="7422" max="7422" width="28.125" style="1" bestFit="1" customWidth="1"/>
    <col min="7423" max="7423" width="26.75" style="1" bestFit="1" customWidth="1"/>
    <col min="7424" max="7424" width="32.875" style="1" customWidth="1"/>
    <col min="7425" max="7425" width="32.125" style="1" bestFit="1" customWidth="1"/>
    <col min="7426" max="7426" width="17.625" style="1" bestFit="1" customWidth="1"/>
    <col min="7427" max="7427" width="28.5" style="1" bestFit="1" customWidth="1"/>
    <col min="7428" max="7428" width="29.875" style="1" customWidth="1"/>
    <col min="7429" max="7429" width="23.625" style="1" customWidth="1"/>
    <col min="7430" max="7439" width="8" style="1"/>
    <col min="7440" max="7443" width="0" style="1" hidden="1" customWidth="1"/>
    <col min="7444" max="7667" width="8" style="1"/>
    <col min="7668" max="7668" width="15.625" style="1" customWidth="1"/>
    <col min="7669" max="7669" width="13.125" style="1" customWidth="1"/>
    <col min="7670" max="7670" width="28" style="1" bestFit="1" customWidth="1"/>
    <col min="7671" max="7671" width="25.375" style="1" customWidth="1"/>
    <col min="7672" max="7672" width="32.875" style="1" customWidth="1"/>
    <col min="7673" max="7673" width="0" style="1" hidden="1" customWidth="1"/>
    <col min="7674" max="7674" width="25.625" style="1" customWidth="1"/>
    <col min="7675" max="7675" width="30.625" style="1" bestFit="1" customWidth="1"/>
    <col min="7676" max="7676" width="17.625" style="1" bestFit="1" customWidth="1"/>
    <col min="7677" max="7677" width="12" style="1" bestFit="1" customWidth="1"/>
    <col min="7678" max="7678" width="28.125" style="1" bestFit="1" customWidth="1"/>
    <col min="7679" max="7679" width="26.75" style="1" bestFit="1" customWidth="1"/>
    <col min="7680" max="7680" width="32.875" style="1" customWidth="1"/>
    <col min="7681" max="7681" width="32.125" style="1" bestFit="1" customWidth="1"/>
    <col min="7682" max="7682" width="17.625" style="1" bestFit="1" customWidth="1"/>
    <col min="7683" max="7683" width="28.5" style="1" bestFit="1" customWidth="1"/>
    <col min="7684" max="7684" width="29.875" style="1" customWidth="1"/>
    <col min="7685" max="7685" width="23.625" style="1" customWidth="1"/>
    <col min="7686" max="7695" width="8" style="1"/>
    <col min="7696" max="7699" width="0" style="1" hidden="1" customWidth="1"/>
    <col min="7700" max="7923" width="8" style="1"/>
    <col min="7924" max="7924" width="15.625" style="1" customWidth="1"/>
    <col min="7925" max="7925" width="13.125" style="1" customWidth="1"/>
    <col min="7926" max="7926" width="28" style="1" bestFit="1" customWidth="1"/>
    <col min="7927" max="7927" width="25.375" style="1" customWidth="1"/>
    <col min="7928" max="7928" width="32.875" style="1" customWidth="1"/>
    <col min="7929" max="7929" width="0" style="1" hidden="1" customWidth="1"/>
    <col min="7930" max="7930" width="25.625" style="1" customWidth="1"/>
    <col min="7931" max="7931" width="30.625" style="1" bestFit="1" customWidth="1"/>
    <col min="7932" max="7932" width="17.625" style="1" bestFit="1" customWidth="1"/>
    <col min="7933" max="7933" width="12" style="1" bestFit="1" customWidth="1"/>
    <col min="7934" max="7934" width="28.125" style="1" bestFit="1" customWidth="1"/>
    <col min="7935" max="7935" width="26.75" style="1" bestFit="1" customWidth="1"/>
    <col min="7936" max="7936" width="32.875" style="1" customWidth="1"/>
    <col min="7937" max="7937" width="32.125" style="1" bestFit="1" customWidth="1"/>
    <col min="7938" max="7938" width="17.625" style="1" bestFit="1" customWidth="1"/>
    <col min="7939" max="7939" width="28.5" style="1" bestFit="1" customWidth="1"/>
    <col min="7940" max="7940" width="29.875" style="1" customWidth="1"/>
    <col min="7941" max="7941" width="23.625" style="1" customWidth="1"/>
    <col min="7942" max="7951" width="8" style="1"/>
    <col min="7952" max="7955" width="0" style="1" hidden="1" customWidth="1"/>
    <col min="7956" max="8179" width="8" style="1"/>
    <col min="8180" max="8180" width="15.625" style="1" customWidth="1"/>
    <col min="8181" max="8181" width="13.125" style="1" customWidth="1"/>
    <col min="8182" max="8182" width="28" style="1" bestFit="1" customWidth="1"/>
    <col min="8183" max="8183" width="25.375" style="1" customWidth="1"/>
    <col min="8184" max="8184" width="32.875" style="1" customWidth="1"/>
    <col min="8185" max="8185" width="0" style="1" hidden="1" customWidth="1"/>
    <col min="8186" max="8186" width="25.625" style="1" customWidth="1"/>
    <col min="8187" max="8187" width="30.625" style="1" bestFit="1" customWidth="1"/>
    <col min="8188" max="8188" width="17.625" style="1" bestFit="1" customWidth="1"/>
    <col min="8189" max="8189" width="12" style="1" bestFit="1" customWidth="1"/>
    <col min="8190" max="8190" width="28.125" style="1" bestFit="1" customWidth="1"/>
    <col min="8191" max="8191" width="26.75" style="1" bestFit="1" customWidth="1"/>
    <col min="8192" max="8192" width="32.875" style="1" customWidth="1"/>
    <col min="8193" max="8193" width="32.125" style="1" bestFit="1" customWidth="1"/>
    <col min="8194" max="8194" width="17.625" style="1" bestFit="1" customWidth="1"/>
    <col min="8195" max="8195" width="28.5" style="1" bestFit="1" customWidth="1"/>
    <col min="8196" max="8196" width="29.875" style="1" customWidth="1"/>
    <col min="8197" max="8197" width="23.625" style="1" customWidth="1"/>
    <col min="8198" max="8207" width="8" style="1"/>
    <col min="8208" max="8211" width="0" style="1" hidden="1" customWidth="1"/>
    <col min="8212" max="8435" width="8" style="1"/>
    <col min="8436" max="8436" width="15.625" style="1" customWidth="1"/>
    <col min="8437" max="8437" width="13.125" style="1" customWidth="1"/>
    <col min="8438" max="8438" width="28" style="1" bestFit="1" customWidth="1"/>
    <col min="8439" max="8439" width="25.375" style="1" customWidth="1"/>
    <col min="8440" max="8440" width="32.875" style="1" customWidth="1"/>
    <col min="8441" max="8441" width="0" style="1" hidden="1" customWidth="1"/>
    <col min="8442" max="8442" width="25.625" style="1" customWidth="1"/>
    <col min="8443" max="8443" width="30.625" style="1" bestFit="1" customWidth="1"/>
    <col min="8444" max="8444" width="17.625" style="1" bestFit="1" customWidth="1"/>
    <col min="8445" max="8445" width="12" style="1" bestFit="1" customWidth="1"/>
    <col min="8446" max="8446" width="28.125" style="1" bestFit="1" customWidth="1"/>
    <col min="8447" max="8447" width="26.75" style="1" bestFit="1" customWidth="1"/>
    <col min="8448" max="8448" width="32.875" style="1" customWidth="1"/>
    <col min="8449" max="8449" width="32.125" style="1" bestFit="1" customWidth="1"/>
    <col min="8450" max="8450" width="17.625" style="1" bestFit="1" customWidth="1"/>
    <col min="8451" max="8451" width="28.5" style="1" bestFit="1" customWidth="1"/>
    <col min="8452" max="8452" width="29.875" style="1" customWidth="1"/>
    <col min="8453" max="8453" width="23.625" style="1" customWidth="1"/>
    <col min="8454" max="8463" width="8" style="1"/>
    <col min="8464" max="8467" width="0" style="1" hidden="1" customWidth="1"/>
    <col min="8468" max="8691" width="8" style="1"/>
    <col min="8692" max="8692" width="15.625" style="1" customWidth="1"/>
    <col min="8693" max="8693" width="13.125" style="1" customWidth="1"/>
    <col min="8694" max="8694" width="28" style="1" bestFit="1" customWidth="1"/>
    <col min="8695" max="8695" width="25.375" style="1" customWidth="1"/>
    <col min="8696" max="8696" width="32.875" style="1" customWidth="1"/>
    <col min="8697" max="8697" width="0" style="1" hidden="1" customWidth="1"/>
    <col min="8698" max="8698" width="25.625" style="1" customWidth="1"/>
    <col min="8699" max="8699" width="30.625" style="1" bestFit="1" customWidth="1"/>
    <col min="8700" max="8700" width="17.625" style="1" bestFit="1" customWidth="1"/>
    <col min="8701" max="8701" width="12" style="1" bestFit="1" customWidth="1"/>
    <col min="8702" max="8702" width="28.125" style="1" bestFit="1" customWidth="1"/>
    <col min="8703" max="8703" width="26.75" style="1" bestFit="1" customWidth="1"/>
    <col min="8704" max="8704" width="32.875" style="1" customWidth="1"/>
    <col min="8705" max="8705" width="32.125" style="1" bestFit="1" customWidth="1"/>
    <col min="8706" max="8706" width="17.625" style="1" bestFit="1" customWidth="1"/>
    <col min="8707" max="8707" width="28.5" style="1" bestFit="1" customWidth="1"/>
    <col min="8708" max="8708" width="29.875" style="1" customWidth="1"/>
    <col min="8709" max="8709" width="23.625" style="1" customWidth="1"/>
    <col min="8710" max="8719" width="8" style="1"/>
    <col min="8720" max="8723" width="0" style="1" hidden="1" customWidth="1"/>
    <col min="8724" max="8947" width="8" style="1"/>
    <col min="8948" max="8948" width="15.625" style="1" customWidth="1"/>
    <col min="8949" max="8949" width="13.125" style="1" customWidth="1"/>
    <col min="8950" max="8950" width="28" style="1" bestFit="1" customWidth="1"/>
    <col min="8951" max="8951" width="25.375" style="1" customWidth="1"/>
    <col min="8952" max="8952" width="32.875" style="1" customWidth="1"/>
    <col min="8953" max="8953" width="0" style="1" hidden="1" customWidth="1"/>
    <col min="8954" max="8954" width="25.625" style="1" customWidth="1"/>
    <col min="8955" max="8955" width="30.625" style="1" bestFit="1" customWidth="1"/>
    <col min="8956" max="8956" width="17.625" style="1" bestFit="1" customWidth="1"/>
    <col min="8957" max="8957" width="12" style="1" bestFit="1" customWidth="1"/>
    <col min="8958" max="8958" width="28.125" style="1" bestFit="1" customWidth="1"/>
    <col min="8959" max="8959" width="26.75" style="1" bestFit="1" customWidth="1"/>
    <col min="8960" max="8960" width="32.875" style="1" customWidth="1"/>
    <col min="8961" max="8961" width="32.125" style="1" bestFit="1" customWidth="1"/>
    <col min="8962" max="8962" width="17.625" style="1" bestFit="1" customWidth="1"/>
    <col min="8963" max="8963" width="28.5" style="1" bestFit="1" customWidth="1"/>
    <col min="8964" max="8964" width="29.875" style="1" customWidth="1"/>
    <col min="8965" max="8965" width="23.625" style="1" customWidth="1"/>
    <col min="8966" max="8975" width="8" style="1"/>
    <col min="8976" max="8979" width="0" style="1" hidden="1" customWidth="1"/>
    <col min="8980" max="9203" width="8" style="1"/>
    <col min="9204" max="9204" width="15.625" style="1" customWidth="1"/>
    <col min="9205" max="9205" width="13.125" style="1" customWidth="1"/>
    <col min="9206" max="9206" width="28" style="1" bestFit="1" customWidth="1"/>
    <col min="9207" max="9207" width="25.375" style="1" customWidth="1"/>
    <col min="9208" max="9208" width="32.875" style="1" customWidth="1"/>
    <col min="9209" max="9209" width="0" style="1" hidden="1" customWidth="1"/>
    <col min="9210" max="9210" width="25.625" style="1" customWidth="1"/>
    <col min="9211" max="9211" width="30.625" style="1" bestFit="1" customWidth="1"/>
    <col min="9212" max="9212" width="17.625" style="1" bestFit="1" customWidth="1"/>
    <col min="9213" max="9213" width="12" style="1" bestFit="1" customWidth="1"/>
    <col min="9214" max="9214" width="28.125" style="1" bestFit="1" customWidth="1"/>
    <col min="9215" max="9215" width="26.75" style="1" bestFit="1" customWidth="1"/>
    <col min="9216" max="9216" width="32.875" style="1" customWidth="1"/>
    <col min="9217" max="9217" width="32.125" style="1" bestFit="1" customWidth="1"/>
    <col min="9218" max="9218" width="17.625" style="1" bestFit="1" customWidth="1"/>
    <col min="9219" max="9219" width="28.5" style="1" bestFit="1" customWidth="1"/>
    <col min="9220" max="9220" width="29.875" style="1" customWidth="1"/>
    <col min="9221" max="9221" width="23.625" style="1" customWidth="1"/>
    <col min="9222" max="9231" width="8" style="1"/>
    <col min="9232" max="9235" width="0" style="1" hidden="1" customWidth="1"/>
    <col min="9236" max="9459" width="8" style="1"/>
    <col min="9460" max="9460" width="15.625" style="1" customWidth="1"/>
    <col min="9461" max="9461" width="13.125" style="1" customWidth="1"/>
    <col min="9462" max="9462" width="28" style="1" bestFit="1" customWidth="1"/>
    <col min="9463" max="9463" width="25.375" style="1" customWidth="1"/>
    <col min="9464" max="9464" width="32.875" style="1" customWidth="1"/>
    <col min="9465" max="9465" width="0" style="1" hidden="1" customWidth="1"/>
    <col min="9466" max="9466" width="25.625" style="1" customWidth="1"/>
    <col min="9467" max="9467" width="30.625" style="1" bestFit="1" customWidth="1"/>
    <col min="9468" max="9468" width="17.625" style="1" bestFit="1" customWidth="1"/>
    <col min="9469" max="9469" width="12" style="1" bestFit="1" customWidth="1"/>
    <col min="9470" max="9470" width="28.125" style="1" bestFit="1" customWidth="1"/>
    <col min="9471" max="9471" width="26.75" style="1" bestFit="1" customWidth="1"/>
    <col min="9472" max="9472" width="32.875" style="1" customWidth="1"/>
    <col min="9473" max="9473" width="32.125" style="1" bestFit="1" customWidth="1"/>
    <col min="9474" max="9474" width="17.625" style="1" bestFit="1" customWidth="1"/>
    <col min="9475" max="9475" width="28.5" style="1" bestFit="1" customWidth="1"/>
    <col min="9476" max="9476" width="29.875" style="1" customWidth="1"/>
    <col min="9477" max="9477" width="23.625" style="1" customWidth="1"/>
    <col min="9478" max="9487" width="8" style="1"/>
    <col min="9488" max="9491" width="0" style="1" hidden="1" customWidth="1"/>
    <col min="9492" max="9715" width="8" style="1"/>
    <col min="9716" max="9716" width="15.625" style="1" customWidth="1"/>
    <col min="9717" max="9717" width="13.125" style="1" customWidth="1"/>
    <col min="9718" max="9718" width="28" style="1" bestFit="1" customWidth="1"/>
    <col min="9719" max="9719" width="25.375" style="1" customWidth="1"/>
    <col min="9720" max="9720" width="32.875" style="1" customWidth="1"/>
    <col min="9721" max="9721" width="0" style="1" hidden="1" customWidth="1"/>
    <col min="9722" max="9722" width="25.625" style="1" customWidth="1"/>
    <col min="9723" max="9723" width="30.625" style="1" bestFit="1" customWidth="1"/>
    <col min="9724" max="9724" width="17.625" style="1" bestFit="1" customWidth="1"/>
    <col min="9725" max="9725" width="12" style="1" bestFit="1" customWidth="1"/>
    <col min="9726" max="9726" width="28.125" style="1" bestFit="1" customWidth="1"/>
    <col min="9727" max="9727" width="26.75" style="1" bestFit="1" customWidth="1"/>
    <col min="9728" max="9728" width="32.875" style="1" customWidth="1"/>
    <col min="9729" max="9729" width="32.125" style="1" bestFit="1" customWidth="1"/>
    <col min="9730" max="9730" width="17.625" style="1" bestFit="1" customWidth="1"/>
    <col min="9731" max="9731" width="28.5" style="1" bestFit="1" customWidth="1"/>
    <col min="9732" max="9732" width="29.875" style="1" customWidth="1"/>
    <col min="9733" max="9733" width="23.625" style="1" customWidth="1"/>
    <col min="9734" max="9743" width="8" style="1"/>
    <col min="9744" max="9747" width="0" style="1" hidden="1" customWidth="1"/>
    <col min="9748" max="9971" width="8" style="1"/>
    <col min="9972" max="9972" width="15.625" style="1" customWidth="1"/>
    <col min="9973" max="9973" width="13.125" style="1" customWidth="1"/>
    <col min="9974" max="9974" width="28" style="1" bestFit="1" customWidth="1"/>
    <col min="9975" max="9975" width="25.375" style="1" customWidth="1"/>
    <col min="9976" max="9976" width="32.875" style="1" customWidth="1"/>
    <col min="9977" max="9977" width="0" style="1" hidden="1" customWidth="1"/>
    <col min="9978" max="9978" width="25.625" style="1" customWidth="1"/>
    <col min="9979" max="9979" width="30.625" style="1" bestFit="1" customWidth="1"/>
    <col min="9980" max="9980" width="17.625" style="1" bestFit="1" customWidth="1"/>
    <col min="9981" max="9981" width="12" style="1" bestFit="1" customWidth="1"/>
    <col min="9982" max="9982" width="28.125" style="1" bestFit="1" customWidth="1"/>
    <col min="9983" max="9983" width="26.75" style="1" bestFit="1" customWidth="1"/>
    <col min="9984" max="9984" width="32.875" style="1" customWidth="1"/>
    <col min="9985" max="9985" width="32.125" style="1" bestFit="1" customWidth="1"/>
    <col min="9986" max="9986" width="17.625" style="1" bestFit="1" customWidth="1"/>
    <col min="9987" max="9987" width="28.5" style="1" bestFit="1" customWidth="1"/>
    <col min="9988" max="9988" width="29.875" style="1" customWidth="1"/>
    <col min="9989" max="9989" width="23.625" style="1" customWidth="1"/>
    <col min="9990" max="9999" width="8" style="1"/>
    <col min="10000" max="10003" width="0" style="1" hidden="1" customWidth="1"/>
    <col min="10004" max="10227" width="8" style="1"/>
    <col min="10228" max="10228" width="15.625" style="1" customWidth="1"/>
    <col min="10229" max="10229" width="13.125" style="1" customWidth="1"/>
    <col min="10230" max="10230" width="28" style="1" bestFit="1" customWidth="1"/>
    <col min="10231" max="10231" width="25.375" style="1" customWidth="1"/>
    <col min="10232" max="10232" width="32.875" style="1" customWidth="1"/>
    <col min="10233" max="10233" width="0" style="1" hidden="1" customWidth="1"/>
    <col min="10234" max="10234" width="25.625" style="1" customWidth="1"/>
    <col min="10235" max="10235" width="30.625" style="1" bestFit="1" customWidth="1"/>
    <col min="10236" max="10236" width="17.625" style="1" bestFit="1" customWidth="1"/>
    <col min="10237" max="10237" width="12" style="1" bestFit="1" customWidth="1"/>
    <col min="10238" max="10238" width="28.125" style="1" bestFit="1" customWidth="1"/>
    <col min="10239" max="10239" width="26.75" style="1" bestFit="1" customWidth="1"/>
    <col min="10240" max="10240" width="32.875" style="1" customWidth="1"/>
    <col min="10241" max="10241" width="32.125" style="1" bestFit="1" customWidth="1"/>
    <col min="10242" max="10242" width="17.625" style="1" bestFit="1" customWidth="1"/>
    <col min="10243" max="10243" width="28.5" style="1" bestFit="1" customWidth="1"/>
    <col min="10244" max="10244" width="29.875" style="1" customWidth="1"/>
    <col min="10245" max="10245" width="23.625" style="1" customWidth="1"/>
    <col min="10246" max="10255" width="8" style="1"/>
    <col min="10256" max="10259" width="0" style="1" hidden="1" customWidth="1"/>
    <col min="10260" max="10483" width="8" style="1"/>
    <col min="10484" max="10484" width="15.625" style="1" customWidth="1"/>
    <col min="10485" max="10485" width="13.125" style="1" customWidth="1"/>
    <col min="10486" max="10486" width="28" style="1" bestFit="1" customWidth="1"/>
    <col min="10487" max="10487" width="25.375" style="1" customWidth="1"/>
    <col min="10488" max="10488" width="32.875" style="1" customWidth="1"/>
    <col min="10489" max="10489" width="0" style="1" hidden="1" customWidth="1"/>
    <col min="10490" max="10490" width="25.625" style="1" customWidth="1"/>
    <col min="10491" max="10491" width="30.625" style="1" bestFit="1" customWidth="1"/>
    <col min="10492" max="10492" width="17.625" style="1" bestFit="1" customWidth="1"/>
    <col min="10493" max="10493" width="12" style="1" bestFit="1" customWidth="1"/>
    <col min="10494" max="10494" width="28.125" style="1" bestFit="1" customWidth="1"/>
    <col min="10495" max="10495" width="26.75" style="1" bestFit="1" customWidth="1"/>
    <col min="10496" max="10496" width="32.875" style="1" customWidth="1"/>
    <col min="10497" max="10497" width="32.125" style="1" bestFit="1" customWidth="1"/>
    <col min="10498" max="10498" width="17.625" style="1" bestFit="1" customWidth="1"/>
    <col min="10499" max="10499" width="28.5" style="1" bestFit="1" customWidth="1"/>
    <col min="10500" max="10500" width="29.875" style="1" customWidth="1"/>
    <col min="10501" max="10501" width="23.625" style="1" customWidth="1"/>
    <col min="10502" max="10511" width="8" style="1"/>
    <col min="10512" max="10515" width="0" style="1" hidden="1" customWidth="1"/>
    <col min="10516" max="10739" width="8" style="1"/>
    <col min="10740" max="10740" width="15.625" style="1" customWidth="1"/>
    <col min="10741" max="10741" width="13.125" style="1" customWidth="1"/>
    <col min="10742" max="10742" width="28" style="1" bestFit="1" customWidth="1"/>
    <col min="10743" max="10743" width="25.375" style="1" customWidth="1"/>
    <col min="10744" max="10744" width="32.875" style="1" customWidth="1"/>
    <col min="10745" max="10745" width="0" style="1" hidden="1" customWidth="1"/>
    <col min="10746" max="10746" width="25.625" style="1" customWidth="1"/>
    <col min="10747" max="10747" width="30.625" style="1" bestFit="1" customWidth="1"/>
    <col min="10748" max="10748" width="17.625" style="1" bestFit="1" customWidth="1"/>
    <col min="10749" max="10749" width="12" style="1" bestFit="1" customWidth="1"/>
    <col min="10750" max="10750" width="28.125" style="1" bestFit="1" customWidth="1"/>
    <col min="10751" max="10751" width="26.75" style="1" bestFit="1" customWidth="1"/>
    <col min="10752" max="10752" width="32.875" style="1" customWidth="1"/>
    <col min="10753" max="10753" width="32.125" style="1" bestFit="1" customWidth="1"/>
    <col min="10754" max="10754" width="17.625" style="1" bestFit="1" customWidth="1"/>
    <col min="10755" max="10755" width="28.5" style="1" bestFit="1" customWidth="1"/>
    <col min="10756" max="10756" width="29.875" style="1" customWidth="1"/>
    <col min="10757" max="10757" width="23.625" style="1" customWidth="1"/>
    <col min="10758" max="10767" width="8" style="1"/>
    <col min="10768" max="10771" width="0" style="1" hidden="1" customWidth="1"/>
    <col min="10772" max="10995" width="8" style="1"/>
    <col min="10996" max="10996" width="15.625" style="1" customWidth="1"/>
    <col min="10997" max="10997" width="13.125" style="1" customWidth="1"/>
    <col min="10998" max="10998" width="28" style="1" bestFit="1" customWidth="1"/>
    <col min="10999" max="10999" width="25.375" style="1" customWidth="1"/>
    <col min="11000" max="11000" width="32.875" style="1" customWidth="1"/>
    <col min="11001" max="11001" width="0" style="1" hidden="1" customWidth="1"/>
    <col min="11002" max="11002" width="25.625" style="1" customWidth="1"/>
    <col min="11003" max="11003" width="30.625" style="1" bestFit="1" customWidth="1"/>
    <col min="11004" max="11004" width="17.625" style="1" bestFit="1" customWidth="1"/>
    <col min="11005" max="11005" width="12" style="1" bestFit="1" customWidth="1"/>
    <col min="11006" max="11006" width="28.125" style="1" bestFit="1" customWidth="1"/>
    <col min="11007" max="11007" width="26.75" style="1" bestFit="1" customWidth="1"/>
    <col min="11008" max="11008" width="32.875" style="1" customWidth="1"/>
    <col min="11009" max="11009" width="32.125" style="1" bestFit="1" customWidth="1"/>
    <col min="11010" max="11010" width="17.625" style="1" bestFit="1" customWidth="1"/>
    <col min="11011" max="11011" width="28.5" style="1" bestFit="1" customWidth="1"/>
    <col min="11012" max="11012" width="29.875" style="1" customWidth="1"/>
    <col min="11013" max="11013" width="23.625" style="1" customWidth="1"/>
    <col min="11014" max="11023" width="8" style="1"/>
    <col min="11024" max="11027" width="0" style="1" hidden="1" customWidth="1"/>
    <col min="11028" max="11251" width="8" style="1"/>
    <col min="11252" max="11252" width="15.625" style="1" customWidth="1"/>
    <col min="11253" max="11253" width="13.125" style="1" customWidth="1"/>
    <col min="11254" max="11254" width="28" style="1" bestFit="1" customWidth="1"/>
    <col min="11255" max="11255" width="25.375" style="1" customWidth="1"/>
    <col min="11256" max="11256" width="32.875" style="1" customWidth="1"/>
    <col min="11257" max="11257" width="0" style="1" hidden="1" customWidth="1"/>
    <col min="11258" max="11258" width="25.625" style="1" customWidth="1"/>
    <col min="11259" max="11259" width="30.625" style="1" bestFit="1" customWidth="1"/>
    <col min="11260" max="11260" width="17.625" style="1" bestFit="1" customWidth="1"/>
    <col min="11261" max="11261" width="12" style="1" bestFit="1" customWidth="1"/>
    <col min="11262" max="11262" width="28.125" style="1" bestFit="1" customWidth="1"/>
    <col min="11263" max="11263" width="26.75" style="1" bestFit="1" customWidth="1"/>
    <col min="11264" max="11264" width="32.875" style="1" customWidth="1"/>
    <col min="11265" max="11265" width="32.125" style="1" bestFit="1" customWidth="1"/>
    <col min="11266" max="11266" width="17.625" style="1" bestFit="1" customWidth="1"/>
    <col min="11267" max="11267" width="28.5" style="1" bestFit="1" customWidth="1"/>
    <col min="11268" max="11268" width="29.875" style="1" customWidth="1"/>
    <col min="11269" max="11269" width="23.625" style="1" customWidth="1"/>
    <col min="11270" max="11279" width="8" style="1"/>
    <col min="11280" max="11283" width="0" style="1" hidden="1" customWidth="1"/>
    <col min="11284" max="11507" width="8" style="1"/>
    <col min="11508" max="11508" width="15.625" style="1" customWidth="1"/>
    <col min="11509" max="11509" width="13.125" style="1" customWidth="1"/>
    <col min="11510" max="11510" width="28" style="1" bestFit="1" customWidth="1"/>
    <col min="11511" max="11511" width="25.375" style="1" customWidth="1"/>
    <col min="11512" max="11512" width="32.875" style="1" customWidth="1"/>
    <col min="11513" max="11513" width="0" style="1" hidden="1" customWidth="1"/>
    <col min="11514" max="11514" width="25.625" style="1" customWidth="1"/>
    <col min="11515" max="11515" width="30.625" style="1" bestFit="1" customWidth="1"/>
    <col min="11516" max="11516" width="17.625" style="1" bestFit="1" customWidth="1"/>
    <col min="11517" max="11517" width="12" style="1" bestFit="1" customWidth="1"/>
    <col min="11518" max="11518" width="28.125" style="1" bestFit="1" customWidth="1"/>
    <col min="11519" max="11519" width="26.75" style="1" bestFit="1" customWidth="1"/>
    <col min="11520" max="11520" width="32.875" style="1" customWidth="1"/>
    <col min="11521" max="11521" width="32.125" style="1" bestFit="1" customWidth="1"/>
    <col min="11522" max="11522" width="17.625" style="1" bestFit="1" customWidth="1"/>
    <col min="11523" max="11523" width="28.5" style="1" bestFit="1" customWidth="1"/>
    <col min="11524" max="11524" width="29.875" style="1" customWidth="1"/>
    <col min="11525" max="11525" width="23.625" style="1" customWidth="1"/>
    <col min="11526" max="11535" width="8" style="1"/>
    <col min="11536" max="11539" width="0" style="1" hidden="1" customWidth="1"/>
    <col min="11540" max="11763" width="8" style="1"/>
    <col min="11764" max="11764" width="15.625" style="1" customWidth="1"/>
    <col min="11765" max="11765" width="13.125" style="1" customWidth="1"/>
    <col min="11766" max="11766" width="28" style="1" bestFit="1" customWidth="1"/>
    <col min="11767" max="11767" width="25.375" style="1" customWidth="1"/>
    <col min="11768" max="11768" width="32.875" style="1" customWidth="1"/>
    <col min="11769" max="11769" width="0" style="1" hidden="1" customWidth="1"/>
    <col min="11770" max="11770" width="25.625" style="1" customWidth="1"/>
    <col min="11771" max="11771" width="30.625" style="1" bestFit="1" customWidth="1"/>
    <col min="11772" max="11772" width="17.625" style="1" bestFit="1" customWidth="1"/>
    <col min="11773" max="11773" width="12" style="1" bestFit="1" customWidth="1"/>
    <col min="11774" max="11774" width="28.125" style="1" bestFit="1" customWidth="1"/>
    <col min="11775" max="11775" width="26.75" style="1" bestFit="1" customWidth="1"/>
    <col min="11776" max="11776" width="32.875" style="1" customWidth="1"/>
    <col min="11777" max="11777" width="32.125" style="1" bestFit="1" customWidth="1"/>
    <col min="11778" max="11778" width="17.625" style="1" bestFit="1" customWidth="1"/>
    <col min="11779" max="11779" width="28.5" style="1" bestFit="1" customWidth="1"/>
    <col min="11780" max="11780" width="29.875" style="1" customWidth="1"/>
    <col min="11781" max="11781" width="23.625" style="1" customWidth="1"/>
    <col min="11782" max="11791" width="8" style="1"/>
    <col min="11792" max="11795" width="0" style="1" hidden="1" customWidth="1"/>
    <col min="11796" max="12019" width="8" style="1"/>
    <col min="12020" max="12020" width="15.625" style="1" customWidth="1"/>
    <col min="12021" max="12021" width="13.125" style="1" customWidth="1"/>
    <col min="12022" max="12022" width="28" style="1" bestFit="1" customWidth="1"/>
    <col min="12023" max="12023" width="25.375" style="1" customWidth="1"/>
    <col min="12024" max="12024" width="32.875" style="1" customWidth="1"/>
    <col min="12025" max="12025" width="0" style="1" hidden="1" customWidth="1"/>
    <col min="12026" max="12026" width="25.625" style="1" customWidth="1"/>
    <col min="12027" max="12027" width="30.625" style="1" bestFit="1" customWidth="1"/>
    <col min="12028" max="12028" width="17.625" style="1" bestFit="1" customWidth="1"/>
    <col min="12029" max="12029" width="12" style="1" bestFit="1" customWidth="1"/>
    <col min="12030" max="12030" width="28.125" style="1" bestFit="1" customWidth="1"/>
    <col min="12031" max="12031" width="26.75" style="1" bestFit="1" customWidth="1"/>
    <col min="12032" max="12032" width="32.875" style="1" customWidth="1"/>
    <col min="12033" max="12033" width="32.125" style="1" bestFit="1" customWidth="1"/>
    <col min="12034" max="12034" width="17.625" style="1" bestFit="1" customWidth="1"/>
    <col min="12035" max="12035" width="28.5" style="1" bestFit="1" customWidth="1"/>
    <col min="12036" max="12036" width="29.875" style="1" customWidth="1"/>
    <col min="12037" max="12037" width="23.625" style="1" customWidth="1"/>
    <col min="12038" max="12047" width="8" style="1"/>
    <col min="12048" max="12051" width="0" style="1" hidden="1" customWidth="1"/>
    <col min="12052" max="12275" width="8" style="1"/>
    <col min="12276" max="12276" width="15.625" style="1" customWidth="1"/>
    <col min="12277" max="12277" width="13.125" style="1" customWidth="1"/>
    <col min="12278" max="12278" width="28" style="1" bestFit="1" customWidth="1"/>
    <col min="12279" max="12279" width="25.375" style="1" customWidth="1"/>
    <col min="12280" max="12280" width="32.875" style="1" customWidth="1"/>
    <col min="12281" max="12281" width="0" style="1" hidden="1" customWidth="1"/>
    <col min="12282" max="12282" width="25.625" style="1" customWidth="1"/>
    <col min="12283" max="12283" width="30.625" style="1" bestFit="1" customWidth="1"/>
    <col min="12284" max="12284" width="17.625" style="1" bestFit="1" customWidth="1"/>
    <col min="12285" max="12285" width="12" style="1" bestFit="1" customWidth="1"/>
    <col min="12286" max="12286" width="28.125" style="1" bestFit="1" customWidth="1"/>
    <col min="12287" max="12287" width="26.75" style="1" bestFit="1" customWidth="1"/>
    <col min="12288" max="12288" width="32.875" style="1" customWidth="1"/>
    <col min="12289" max="12289" width="32.125" style="1" bestFit="1" customWidth="1"/>
    <col min="12290" max="12290" width="17.625" style="1" bestFit="1" customWidth="1"/>
    <col min="12291" max="12291" width="28.5" style="1" bestFit="1" customWidth="1"/>
    <col min="12292" max="12292" width="29.875" style="1" customWidth="1"/>
    <col min="12293" max="12293" width="23.625" style="1" customWidth="1"/>
    <col min="12294" max="12303" width="8" style="1"/>
    <col min="12304" max="12307" width="0" style="1" hidden="1" customWidth="1"/>
    <col min="12308" max="12531" width="8" style="1"/>
    <col min="12532" max="12532" width="15.625" style="1" customWidth="1"/>
    <col min="12533" max="12533" width="13.125" style="1" customWidth="1"/>
    <col min="12534" max="12534" width="28" style="1" bestFit="1" customWidth="1"/>
    <col min="12535" max="12535" width="25.375" style="1" customWidth="1"/>
    <col min="12536" max="12536" width="32.875" style="1" customWidth="1"/>
    <col min="12537" max="12537" width="0" style="1" hidden="1" customWidth="1"/>
    <col min="12538" max="12538" width="25.625" style="1" customWidth="1"/>
    <col min="12539" max="12539" width="30.625" style="1" bestFit="1" customWidth="1"/>
    <col min="12540" max="12540" width="17.625" style="1" bestFit="1" customWidth="1"/>
    <col min="12541" max="12541" width="12" style="1" bestFit="1" customWidth="1"/>
    <col min="12542" max="12542" width="28.125" style="1" bestFit="1" customWidth="1"/>
    <col min="12543" max="12543" width="26.75" style="1" bestFit="1" customWidth="1"/>
    <col min="12544" max="12544" width="32.875" style="1" customWidth="1"/>
    <col min="12545" max="12545" width="32.125" style="1" bestFit="1" customWidth="1"/>
    <col min="12546" max="12546" width="17.625" style="1" bestFit="1" customWidth="1"/>
    <col min="12547" max="12547" width="28.5" style="1" bestFit="1" customWidth="1"/>
    <col min="12548" max="12548" width="29.875" style="1" customWidth="1"/>
    <col min="12549" max="12549" width="23.625" style="1" customWidth="1"/>
    <col min="12550" max="12559" width="8" style="1"/>
    <col min="12560" max="12563" width="0" style="1" hidden="1" customWidth="1"/>
    <col min="12564" max="12787" width="8" style="1"/>
    <col min="12788" max="12788" width="15.625" style="1" customWidth="1"/>
    <col min="12789" max="12789" width="13.125" style="1" customWidth="1"/>
    <col min="12790" max="12790" width="28" style="1" bestFit="1" customWidth="1"/>
    <col min="12791" max="12791" width="25.375" style="1" customWidth="1"/>
    <col min="12792" max="12792" width="32.875" style="1" customWidth="1"/>
    <col min="12793" max="12793" width="0" style="1" hidden="1" customWidth="1"/>
    <col min="12794" max="12794" width="25.625" style="1" customWidth="1"/>
    <col min="12795" max="12795" width="30.625" style="1" bestFit="1" customWidth="1"/>
    <col min="12796" max="12796" width="17.625" style="1" bestFit="1" customWidth="1"/>
    <col min="12797" max="12797" width="12" style="1" bestFit="1" customWidth="1"/>
    <col min="12798" max="12798" width="28.125" style="1" bestFit="1" customWidth="1"/>
    <col min="12799" max="12799" width="26.75" style="1" bestFit="1" customWidth="1"/>
    <col min="12800" max="12800" width="32.875" style="1" customWidth="1"/>
    <col min="12801" max="12801" width="32.125" style="1" bestFit="1" customWidth="1"/>
    <col min="12802" max="12802" width="17.625" style="1" bestFit="1" customWidth="1"/>
    <col min="12803" max="12803" width="28.5" style="1" bestFit="1" customWidth="1"/>
    <col min="12804" max="12804" width="29.875" style="1" customWidth="1"/>
    <col min="12805" max="12805" width="23.625" style="1" customWidth="1"/>
    <col min="12806" max="12815" width="8" style="1"/>
    <col min="12816" max="12819" width="0" style="1" hidden="1" customWidth="1"/>
    <col min="12820" max="13043" width="8" style="1"/>
    <col min="13044" max="13044" width="15.625" style="1" customWidth="1"/>
    <col min="13045" max="13045" width="13.125" style="1" customWidth="1"/>
    <col min="13046" max="13046" width="28" style="1" bestFit="1" customWidth="1"/>
    <col min="13047" max="13047" width="25.375" style="1" customWidth="1"/>
    <col min="13048" max="13048" width="32.875" style="1" customWidth="1"/>
    <col min="13049" max="13049" width="0" style="1" hidden="1" customWidth="1"/>
    <col min="13050" max="13050" width="25.625" style="1" customWidth="1"/>
    <col min="13051" max="13051" width="30.625" style="1" bestFit="1" customWidth="1"/>
    <col min="13052" max="13052" width="17.625" style="1" bestFit="1" customWidth="1"/>
    <col min="13053" max="13053" width="12" style="1" bestFit="1" customWidth="1"/>
    <col min="13054" max="13054" width="28.125" style="1" bestFit="1" customWidth="1"/>
    <col min="13055" max="13055" width="26.75" style="1" bestFit="1" customWidth="1"/>
    <col min="13056" max="13056" width="32.875" style="1" customWidth="1"/>
    <col min="13057" max="13057" width="32.125" style="1" bestFit="1" customWidth="1"/>
    <col min="13058" max="13058" width="17.625" style="1" bestFit="1" customWidth="1"/>
    <col min="13059" max="13059" width="28.5" style="1" bestFit="1" customWidth="1"/>
    <col min="13060" max="13060" width="29.875" style="1" customWidth="1"/>
    <col min="13061" max="13061" width="23.625" style="1" customWidth="1"/>
    <col min="13062" max="13071" width="8" style="1"/>
    <col min="13072" max="13075" width="0" style="1" hidden="1" customWidth="1"/>
    <col min="13076" max="13299" width="8" style="1"/>
    <col min="13300" max="13300" width="15.625" style="1" customWidth="1"/>
    <col min="13301" max="13301" width="13.125" style="1" customWidth="1"/>
    <col min="13302" max="13302" width="28" style="1" bestFit="1" customWidth="1"/>
    <col min="13303" max="13303" width="25.375" style="1" customWidth="1"/>
    <col min="13304" max="13304" width="32.875" style="1" customWidth="1"/>
    <col min="13305" max="13305" width="0" style="1" hidden="1" customWidth="1"/>
    <col min="13306" max="13306" width="25.625" style="1" customWidth="1"/>
    <col min="13307" max="13307" width="30.625" style="1" bestFit="1" customWidth="1"/>
    <col min="13308" max="13308" width="17.625" style="1" bestFit="1" customWidth="1"/>
    <col min="13309" max="13309" width="12" style="1" bestFit="1" customWidth="1"/>
    <col min="13310" max="13310" width="28.125" style="1" bestFit="1" customWidth="1"/>
    <col min="13311" max="13311" width="26.75" style="1" bestFit="1" customWidth="1"/>
    <col min="13312" max="13312" width="32.875" style="1" customWidth="1"/>
    <col min="13313" max="13313" width="32.125" style="1" bestFit="1" customWidth="1"/>
    <col min="13314" max="13314" width="17.625" style="1" bestFit="1" customWidth="1"/>
    <col min="13315" max="13315" width="28.5" style="1" bestFit="1" customWidth="1"/>
    <col min="13316" max="13316" width="29.875" style="1" customWidth="1"/>
    <col min="13317" max="13317" width="23.625" style="1" customWidth="1"/>
    <col min="13318" max="13327" width="8" style="1"/>
    <col min="13328" max="13331" width="0" style="1" hidden="1" customWidth="1"/>
    <col min="13332" max="13555" width="8" style="1"/>
    <col min="13556" max="13556" width="15.625" style="1" customWidth="1"/>
    <col min="13557" max="13557" width="13.125" style="1" customWidth="1"/>
    <col min="13558" max="13558" width="28" style="1" bestFit="1" customWidth="1"/>
    <col min="13559" max="13559" width="25.375" style="1" customWidth="1"/>
    <col min="13560" max="13560" width="32.875" style="1" customWidth="1"/>
    <col min="13561" max="13561" width="0" style="1" hidden="1" customWidth="1"/>
    <col min="13562" max="13562" width="25.625" style="1" customWidth="1"/>
    <col min="13563" max="13563" width="30.625" style="1" bestFit="1" customWidth="1"/>
    <col min="13564" max="13564" width="17.625" style="1" bestFit="1" customWidth="1"/>
    <col min="13565" max="13565" width="12" style="1" bestFit="1" customWidth="1"/>
    <col min="13566" max="13566" width="28.125" style="1" bestFit="1" customWidth="1"/>
    <col min="13567" max="13567" width="26.75" style="1" bestFit="1" customWidth="1"/>
    <col min="13568" max="13568" width="32.875" style="1" customWidth="1"/>
    <col min="13569" max="13569" width="32.125" style="1" bestFit="1" customWidth="1"/>
    <col min="13570" max="13570" width="17.625" style="1" bestFit="1" customWidth="1"/>
    <col min="13571" max="13571" width="28.5" style="1" bestFit="1" customWidth="1"/>
    <col min="13572" max="13572" width="29.875" style="1" customWidth="1"/>
    <col min="13573" max="13573" width="23.625" style="1" customWidth="1"/>
    <col min="13574" max="13583" width="8" style="1"/>
    <col min="13584" max="13587" width="0" style="1" hidden="1" customWidth="1"/>
    <col min="13588" max="13811" width="8" style="1"/>
    <col min="13812" max="13812" width="15.625" style="1" customWidth="1"/>
    <col min="13813" max="13813" width="13.125" style="1" customWidth="1"/>
    <col min="13814" max="13814" width="28" style="1" bestFit="1" customWidth="1"/>
    <col min="13815" max="13815" width="25.375" style="1" customWidth="1"/>
    <col min="13816" max="13816" width="32.875" style="1" customWidth="1"/>
    <col min="13817" max="13817" width="0" style="1" hidden="1" customWidth="1"/>
    <col min="13818" max="13818" width="25.625" style="1" customWidth="1"/>
    <col min="13819" max="13819" width="30.625" style="1" bestFit="1" customWidth="1"/>
    <col min="13820" max="13820" width="17.625" style="1" bestFit="1" customWidth="1"/>
    <col min="13821" max="13821" width="12" style="1" bestFit="1" customWidth="1"/>
    <col min="13822" max="13822" width="28.125" style="1" bestFit="1" customWidth="1"/>
    <col min="13823" max="13823" width="26.75" style="1" bestFit="1" customWidth="1"/>
    <col min="13824" max="13824" width="32.875" style="1" customWidth="1"/>
    <col min="13825" max="13825" width="32.125" style="1" bestFit="1" customWidth="1"/>
    <col min="13826" max="13826" width="17.625" style="1" bestFit="1" customWidth="1"/>
    <col min="13827" max="13827" width="28.5" style="1" bestFit="1" customWidth="1"/>
    <col min="13828" max="13828" width="29.875" style="1" customWidth="1"/>
    <col min="13829" max="13829" width="23.625" style="1" customWidth="1"/>
    <col min="13830" max="13839" width="8" style="1"/>
    <col min="13840" max="13843" width="0" style="1" hidden="1" customWidth="1"/>
    <col min="13844" max="14067" width="8" style="1"/>
    <col min="14068" max="14068" width="15.625" style="1" customWidth="1"/>
    <col min="14069" max="14069" width="13.125" style="1" customWidth="1"/>
    <col min="14070" max="14070" width="28" style="1" bestFit="1" customWidth="1"/>
    <col min="14071" max="14071" width="25.375" style="1" customWidth="1"/>
    <col min="14072" max="14072" width="32.875" style="1" customWidth="1"/>
    <col min="14073" max="14073" width="0" style="1" hidden="1" customWidth="1"/>
    <col min="14074" max="14074" width="25.625" style="1" customWidth="1"/>
    <col min="14075" max="14075" width="30.625" style="1" bestFit="1" customWidth="1"/>
    <col min="14076" max="14076" width="17.625" style="1" bestFit="1" customWidth="1"/>
    <col min="14077" max="14077" width="12" style="1" bestFit="1" customWidth="1"/>
    <col min="14078" max="14078" width="28.125" style="1" bestFit="1" customWidth="1"/>
    <col min="14079" max="14079" width="26.75" style="1" bestFit="1" customWidth="1"/>
    <col min="14080" max="14080" width="32.875" style="1" customWidth="1"/>
    <col min="14081" max="14081" width="32.125" style="1" bestFit="1" customWidth="1"/>
    <col min="14082" max="14082" width="17.625" style="1" bestFit="1" customWidth="1"/>
    <col min="14083" max="14083" width="28.5" style="1" bestFit="1" customWidth="1"/>
    <col min="14084" max="14084" width="29.875" style="1" customWidth="1"/>
    <col min="14085" max="14085" width="23.625" style="1" customWidth="1"/>
    <col min="14086" max="14095" width="8" style="1"/>
    <col min="14096" max="14099" width="0" style="1" hidden="1" customWidth="1"/>
    <col min="14100" max="14323" width="8" style="1"/>
    <col min="14324" max="14324" width="15.625" style="1" customWidth="1"/>
    <col min="14325" max="14325" width="13.125" style="1" customWidth="1"/>
    <col min="14326" max="14326" width="28" style="1" bestFit="1" customWidth="1"/>
    <col min="14327" max="14327" width="25.375" style="1" customWidth="1"/>
    <col min="14328" max="14328" width="32.875" style="1" customWidth="1"/>
    <col min="14329" max="14329" width="0" style="1" hidden="1" customWidth="1"/>
    <col min="14330" max="14330" width="25.625" style="1" customWidth="1"/>
    <col min="14331" max="14331" width="30.625" style="1" bestFit="1" customWidth="1"/>
    <col min="14332" max="14332" width="17.625" style="1" bestFit="1" customWidth="1"/>
    <col min="14333" max="14333" width="12" style="1" bestFit="1" customWidth="1"/>
    <col min="14334" max="14334" width="28.125" style="1" bestFit="1" customWidth="1"/>
    <col min="14335" max="14335" width="26.75" style="1" bestFit="1" customWidth="1"/>
    <col min="14336" max="14336" width="32.875" style="1" customWidth="1"/>
    <col min="14337" max="14337" width="32.125" style="1" bestFit="1" customWidth="1"/>
    <col min="14338" max="14338" width="17.625" style="1" bestFit="1" customWidth="1"/>
    <col min="14339" max="14339" width="28.5" style="1" bestFit="1" customWidth="1"/>
    <col min="14340" max="14340" width="29.875" style="1" customWidth="1"/>
    <col min="14341" max="14341" width="23.625" style="1" customWidth="1"/>
    <col min="14342" max="14351" width="8" style="1"/>
    <col min="14352" max="14355" width="0" style="1" hidden="1" customWidth="1"/>
    <col min="14356" max="14579" width="8" style="1"/>
    <col min="14580" max="14580" width="15.625" style="1" customWidth="1"/>
    <col min="14581" max="14581" width="13.125" style="1" customWidth="1"/>
    <col min="14582" max="14582" width="28" style="1" bestFit="1" customWidth="1"/>
    <col min="14583" max="14583" width="25.375" style="1" customWidth="1"/>
    <col min="14584" max="14584" width="32.875" style="1" customWidth="1"/>
    <col min="14585" max="14585" width="0" style="1" hidden="1" customWidth="1"/>
    <col min="14586" max="14586" width="25.625" style="1" customWidth="1"/>
    <col min="14587" max="14587" width="30.625" style="1" bestFit="1" customWidth="1"/>
    <col min="14588" max="14588" width="17.625" style="1" bestFit="1" customWidth="1"/>
    <col min="14589" max="14589" width="12" style="1" bestFit="1" customWidth="1"/>
    <col min="14590" max="14590" width="28.125" style="1" bestFit="1" customWidth="1"/>
    <col min="14591" max="14591" width="26.75" style="1" bestFit="1" customWidth="1"/>
    <col min="14592" max="14592" width="32.875" style="1" customWidth="1"/>
    <col min="14593" max="14593" width="32.125" style="1" bestFit="1" customWidth="1"/>
    <col min="14594" max="14594" width="17.625" style="1" bestFit="1" customWidth="1"/>
    <col min="14595" max="14595" width="28.5" style="1" bestFit="1" customWidth="1"/>
    <col min="14596" max="14596" width="29.875" style="1" customWidth="1"/>
    <col min="14597" max="14597" width="23.625" style="1" customWidth="1"/>
    <col min="14598" max="14607" width="8" style="1"/>
    <col min="14608" max="14611" width="0" style="1" hidden="1" customWidth="1"/>
    <col min="14612" max="14835" width="8" style="1"/>
    <col min="14836" max="14836" width="15.625" style="1" customWidth="1"/>
    <col min="14837" max="14837" width="13.125" style="1" customWidth="1"/>
    <col min="14838" max="14838" width="28" style="1" bestFit="1" customWidth="1"/>
    <col min="14839" max="14839" width="25.375" style="1" customWidth="1"/>
    <col min="14840" max="14840" width="32.875" style="1" customWidth="1"/>
    <col min="14841" max="14841" width="0" style="1" hidden="1" customWidth="1"/>
    <col min="14842" max="14842" width="25.625" style="1" customWidth="1"/>
    <col min="14843" max="14843" width="30.625" style="1" bestFit="1" customWidth="1"/>
    <col min="14844" max="14844" width="17.625" style="1" bestFit="1" customWidth="1"/>
    <col min="14845" max="14845" width="12" style="1" bestFit="1" customWidth="1"/>
    <col min="14846" max="14846" width="28.125" style="1" bestFit="1" customWidth="1"/>
    <col min="14847" max="14847" width="26.75" style="1" bestFit="1" customWidth="1"/>
    <col min="14848" max="14848" width="32.875" style="1" customWidth="1"/>
    <col min="14849" max="14849" width="32.125" style="1" bestFit="1" customWidth="1"/>
    <col min="14850" max="14850" width="17.625" style="1" bestFit="1" customWidth="1"/>
    <col min="14851" max="14851" width="28.5" style="1" bestFit="1" customWidth="1"/>
    <col min="14852" max="14852" width="29.875" style="1" customWidth="1"/>
    <col min="14853" max="14853" width="23.625" style="1" customWidth="1"/>
    <col min="14854" max="14863" width="8" style="1"/>
    <col min="14864" max="14867" width="0" style="1" hidden="1" customWidth="1"/>
    <col min="14868" max="15091" width="8" style="1"/>
    <col min="15092" max="15092" width="15.625" style="1" customWidth="1"/>
    <col min="15093" max="15093" width="13.125" style="1" customWidth="1"/>
    <col min="15094" max="15094" width="28" style="1" bestFit="1" customWidth="1"/>
    <col min="15095" max="15095" width="25.375" style="1" customWidth="1"/>
    <col min="15096" max="15096" width="32.875" style="1" customWidth="1"/>
    <col min="15097" max="15097" width="0" style="1" hidden="1" customWidth="1"/>
    <col min="15098" max="15098" width="25.625" style="1" customWidth="1"/>
    <col min="15099" max="15099" width="30.625" style="1" bestFit="1" customWidth="1"/>
    <col min="15100" max="15100" width="17.625" style="1" bestFit="1" customWidth="1"/>
    <col min="15101" max="15101" width="12" style="1" bestFit="1" customWidth="1"/>
    <col min="15102" max="15102" width="28.125" style="1" bestFit="1" customWidth="1"/>
    <col min="15103" max="15103" width="26.75" style="1" bestFit="1" customWidth="1"/>
    <col min="15104" max="15104" width="32.875" style="1" customWidth="1"/>
    <col min="15105" max="15105" width="32.125" style="1" bestFit="1" customWidth="1"/>
    <col min="15106" max="15106" width="17.625" style="1" bestFit="1" customWidth="1"/>
    <col min="15107" max="15107" width="28.5" style="1" bestFit="1" customWidth="1"/>
    <col min="15108" max="15108" width="29.875" style="1" customWidth="1"/>
    <col min="15109" max="15109" width="23.625" style="1" customWidth="1"/>
    <col min="15110" max="15119" width="8" style="1"/>
    <col min="15120" max="15123" width="0" style="1" hidden="1" customWidth="1"/>
    <col min="15124" max="15347" width="8" style="1"/>
    <col min="15348" max="15348" width="15.625" style="1" customWidth="1"/>
    <col min="15349" max="15349" width="13.125" style="1" customWidth="1"/>
    <col min="15350" max="15350" width="28" style="1" bestFit="1" customWidth="1"/>
    <col min="15351" max="15351" width="25.375" style="1" customWidth="1"/>
    <col min="15352" max="15352" width="32.875" style="1" customWidth="1"/>
    <col min="15353" max="15353" width="0" style="1" hidden="1" customWidth="1"/>
    <col min="15354" max="15354" width="25.625" style="1" customWidth="1"/>
    <col min="15355" max="15355" width="30.625" style="1" bestFit="1" customWidth="1"/>
    <col min="15356" max="15356" width="17.625" style="1" bestFit="1" customWidth="1"/>
    <col min="15357" max="15357" width="12" style="1" bestFit="1" customWidth="1"/>
    <col min="15358" max="15358" width="28.125" style="1" bestFit="1" customWidth="1"/>
    <col min="15359" max="15359" width="26.75" style="1" bestFit="1" customWidth="1"/>
    <col min="15360" max="15360" width="32.875" style="1" customWidth="1"/>
    <col min="15361" max="15361" width="32.125" style="1" bestFit="1" customWidth="1"/>
    <col min="15362" max="15362" width="17.625" style="1" bestFit="1" customWidth="1"/>
    <col min="15363" max="15363" width="28.5" style="1" bestFit="1" customWidth="1"/>
    <col min="15364" max="15364" width="29.875" style="1" customWidth="1"/>
    <col min="15365" max="15365" width="23.625" style="1" customWidth="1"/>
    <col min="15366" max="15375" width="8" style="1"/>
    <col min="15376" max="15379" width="0" style="1" hidden="1" customWidth="1"/>
    <col min="15380" max="15603" width="8" style="1"/>
    <col min="15604" max="15604" width="15.625" style="1" customWidth="1"/>
    <col min="15605" max="15605" width="13.125" style="1" customWidth="1"/>
    <col min="15606" max="15606" width="28" style="1" bestFit="1" customWidth="1"/>
    <col min="15607" max="15607" width="25.375" style="1" customWidth="1"/>
    <col min="15608" max="15608" width="32.875" style="1" customWidth="1"/>
    <col min="15609" max="15609" width="0" style="1" hidden="1" customWidth="1"/>
    <col min="15610" max="15610" width="25.625" style="1" customWidth="1"/>
    <col min="15611" max="15611" width="30.625" style="1" bestFit="1" customWidth="1"/>
    <col min="15612" max="15612" width="17.625" style="1" bestFit="1" customWidth="1"/>
    <col min="15613" max="15613" width="12" style="1" bestFit="1" customWidth="1"/>
    <col min="15614" max="15614" width="28.125" style="1" bestFit="1" customWidth="1"/>
    <col min="15615" max="15615" width="26.75" style="1" bestFit="1" customWidth="1"/>
    <col min="15616" max="15616" width="32.875" style="1" customWidth="1"/>
    <col min="15617" max="15617" width="32.125" style="1" bestFit="1" customWidth="1"/>
    <col min="15618" max="15618" width="17.625" style="1" bestFit="1" customWidth="1"/>
    <col min="15619" max="15619" width="28.5" style="1" bestFit="1" customWidth="1"/>
    <col min="15620" max="15620" width="29.875" style="1" customWidth="1"/>
    <col min="15621" max="15621" width="23.625" style="1" customWidth="1"/>
    <col min="15622" max="15631" width="8" style="1"/>
    <col min="15632" max="15635" width="0" style="1" hidden="1" customWidth="1"/>
    <col min="15636" max="15859" width="8" style="1"/>
    <col min="15860" max="15860" width="15.625" style="1" customWidth="1"/>
    <col min="15861" max="15861" width="13.125" style="1" customWidth="1"/>
    <col min="15862" max="15862" width="28" style="1" bestFit="1" customWidth="1"/>
    <col min="15863" max="15863" width="25.375" style="1" customWidth="1"/>
    <col min="15864" max="15864" width="32.875" style="1" customWidth="1"/>
    <col min="15865" max="15865" width="0" style="1" hidden="1" customWidth="1"/>
    <col min="15866" max="15866" width="25.625" style="1" customWidth="1"/>
    <col min="15867" max="15867" width="30.625" style="1" bestFit="1" customWidth="1"/>
    <col min="15868" max="15868" width="17.625" style="1" bestFit="1" customWidth="1"/>
    <col min="15869" max="15869" width="12" style="1" bestFit="1" customWidth="1"/>
    <col min="15870" max="15870" width="28.125" style="1" bestFit="1" customWidth="1"/>
    <col min="15871" max="15871" width="26.75" style="1" bestFit="1" customWidth="1"/>
    <col min="15872" max="15872" width="32.875" style="1" customWidth="1"/>
    <col min="15873" max="15873" width="32.125" style="1" bestFit="1" customWidth="1"/>
    <col min="15874" max="15874" width="17.625" style="1" bestFit="1" customWidth="1"/>
    <col min="15875" max="15875" width="28.5" style="1" bestFit="1" customWidth="1"/>
    <col min="15876" max="15876" width="29.875" style="1" customWidth="1"/>
    <col min="15877" max="15877" width="23.625" style="1" customWidth="1"/>
    <col min="15878" max="15887" width="8" style="1"/>
    <col min="15888" max="15891" width="0" style="1" hidden="1" customWidth="1"/>
    <col min="15892" max="16115" width="8" style="1"/>
    <col min="16116" max="16116" width="15.625" style="1" customWidth="1"/>
    <col min="16117" max="16117" width="13.125" style="1" customWidth="1"/>
    <col min="16118" max="16118" width="28" style="1" bestFit="1" customWidth="1"/>
    <col min="16119" max="16119" width="25.375" style="1" customWidth="1"/>
    <col min="16120" max="16120" width="32.875" style="1" customWidth="1"/>
    <col min="16121" max="16121" width="0" style="1" hidden="1" customWidth="1"/>
    <col min="16122" max="16122" width="25.625" style="1" customWidth="1"/>
    <col min="16123" max="16123" width="30.625" style="1" bestFit="1" customWidth="1"/>
    <col min="16124" max="16124" width="17.625" style="1" bestFit="1" customWidth="1"/>
    <col min="16125" max="16125" width="12" style="1" bestFit="1" customWidth="1"/>
    <col min="16126" max="16126" width="28.125" style="1" bestFit="1" customWidth="1"/>
    <col min="16127" max="16127" width="26.75" style="1" bestFit="1" customWidth="1"/>
    <col min="16128" max="16128" width="32.875" style="1" customWidth="1"/>
    <col min="16129" max="16129" width="32.125" style="1" bestFit="1" customWidth="1"/>
    <col min="16130" max="16130" width="17.625" style="1" bestFit="1" customWidth="1"/>
    <col min="16131" max="16131" width="28.5" style="1" bestFit="1" customWidth="1"/>
    <col min="16132" max="16132" width="29.875" style="1" customWidth="1"/>
    <col min="16133" max="16133" width="23.625" style="1" customWidth="1"/>
    <col min="16134" max="16143" width="8" style="1"/>
    <col min="16144" max="16147" width="0" style="1" hidden="1" customWidth="1"/>
    <col min="16148" max="16384" width="8" style="1"/>
  </cols>
  <sheetData>
    <row r="1" spans="1:48" ht="30" customHeight="1" x14ac:dyDescent="0.15">
      <c r="A1" s="49" t="s">
        <v>98</v>
      </c>
      <c r="D1" s="50"/>
      <c r="F1" s="51"/>
      <c r="G1" s="51"/>
    </row>
    <row r="2" spans="1:48" ht="44.25" customHeight="1" x14ac:dyDescent="0.15">
      <c r="A2" s="173" t="s">
        <v>91</v>
      </c>
      <c r="B2" s="173"/>
      <c r="C2" s="173"/>
      <c r="D2" s="173"/>
      <c r="E2" s="173"/>
      <c r="F2" s="173"/>
      <c r="G2" s="173"/>
    </row>
    <row r="3" spans="1:48" ht="13.5" customHeight="1" x14ac:dyDescent="0.15">
      <c r="B3" s="52"/>
      <c r="F3" s="53"/>
      <c r="G3" s="53"/>
    </row>
    <row r="4" spans="1:48" ht="43.5" customHeight="1" thickBot="1" x14ac:dyDescent="0.25">
      <c r="F4" s="54"/>
      <c r="G4" s="55" t="s">
        <v>31</v>
      </c>
    </row>
    <row r="5" spans="1:48" ht="108" customHeight="1" x14ac:dyDescent="0.15">
      <c r="A5" s="110" t="s">
        <v>18</v>
      </c>
      <c r="B5" s="111" t="s">
        <v>32</v>
      </c>
      <c r="C5" s="112" t="s">
        <v>33</v>
      </c>
      <c r="D5" s="113" t="s">
        <v>3</v>
      </c>
      <c r="E5" s="114" t="s">
        <v>34</v>
      </c>
      <c r="F5" s="115" t="s">
        <v>45</v>
      </c>
      <c r="G5" s="116" t="s">
        <v>47</v>
      </c>
    </row>
    <row r="6" spans="1:48" ht="45" customHeight="1" x14ac:dyDescent="0.15">
      <c r="A6" s="56"/>
      <c r="B6" s="57"/>
      <c r="C6" s="58"/>
      <c r="D6" s="59"/>
      <c r="E6" s="60"/>
      <c r="F6" s="75"/>
      <c r="G6" s="76">
        <f>IF(F6&gt;2000000,2000000,F6)</f>
        <v>0</v>
      </c>
    </row>
    <row r="7" spans="1:48" ht="45" customHeight="1" x14ac:dyDescent="0.15">
      <c r="A7" s="56"/>
      <c r="B7" s="57"/>
      <c r="C7" s="58"/>
      <c r="D7" s="59"/>
      <c r="E7" s="60"/>
      <c r="F7" s="75"/>
      <c r="G7" s="76">
        <f t="shared" ref="G7:G30" si="0">IF(F7&gt;2000000,2000000,F7)</f>
        <v>0</v>
      </c>
    </row>
    <row r="8" spans="1:48" ht="45" customHeight="1" x14ac:dyDescent="0.15">
      <c r="A8" s="56"/>
      <c r="B8" s="57"/>
      <c r="C8" s="58"/>
      <c r="D8" s="59"/>
      <c r="E8" s="60"/>
      <c r="F8" s="75"/>
      <c r="G8" s="76">
        <f t="shared" si="0"/>
        <v>0</v>
      </c>
      <c r="AV8" s="1" t="s">
        <v>53</v>
      </c>
    </row>
    <row r="9" spans="1:48" ht="45" customHeight="1" x14ac:dyDescent="0.15">
      <c r="A9" s="56"/>
      <c r="B9" s="57"/>
      <c r="C9" s="58"/>
      <c r="D9" s="59"/>
      <c r="E9" s="60"/>
      <c r="F9" s="75"/>
      <c r="G9" s="76">
        <f t="shared" si="0"/>
        <v>0</v>
      </c>
      <c r="AV9" s="1" t="s">
        <v>54</v>
      </c>
    </row>
    <row r="10" spans="1:48" ht="45" customHeight="1" x14ac:dyDescent="0.15">
      <c r="A10" s="56"/>
      <c r="B10" s="57"/>
      <c r="C10" s="58"/>
      <c r="D10" s="59"/>
      <c r="E10" s="60"/>
      <c r="F10" s="75"/>
      <c r="G10" s="76">
        <f t="shared" si="0"/>
        <v>0</v>
      </c>
      <c r="AV10" s="1" t="s">
        <v>55</v>
      </c>
    </row>
    <row r="11" spans="1:48" ht="45" customHeight="1" x14ac:dyDescent="0.15">
      <c r="A11" s="56"/>
      <c r="B11" s="57"/>
      <c r="C11" s="58"/>
      <c r="D11" s="59"/>
      <c r="E11" s="60"/>
      <c r="F11" s="75"/>
      <c r="G11" s="76">
        <f t="shared" si="0"/>
        <v>0</v>
      </c>
      <c r="AV11" s="1" t="s">
        <v>56</v>
      </c>
    </row>
    <row r="12" spans="1:48" ht="45" customHeight="1" x14ac:dyDescent="0.15">
      <c r="A12" s="56"/>
      <c r="B12" s="57"/>
      <c r="C12" s="58"/>
      <c r="D12" s="59"/>
      <c r="E12" s="60"/>
      <c r="F12" s="75"/>
      <c r="G12" s="76">
        <f t="shared" si="0"/>
        <v>0</v>
      </c>
    </row>
    <row r="13" spans="1:48" ht="45" customHeight="1" x14ac:dyDescent="0.15">
      <c r="A13" s="56"/>
      <c r="B13" s="57"/>
      <c r="C13" s="58"/>
      <c r="D13" s="59"/>
      <c r="E13" s="60"/>
      <c r="F13" s="75"/>
      <c r="G13" s="76">
        <f t="shared" si="0"/>
        <v>0</v>
      </c>
    </row>
    <row r="14" spans="1:48" ht="45" customHeight="1" x14ac:dyDescent="0.15">
      <c r="A14" s="56"/>
      <c r="B14" s="57"/>
      <c r="C14" s="58"/>
      <c r="D14" s="59"/>
      <c r="E14" s="60"/>
      <c r="F14" s="75"/>
      <c r="G14" s="76">
        <f t="shared" si="0"/>
        <v>0</v>
      </c>
    </row>
    <row r="15" spans="1:48" ht="45" customHeight="1" x14ac:dyDescent="0.15">
      <c r="A15" s="56"/>
      <c r="B15" s="57"/>
      <c r="C15" s="58"/>
      <c r="D15" s="59"/>
      <c r="E15" s="60"/>
      <c r="F15" s="75"/>
      <c r="G15" s="76">
        <f t="shared" si="0"/>
        <v>0</v>
      </c>
    </row>
    <row r="16" spans="1:48" ht="45" customHeight="1" x14ac:dyDescent="0.15">
      <c r="A16" s="56"/>
      <c r="B16" s="57"/>
      <c r="C16" s="58"/>
      <c r="D16" s="59"/>
      <c r="E16" s="60"/>
      <c r="F16" s="75"/>
      <c r="G16" s="76">
        <f t="shared" si="0"/>
        <v>0</v>
      </c>
    </row>
    <row r="17" spans="1:7" ht="45" customHeight="1" x14ac:dyDescent="0.15">
      <c r="A17" s="56"/>
      <c r="B17" s="57"/>
      <c r="C17" s="58"/>
      <c r="D17" s="59"/>
      <c r="E17" s="60"/>
      <c r="F17" s="75"/>
      <c r="G17" s="76">
        <f t="shared" si="0"/>
        <v>0</v>
      </c>
    </row>
    <row r="18" spans="1:7" ht="45" customHeight="1" x14ac:dyDescent="0.15">
      <c r="A18" s="56"/>
      <c r="B18" s="57"/>
      <c r="C18" s="58"/>
      <c r="D18" s="59"/>
      <c r="E18" s="60"/>
      <c r="F18" s="75"/>
      <c r="G18" s="76">
        <f t="shared" si="0"/>
        <v>0</v>
      </c>
    </row>
    <row r="19" spans="1:7" ht="45" customHeight="1" x14ac:dyDescent="0.15">
      <c r="A19" s="56"/>
      <c r="B19" s="57"/>
      <c r="C19" s="58"/>
      <c r="D19" s="59"/>
      <c r="E19" s="60"/>
      <c r="F19" s="75"/>
      <c r="G19" s="76">
        <f t="shared" si="0"/>
        <v>0</v>
      </c>
    </row>
    <row r="20" spans="1:7" ht="45" customHeight="1" x14ac:dyDescent="0.15">
      <c r="A20" s="56"/>
      <c r="B20" s="57"/>
      <c r="C20" s="58"/>
      <c r="D20" s="59"/>
      <c r="E20" s="60"/>
      <c r="F20" s="75"/>
      <c r="G20" s="76">
        <f t="shared" si="0"/>
        <v>0</v>
      </c>
    </row>
    <row r="21" spans="1:7" ht="45" customHeight="1" x14ac:dyDescent="0.15">
      <c r="A21" s="56"/>
      <c r="B21" s="57"/>
      <c r="C21" s="58"/>
      <c r="D21" s="59"/>
      <c r="E21" s="60"/>
      <c r="F21" s="75"/>
      <c r="G21" s="76">
        <f t="shared" si="0"/>
        <v>0</v>
      </c>
    </row>
    <row r="22" spans="1:7" ht="45" customHeight="1" x14ac:dyDescent="0.15">
      <c r="A22" s="56"/>
      <c r="B22" s="57"/>
      <c r="C22" s="58"/>
      <c r="D22" s="59"/>
      <c r="E22" s="60"/>
      <c r="F22" s="75"/>
      <c r="G22" s="76">
        <f t="shared" si="0"/>
        <v>0</v>
      </c>
    </row>
    <row r="23" spans="1:7" ht="45" customHeight="1" x14ac:dyDescent="0.15">
      <c r="A23" s="56"/>
      <c r="B23" s="57"/>
      <c r="C23" s="58"/>
      <c r="D23" s="59"/>
      <c r="E23" s="60"/>
      <c r="F23" s="75"/>
      <c r="G23" s="76">
        <f t="shared" si="0"/>
        <v>0</v>
      </c>
    </row>
    <row r="24" spans="1:7" ht="45" customHeight="1" x14ac:dyDescent="0.15">
      <c r="A24" s="56"/>
      <c r="B24" s="57"/>
      <c r="C24" s="58"/>
      <c r="D24" s="59"/>
      <c r="E24" s="60"/>
      <c r="F24" s="75"/>
      <c r="G24" s="76">
        <f t="shared" si="0"/>
        <v>0</v>
      </c>
    </row>
    <row r="25" spans="1:7" ht="45" customHeight="1" x14ac:dyDescent="0.15">
      <c r="A25" s="56"/>
      <c r="B25" s="57"/>
      <c r="C25" s="58"/>
      <c r="D25" s="59"/>
      <c r="E25" s="60"/>
      <c r="F25" s="75"/>
      <c r="G25" s="76">
        <f t="shared" si="0"/>
        <v>0</v>
      </c>
    </row>
    <row r="26" spans="1:7" ht="45" customHeight="1" x14ac:dyDescent="0.15">
      <c r="A26" s="56"/>
      <c r="B26" s="57"/>
      <c r="C26" s="58"/>
      <c r="D26" s="59"/>
      <c r="E26" s="60"/>
      <c r="F26" s="75"/>
      <c r="G26" s="76">
        <f t="shared" si="0"/>
        <v>0</v>
      </c>
    </row>
    <row r="27" spans="1:7" ht="45" customHeight="1" x14ac:dyDescent="0.15">
      <c r="A27" s="56"/>
      <c r="B27" s="57"/>
      <c r="C27" s="58"/>
      <c r="D27" s="59"/>
      <c r="E27" s="60"/>
      <c r="F27" s="75"/>
      <c r="G27" s="76">
        <f t="shared" si="0"/>
        <v>0</v>
      </c>
    </row>
    <row r="28" spans="1:7" ht="45" customHeight="1" x14ac:dyDescent="0.15">
      <c r="A28" s="56"/>
      <c r="B28" s="57"/>
      <c r="C28" s="58"/>
      <c r="D28" s="59"/>
      <c r="E28" s="60"/>
      <c r="F28" s="75"/>
      <c r="G28" s="76">
        <f t="shared" si="0"/>
        <v>0</v>
      </c>
    </row>
    <row r="29" spans="1:7" ht="45" customHeight="1" x14ac:dyDescent="0.15">
      <c r="A29" s="56"/>
      <c r="B29" s="57"/>
      <c r="C29" s="58"/>
      <c r="D29" s="59"/>
      <c r="E29" s="60"/>
      <c r="F29" s="75"/>
      <c r="G29" s="76">
        <f t="shared" si="0"/>
        <v>0</v>
      </c>
    </row>
    <row r="30" spans="1:7" ht="45" customHeight="1" x14ac:dyDescent="0.15">
      <c r="A30" s="56"/>
      <c r="B30" s="57"/>
      <c r="C30" s="58"/>
      <c r="D30" s="59"/>
      <c r="E30" s="60"/>
      <c r="F30" s="75"/>
      <c r="G30" s="76">
        <f t="shared" si="0"/>
        <v>0</v>
      </c>
    </row>
    <row r="31" spans="1:7" ht="45" customHeight="1" thickBot="1" x14ac:dyDescent="0.2">
      <c r="A31" s="174" t="s">
        <v>83</v>
      </c>
      <c r="B31" s="175"/>
      <c r="C31" s="61"/>
      <c r="D31" s="61"/>
      <c r="E31" s="62"/>
      <c r="F31" s="106">
        <f>SUM(F6:F30)</f>
        <v>0</v>
      </c>
      <c r="G31" s="72">
        <f>SUM(G6:G30)</f>
        <v>0</v>
      </c>
    </row>
    <row r="32" spans="1:7" ht="45" customHeight="1" thickBot="1" x14ac:dyDescent="0.2">
      <c r="A32" s="63"/>
      <c r="B32" s="63"/>
      <c r="C32" s="64"/>
      <c r="D32" s="64"/>
      <c r="E32" s="64"/>
      <c r="F32" s="65"/>
      <c r="G32" s="65"/>
    </row>
    <row r="33" spans="1:7" ht="45" customHeight="1" x14ac:dyDescent="0.15">
      <c r="A33" s="68" t="s">
        <v>57</v>
      </c>
      <c r="B33" s="63"/>
      <c r="C33" s="64"/>
      <c r="D33" s="64"/>
      <c r="E33" s="64"/>
      <c r="F33" s="117" t="s">
        <v>39</v>
      </c>
      <c r="G33" s="66">
        <f>G31</f>
        <v>0</v>
      </c>
    </row>
    <row r="34" spans="1:7" ht="45" customHeight="1" thickBot="1" x14ac:dyDescent="0.2">
      <c r="A34" s="63"/>
      <c r="B34" s="63"/>
      <c r="C34" s="64"/>
      <c r="D34" s="64"/>
      <c r="E34" s="64"/>
      <c r="F34" s="118" t="s">
        <v>35</v>
      </c>
      <c r="G34" s="67">
        <f>ROUNDDOWN(G33*1/2,-3)</f>
        <v>0</v>
      </c>
    </row>
    <row r="35" spans="1:7" ht="23.1" customHeight="1" x14ac:dyDescent="0.15">
      <c r="A35" s="69"/>
      <c r="B35" s="68"/>
      <c r="C35" s="64"/>
      <c r="D35" s="64"/>
      <c r="E35" s="64"/>
      <c r="F35" s="65"/>
      <c r="G35" s="65"/>
    </row>
    <row r="36" spans="1:7" ht="23.1" customHeight="1" x14ac:dyDescent="0.15">
      <c r="A36" s="69"/>
      <c r="B36" s="51"/>
      <c r="C36" s="70"/>
      <c r="D36" s="70"/>
      <c r="E36" s="70"/>
    </row>
    <row r="37" spans="1:7" ht="23.1" customHeight="1" x14ac:dyDescent="0.15">
      <c r="A37" s="69"/>
      <c r="B37" s="51"/>
      <c r="C37" s="70"/>
      <c r="D37" s="70"/>
      <c r="E37" s="70"/>
    </row>
    <row r="38" spans="1:7" ht="23.1" customHeight="1" x14ac:dyDescent="0.15">
      <c r="A38" s="69"/>
      <c r="B38" s="51"/>
      <c r="C38" s="70"/>
      <c r="D38" s="70"/>
      <c r="E38" s="70"/>
    </row>
    <row r="39" spans="1:7" s="2" customFormat="1" ht="23.1" customHeight="1" x14ac:dyDescent="0.15">
      <c r="A39" s="69"/>
      <c r="B39" s="51"/>
      <c r="C39" s="50"/>
      <c r="D39" s="50"/>
      <c r="E39" s="50"/>
    </row>
    <row r="40" spans="1:7" ht="23.1" customHeight="1" x14ac:dyDescent="0.15">
      <c r="A40" s="69"/>
      <c r="B40" s="49"/>
    </row>
    <row r="41" spans="1:7" ht="17.25" customHeight="1" x14ac:dyDescent="0.15">
      <c r="B41" s="71"/>
    </row>
    <row r="42" spans="1:7" s="2" customFormat="1" ht="24.75" customHeight="1" x14ac:dyDescent="0.15"/>
    <row r="43" spans="1:7" s="2" customFormat="1" ht="45.75" customHeight="1" x14ac:dyDescent="0.15">
      <c r="B43" s="52"/>
    </row>
    <row r="44" spans="1:7" s="2" customFormat="1" ht="45" customHeight="1" x14ac:dyDescent="0.15"/>
    <row r="45" spans="1:7" s="2" customFormat="1" ht="24.75" customHeight="1" x14ac:dyDescent="0.15"/>
    <row r="46" spans="1:7" s="2" customFormat="1" ht="24.75" customHeight="1" x14ac:dyDescent="0.15"/>
    <row r="47" spans="1:7" s="2" customFormat="1" ht="24.75" customHeight="1" x14ac:dyDescent="0.15"/>
    <row r="48" spans="1:7" s="2" customFormat="1" ht="24.75" customHeight="1" x14ac:dyDescent="0.15"/>
    <row r="49" s="2" customFormat="1" ht="24.75" customHeight="1" x14ac:dyDescent="0.15"/>
    <row r="50" s="2" customFormat="1" ht="24.75" customHeight="1" x14ac:dyDescent="0.15"/>
  </sheetData>
  <mergeCells count="2">
    <mergeCell ref="A2:G2"/>
    <mergeCell ref="A31:B31"/>
  </mergeCells>
  <phoneticPr fontId="12"/>
  <dataValidations count="3">
    <dataValidation type="list" allowBlank="1" showInputMessage="1" showErrorMessage="1" sqref="WUX983058:WUX983071 IL6:IL30 SH6:SH30 ACD6:ACD30 ALZ6:ALZ30 AVV6:AVV30 BFR6:BFR30 BPN6:BPN30 BZJ6:BZJ30 CJF6:CJF30 CTB6:CTB30 DCX6:DCX30 DMT6:DMT30 DWP6:DWP30 EGL6:EGL30 EQH6:EQH30 FAD6:FAD30 FJZ6:FJZ30 FTV6:FTV30 GDR6:GDR30 GNN6:GNN30 GXJ6:GXJ30 HHF6:HHF30 HRB6:HRB30 IAX6:IAX30 IKT6:IKT30 IUP6:IUP30 JEL6:JEL30 JOH6:JOH30 JYD6:JYD30 KHZ6:KHZ30 KRV6:KRV30 LBR6:LBR30 LLN6:LLN30 LVJ6:LVJ30 MFF6:MFF30 MPB6:MPB30 MYX6:MYX30 NIT6:NIT30 NSP6:NSP30 OCL6:OCL30 OMH6:OMH30 OWD6:OWD30 PFZ6:PFZ30 PPV6:PPV30 PZR6:PZR30 QJN6:QJN30 QTJ6:QTJ30 RDF6:RDF30 RNB6:RNB30 RWX6:RWX30 SGT6:SGT30 SQP6:SQP30 TAL6:TAL30 TKH6:TKH30 TUD6:TUD30 UDZ6:UDZ30 UNV6:UNV30 UXR6:UXR30 VHN6:VHN30 VRJ6:VRJ30 WBF6:WBF30 WLB6:WLB30 WUX6:WUX30 C65554:C65567 IL65554:IL65567 SH65554:SH65567 ACD65554:ACD65567 ALZ65554:ALZ65567 AVV65554:AVV65567 BFR65554:BFR65567 BPN65554:BPN65567 BZJ65554:BZJ65567 CJF65554:CJF65567 CTB65554:CTB65567 DCX65554:DCX65567 DMT65554:DMT65567 DWP65554:DWP65567 EGL65554:EGL65567 EQH65554:EQH65567 FAD65554:FAD65567 FJZ65554:FJZ65567 FTV65554:FTV65567 GDR65554:GDR65567 GNN65554:GNN65567 GXJ65554:GXJ65567 HHF65554:HHF65567 HRB65554:HRB65567 IAX65554:IAX65567 IKT65554:IKT65567 IUP65554:IUP65567 JEL65554:JEL65567 JOH65554:JOH65567 JYD65554:JYD65567 KHZ65554:KHZ65567 KRV65554:KRV65567 LBR65554:LBR65567 LLN65554:LLN65567 LVJ65554:LVJ65567 MFF65554:MFF65567 MPB65554:MPB65567 MYX65554:MYX65567 NIT65554:NIT65567 NSP65554:NSP65567 OCL65554:OCL65567 OMH65554:OMH65567 OWD65554:OWD65567 PFZ65554:PFZ65567 PPV65554:PPV65567 PZR65554:PZR65567 QJN65554:QJN65567 QTJ65554:QTJ65567 RDF65554:RDF65567 RNB65554:RNB65567 RWX65554:RWX65567 SGT65554:SGT65567 SQP65554:SQP65567 TAL65554:TAL65567 TKH65554:TKH65567 TUD65554:TUD65567 UDZ65554:UDZ65567 UNV65554:UNV65567 UXR65554:UXR65567 VHN65554:VHN65567 VRJ65554:VRJ65567 WBF65554:WBF65567 WLB65554:WLB65567 WUX65554:WUX65567 C131090:C131103 IL131090:IL131103 SH131090:SH131103 ACD131090:ACD131103 ALZ131090:ALZ131103 AVV131090:AVV131103 BFR131090:BFR131103 BPN131090:BPN131103 BZJ131090:BZJ131103 CJF131090:CJF131103 CTB131090:CTB131103 DCX131090:DCX131103 DMT131090:DMT131103 DWP131090:DWP131103 EGL131090:EGL131103 EQH131090:EQH131103 FAD131090:FAD131103 FJZ131090:FJZ131103 FTV131090:FTV131103 GDR131090:GDR131103 GNN131090:GNN131103 GXJ131090:GXJ131103 HHF131090:HHF131103 HRB131090:HRB131103 IAX131090:IAX131103 IKT131090:IKT131103 IUP131090:IUP131103 JEL131090:JEL131103 JOH131090:JOH131103 JYD131090:JYD131103 KHZ131090:KHZ131103 KRV131090:KRV131103 LBR131090:LBR131103 LLN131090:LLN131103 LVJ131090:LVJ131103 MFF131090:MFF131103 MPB131090:MPB131103 MYX131090:MYX131103 NIT131090:NIT131103 NSP131090:NSP131103 OCL131090:OCL131103 OMH131090:OMH131103 OWD131090:OWD131103 PFZ131090:PFZ131103 PPV131090:PPV131103 PZR131090:PZR131103 QJN131090:QJN131103 QTJ131090:QTJ131103 RDF131090:RDF131103 RNB131090:RNB131103 RWX131090:RWX131103 SGT131090:SGT131103 SQP131090:SQP131103 TAL131090:TAL131103 TKH131090:TKH131103 TUD131090:TUD131103 UDZ131090:UDZ131103 UNV131090:UNV131103 UXR131090:UXR131103 VHN131090:VHN131103 VRJ131090:VRJ131103 WBF131090:WBF131103 WLB131090:WLB131103 WUX131090:WUX131103 C196626:C196639 IL196626:IL196639 SH196626:SH196639 ACD196626:ACD196639 ALZ196626:ALZ196639 AVV196626:AVV196639 BFR196626:BFR196639 BPN196626:BPN196639 BZJ196626:BZJ196639 CJF196626:CJF196639 CTB196626:CTB196639 DCX196626:DCX196639 DMT196626:DMT196639 DWP196626:DWP196639 EGL196626:EGL196639 EQH196626:EQH196639 FAD196626:FAD196639 FJZ196626:FJZ196639 FTV196626:FTV196639 GDR196626:GDR196639 GNN196626:GNN196639 GXJ196626:GXJ196639 HHF196626:HHF196639 HRB196626:HRB196639 IAX196626:IAX196639 IKT196626:IKT196639 IUP196626:IUP196639 JEL196626:JEL196639 JOH196626:JOH196639 JYD196626:JYD196639 KHZ196626:KHZ196639 KRV196626:KRV196639 LBR196626:LBR196639 LLN196626:LLN196639 LVJ196626:LVJ196639 MFF196626:MFF196639 MPB196626:MPB196639 MYX196626:MYX196639 NIT196626:NIT196639 NSP196626:NSP196639 OCL196626:OCL196639 OMH196626:OMH196639 OWD196626:OWD196639 PFZ196626:PFZ196639 PPV196626:PPV196639 PZR196626:PZR196639 QJN196626:QJN196639 QTJ196626:QTJ196639 RDF196626:RDF196639 RNB196626:RNB196639 RWX196626:RWX196639 SGT196626:SGT196639 SQP196626:SQP196639 TAL196626:TAL196639 TKH196626:TKH196639 TUD196626:TUD196639 UDZ196626:UDZ196639 UNV196626:UNV196639 UXR196626:UXR196639 VHN196626:VHN196639 VRJ196626:VRJ196639 WBF196626:WBF196639 WLB196626:WLB196639 WUX196626:WUX196639 C262162:C262175 IL262162:IL262175 SH262162:SH262175 ACD262162:ACD262175 ALZ262162:ALZ262175 AVV262162:AVV262175 BFR262162:BFR262175 BPN262162:BPN262175 BZJ262162:BZJ262175 CJF262162:CJF262175 CTB262162:CTB262175 DCX262162:DCX262175 DMT262162:DMT262175 DWP262162:DWP262175 EGL262162:EGL262175 EQH262162:EQH262175 FAD262162:FAD262175 FJZ262162:FJZ262175 FTV262162:FTV262175 GDR262162:GDR262175 GNN262162:GNN262175 GXJ262162:GXJ262175 HHF262162:HHF262175 HRB262162:HRB262175 IAX262162:IAX262175 IKT262162:IKT262175 IUP262162:IUP262175 JEL262162:JEL262175 JOH262162:JOH262175 JYD262162:JYD262175 KHZ262162:KHZ262175 KRV262162:KRV262175 LBR262162:LBR262175 LLN262162:LLN262175 LVJ262162:LVJ262175 MFF262162:MFF262175 MPB262162:MPB262175 MYX262162:MYX262175 NIT262162:NIT262175 NSP262162:NSP262175 OCL262162:OCL262175 OMH262162:OMH262175 OWD262162:OWD262175 PFZ262162:PFZ262175 PPV262162:PPV262175 PZR262162:PZR262175 QJN262162:QJN262175 QTJ262162:QTJ262175 RDF262162:RDF262175 RNB262162:RNB262175 RWX262162:RWX262175 SGT262162:SGT262175 SQP262162:SQP262175 TAL262162:TAL262175 TKH262162:TKH262175 TUD262162:TUD262175 UDZ262162:UDZ262175 UNV262162:UNV262175 UXR262162:UXR262175 VHN262162:VHN262175 VRJ262162:VRJ262175 WBF262162:WBF262175 WLB262162:WLB262175 WUX262162:WUX262175 C327698:C327711 IL327698:IL327711 SH327698:SH327711 ACD327698:ACD327711 ALZ327698:ALZ327711 AVV327698:AVV327711 BFR327698:BFR327711 BPN327698:BPN327711 BZJ327698:BZJ327711 CJF327698:CJF327711 CTB327698:CTB327711 DCX327698:DCX327711 DMT327698:DMT327711 DWP327698:DWP327711 EGL327698:EGL327711 EQH327698:EQH327711 FAD327698:FAD327711 FJZ327698:FJZ327711 FTV327698:FTV327711 GDR327698:GDR327711 GNN327698:GNN327711 GXJ327698:GXJ327711 HHF327698:HHF327711 HRB327698:HRB327711 IAX327698:IAX327711 IKT327698:IKT327711 IUP327698:IUP327711 JEL327698:JEL327711 JOH327698:JOH327711 JYD327698:JYD327711 KHZ327698:KHZ327711 KRV327698:KRV327711 LBR327698:LBR327711 LLN327698:LLN327711 LVJ327698:LVJ327711 MFF327698:MFF327711 MPB327698:MPB327711 MYX327698:MYX327711 NIT327698:NIT327711 NSP327698:NSP327711 OCL327698:OCL327711 OMH327698:OMH327711 OWD327698:OWD327711 PFZ327698:PFZ327711 PPV327698:PPV327711 PZR327698:PZR327711 QJN327698:QJN327711 QTJ327698:QTJ327711 RDF327698:RDF327711 RNB327698:RNB327711 RWX327698:RWX327711 SGT327698:SGT327711 SQP327698:SQP327711 TAL327698:TAL327711 TKH327698:TKH327711 TUD327698:TUD327711 UDZ327698:UDZ327711 UNV327698:UNV327711 UXR327698:UXR327711 VHN327698:VHN327711 VRJ327698:VRJ327711 WBF327698:WBF327711 WLB327698:WLB327711 WUX327698:WUX327711 C393234:C393247 IL393234:IL393247 SH393234:SH393247 ACD393234:ACD393247 ALZ393234:ALZ393247 AVV393234:AVV393247 BFR393234:BFR393247 BPN393234:BPN393247 BZJ393234:BZJ393247 CJF393234:CJF393247 CTB393234:CTB393247 DCX393234:DCX393247 DMT393234:DMT393247 DWP393234:DWP393247 EGL393234:EGL393247 EQH393234:EQH393247 FAD393234:FAD393247 FJZ393234:FJZ393247 FTV393234:FTV393247 GDR393234:GDR393247 GNN393234:GNN393247 GXJ393234:GXJ393247 HHF393234:HHF393247 HRB393234:HRB393247 IAX393234:IAX393247 IKT393234:IKT393247 IUP393234:IUP393247 JEL393234:JEL393247 JOH393234:JOH393247 JYD393234:JYD393247 KHZ393234:KHZ393247 KRV393234:KRV393247 LBR393234:LBR393247 LLN393234:LLN393247 LVJ393234:LVJ393247 MFF393234:MFF393247 MPB393234:MPB393247 MYX393234:MYX393247 NIT393234:NIT393247 NSP393234:NSP393247 OCL393234:OCL393247 OMH393234:OMH393247 OWD393234:OWD393247 PFZ393234:PFZ393247 PPV393234:PPV393247 PZR393234:PZR393247 QJN393234:QJN393247 QTJ393234:QTJ393247 RDF393234:RDF393247 RNB393234:RNB393247 RWX393234:RWX393247 SGT393234:SGT393247 SQP393234:SQP393247 TAL393234:TAL393247 TKH393234:TKH393247 TUD393234:TUD393247 UDZ393234:UDZ393247 UNV393234:UNV393247 UXR393234:UXR393247 VHN393234:VHN393247 VRJ393234:VRJ393247 WBF393234:WBF393247 WLB393234:WLB393247 WUX393234:WUX393247 C458770:C458783 IL458770:IL458783 SH458770:SH458783 ACD458770:ACD458783 ALZ458770:ALZ458783 AVV458770:AVV458783 BFR458770:BFR458783 BPN458770:BPN458783 BZJ458770:BZJ458783 CJF458770:CJF458783 CTB458770:CTB458783 DCX458770:DCX458783 DMT458770:DMT458783 DWP458770:DWP458783 EGL458770:EGL458783 EQH458770:EQH458783 FAD458770:FAD458783 FJZ458770:FJZ458783 FTV458770:FTV458783 GDR458770:GDR458783 GNN458770:GNN458783 GXJ458770:GXJ458783 HHF458770:HHF458783 HRB458770:HRB458783 IAX458770:IAX458783 IKT458770:IKT458783 IUP458770:IUP458783 JEL458770:JEL458783 JOH458770:JOH458783 JYD458770:JYD458783 KHZ458770:KHZ458783 KRV458770:KRV458783 LBR458770:LBR458783 LLN458770:LLN458783 LVJ458770:LVJ458783 MFF458770:MFF458783 MPB458770:MPB458783 MYX458770:MYX458783 NIT458770:NIT458783 NSP458770:NSP458783 OCL458770:OCL458783 OMH458770:OMH458783 OWD458770:OWD458783 PFZ458770:PFZ458783 PPV458770:PPV458783 PZR458770:PZR458783 QJN458770:QJN458783 QTJ458770:QTJ458783 RDF458770:RDF458783 RNB458770:RNB458783 RWX458770:RWX458783 SGT458770:SGT458783 SQP458770:SQP458783 TAL458770:TAL458783 TKH458770:TKH458783 TUD458770:TUD458783 UDZ458770:UDZ458783 UNV458770:UNV458783 UXR458770:UXR458783 VHN458770:VHN458783 VRJ458770:VRJ458783 WBF458770:WBF458783 WLB458770:WLB458783 WUX458770:WUX458783 C524306:C524319 IL524306:IL524319 SH524306:SH524319 ACD524306:ACD524319 ALZ524306:ALZ524319 AVV524306:AVV524319 BFR524306:BFR524319 BPN524306:BPN524319 BZJ524306:BZJ524319 CJF524306:CJF524319 CTB524306:CTB524319 DCX524306:DCX524319 DMT524306:DMT524319 DWP524306:DWP524319 EGL524306:EGL524319 EQH524306:EQH524319 FAD524306:FAD524319 FJZ524306:FJZ524319 FTV524306:FTV524319 GDR524306:GDR524319 GNN524306:GNN524319 GXJ524306:GXJ524319 HHF524306:HHF524319 HRB524306:HRB524319 IAX524306:IAX524319 IKT524306:IKT524319 IUP524306:IUP524319 JEL524306:JEL524319 JOH524306:JOH524319 JYD524306:JYD524319 KHZ524306:KHZ524319 KRV524306:KRV524319 LBR524306:LBR524319 LLN524306:LLN524319 LVJ524306:LVJ524319 MFF524306:MFF524319 MPB524306:MPB524319 MYX524306:MYX524319 NIT524306:NIT524319 NSP524306:NSP524319 OCL524306:OCL524319 OMH524306:OMH524319 OWD524306:OWD524319 PFZ524306:PFZ524319 PPV524306:PPV524319 PZR524306:PZR524319 QJN524306:QJN524319 QTJ524306:QTJ524319 RDF524306:RDF524319 RNB524306:RNB524319 RWX524306:RWX524319 SGT524306:SGT524319 SQP524306:SQP524319 TAL524306:TAL524319 TKH524306:TKH524319 TUD524306:TUD524319 UDZ524306:UDZ524319 UNV524306:UNV524319 UXR524306:UXR524319 VHN524306:VHN524319 VRJ524306:VRJ524319 WBF524306:WBF524319 WLB524306:WLB524319 WUX524306:WUX524319 C589842:C589855 IL589842:IL589855 SH589842:SH589855 ACD589842:ACD589855 ALZ589842:ALZ589855 AVV589842:AVV589855 BFR589842:BFR589855 BPN589842:BPN589855 BZJ589842:BZJ589855 CJF589842:CJF589855 CTB589842:CTB589855 DCX589842:DCX589855 DMT589842:DMT589855 DWP589842:DWP589855 EGL589842:EGL589855 EQH589842:EQH589855 FAD589842:FAD589855 FJZ589842:FJZ589855 FTV589842:FTV589855 GDR589842:GDR589855 GNN589842:GNN589855 GXJ589842:GXJ589855 HHF589842:HHF589855 HRB589842:HRB589855 IAX589842:IAX589855 IKT589842:IKT589855 IUP589842:IUP589855 JEL589842:JEL589855 JOH589842:JOH589855 JYD589842:JYD589855 KHZ589842:KHZ589855 KRV589842:KRV589855 LBR589842:LBR589855 LLN589842:LLN589855 LVJ589842:LVJ589855 MFF589842:MFF589855 MPB589842:MPB589855 MYX589842:MYX589855 NIT589842:NIT589855 NSP589842:NSP589855 OCL589842:OCL589855 OMH589842:OMH589855 OWD589842:OWD589855 PFZ589842:PFZ589855 PPV589842:PPV589855 PZR589842:PZR589855 QJN589842:QJN589855 QTJ589842:QTJ589855 RDF589842:RDF589855 RNB589842:RNB589855 RWX589842:RWX589855 SGT589842:SGT589855 SQP589842:SQP589855 TAL589842:TAL589855 TKH589842:TKH589855 TUD589842:TUD589855 UDZ589842:UDZ589855 UNV589842:UNV589855 UXR589842:UXR589855 VHN589842:VHN589855 VRJ589842:VRJ589855 WBF589842:WBF589855 WLB589842:WLB589855 WUX589842:WUX589855 C655378:C655391 IL655378:IL655391 SH655378:SH655391 ACD655378:ACD655391 ALZ655378:ALZ655391 AVV655378:AVV655391 BFR655378:BFR655391 BPN655378:BPN655391 BZJ655378:BZJ655391 CJF655378:CJF655391 CTB655378:CTB655391 DCX655378:DCX655391 DMT655378:DMT655391 DWP655378:DWP655391 EGL655378:EGL655391 EQH655378:EQH655391 FAD655378:FAD655391 FJZ655378:FJZ655391 FTV655378:FTV655391 GDR655378:GDR655391 GNN655378:GNN655391 GXJ655378:GXJ655391 HHF655378:HHF655391 HRB655378:HRB655391 IAX655378:IAX655391 IKT655378:IKT655391 IUP655378:IUP655391 JEL655378:JEL655391 JOH655378:JOH655391 JYD655378:JYD655391 KHZ655378:KHZ655391 KRV655378:KRV655391 LBR655378:LBR655391 LLN655378:LLN655391 LVJ655378:LVJ655391 MFF655378:MFF655391 MPB655378:MPB655391 MYX655378:MYX655391 NIT655378:NIT655391 NSP655378:NSP655391 OCL655378:OCL655391 OMH655378:OMH655391 OWD655378:OWD655391 PFZ655378:PFZ655391 PPV655378:PPV655391 PZR655378:PZR655391 QJN655378:QJN655391 QTJ655378:QTJ655391 RDF655378:RDF655391 RNB655378:RNB655391 RWX655378:RWX655391 SGT655378:SGT655391 SQP655378:SQP655391 TAL655378:TAL655391 TKH655378:TKH655391 TUD655378:TUD655391 UDZ655378:UDZ655391 UNV655378:UNV655391 UXR655378:UXR655391 VHN655378:VHN655391 VRJ655378:VRJ655391 WBF655378:WBF655391 WLB655378:WLB655391 WUX655378:WUX655391 C720914:C720927 IL720914:IL720927 SH720914:SH720927 ACD720914:ACD720927 ALZ720914:ALZ720927 AVV720914:AVV720927 BFR720914:BFR720927 BPN720914:BPN720927 BZJ720914:BZJ720927 CJF720914:CJF720927 CTB720914:CTB720927 DCX720914:DCX720927 DMT720914:DMT720927 DWP720914:DWP720927 EGL720914:EGL720927 EQH720914:EQH720927 FAD720914:FAD720927 FJZ720914:FJZ720927 FTV720914:FTV720927 GDR720914:GDR720927 GNN720914:GNN720927 GXJ720914:GXJ720927 HHF720914:HHF720927 HRB720914:HRB720927 IAX720914:IAX720927 IKT720914:IKT720927 IUP720914:IUP720927 JEL720914:JEL720927 JOH720914:JOH720927 JYD720914:JYD720927 KHZ720914:KHZ720927 KRV720914:KRV720927 LBR720914:LBR720927 LLN720914:LLN720927 LVJ720914:LVJ720927 MFF720914:MFF720927 MPB720914:MPB720927 MYX720914:MYX720927 NIT720914:NIT720927 NSP720914:NSP720927 OCL720914:OCL720927 OMH720914:OMH720927 OWD720914:OWD720927 PFZ720914:PFZ720927 PPV720914:PPV720927 PZR720914:PZR720927 QJN720914:QJN720927 QTJ720914:QTJ720927 RDF720914:RDF720927 RNB720914:RNB720927 RWX720914:RWX720927 SGT720914:SGT720927 SQP720914:SQP720927 TAL720914:TAL720927 TKH720914:TKH720927 TUD720914:TUD720927 UDZ720914:UDZ720927 UNV720914:UNV720927 UXR720914:UXR720927 VHN720914:VHN720927 VRJ720914:VRJ720927 WBF720914:WBF720927 WLB720914:WLB720927 WUX720914:WUX720927 C786450:C786463 IL786450:IL786463 SH786450:SH786463 ACD786450:ACD786463 ALZ786450:ALZ786463 AVV786450:AVV786463 BFR786450:BFR786463 BPN786450:BPN786463 BZJ786450:BZJ786463 CJF786450:CJF786463 CTB786450:CTB786463 DCX786450:DCX786463 DMT786450:DMT786463 DWP786450:DWP786463 EGL786450:EGL786463 EQH786450:EQH786463 FAD786450:FAD786463 FJZ786450:FJZ786463 FTV786450:FTV786463 GDR786450:GDR786463 GNN786450:GNN786463 GXJ786450:GXJ786463 HHF786450:HHF786463 HRB786450:HRB786463 IAX786450:IAX786463 IKT786450:IKT786463 IUP786450:IUP786463 JEL786450:JEL786463 JOH786450:JOH786463 JYD786450:JYD786463 KHZ786450:KHZ786463 KRV786450:KRV786463 LBR786450:LBR786463 LLN786450:LLN786463 LVJ786450:LVJ786463 MFF786450:MFF786463 MPB786450:MPB786463 MYX786450:MYX786463 NIT786450:NIT786463 NSP786450:NSP786463 OCL786450:OCL786463 OMH786450:OMH786463 OWD786450:OWD786463 PFZ786450:PFZ786463 PPV786450:PPV786463 PZR786450:PZR786463 QJN786450:QJN786463 QTJ786450:QTJ786463 RDF786450:RDF786463 RNB786450:RNB786463 RWX786450:RWX786463 SGT786450:SGT786463 SQP786450:SQP786463 TAL786450:TAL786463 TKH786450:TKH786463 TUD786450:TUD786463 UDZ786450:UDZ786463 UNV786450:UNV786463 UXR786450:UXR786463 VHN786450:VHN786463 VRJ786450:VRJ786463 WBF786450:WBF786463 WLB786450:WLB786463 WUX786450:WUX786463 C851986:C851999 IL851986:IL851999 SH851986:SH851999 ACD851986:ACD851999 ALZ851986:ALZ851999 AVV851986:AVV851999 BFR851986:BFR851999 BPN851986:BPN851999 BZJ851986:BZJ851999 CJF851986:CJF851999 CTB851986:CTB851999 DCX851986:DCX851999 DMT851986:DMT851999 DWP851986:DWP851999 EGL851986:EGL851999 EQH851986:EQH851999 FAD851986:FAD851999 FJZ851986:FJZ851999 FTV851986:FTV851999 GDR851986:GDR851999 GNN851986:GNN851999 GXJ851986:GXJ851999 HHF851986:HHF851999 HRB851986:HRB851999 IAX851986:IAX851999 IKT851986:IKT851999 IUP851986:IUP851999 JEL851986:JEL851999 JOH851986:JOH851999 JYD851986:JYD851999 KHZ851986:KHZ851999 KRV851986:KRV851999 LBR851986:LBR851999 LLN851986:LLN851999 LVJ851986:LVJ851999 MFF851986:MFF851999 MPB851986:MPB851999 MYX851986:MYX851999 NIT851986:NIT851999 NSP851986:NSP851999 OCL851986:OCL851999 OMH851986:OMH851999 OWD851986:OWD851999 PFZ851986:PFZ851999 PPV851986:PPV851999 PZR851986:PZR851999 QJN851986:QJN851999 QTJ851986:QTJ851999 RDF851986:RDF851999 RNB851986:RNB851999 RWX851986:RWX851999 SGT851986:SGT851999 SQP851986:SQP851999 TAL851986:TAL851999 TKH851986:TKH851999 TUD851986:TUD851999 UDZ851986:UDZ851999 UNV851986:UNV851999 UXR851986:UXR851999 VHN851986:VHN851999 VRJ851986:VRJ851999 WBF851986:WBF851999 WLB851986:WLB851999 WUX851986:WUX851999 C917522:C917535 IL917522:IL917535 SH917522:SH917535 ACD917522:ACD917535 ALZ917522:ALZ917535 AVV917522:AVV917535 BFR917522:BFR917535 BPN917522:BPN917535 BZJ917522:BZJ917535 CJF917522:CJF917535 CTB917522:CTB917535 DCX917522:DCX917535 DMT917522:DMT917535 DWP917522:DWP917535 EGL917522:EGL917535 EQH917522:EQH917535 FAD917522:FAD917535 FJZ917522:FJZ917535 FTV917522:FTV917535 GDR917522:GDR917535 GNN917522:GNN917535 GXJ917522:GXJ917535 HHF917522:HHF917535 HRB917522:HRB917535 IAX917522:IAX917535 IKT917522:IKT917535 IUP917522:IUP917535 JEL917522:JEL917535 JOH917522:JOH917535 JYD917522:JYD917535 KHZ917522:KHZ917535 KRV917522:KRV917535 LBR917522:LBR917535 LLN917522:LLN917535 LVJ917522:LVJ917535 MFF917522:MFF917535 MPB917522:MPB917535 MYX917522:MYX917535 NIT917522:NIT917535 NSP917522:NSP917535 OCL917522:OCL917535 OMH917522:OMH917535 OWD917522:OWD917535 PFZ917522:PFZ917535 PPV917522:PPV917535 PZR917522:PZR917535 QJN917522:QJN917535 QTJ917522:QTJ917535 RDF917522:RDF917535 RNB917522:RNB917535 RWX917522:RWX917535 SGT917522:SGT917535 SQP917522:SQP917535 TAL917522:TAL917535 TKH917522:TKH917535 TUD917522:TUD917535 UDZ917522:UDZ917535 UNV917522:UNV917535 UXR917522:UXR917535 VHN917522:VHN917535 VRJ917522:VRJ917535 WBF917522:WBF917535 WLB917522:WLB917535 WUX917522:WUX917535 C983058:C983071 IL983058:IL983071 SH983058:SH983071 ACD983058:ACD983071 ALZ983058:ALZ983071 AVV983058:AVV983071 BFR983058:BFR983071 BPN983058:BPN983071 BZJ983058:BZJ983071 CJF983058:CJF983071 CTB983058:CTB983071 DCX983058:DCX983071 DMT983058:DMT983071 DWP983058:DWP983071 EGL983058:EGL983071 EQH983058:EQH983071 FAD983058:FAD983071 FJZ983058:FJZ983071 FTV983058:FTV983071 GDR983058:GDR983071 GNN983058:GNN983071 GXJ983058:GXJ983071 HHF983058:HHF983071 HRB983058:HRB983071 IAX983058:IAX983071 IKT983058:IKT983071 IUP983058:IUP983071 JEL983058:JEL983071 JOH983058:JOH983071 JYD983058:JYD983071 KHZ983058:KHZ983071 KRV983058:KRV983071 LBR983058:LBR983071 LLN983058:LLN983071 LVJ983058:LVJ983071 MFF983058:MFF983071 MPB983058:MPB983071 MYX983058:MYX983071 NIT983058:NIT983071 NSP983058:NSP983071 OCL983058:OCL983071 OMH983058:OMH983071 OWD983058:OWD983071 PFZ983058:PFZ983071 PPV983058:PPV983071 PZR983058:PZR983071 QJN983058:QJN983071 QTJ983058:QTJ983071 RDF983058:RDF983071 RNB983058:RNB983071 RWX983058:RWX983071 SGT983058:SGT983071 SQP983058:SQP983071 TAL983058:TAL983071 TKH983058:TKH983071 TUD983058:TUD983071 UDZ983058:UDZ983071 UNV983058:UNV983071 UXR983058:UXR983071 VHN983058:VHN983071 VRJ983058:VRJ983071 WBF983058:WBF983071 WLB983058:WLB983071" xr:uid="{76055377-1106-4F47-96F2-D3325AC69E7D}">
      <formula1>"障害者支援施設,グループホーム,居宅介護,重度訪問介護,短期入所,重度障害者等包括支援,障害児入所施設"</formula1>
    </dataValidation>
    <dataValidation type="list" allowBlank="1" showInputMessage="1" showErrorMessage="1" sqref="IQ6:IQ30 SM6:SM30 ACI6:ACI30 AME6:AME30 AWA6:AWA30 BFW6:BFW30 BPS6:BPS30 BZO6:BZO30 CJK6:CJK30 CTG6:CTG30 DDC6:DDC30 DMY6:DMY30 DWU6:DWU30 EGQ6:EGQ30 EQM6:EQM30 FAI6:FAI30 FKE6:FKE30 FUA6:FUA30 GDW6:GDW30 GNS6:GNS30 GXO6:GXO30 HHK6:HHK30 HRG6:HRG30 IBC6:IBC30 IKY6:IKY30 IUU6:IUU30 JEQ6:JEQ30 JOM6:JOM30 JYI6:JYI30 KIE6:KIE30 KSA6:KSA30 LBW6:LBW30 LLS6:LLS30 LVO6:LVO30 MFK6:MFK30 MPG6:MPG30 MZC6:MZC30 NIY6:NIY30 NSU6:NSU30 OCQ6:OCQ30 OMM6:OMM30 OWI6:OWI30 PGE6:PGE30 PQA6:PQA30 PZW6:PZW30 QJS6:QJS30 QTO6:QTO30 RDK6:RDK30 RNG6:RNG30 RXC6:RXC30 SGY6:SGY30 SQU6:SQU30 TAQ6:TAQ30 TKM6:TKM30 TUI6:TUI30 UEE6:UEE30 UOA6:UOA30 UXW6:UXW30 VHS6:VHS30 VRO6:VRO30 WBK6:WBK30 WLG6:WLG30 WVC6:WVC30 IQ65554:IQ65567 SM65554:SM65567 ACI65554:ACI65567 AME65554:AME65567 AWA65554:AWA65567 BFW65554:BFW65567 BPS65554:BPS65567 BZO65554:BZO65567 CJK65554:CJK65567 CTG65554:CTG65567 DDC65554:DDC65567 DMY65554:DMY65567 DWU65554:DWU65567 EGQ65554:EGQ65567 EQM65554:EQM65567 FAI65554:FAI65567 FKE65554:FKE65567 FUA65554:FUA65567 GDW65554:GDW65567 GNS65554:GNS65567 GXO65554:GXO65567 HHK65554:HHK65567 HRG65554:HRG65567 IBC65554:IBC65567 IKY65554:IKY65567 IUU65554:IUU65567 JEQ65554:JEQ65567 JOM65554:JOM65567 JYI65554:JYI65567 KIE65554:KIE65567 KSA65554:KSA65567 LBW65554:LBW65567 LLS65554:LLS65567 LVO65554:LVO65567 MFK65554:MFK65567 MPG65554:MPG65567 MZC65554:MZC65567 NIY65554:NIY65567 NSU65554:NSU65567 OCQ65554:OCQ65567 OMM65554:OMM65567 OWI65554:OWI65567 PGE65554:PGE65567 PQA65554:PQA65567 PZW65554:PZW65567 QJS65554:QJS65567 QTO65554:QTO65567 RDK65554:RDK65567 RNG65554:RNG65567 RXC65554:RXC65567 SGY65554:SGY65567 SQU65554:SQU65567 TAQ65554:TAQ65567 TKM65554:TKM65567 TUI65554:TUI65567 UEE65554:UEE65567 UOA65554:UOA65567 UXW65554:UXW65567 VHS65554:VHS65567 VRO65554:VRO65567 WBK65554:WBK65567 WLG65554:WLG65567 WVC65554:WVC65567 IQ131090:IQ131103 SM131090:SM131103 ACI131090:ACI131103 AME131090:AME131103 AWA131090:AWA131103 BFW131090:BFW131103 BPS131090:BPS131103 BZO131090:BZO131103 CJK131090:CJK131103 CTG131090:CTG131103 DDC131090:DDC131103 DMY131090:DMY131103 DWU131090:DWU131103 EGQ131090:EGQ131103 EQM131090:EQM131103 FAI131090:FAI131103 FKE131090:FKE131103 FUA131090:FUA131103 GDW131090:GDW131103 GNS131090:GNS131103 GXO131090:GXO131103 HHK131090:HHK131103 HRG131090:HRG131103 IBC131090:IBC131103 IKY131090:IKY131103 IUU131090:IUU131103 JEQ131090:JEQ131103 JOM131090:JOM131103 JYI131090:JYI131103 KIE131090:KIE131103 KSA131090:KSA131103 LBW131090:LBW131103 LLS131090:LLS131103 LVO131090:LVO131103 MFK131090:MFK131103 MPG131090:MPG131103 MZC131090:MZC131103 NIY131090:NIY131103 NSU131090:NSU131103 OCQ131090:OCQ131103 OMM131090:OMM131103 OWI131090:OWI131103 PGE131090:PGE131103 PQA131090:PQA131103 PZW131090:PZW131103 QJS131090:QJS131103 QTO131090:QTO131103 RDK131090:RDK131103 RNG131090:RNG131103 RXC131090:RXC131103 SGY131090:SGY131103 SQU131090:SQU131103 TAQ131090:TAQ131103 TKM131090:TKM131103 TUI131090:TUI131103 UEE131090:UEE131103 UOA131090:UOA131103 UXW131090:UXW131103 VHS131090:VHS131103 VRO131090:VRO131103 WBK131090:WBK131103 WLG131090:WLG131103 WVC131090:WVC131103 IQ196626:IQ196639 SM196626:SM196639 ACI196626:ACI196639 AME196626:AME196639 AWA196626:AWA196639 BFW196626:BFW196639 BPS196626:BPS196639 BZO196626:BZO196639 CJK196626:CJK196639 CTG196626:CTG196639 DDC196626:DDC196639 DMY196626:DMY196639 DWU196626:DWU196639 EGQ196626:EGQ196639 EQM196626:EQM196639 FAI196626:FAI196639 FKE196626:FKE196639 FUA196626:FUA196639 GDW196626:GDW196639 GNS196626:GNS196639 GXO196626:GXO196639 HHK196626:HHK196639 HRG196626:HRG196639 IBC196626:IBC196639 IKY196626:IKY196639 IUU196626:IUU196639 JEQ196626:JEQ196639 JOM196626:JOM196639 JYI196626:JYI196639 KIE196626:KIE196639 KSA196626:KSA196639 LBW196626:LBW196639 LLS196626:LLS196639 LVO196626:LVO196639 MFK196626:MFK196639 MPG196626:MPG196639 MZC196626:MZC196639 NIY196626:NIY196639 NSU196626:NSU196639 OCQ196626:OCQ196639 OMM196626:OMM196639 OWI196626:OWI196639 PGE196626:PGE196639 PQA196626:PQA196639 PZW196626:PZW196639 QJS196626:QJS196639 QTO196626:QTO196639 RDK196626:RDK196639 RNG196626:RNG196639 RXC196626:RXC196639 SGY196626:SGY196639 SQU196626:SQU196639 TAQ196626:TAQ196639 TKM196626:TKM196639 TUI196626:TUI196639 UEE196626:UEE196639 UOA196626:UOA196639 UXW196626:UXW196639 VHS196626:VHS196639 VRO196626:VRO196639 WBK196626:WBK196639 WLG196626:WLG196639 WVC196626:WVC196639 IQ262162:IQ262175 SM262162:SM262175 ACI262162:ACI262175 AME262162:AME262175 AWA262162:AWA262175 BFW262162:BFW262175 BPS262162:BPS262175 BZO262162:BZO262175 CJK262162:CJK262175 CTG262162:CTG262175 DDC262162:DDC262175 DMY262162:DMY262175 DWU262162:DWU262175 EGQ262162:EGQ262175 EQM262162:EQM262175 FAI262162:FAI262175 FKE262162:FKE262175 FUA262162:FUA262175 GDW262162:GDW262175 GNS262162:GNS262175 GXO262162:GXO262175 HHK262162:HHK262175 HRG262162:HRG262175 IBC262162:IBC262175 IKY262162:IKY262175 IUU262162:IUU262175 JEQ262162:JEQ262175 JOM262162:JOM262175 JYI262162:JYI262175 KIE262162:KIE262175 KSA262162:KSA262175 LBW262162:LBW262175 LLS262162:LLS262175 LVO262162:LVO262175 MFK262162:MFK262175 MPG262162:MPG262175 MZC262162:MZC262175 NIY262162:NIY262175 NSU262162:NSU262175 OCQ262162:OCQ262175 OMM262162:OMM262175 OWI262162:OWI262175 PGE262162:PGE262175 PQA262162:PQA262175 PZW262162:PZW262175 QJS262162:QJS262175 QTO262162:QTO262175 RDK262162:RDK262175 RNG262162:RNG262175 RXC262162:RXC262175 SGY262162:SGY262175 SQU262162:SQU262175 TAQ262162:TAQ262175 TKM262162:TKM262175 TUI262162:TUI262175 UEE262162:UEE262175 UOA262162:UOA262175 UXW262162:UXW262175 VHS262162:VHS262175 VRO262162:VRO262175 WBK262162:WBK262175 WLG262162:WLG262175 WVC262162:WVC262175 IQ327698:IQ327711 SM327698:SM327711 ACI327698:ACI327711 AME327698:AME327711 AWA327698:AWA327711 BFW327698:BFW327711 BPS327698:BPS327711 BZO327698:BZO327711 CJK327698:CJK327711 CTG327698:CTG327711 DDC327698:DDC327711 DMY327698:DMY327711 DWU327698:DWU327711 EGQ327698:EGQ327711 EQM327698:EQM327711 FAI327698:FAI327711 FKE327698:FKE327711 FUA327698:FUA327711 GDW327698:GDW327711 GNS327698:GNS327711 GXO327698:GXO327711 HHK327698:HHK327711 HRG327698:HRG327711 IBC327698:IBC327711 IKY327698:IKY327711 IUU327698:IUU327711 JEQ327698:JEQ327711 JOM327698:JOM327711 JYI327698:JYI327711 KIE327698:KIE327711 KSA327698:KSA327711 LBW327698:LBW327711 LLS327698:LLS327711 LVO327698:LVO327711 MFK327698:MFK327711 MPG327698:MPG327711 MZC327698:MZC327711 NIY327698:NIY327711 NSU327698:NSU327711 OCQ327698:OCQ327711 OMM327698:OMM327711 OWI327698:OWI327711 PGE327698:PGE327711 PQA327698:PQA327711 PZW327698:PZW327711 QJS327698:QJS327711 QTO327698:QTO327711 RDK327698:RDK327711 RNG327698:RNG327711 RXC327698:RXC327711 SGY327698:SGY327711 SQU327698:SQU327711 TAQ327698:TAQ327711 TKM327698:TKM327711 TUI327698:TUI327711 UEE327698:UEE327711 UOA327698:UOA327711 UXW327698:UXW327711 VHS327698:VHS327711 VRO327698:VRO327711 WBK327698:WBK327711 WLG327698:WLG327711 WVC327698:WVC327711 IQ393234:IQ393247 SM393234:SM393247 ACI393234:ACI393247 AME393234:AME393247 AWA393234:AWA393247 BFW393234:BFW393247 BPS393234:BPS393247 BZO393234:BZO393247 CJK393234:CJK393247 CTG393234:CTG393247 DDC393234:DDC393247 DMY393234:DMY393247 DWU393234:DWU393247 EGQ393234:EGQ393247 EQM393234:EQM393247 FAI393234:FAI393247 FKE393234:FKE393247 FUA393234:FUA393247 GDW393234:GDW393247 GNS393234:GNS393247 GXO393234:GXO393247 HHK393234:HHK393247 HRG393234:HRG393247 IBC393234:IBC393247 IKY393234:IKY393247 IUU393234:IUU393247 JEQ393234:JEQ393247 JOM393234:JOM393247 JYI393234:JYI393247 KIE393234:KIE393247 KSA393234:KSA393247 LBW393234:LBW393247 LLS393234:LLS393247 LVO393234:LVO393247 MFK393234:MFK393247 MPG393234:MPG393247 MZC393234:MZC393247 NIY393234:NIY393247 NSU393234:NSU393247 OCQ393234:OCQ393247 OMM393234:OMM393247 OWI393234:OWI393247 PGE393234:PGE393247 PQA393234:PQA393247 PZW393234:PZW393247 QJS393234:QJS393247 QTO393234:QTO393247 RDK393234:RDK393247 RNG393234:RNG393247 RXC393234:RXC393247 SGY393234:SGY393247 SQU393234:SQU393247 TAQ393234:TAQ393247 TKM393234:TKM393247 TUI393234:TUI393247 UEE393234:UEE393247 UOA393234:UOA393247 UXW393234:UXW393247 VHS393234:VHS393247 VRO393234:VRO393247 WBK393234:WBK393247 WLG393234:WLG393247 WVC393234:WVC393247 IQ458770:IQ458783 SM458770:SM458783 ACI458770:ACI458783 AME458770:AME458783 AWA458770:AWA458783 BFW458770:BFW458783 BPS458770:BPS458783 BZO458770:BZO458783 CJK458770:CJK458783 CTG458770:CTG458783 DDC458770:DDC458783 DMY458770:DMY458783 DWU458770:DWU458783 EGQ458770:EGQ458783 EQM458770:EQM458783 FAI458770:FAI458783 FKE458770:FKE458783 FUA458770:FUA458783 GDW458770:GDW458783 GNS458770:GNS458783 GXO458770:GXO458783 HHK458770:HHK458783 HRG458770:HRG458783 IBC458770:IBC458783 IKY458770:IKY458783 IUU458770:IUU458783 JEQ458770:JEQ458783 JOM458770:JOM458783 JYI458770:JYI458783 KIE458770:KIE458783 KSA458770:KSA458783 LBW458770:LBW458783 LLS458770:LLS458783 LVO458770:LVO458783 MFK458770:MFK458783 MPG458770:MPG458783 MZC458770:MZC458783 NIY458770:NIY458783 NSU458770:NSU458783 OCQ458770:OCQ458783 OMM458770:OMM458783 OWI458770:OWI458783 PGE458770:PGE458783 PQA458770:PQA458783 PZW458770:PZW458783 QJS458770:QJS458783 QTO458770:QTO458783 RDK458770:RDK458783 RNG458770:RNG458783 RXC458770:RXC458783 SGY458770:SGY458783 SQU458770:SQU458783 TAQ458770:TAQ458783 TKM458770:TKM458783 TUI458770:TUI458783 UEE458770:UEE458783 UOA458770:UOA458783 UXW458770:UXW458783 VHS458770:VHS458783 VRO458770:VRO458783 WBK458770:WBK458783 WLG458770:WLG458783 WVC458770:WVC458783 IQ524306:IQ524319 SM524306:SM524319 ACI524306:ACI524319 AME524306:AME524319 AWA524306:AWA524319 BFW524306:BFW524319 BPS524306:BPS524319 BZO524306:BZO524319 CJK524306:CJK524319 CTG524306:CTG524319 DDC524306:DDC524319 DMY524306:DMY524319 DWU524306:DWU524319 EGQ524306:EGQ524319 EQM524306:EQM524319 FAI524306:FAI524319 FKE524306:FKE524319 FUA524306:FUA524319 GDW524306:GDW524319 GNS524306:GNS524319 GXO524306:GXO524319 HHK524306:HHK524319 HRG524306:HRG524319 IBC524306:IBC524319 IKY524306:IKY524319 IUU524306:IUU524319 JEQ524306:JEQ524319 JOM524306:JOM524319 JYI524306:JYI524319 KIE524306:KIE524319 KSA524306:KSA524319 LBW524306:LBW524319 LLS524306:LLS524319 LVO524306:LVO524319 MFK524306:MFK524319 MPG524306:MPG524319 MZC524306:MZC524319 NIY524306:NIY524319 NSU524306:NSU524319 OCQ524306:OCQ524319 OMM524306:OMM524319 OWI524306:OWI524319 PGE524306:PGE524319 PQA524306:PQA524319 PZW524306:PZW524319 QJS524306:QJS524319 QTO524306:QTO524319 RDK524306:RDK524319 RNG524306:RNG524319 RXC524306:RXC524319 SGY524306:SGY524319 SQU524306:SQU524319 TAQ524306:TAQ524319 TKM524306:TKM524319 TUI524306:TUI524319 UEE524306:UEE524319 UOA524306:UOA524319 UXW524306:UXW524319 VHS524306:VHS524319 VRO524306:VRO524319 WBK524306:WBK524319 WLG524306:WLG524319 WVC524306:WVC524319 IQ589842:IQ589855 SM589842:SM589855 ACI589842:ACI589855 AME589842:AME589855 AWA589842:AWA589855 BFW589842:BFW589855 BPS589842:BPS589855 BZO589842:BZO589855 CJK589842:CJK589855 CTG589842:CTG589855 DDC589842:DDC589855 DMY589842:DMY589855 DWU589842:DWU589855 EGQ589842:EGQ589855 EQM589842:EQM589855 FAI589842:FAI589855 FKE589842:FKE589855 FUA589842:FUA589855 GDW589842:GDW589855 GNS589842:GNS589855 GXO589842:GXO589855 HHK589842:HHK589855 HRG589842:HRG589855 IBC589842:IBC589855 IKY589842:IKY589855 IUU589842:IUU589855 JEQ589842:JEQ589855 JOM589842:JOM589855 JYI589842:JYI589855 KIE589842:KIE589855 KSA589842:KSA589855 LBW589842:LBW589855 LLS589842:LLS589855 LVO589842:LVO589855 MFK589842:MFK589855 MPG589842:MPG589855 MZC589842:MZC589855 NIY589842:NIY589855 NSU589842:NSU589855 OCQ589842:OCQ589855 OMM589842:OMM589855 OWI589842:OWI589855 PGE589842:PGE589855 PQA589842:PQA589855 PZW589842:PZW589855 QJS589842:QJS589855 QTO589842:QTO589855 RDK589842:RDK589855 RNG589842:RNG589855 RXC589842:RXC589855 SGY589842:SGY589855 SQU589842:SQU589855 TAQ589842:TAQ589855 TKM589842:TKM589855 TUI589842:TUI589855 UEE589842:UEE589855 UOA589842:UOA589855 UXW589842:UXW589855 VHS589842:VHS589855 VRO589842:VRO589855 WBK589842:WBK589855 WLG589842:WLG589855 WVC589842:WVC589855 IQ655378:IQ655391 SM655378:SM655391 ACI655378:ACI655391 AME655378:AME655391 AWA655378:AWA655391 BFW655378:BFW655391 BPS655378:BPS655391 BZO655378:BZO655391 CJK655378:CJK655391 CTG655378:CTG655391 DDC655378:DDC655391 DMY655378:DMY655391 DWU655378:DWU655391 EGQ655378:EGQ655391 EQM655378:EQM655391 FAI655378:FAI655391 FKE655378:FKE655391 FUA655378:FUA655391 GDW655378:GDW655391 GNS655378:GNS655391 GXO655378:GXO655391 HHK655378:HHK655391 HRG655378:HRG655391 IBC655378:IBC655391 IKY655378:IKY655391 IUU655378:IUU655391 JEQ655378:JEQ655391 JOM655378:JOM655391 JYI655378:JYI655391 KIE655378:KIE655391 KSA655378:KSA655391 LBW655378:LBW655391 LLS655378:LLS655391 LVO655378:LVO655391 MFK655378:MFK655391 MPG655378:MPG655391 MZC655378:MZC655391 NIY655378:NIY655391 NSU655378:NSU655391 OCQ655378:OCQ655391 OMM655378:OMM655391 OWI655378:OWI655391 PGE655378:PGE655391 PQA655378:PQA655391 PZW655378:PZW655391 QJS655378:QJS655391 QTO655378:QTO655391 RDK655378:RDK655391 RNG655378:RNG655391 RXC655378:RXC655391 SGY655378:SGY655391 SQU655378:SQU655391 TAQ655378:TAQ655391 TKM655378:TKM655391 TUI655378:TUI655391 UEE655378:UEE655391 UOA655378:UOA655391 UXW655378:UXW655391 VHS655378:VHS655391 VRO655378:VRO655391 WBK655378:WBK655391 WLG655378:WLG655391 WVC655378:WVC655391 IQ720914:IQ720927 SM720914:SM720927 ACI720914:ACI720927 AME720914:AME720927 AWA720914:AWA720927 BFW720914:BFW720927 BPS720914:BPS720927 BZO720914:BZO720927 CJK720914:CJK720927 CTG720914:CTG720927 DDC720914:DDC720927 DMY720914:DMY720927 DWU720914:DWU720927 EGQ720914:EGQ720927 EQM720914:EQM720927 FAI720914:FAI720927 FKE720914:FKE720927 FUA720914:FUA720927 GDW720914:GDW720927 GNS720914:GNS720927 GXO720914:GXO720927 HHK720914:HHK720927 HRG720914:HRG720927 IBC720914:IBC720927 IKY720914:IKY720927 IUU720914:IUU720927 JEQ720914:JEQ720927 JOM720914:JOM720927 JYI720914:JYI720927 KIE720914:KIE720927 KSA720914:KSA720927 LBW720914:LBW720927 LLS720914:LLS720927 LVO720914:LVO720927 MFK720914:MFK720927 MPG720914:MPG720927 MZC720914:MZC720927 NIY720914:NIY720927 NSU720914:NSU720927 OCQ720914:OCQ720927 OMM720914:OMM720927 OWI720914:OWI720927 PGE720914:PGE720927 PQA720914:PQA720927 PZW720914:PZW720927 QJS720914:QJS720927 QTO720914:QTO720927 RDK720914:RDK720927 RNG720914:RNG720927 RXC720914:RXC720927 SGY720914:SGY720927 SQU720914:SQU720927 TAQ720914:TAQ720927 TKM720914:TKM720927 TUI720914:TUI720927 UEE720914:UEE720927 UOA720914:UOA720927 UXW720914:UXW720927 VHS720914:VHS720927 VRO720914:VRO720927 WBK720914:WBK720927 WLG720914:WLG720927 WVC720914:WVC720927 IQ786450:IQ786463 SM786450:SM786463 ACI786450:ACI786463 AME786450:AME786463 AWA786450:AWA786463 BFW786450:BFW786463 BPS786450:BPS786463 BZO786450:BZO786463 CJK786450:CJK786463 CTG786450:CTG786463 DDC786450:DDC786463 DMY786450:DMY786463 DWU786450:DWU786463 EGQ786450:EGQ786463 EQM786450:EQM786463 FAI786450:FAI786463 FKE786450:FKE786463 FUA786450:FUA786463 GDW786450:GDW786463 GNS786450:GNS786463 GXO786450:GXO786463 HHK786450:HHK786463 HRG786450:HRG786463 IBC786450:IBC786463 IKY786450:IKY786463 IUU786450:IUU786463 JEQ786450:JEQ786463 JOM786450:JOM786463 JYI786450:JYI786463 KIE786450:KIE786463 KSA786450:KSA786463 LBW786450:LBW786463 LLS786450:LLS786463 LVO786450:LVO786463 MFK786450:MFK786463 MPG786450:MPG786463 MZC786450:MZC786463 NIY786450:NIY786463 NSU786450:NSU786463 OCQ786450:OCQ786463 OMM786450:OMM786463 OWI786450:OWI786463 PGE786450:PGE786463 PQA786450:PQA786463 PZW786450:PZW786463 QJS786450:QJS786463 QTO786450:QTO786463 RDK786450:RDK786463 RNG786450:RNG786463 RXC786450:RXC786463 SGY786450:SGY786463 SQU786450:SQU786463 TAQ786450:TAQ786463 TKM786450:TKM786463 TUI786450:TUI786463 UEE786450:UEE786463 UOA786450:UOA786463 UXW786450:UXW786463 VHS786450:VHS786463 VRO786450:VRO786463 WBK786450:WBK786463 WLG786450:WLG786463 WVC786450:WVC786463 IQ851986:IQ851999 SM851986:SM851999 ACI851986:ACI851999 AME851986:AME851999 AWA851986:AWA851999 BFW851986:BFW851999 BPS851986:BPS851999 BZO851986:BZO851999 CJK851986:CJK851999 CTG851986:CTG851999 DDC851986:DDC851999 DMY851986:DMY851999 DWU851986:DWU851999 EGQ851986:EGQ851999 EQM851986:EQM851999 FAI851986:FAI851999 FKE851986:FKE851999 FUA851986:FUA851999 GDW851986:GDW851999 GNS851986:GNS851999 GXO851986:GXO851999 HHK851986:HHK851999 HRG851986:HRG851999 IBC851986:IBC851999 IKY851986:IKY851999 IUU851986:IUU851999 JEQ851986:JEQ851999 JOM851986:JOM851999 JYI851986:JYI851999 KIE851986:KIE851999 KSA851986:KSA851999 LBW851986:LBW851999 LLS851986:LLS851999 LVO851986:LVO851999 MFK851986:MFK851999 MPG851986:MPG851999 MZC851986:MZC851999 NIY851986:NIY851999 NSU851986:NSU851999 OCQ851986:OCQ851999 OMM851986:OMM851999 OWI851986:OWI851999 PGE851986:PGE851999 PQA851986:PQA851999 PZW851986:PZW851999 QJS851986:QJS851999 QTO851986:QTO851999 RDK851986:RDK851999 RNG851986:RNG851999 RXC851986:RXC851999 SGY851986:SGY851999 SQU851986:SQU851999 TAQ851986:TAQ851999 TKM851986:TKM851999 TUI851986:TUI851999 UEE851986:UEE851999 UOA851986:UOA851999 UXW851986:UXW851999 VHS851986:VHS851999 VRO851986:VRO851999 WBK851986:WBK851999 WLG851986:WLG851999 WVC851986:WVC851999 IQ917522:IQ917535 SM917522:SM917535 ACI917522:ACI917535 AME917522:AME917535 AWA917522:AWA917535 BFW917522:BFW917535 BPS917522:BPS917535 BZO917522:BZO917535 CJK917522:CJK917535 CTG917522:CTG917535 DDC917522:DDC917535 DMY917522:DMY917535 DWU917522:DWU917535 EGQ917522:EGQ917535 EQM917522:EQM917535 FAI917522:FAI917535 FKE917522:FKE917535 FUA917522:FUA917535 GDW917522:GDW917535 GNS917522:GNS917535 GXO917522:GXO917535 HHK917522:HHK917535 HRG917522:HRG917535 IBC917522:IBC917535 IKY917522:IKY917535 IUU917522:IUU917535 JEQ917522:JEQ917535 JOM917522:JOM917535 JYI917522:JYI917535 KIE917522:KIE917535 KSA917522:KSA917535 LBW917522:LBW917535 LLS917522:LLS917535 LVO917522:LVO917535 MFK917522:MFK917535 MPG917522:MPG917535 MZC917522:MZC917535 NIY917522:NIY917535 NSU917522:NSU917535 OCQ917522:OCQ917535 OMM917522:OMM917535 OWI917522:OWI917535 PGE917522:PGE917535 PQA917522:PQA917535 PZW917522:PZW917535 QJS917522:QJS917535 QTO917522:QTO917535 RDK917522:RDK917535 RNG917522:RNG917535 RXC917522:RXC917535 SGY917522:SGY917535 SQU917522:SQU917535 TAQ917522:TAQ917535 TKM917522:TKM917535 TUI917522:TUI917535 UEE917522:UEE917535 UOA917522:UOA917535 UXW917522:UXW917535 VHS917522:VHS917535 VRO917522:VRO917535 WBK917522:WBK917535 WLG917522:WLG917535 WVC917522:WVC917535 IQ983058:IQ983071 SM983058:SM983071 ACI983058:ACI983071 AME983058:AME983071 AWA983058:AWA983071 BFW983058:BFW983071 BPS983058:BPS983071 BZO983058:BZO983071 CJK983058:CJK983071 CTG983058:CTG983071 DDC983058:DDC983071 DMY983058:DMY983071 DWU983058:DWU983071 EGQ983058:EGQ983071 EQM983058:EQM983071 FAI983058:FAI983071 FKE983058:FKE983071 FUA983058:FUA983071 GDW983058:GDW983071 GNS983058:GNS983071 GXO983058:GXO983071 HHK983058:HHK983071 HRG983058:HRG983071 IBC983058:IBC983071 IKY983058:IKY983071 IUU983058:IUU983071 JEQ983058:JEQ983071 JOM983058:JOM983071 JYI983058:JYI983071 KIE983058:KIE983071 KSA983058:KSA983071 LBW983058:LBW983071 LLS983058:LLS983071 LVO983058:LVO983071 MFK983058:MFK983071 MPG983058:MPG983071 MZC983058:MZC983071 NIY983058:NIY983071 NSU983058:NSU983071 OCQ983058:OCQ983071 OMM983058:OMM983071 OWI983058:OWI983071 PGE983058:PGE983071 PQA983058:PQA983071 PZW983058:PZW983071 QJS983058:QJS983071 QTO983058:QTO983071 RDK983058:RDK983071 RNG983058:RNG983071 RXC983058:RXC983071 SGY983058:SGY983071 SQU983058:SQU983071 TAQ983058:TAQ983071 TKM983058:TKM983071 TUI983058:TUI983071 UEE983058:UEE983071 UOA983058:UOA983071 UXW983058:UXW983071 VHS983058:VHS983071 VRO983058:VRO983071 WBK983058:WBK983071 WLG983058:WLG983071 WVC983058:WVC983071" xr:uid="{847EFB80-C556-46CC-8373-542DA481DAA9}">
      <formula1>"移乗介護,移動支援,排泄支援,見守り・コミュニケーション,入浴支援"</formula1>
    </dataValidation>
    <dataValidation type="list" allowBlank="1" showInputMessage="1" showErrorMessage="1" sqref="C6:C30" xr:uid="{CB456568-ADB1-41B2-933D-F628287124A2}">
      <formula1>$AV$8:$AV$11</formula1>
    </dataValidation>
  </dataValidations>
  <printOptions horizontalCentered="1"/>
  <pageMargins left="0.19685039370078741" right="0.19685039370078741" top="0.39370078740157483" bottom="0.39370078740157483" header="0.51181102362204722" footer="0.51181102362204722"/>
  <pageSetup paperSize="9" scale="33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EEA08-DDA2-47CC-875A-B30F2EFABDCD}">
  <sheetPr>
    <tabColor rgb="FFC00000"/>
    <pageSetUpPr fitToPage="1"/>
  </sheetPr>
  <dimension ref="A1:AA52"/>
  <sheetViews>
    <sheetView showGridLines="0" showZeros="0" view="pageBreakPreview" zoomScale="70" zoomScaleNormal="55" zoomScaleSheetLayoutView="70" workbookViewId="0">
      <selection activeCell="D18" sqref="D18"/>
    </sheetView>
  </sheetViews>
  <sheetFormatPr defaultColWidth="8" defaultRowHeight="14.25" x14ac:dyDescent="0.15"/>
  <cols>
    <col min="1" max="2" width="15.625" style="1" customWidth="1"/>
    <col min="3" max="3" width="31.625" style="1" customWidth="1"/>
    <col min="4" max="4" width="53.375" style="1" customWidth="1"/>
    <col min="5" max="5" width="59.5" style="1" customWidth="1"/>
    <col min="6" max="6" width="41.125" style="2" customWidth="1"/>
    <col min="7" max="7" width="39.5" style="2" customWidth="1"/>
    <col min="8" max="17" width="8" style="1"/>
    <col min="18" max="18" width="3.375" style="1" customWidth="1"/>
    <col min="19" max="19" width="15.875" style="1" customWidth="1"/>
    <col min="20" max="26" width="8" style="1"/>
    <col min="27" max="27" width="5" style="1" hidden="1" customWidth="1"/>
    <col min="28" max="243" width="8" style="1"/>
    <col min="244" max="244" width="15.625" style="1" customWidth="1"/>
    <col min="245" max="245" width="13.125" style="1" customWidth="1"/>
    <col min="246" max="246" width="28" style="1" bestFit="1" customWidth="1"/>
    <col min="247" max="247" width="25.375" style="1" customWidth="1"/>
    <col min="248" max="248" width="32.875" style="1" customWidth="1"/>
    <col min="249" max="249" width="0" style="1" hidden="1" customWidth="1"/>
    <col min="250" max="250" width="25.625" style="1" customWidth="1"/>
    <col min="251" max="251" width="30.625" style="1" bestFit="1" customWidth="1"/>
    <col min="252" max="252" width="17.625" style="1" bestFit="1" customWidth="1"/>
    <col min="253" max="253" width="12" style="1" bestFit="1" customWidth="1"/>
    <col min="254" max="254" width="28.125" style="1" bestFit="1" customWidth="1"/>
    <col min="255" max="255" width="26.75" style="1" bestFit="1" customWidth="1"/>
    <col min="256" max="256" width="32.875" style="1" customWidth="1"/>
    <col min="257" max="257" width="32.125" style="1" bestFit="1" customWidth="1"/>
    <col min="258" max="258" width="17.625" style="1" bestFit="1" customWidth="1"/>
    <col min="259" max="259" width="28.5" style="1" bestFit="1" customWidth="1"/>
    <col min="260" max="260" width="29.875" style="1" customWidth="1"/>
    <col min="261" max="261" width="23.625" style="1" customWidth="1"/>
    <col min="262" max="271" width="8" style="1"/>
    <col min="272" max="275" width="0" style="1" hidden="1" customWidth="1"/>
    <col min="276" max="499" width="8" style="1"/>
    <col min="500" max="500" width="15.625" style="1" customWidth="1"/>
    <col min="501" max="501" width="13.125" style="1" customWidth="1"/>
    <col min="502" max="502" width="28" style="1" bestFit="1" customWidth="1"/>
    <col min="503" max="503" width="25.375" style="1" customWidth="1"/>
    <col min="504" max="504" width="32.875" style="1" customWidth="1"/>
    <col min="505" max="505" width="0" style="1" hidden="1" customWidth="1"/>
    <col min="506" max="506" width="25.625" style="1" customWidth="1"/>
    <col min="507" max="507" width="30.625" style="1" bestFit="1" customWidth="1"/>
    <col min="508" max="508" width="17.625" style="1" bestFit="1" customWidth="1"/>
    <col min="509" max="509" width="12" style="1" bestFit="1" customWidth="1"/>
    <col min="510" max="510" width="28.125" style="1" bestFit="1" customWidth="1"/>
    <col min="511" max="511" width="26.75" style="1" bestFit="1" customWidth="1"/>
    <col min="512" max="512" width="32.875" style="1" customWidth="1"/>
    <col min="513" max="513" width="32.125" style="1" bestFit="1" customWidth="1"/>
    <col min="514" max="514" width="17.625" style="1" bestFit="1" customWidth="1"/>
    <col min="515" max="515" width="28.5" style="1" bestFit="1" customWidth="1"/>
    <col min="516" max="516" width="29.875" style="1" customWidth="1"/>
    <col min="517" max="517" width="23.625" style="1" customWidth="1"/>
    <col min="518" max="527" width="8" style="1"/>
    <col min="528" max="531" width="0" style="1" hidden="1" customWidth="1"/>
    <col min="532" max="755" width="8" style="1"/>
    <col min="756" max="756" width="15.625" style="1" customWidth="1"/>
    <col min="757" max="757" width="13.125" style="1" customWidth="1"/>
    <col min="758" max="758" width="28" style="1" bestFit="1" customWidth="1"/>
    <col min="759" max="759" width="25.375" style="1" customWidth="1"/>
    <col min="760" max="760" width="32.875" style="1" customWidth="1"/>
    <col min="761" max="761" width="0" style="1" hidden="1" customWidth="1"/>
    <col min="762" max="762" width="25.625" style="1" customWidth="1"/>
    <col min="763" max="763" width="30.625" style="1" bestFit="1" customWidth="1"/>
    <col min="764" max="764" width="17.625" style="1" bestFit="1" customWidth="1"/>
    <col min="765" max="765" width="12" style="1" bestFit="1" customWidth="1"/>
    <col min="766" max="766" width="28.125" style="1" bestFit="1" customWidth="1"/>
    <col min="767" max="767" width="26.75" style="1" bestFit="1" customWidth="1"/>
    <col min="768" max="768" width="32.875" style="1" customWidth="1"/>
    <col min="769" max="769" width="32.125" style="1" bestFit="1" customWidth="1"/>
    <col min="770" max="770" width="17.625" style="1" bestFit="1" customWidth="1"/>
    <col min="771" max="771" width="28.5" style="1" bestFit="1" customWidth="1"/>
    <col min="772" max="772" width="29.875" style="1" customWidth="1"/>
    <col min="773" max="773" width="23.625" style="1" customWidth="1"/>
    <col min="774" max="783" width="8" style="1"/>
    <col min="784" max="787" width="0" style="1" hidden="1" customWidth="1"/>
    <col min="788" max="1011" width="8" style="1"/>
    <col min="1012" max="1012" width="15.625" style="1" customWidth="1"/>
    <col min="1013" max="1013" width="13.125" style="1" customWidth="1"/>
    <col min="1014" max="1014" width="28" style="1" bestFit="1" customWidth="1"/>
    <col min="1015" max="1015" width="25.375" style="1" customWidth="1"/>
    <col min="1016" max="1016" width="32.875" style="1" customWidth="1"/>
    <col min="1017" max="1017" width="0" style="1" hidden="1" customWidth="1"/>
    <col min="1018" max="1018" width="25.625" style="1" customWidth="1"/>
    <col min="1019" max="1019" width="30.625" style="1" bestFit="1" customWidth="1"/>
    <col min="1020" max="1020" width="17.625" style="1" bestFit="1" customWidth="1"/>
    <col min="1021" max="1021" width="12" style="1" bestFit="1" customWidth="1"/>
    <col min="1022" max="1022" width="28.125" style="1" bestFit="1" customWidth="1"/>
    <col min="1023" max="1023" width="26.75" style="1" bestFit="1" customWidth="1"/>
    <col min="1024" max="1024" width="32.875" style="1" customWidth="1"/>
    <col min="1025" max="1025" width="32.125" style="1" bestFit="1" customWidth="1"/>
    <col min="1026" max="1026" width="17.625" style="1" bestFit="1" customWidth="1"/>
    <col min="1027" max="1027" width="28.5" style="1" bestFit="1" customWidth="1"/>
    <col min="1028" max="1028" width="29.875" style="1" customWidth="1"/>
    <col min="1029" max="1029" width="23.625" style="1" customWidth="1"/>
    <col min="1030" max="1039" width="8" style="1"/>
    <col min="1040" max="1043" width="0" style="1" hidden="1" customWidth="1"/>
    <col min="1044" max="1267" width="8" style="1"/>
    <col min="1268" max="1268" width="15.625" style="1" customWidth="1"/>
    <col min="1269" max="1269" width="13.125" style="1" customWidth="1"/>
    <col min="1270" max="1270" width="28" style="1" bestFit="1" customWidth="1"/>
    <col min="1271" max="1271" width="25.375" style="1" customWidth="1"/>
    <col min="1272" max="1272" width="32.875" style="1" customWidth="1"/>
    <col min="1273" max="1273" width="0" style="1" hidden="1" customWidth="1"/>
    <col min="1274" max="1274" width="25.625" style="1" customWidth="1"/>
    <col min="1275" max="1275" width="30.625" style="1" bestFit="1" customWidth="1"/>
    <col min="1276" max="1276" width="17.625" style="1" bestFit="1" customWidth="1"/>
    <col min="1277" max="1277" width="12" style="1" bestFit="1" customWidth="1"/>
    <col min="1278" max="1278" width="28.125" style="1" bestFit="1" customWidth="1"/>
    <col min="1279" max="1279" width="26.75" style="1" bestFit="1" customWidth="1"/>
    <col min="1280" max="1280" width="32.875" style="1" customWidth="1"/>
    <col min="1281" max="1281" width="32.125" style="1" bestFit="1" customWidth="1"/>
    <col min="1282" max="1282" width="17.625" style="1" bestFit="1" customWidth="1"/>
    <col min="1283" max="1283" width="28.5" style="1" bestFit="1" customWidth="1"/>
    <col min="1284" max="1284" width="29.875" style="1" customWidth="1"/>
    <col min="1285" max="1285" width="23.625" style="1" customWidth="1"/>
    <col min="1286" max="1295" width="8" style="1"/>
    <col min="1296" max="1299" width="0" style="1" hidden="1" customWidth="1"/>
    <col min="1300" max="1523" width="8" style="1"/>
    <col min="1524" max="1524" width="15.625" style="1" customWidth="1"/>
    <col min="1525" max="1525" width="13.125" style="1" customWidth="1"/>
    <col min="1526" max="1526" width="28" style="1" bestFit="1" customWidth="1"/>
    <col min="1527" max="1527" width="25.375" style="1" customWidth="1"/>
    <col min="1528" max="1528" width="32.875" style="1" customWidth="1"/>
    <col min="1529" max="1529" width="0" style="1" hidden="1" customWidth="1"/>
    <col min="1530" max="1530" width="25.625" style="1" customWidth="1"/>
    <col min="1531" max="1531" width="30.625" style="1" bestFit="1" customWidth="1"/>
    <col min="1532" max="1532" width="17.625" style="1" bestFit="1" customWidth="1"/>
    <col min="1533" max="1533" width="12" style="1" bestFit="1" customWidth="1"/>
    <col min="1534" max="1534" width="28.125" style="1" bestFit="1" customWidth="1"/>
    <col min="1535" max="1535" width="26.75" style="1" bestFit="1" customWidth="1"/>
    <col min="1536" max="1536" width="32.875" style="1" customWidth="1"/>
    <col min="1537" max="1537" width="32.125" style="1" bestFit="1" customWidth="1"/>
    <col min="1538" max="1538" width="17.625" style="1" bestFit="1" customWidth="1"/>
    <col min="1539" max="1539" width="28.5" style="1" bestFit="1" customWidth="1"/>
    <col min="1540" max="1540" width="29.875" style="1" customWidth="1"/>
    <col min="1541" max="1541" width="23.625" style="1" customWidth="1"/>
    <col min="1542" max="1551" width="8" style="1"/>
    <col min="1552" max="1555" width="0" style="1" hidden="1" customWidth="1"/>
    <col min="1556" max="1779" width="8" style="1"/>
    <col min="1780" max="1780" width="15.625" style="1" customWidth="1"/>
    <col min="1781" max="1781" width="13.125" style="1" customWidth="1"/>
    <col min="1782" max="1782" width="28" style="1" bestFit="1" customWidth="1"/>
    <col min="1783" max="1783" width="25.375" style="1" customWidth="1"/>
    <col min="1784" max="1784" width="32.875" style="1" customWidth="1"/>
    <col min="1785" max="1785" width="0" style="1" hidden="1" customWidth="1"/>
    <col min="1786" max="1786" width="25.625" style="1" customWidth="1"/>
    <col min="1787" max="1787" width="30.625" style="1" bestFit="1" customWidth="1"/>
    <col min="1788" max="1788" width="17.625" style="1" bestFit="1" customWidth="1"/>
    <col min="1789" max="1789" width="12" style="1" bestFit="1" customWidth="1"/>
    <col min="1790" max="1790" width="28.125" style="1" bestFit="1" customWidth="1"/>
    <col min="1791" max="1791" width="26.75" style="1" bestFit="1" customWidth="1"/>
    <col min="1792" max="1792" width="32.875" style="1" customWidth="1"/>
    <col min="1793" max="1793" width="32.125" style="1" bestFit="1" customWidth="1"/>
    <col min="1794" max="1794" width="17.625" style="1" bestFit="1" customWidth="1"/>
    <col min="1795" max="1795" width="28.5" style="1" bestFit="1" customWidth="1"/>
    <col min="1796" max="1796" width="29.875" style="1" customWidth="1"/>
    <col min="1797" max="1797" width="23.625" style="1" customWidth="1"/>
    <col min="1798" max="1807" width="8" style="1"/>
    <col min="1808" max="1811" width="0" style="1" hidden="1" customWidth="1"/>
    <col min="1812" max="2035" width="8" style="1"/>
    <col min="2036" max="2036" width="15.625" style="1" customWidth="1"/>
    <col min="2037" max="2037" width="13.125" style="1" customWidth="1"/>
    <col min="2038" max="2038" width="28" style="1" bestFit="1" customWidth="1"/>
    <col min="2039" max="2039" width="25.375" style="1" customWidth="1"/>
    <col min="2040" max="2040" width="32.875" style="1" customWidth="1"/>
    <col min="2041" max="2041" width="0" style="1" hidden="1" customWidth="1"/>
    <col min="2042" max="2042" width="25.625" style="1" customWidth="1"/>
    <col min="2043" max="2043" width="30.625" style="1" bestFit="1" customWidth="1"/>
    <col min="2044" max="2044" width="17.625" style="1" bestFit="1" customWidth="1"/>
    <col min="2045" max="2045" width="12" style="1" bestFit="1" customWidth="1"/>
    <col min="2046" max="2046" width="28.125" style="1" bestFit="1" customWidth="1"/>
    <col min="2047" max="2047" width="26.75" style="1" bestFit="1" customWidth="1"/>
    <col min="2048" max="2048" width="32.875" style="1" customWidth="1"/>
    <col min="2049" max="2049" width="32.125" style="1" bestFit="1" customWidth="1"/>
    <col min="2050" max="2050" width="17.625" style="1" bestFit="1" customWidth="1"/>
    <col min="2051" max="2051" width="28.5" style="1" bestFit="1" customWidth="1"/>
    <col min="2052" max="2052" width="29.875" style="1" customWidth="1"/>
    <col min="2053" max="2053" width="23.625" style="1" customWidth="1"/>
    <col min="2054" max="2063" width="8" style="1"/>
    <col min="2064" max="2067" width="0" style="1" hidden="1" customWidth="1"/>
    <col min="2068" max="2291" width="8" style="1"/>
    <col min="2292" max="2292" width="15.625" style="1" customWidth="1"/>
    <col min="2293" max="2293" width="13.125" style="1" customWidth="1"/>
    <col min="2294" max="2294" width="28" style="1" bestFit="1" customWidth="1"/>
    <col min="2295" max="2295" width="25.375" style="1" customWidth="1"/>
    <col min="2296" max="2296" width="32.875" style="1" customWidth="1"/>
    <col min="2297" max="2297" width="0" style="1" hidden="1" customWidth="1"/>
    <col min="2298" max="2298" width="25.625" style="1" customWidth="1"/>
    <col min="2299" max="2299" width="30.625" style="1" bestFit="1" customWidth="1"/>
    <col min="2300" max="2300" width="17.625" style="1" bestFit="1" customWidth="1"/>
    <col min="2301" max="2301" width="12" style="1" bestFit="1" customWidth="1"/>
    <col min="2302" max="2302" width="28.125" style="1" bestFit="1" customWidth="1"/>
    <col min="2303" max="2303" width="26.75" style="1" bestFit="1" customWidth="1"/>
    <col min="2304" max="2304" width="32.875" style="1" customWidth="1"/>
    <col min="2305" max="2305" width="32.125" style="1" bestFit="1" customWidth="1"/>
    <col min="2306" max="2306" width="17.625" style="1" bestFit="1" customWidth="1"/>
    <col min="2307" max="2307" width="28.5" style="1" bestFit="1" customWidth="1"/>
    <col min="2308" max="2308" width="29.875" style="1" customWidth="1"/>
    <col min="2309" max="2309" width="23.625" style="1" customWidth="1"/>
    <col min="2310" max="2319" width="8" style="1"/>
    <col min="2320" max="2323" width="0" style="1" hidden="1" customWidth="1"/>
    <col min="2324" max="2547" width="8" style="1"/>
    <col min="2548" max="2548" width="15.625" style="1" customWidth="1"/>
    <col min="2549" max="2549" width="13.125" style="1" customWidth="1"/>
    <col min="2550" max="2550" width="28" style="1" bestFit="1" customWidth="1"/>
    <col min="2551" max="2551" width="25.375" style="1" customWidth="1"/>
    <col min="2552" max="2552" width="32.875" style="1" customWidth="1"/>
    <col min="2553" max="2553" width="0" style="1" hidden="1" customWidth="1"/>
    <col min="2554" max="2554" width="25.625" style="1" customWidth="1"/>
    <col min="2555" max="2555" width="30.625" style="1" bestFit="1" customWidth="1"/>
    <col min="2556" max="2556" width="17.625" style="1" bestFit="1" customWidth="1"/>
    <col min="2557" max="2557" width="12" style="1" bestFit="1" customWidth="1"/>
    <col min="2558" max="2558" width="28.125" style="1" bestFit="1" customWidth="1"/>
    <col min="2559" max="2559" width="26.75" style="1" bestFit="1" customWidth="1"/>
    <col min="2560" max="2560" width="32.875" style="1" customWidth="1"/>
    <col min="2561" max="2561" width="32.125" style="1" bestFit="1" customWidth="1"/>
    <col min="2562" max="2562" width="17.625" style="1" bestFit="1" customWidth="1"/>
    <col min="2563" max="2563" width="28.5" style="1" bestFit="1" customWidth="1"/>
    <col min="2564" max="2564" width="29.875" style="1" customWidth="1"/>
    <col min="2565" max="2565" width="23.625" style="1" customWidth="1"/>
    <col min="2566" max="2575" width="8" style="1"/>
    <col min="2576" max="2579" width="0" style="1" hidden="1" customWidth="1"/>
    <col min="2580" max="2803" width="8" style="1"/>
    <col min="2804" max="2804" width="15.625" style="1" customWidth="1"/>
    <col min="2805" max="2805" width="13.125" style="1" customWidth="1"/>
    <col min="2806" max="2806" width="28" style="1" bestFit="1" customWidth="1"/>
    <col min="2807" max="2807" width="25.375" style="1" customWidth="1"/>
    <col min="2808" max="2808" width="32.875" style="1" customWidth="1"/>
    <col min="2809" max="2809" width="0" style="1" hidden="1" customWidth="1"/>
    <col min="2810" max="2810" width="25.625" style="1" customWidth="1"/>
    <col min="2811" max="2811" width="30.625" style="1" bestFit="1" customWidth="1"/>
    <col min="2812" max="2812" width="17.625" style="1" bestFit="1" customWidth="1"/>
    <col min="2813" max="2813" width="12" style="1" bestFit="1" customWidth="1"/>
    <col min="2814" max="2814" width="28.125" style="1" bestFit="1" customWidth="1"/>
    <col min="2815" max="2815" width="26.75" style="1" bestFit="1" customWidth="1"/>
    <col min="2816" max="2816" width="32.875" style="1" customWidth="1"/>
    <col min="2817" max="2817" width="32.125" style="1" bestFit="1" customWidth="1"/>
    <col min="2818" max="2818" width="17.625" style="1" bestFit="1" customWidth="1"/>
    <col min="2819" max="2819" width="28.5" style="1" bestFit="1" customWidth="1"/>
    <col min="2820" max="2820" width="29.875" style="1" customWidth="1"/>
    <col min="2821" max="2821" width="23.625" style="1" customWidth="1"/>
    <col min="2822" max="2831" width="8" style="1"/>
    <col min="2832" max="2835" width="0" style="1" hidden="1" customWidth="1"/>
    <col min="2836" max="3059" width="8" style="1"/>
    <col min="3060" max="3060" width="15.625" style="1" customWidth="1"/>
    <col min="3061" max="3061" width="13.125" style="1" customWidth="1"/>
    <col min="3062" max="3062" width="28" style="1" bestFit="1" customWidth="1"/>
    <col min="3063" max="3063" width="25.375" style="1" customWidth="1"/>
    <col min="3064" max="3064" width="32.875" style="1" customWidth="1"/>
    <col min="3065" max="3065" width="0" style="1" hidden="1" customWidth="1"/>
    <col min="3066" max="3066" width="25.625" style="1" customWidth="1"/>
    <col min="3067" max="3067" width="30.625" style="1" bestFit="1" customWidth="1"/>
    <col min="3068" max="3068" width="17.625" style="1" bestFit="1" customWidth="1"/>
    <col min="3069" max="3069" width="12" style="1" bestFit="1" customWidth="1"/>
    <col min="3070" max="3070" width="28.125" style="1" bestFit="1" customWidth="1"/>
    <col min="3071" max="3071" width="26.75" style="1" bestFit="1" customWidth="1"/>
    <col min="3072" max="3072" width="32.875" style="1" customWidth="1"/>
    <col min="3073" max="3073" width="32.125" style="1" bestFit="1" customWidth="1"/>
    <col min="3074" max="3074" width="17.625" style="1" bestFit="1" customWidth="1"/>
    <col min="3075" max="3075" width="28.5" style="1" bestFit="1" customWidth="1"/>
    <col min="3076" max="3076" width="29.875" style="1" customWidth="1"/>
    <col min="3077" max="3077" width="23.625" style="1" customWidth="1"/>
    <col min="3078" max="3087" width="8" style="1"/>
    <col min="3088" max="3091" width="0" style="1" hidden="1" customWidth="1"/>
    <col min="3092" max="3315" width="8" style="1"/>
    <col min="3316" max="3316" width="15.625" style="1" customWidth="1"/>
    <col min="3317" max="3317" width="13.125" style="1" customWidth="1"/>
    <col min="3318" max="3318" width="28" style="1" bestFit="1" customWidth="1"/>
    <col min="3319" max="3319" width="25.375" style="1" customWidth="1"/>
    <col min="3320" max="3320" width="32.875" style="1" customWidth="1"/>
    <col min="3321" max="3321" width="0" style="1" hidden="1" customWidth="1"/>
    <col min="3322" max="3322" width="25.625" style="1" customWidth="1"/>
    <col min="3323" max="3323" width="30.625" style="1" bestFit="1" customWidth="1"/>
    <col min="3324" max="3324" width="17.625" style="1" bestFit="1" customWidth="1"/>
    <col min="3325" max="3325" width="12" style="1" bestFit="1" customWidth="1"/>
    <col min="3326" max="3326" width="28.125" style="1" bestFit="1" customWidth="1"/>
    <col min="3327" max="3327" width="26.75" style="1" bestFit="1" customWidth="1"/>
    <col min="3328" max="3328" width="32.875" style="1" customWidth="1"/>
    <col min="3329" max="3329" width="32.125" style="1" bestFit="1" customWidth="1"/>
    <col min="3330" max="3330" width="17.625" style="1" bestFit="1" customWidth="1"/>
    <col min="3331" max="3331" width="28.5" style="1" bestFit="1" customWidth="1"/>
    <col min="3332" max="3332" width="29.875" style="1" customWidth="1"/>
    <col min="3333" max="3333" width="23.625" style="1" customWidth="1"/>
    <col min="3334" max="3343" width="8" style="1"/>
    <col min="3344" max="3347" width="0" style="1" hidden="1" customWidth="1"/>
    <col min="3348" max="3571" width="8" style="1"/>
    <col min="3572" max="3572" width="15.625" style="1" customWidth="1"/>
    <col min="3573" max="3573" width="13.125" style="1" customWidth="1"/>
    <col min="3574" max="3574" width="28" style="1" bestFit="1" customWidth="1"/>
    <col min="3575" max="3575" width="25.375" style="1" customWidth="1"/>
    <col min="3576" max="3576" width="32.875" style="1" customWidth="1"/>
    <col min="3577" max="3577" width="0" style="1" hidden="1" customWidth="1"/>
    <col min="3578" max="3578" width="25.625" style="1" customWidth="1"/>
    <col min="3579" max="3579" width="30.625" style="1" bestFit="1" customWidth="1"/>
    <col min="3580" max="3580" width="17.625" style="1" bestFit="1" customWidth="1"/>
    <col min="3581" max="3581" width="12" style="1" bestFit="1" customWidth="1"/>
    <col min="3582" max="3582" width="28.125" style="1" bestFit="1" customWidth="1"/>
    <col min="3583" max="3583" width="26.75" style="1" bestFit="1" customWidth="1"/>
    <col min="3584" max="3584" width="32.875" style="1" customWidth="1"/>
    <col min="3585" max="3585" width="32.125" style="1" bestFit="1" customWidth="1"/>
    <col min="3586" max="3586" width="17.625" style="1" bestFit="1" customWidth="1"/>
    <col min="3587" max="3587" width="28.5" style="1" bestFit="1" customWidth="1"/>
    <col min="3588" max="3588" width="29.875" style="1" customWidth="1"/>
    <col min="3589" max="3589" width="23.625" style="1" customWidth="1"/>
    <col min="3590" max="3599" width="8" style="1"/>
    <col min="3600" max="3603" width="0" style="1" hidden="1" customWidth="1"/>
    <col min="3604" max="3827" width="8" style="1"/>
    <col min="3828" max="3828" width="15.625" style="1" customWidth="1"/>
    <col min="3829" max="3829" width="13.125" style="1" customWidth="1"/>
    <col min="3830" max="3830" width="28" style="1" bestFit="1" customWidth="1"/>
    <col min="3831" max="3831" width="25.375" style="1" customWidth="1"/>
    <col min="3832" max="3832" width="32.875" style="1" customWidth="1"/>
    <col min="3833" max="3833" width="0" style="1" hidden="1" customWidth="1"/>
    <col min="3834" max="3834" width="25.625" style="1" customWidth="1"/>
    <col min="3835" max="3835" width="30.625" style="1" bestFit="1" customWidth="1"/>
    <col min="3836" max="3836" width="17.625" style="1" bestFit="1" customWidth="1"/>
    <col min="3837" max="3837" width="12" style="1" bestFit="1" customWidth="1"/>
    <col min="3838" max="3838" width="28.125" style="1" bestFit="1" customWidth="1"/>
    <col min="3839" max="3839" width="26.75" style="1" bestFit="1" customWidth="1"/>
    <col min="3840" max="3840" width="32.875" style="1" customWidth="1"/>
    <col min="3841" max="3841" width="32.125" style="1" bestFit="1" customWidth="1"/>
    <col min="3842" max="3842" width="17.625" style="1" bestFit="1" customWidth="1"/>
    <col min="3843" max="3843" width="28.5" style="1" bestFit="1" customWidth="1"/>
    <col min="3844" max="3844" width="29.875" style="1" customWidth="1"/>
    <col min="3845" max="3845" width="23.625" style="1" customWidth="1"/>
    <col min="3846" max="3855" width="8" style="1"/>
    <col min="3856" max="3859" width="0" style="1" hidden="1" customWidth="1"/>
    <col min="3860" max="4083" width="8" style="1"/>
    <col min="4084" max="4084" width="15.625" style="1" customWidth="1"/>
    <col min="4085" max="4085" width="13.125" style="1" customWidth="1"/>
    <col min="4086" max="4086" width="28" style="1" bestFit="1" customWidth="1"/>
    <col min="4087" max="4087" width="25.375" style="1" customWidth="1"/>
    <col min="4088" max="4088" width="32.875" style="1" customWidth="1"/>
    <col min="4089" max="4089" width="0" style="1" hidden="1" customWidth="1"/>
    <col min="4090" max="4090" width="25.625" style="1" customWidth="1"/>
    <col min="4091" max="4091" width="30.625" style="1" bestFit="1" customWidth="1"/>
    <col min="4092" max="4092" width="17.625" style="1" bestFit="1" customWidth="1"/>
    <col min="4093" max="4093" width="12" style="1" bestFit="1" customWidth="1"/>
    <col min="4094" max="4094" width="28.125" style="1" bestFit="1" customWidth="1"/>
    <col min="4095" max="4095" width="26.75" style="1" bestFit="1" customWidth="1"/>
    <col min="4096" max="4096" width="32.875" style="1" customWidth="1"/>
    <col min="4097" max="4097" width="32.125" style="1" bestFit="1" customWidth="1"/>
    <col min="4098" max="4098" width="17.625" style="1" bestFit="1" customWidth="1"/>
    <col min="4099" max="4099" width="28.5" style="1" bestFit="1" customWidth="1"/>
    <col min="4100" max="4100" width="29.875" style="1" customWidth="1"/>
    <col min="4101" max="4101" width="23.625" style="1" customWidth="1"/>
    <col min="4102" max="4111" width="8" style="1"/>
    <col min="4112" max="4115" width="0" style="1" hidden="1" customWidth="1"/>
    <col min="4116" max="4339" width="8" style="1"/>
    <col min="4340" max="4340" width="15.625" style="1" customWidth="1"/>
    <col min="4341" max="4341" width="13.125" style="1" customWidth="1"/>
    <col min="4342" max="4342" width="28" style="1" bestFit="1" customWidth="1"/>
    <col min="4343" max="4343" width="25.375" style="1" customWidth="1"/>
    <col min="4344" max="4344" width="32.875" style="1" customWidth="1"/>
    <col min="4345" max="4345" width="0" style="1" hidden="1" customWidth="1"/>
    <col min="4346" max="4346" width="25.625" style="1" customWidth="1"/>
    <col min="4347" max="4347" width="30.625" style="1" bestFit="1" customWidth="1"/>
    <col min="4348" max="4348" width="17.625" style="1" bestFit="1" customWidth="1"/>
    <col min="4349" max="4349" width="12" style="1" bestFit="1" customWidth="1"/>
    <col min="4350" max="4350" width="28.125" style="1" bestFit="1" customWidth="1"/>
    <col min="4351" max="4351" width="26.75" style="1" bestFit="1" customWidth="1"/>
    <col min="4352" max="4352" width="32.875" style="1" customWidth="1"/>
    <col min="4353" max="4353" width="32.125" style="1" bestFit="1" customWidth="1"/>
    <col min="4354" max="4354" width="17.625" style="1" bestFit="1" customWidth="1"/>
    <col min="4355" max="4355" width="28.5" style="1" bestFit="1" customWidth="1"/>
    <col min="4356" max="4356" width="29.875" style="1" customWidth="1"/>
    <col min="4357" max="4357" width="23.625" style="1" customWidth="1"/>
    <col min="4358" max="4367" width="8" style="1"/>
    <col min="4368" max="4371" width="0" style="1" hidden="1" customWidth="1"/>
    <col min="4372" max="4595" width="8" style="1"/>
    <col min="4596" max="4596" width="15.625" style="1" customWidth="1"/>
    <col min="4597" max="4597" width="13.125" style="1" customWidth="1"/>
    <col min="4598" max="4598" width="28" style="1" bestFit="1" customWidth="1"/>
    <col min="4599" max="4599" width="25.375" style="1" customWidth="1"/>
    <col min="4600" max="4600" width="32.875" style="1" customWidth="1"/>
    <col min="4601" max="4601" width="0" style="1" hidden="1" customWidth="1"/>
    <col min="4602" max="4602" width="25.625" style="1" customWidth="1"/>
    <col min="4603" max="4603" width="30.625" style="1" bestFit="1" customWidth="1"/>
    <col min="4604" max="4604" width="17.625" style="1" bestFit="1" customWidth="1"/>
    <col min="4605" max="4605" width="12" style="1" bestFit="1" customWidth="1"/>
    <col min="4606" max="4606" width="28.125" style="1" bestFit="1" customWidth="1"/>
    <col min="4607" max="4607" width="26.75" style="1" bestFit="1" customWidth="1"/>
    <col min="4608" max="4608" width="32.875" style="1" customWidth="1"/>
    <col min="4609" max="4609" width="32.125" style="1" bestFit="1" customWidth="1"/>
    <col min="4610" max="4610" width="17.625" style="1" bestFit="1" customWidth="1"/>
    <col min="4611" max="4611" width="28.5" style="1" bestFit="1" customWidth="1"/>
    <col min="4612" max="4612" width="29.875" style="1" customWidth="1"/>
    <col min="4613" max="4613" width="23.625" style="1" customWidth="1"/>
    <col min="4614" max="4623" width="8" style="1"/>
    <col min="4624" max="4627" width="0" style="1" hidden="1" customWidth="1"/>
    <col min="4628" max="4851" width="8" style="1"/>
    <col min="4852" max="4852" width="15.625" style="1" customWidth="1"/>
    <col min="4853" max="4853" width="13.125" style="1" customWidth="1"/>
    <col min="4854" max="4854" width="28" style="1" bestFit="1" customWidth="1"/>
    <col min="4855" max="4855" width="25.375" style="1" customWidth="1"/>
    <col min="4856" max="4856" width="32.875" style="1" customWidth="1"/>
    <col min="4857" max="4857" width="0" style="1" hidden="1" customWidth="1"/>
    <col min="4858" max="4858" width="25.625" style="1" customWidth="1"/>
    <col min="4859" max="4859" width="30.625" style="1" bestFit="1" customWidth="1"/>
    <col min="4860" max="4860" width="17.625" style="1" bestFit="1" customWidth="1"/>
    <col min="4861" max="4861" width="12" style="1" bestFit="1" customWidth="1"/>
    <col min="4862" max="4862" width="28.125" style="1" bestFit="1" customWidth="1"/>
    <col min="4863" max="4863" width="26.75" style="1" bestFit="1" customWidth="1"/>
    <col min="4864" max="4864" width="32.875" style="1" customWidth="1"/>
    <col min="4865" max="4865" width="32.125" style="1" bestFit="1" customWidth="1"/>
    <col min="4866" max="4866" width="17.625" style="1" bestFit="1" customWidth="1"/>
    <col min="4867" max="4867" width="28.5" style="1" bestFit="1" customWidth="1"/>
    <col min="4868" max="4868" width="29.875" style="1" customWidth="1"/>
    <col min="4869" max="4869" width="23.625" style="1" customWidth="1"/>
    <col min="4870" max="4879" width="8" style="1"/>
    <col min="4880" max="4883" width="0" style="1" hidden="1" customWidth="1"/>
    <col min="4884" max="5107" width="8" style="1"/>
    <col min="5108" max="5108" width="15.625" style="1" customWidth="1"/>
    <col min="5109" max="5109" width="13.125" style="1" customWidth="1"/>
    <col min="5110" max="5110" width="28" style="1" bestFit="1" customWidth="1"/>
    <col min="5111" max="5111" width="25.375" style="1" customWidth="1"/>
    <col min="5112" max="5112" width="32.875" style="1" customWidth="1"/>
    <col min="5113" max="5113" width="0" style="1" hidden="1" customWidth="1"/>
    <col min="5114" max="5114" width="25.625" style="1" customWidth="1"/>
    <col min="5115" max="5115" width="30.625" style="1" bestFit="1" customWidth="1"/>
    <col min="5116" max="5116" width="17.625" style="1" bestFit="1" customWidth="1"/>
    <col min="5117" max="5117" width="12" style="1" bestFit="1" customWidth="1"/>
    <col min="5118" max="5118" width="28.125" style="1" bestFit="1" customWidth="1"/>
    <col min="5119" max="5119" width="26.75" style="1" bestFit="1" customWidth="1"/>
    <col min="5120" max="5120" width="32.875" style="1" customWidth="1"/>
    <col min="5121" max="5121" width="32.125" style="1" bestFit="1" customWidth="1"/>
    <col min="5122" max="5122" width="17.625" style="1" bestFit="1" customWidth="1"/>
    <col min="5123" max="5123" width="28.5" style="1" bestFit="1" customWidth="1"/>
    <col min="5124" max="5124" width="29.875" style="1" customWidth="1"/>
    <col min="5125" max="5125" width="23.625" style="1" customWidth="1"/>
    <col min="5126" max="5135" width="8" style="1"/>
    <col min="5136" max="5139" width="0" style="1" hidden="1" customWidth="1"/>
    <col min="5140" max="5363" width="8" style="1"/>
    <col min="5364" max="5364" width="15.625" style="1" customWidth="1"/>
    <col min="5365" max="5365" width="13.125" style="1" customWidth="1"/>
    <col min="5366" max="5366" width="28" style="1" bestFit="1" customWidth="1"/>
    <col min="5367" max="5367" width="25.375" style="1" customWidth="1"/>
    <col min="5368" max="5368" width="32.875" style="1" customWidth="1"/>
    <col min="5369" max="5369" width="0" style="1" hidden="1" customWidth="1"/>
    <col min="5370" max="5370" width="25.625" style="1" customWidth="1"/>
    <col min="5371" max="5371" width="30.625" style="1" bestFit="1" customWidth="1"/>
    <col min="5372" max="5372" width="17.625" style="1" bestFit="1" customWidth="1"/>
    <col min="5373" max="5373" width="12" style="1" bestFit="1" customWidth="1"/>
    <col min="5374" max="5374" width="28.125" style="1" bestFit="1" customWidth="1"/>
    <col min="5375" max="5375" width="26.75" style="1" bestFit="1" customWidth="1"/>
    <col min="5376" max="5376" width="32.875" style="1" customWidth="1"/>
    <col min="5377" max="5377" width="32.125" style="1" bestFit="1" customWidth="1"/>
    <col min="5378" max="5378" width="17.625" style="1" bestFit="1" customWidth="1"/>
    <col min="5379" max="5379" width="28.5" style="1" bestFit="1" customWidth="1"/>
    <col min="5380" max="5380" width="29.875" style="1" customWidth="1"/>
    <col min="5381" max="5381" width="23.625" style="1" customWidth="1"/>
    <col min="5382" max="5391" width="8" style="1"/>
    <col min="5392" max="5395" width="0" style="1" hidden="1" customWidth="1"/>
    <col min="5396" max="5619" width="8" style="1"/>
    <col min="5620" max="5620" width="15.625" style="1" customWidth="1"/>
    <col min="5621" max="5621" width="13.125" style="1" customWidth="1"/>
    <col min="5622" max="5622" width="28" style="1" bestFit="1" customWidth="1"/>
    <col min="5623" max="5623" width="25.375" style="1" customWidth="1"/>
    <col min="5624" max="5624" width="32.875" style="1" customWidth="1"/>
    <col min="5625" max="5625" width="0" style="1" hidden="1" customWidth="1"/>
    <col min="5626" max="5626" width="25.625" style="1" customWidth="1"/>
    <col min="5627" max="5627" width="30.625" style="1" bestFit="1" customWidth="1"/>
    <col min="5628" max="5628" width="17.625" style="1" bestFit="1" customWidth="1"/>
    <col min="5629" max="5629" width="12" style="1" bestFit="1" customWidth="1"/>
    <col min="5630" max="5630" width="28.125" style="1" bestFit="1" customWidth="1"/>
    <col min="5631" max="5631" width="26.75" style="1" bestFit="1" customWidth="1"/>
    <col min="5632" max="5632" width="32.875" style="1" customWidth="1"/>
    <col min="5633" max="5633" width="32.125" style="1" bestFit="1" customWidth="1"/>
    <col min="5634" max="5634" width="17.625" style="1" bestFit="1" customWidth="1"/>
    <col min="5635" max="5635" width="28.5" style="1" bestFit="1" customWidth="1"/>
    <col min="5636" max="5636" width="29.875" style="1" customWidth="1"/>
    <col min="5637" max="5637" width="23.625" style="1" customWidth="1"/>
    <col min="5638" max="5647" width="8" style="1"/>
    <col min="5648" max="5651" width="0" style="1" hidden="1" customWidth="1"/>
    <col min="5652" max="5875" width="8" style="1"/>
    <col min="5876" max="5876" width="15.625" style="1" customWidth="1"/>
    <col min="5877" max="5877" width="13.125" style="1" customWidth="1"/>
    <col min="5878" max="5878" width="28" style="1" bestFit="1" customWidth="1"/>
    <col min="5879" max="5879" width="25.375" style="1" customWidth="1"/>
    <col min="5880" max="5880" width="32.875" style="1" customWidth="1"/>
    <col min="5881" max="5881" width="0" style="1" hidden="1" customWidth="1"/>
    <col min="5882" max="5882" width="25.625" style="1" customWidth="1"/>
    <col min="5883" max="5883" width="30.625" style="1" bestFit="1" customWidth="1"/>
    <col min="5884" max="5884" width="17.625" style="1" bestFit="1" customWidth="1"/>
    <col min="5885" max="5885" width="12" style="1" bestFit="1" customWidth="1"/>
    <col min="5886" max="5886" width="28.125" style="1" bestFit="1" customWidth="1"/>
    <col min="5887" max="5887" width="26.75" style="1" bestFit="1" customWidth="1"/>
    <col min="5888" max="5888" width="32.875" style="1" customWidth="1"/>
    <col min="5889" max="5889" width="32.125" style="1" bestFit="1" customWidth="1"/>
    <col min="5890" max="5890" width="17.625" style="1" bestFit="1" customWidth="1"/>
    <col min="5891" max="5891" width="28.5" style="1" bestFit="1" customWidth="1"/>
    <col min="5892" max="5892" width="29.875" style="1" customWidth="1"/>
    <col min="5893" max="5893" width="23.625" style="1" customWidth="1"/>
    <col min="5894" max="5903" width="8" style="1"/>
    <col min="5904" max="5907" width="0" style="1" hidden="1" customWidth="1"/>
    <col min="5908" max="6131" width="8" style="1"/>
    <col min="6132" max="6132" width="15.625" style="1" customWidth="1"/>
    <col min="6133" max="6133" width="13.125" style="1" customWidth="1"/>
    <col min="6134" max="6134" width="28" style="1" bestFit="1" customWidth="1"/>
    <col min="6135" max="6135" width="25.375" style="1" customWidth="1"/>
    <col min="6136" max="6136" width="32.875" style="1" customWidth="1"/>
    <col min="6137" max="6137" width="0" style="1" hidden="1" customWidth="1"/>
    <col min="6138" max="6138" width="25.625" style="1" customWidth="1"/>
    <col min="6139" max="6139" width="30.625" style="1" bestFit="1" customWidth="1"/>
    <col min="6140" max="6140" width="17.625" style="1" bestFit="1" customWidth="1"/>
    <col min="6141" max="6141" width="12" style="1" bestFit="1" customWidth="1"/>
    <col min="6142" max="6142" width="28.125" style="1" bestFit="1" customWidth="1"/>
    <col min="6143" max="6143" width="26.75" style="1" bestFit="1" customWidth="1"/>
    <col min="6144" max="6144" width="32.875" style="1" customWidth="1"/>
    <col min="6145" max="6145" width="32.125" style="1" bestFit="1" customWidth="1"/>
    <col min="6146" max="6146" width="17.625" style="1" bestFit="1" customWidth="1"/>
    <col min="6147" max="6147" width="28.5" style="1" bestFit="1" customWidth="1"/>
    <col min="6148" max="6148" width="29.875" style="1" customWidth="1"/>
    <col min="6149" max="6149" width="23.625" style="1" customWidth="1"/>
    <col min="6150" max="6159" width="8" style="1"/>
    <col min="6160" max="6163" width="0" style="1" hidden="1" customWidth="1"/>
    <col min="6164" max="6387" width="8" style="1"/>
    <col min="6388" max="6388" width="15.625" style="1" customWidth="1"/>
    <col min="6389" max="6389" width="13.125" style="1" customWidth="1"/>
    <col min="6390" max="6390" width="28" style="1" bestFit="1" customWidth="1"/>
    <col min="6391" max="6391" width="25.375" style="1" customWidth="1"/>
    <col min="6392" max="6392" width="32.875" style="1" customWidth="1"/>
    <col min="6393" max="6393" width="0" style="1" hidden="1" customWidth="1"/>
    <col min="6394" max="6394" width="25.625" style="1" customWidth="1"/>
    <col min="6395" max="6395" width="30.625" style="1" bestFit="1" customWidth="1"/>
    <col min="6396" max="6396" width="17.625" style="1" bestFit="1" customWidth="1"/>
    <col min="6397" max="6397" width="12" style="1" bestFit="1" customWidth="1"/>
    <col min="6398" max="6398" width="28.125" style="1" bestFit="1" customWidth="1"/>
    <col min="6399" max="6399" width="26.75" style="1" bestFit="1" customWidth="1"/>
    <col min="6400" max="6400" width="32.875" style="1" customWidth="1"/>
    <col min="6401" max="6401" width="32.125" style="1" bestFit="1" customWidth="1"/>
    <col min="6402" max="6402" width="17.625" style="1" bestFit="1" customWidth="1"/>
    <col min="6403" max="6403" width="28.5" style="1" bestFit="1" customWidth="1"/>
    <col min="6404" max="6404" width="29.875" style="1" customWidth="1"/>
    <col min="6405" max="6405" width="23.625" style="1" customWidth="1"/>
    <col min="6406" max="6415" width="8" style="1"/>
    <col min="6416" max="6419" width="0" style="1" hidden="1" customWidth="1"/>
    <col min="6420" max="6643" width="8" style="1"/>
    <col min="6644" max="6644" width="15.625" style="1" customWidth="1"/>
    <col min="6645" max="6645" width="13.125" style="1" customWidth="1"/>
    <col min="6646" max="6646" width="28" style="1" bestFit="1" customWidth="1"/>
    <col min="6647" max="6647" width="25.375" style="1" customWidth="1"/>
    <col min="6648" max="6648" width="32.875" style="1" customWidth="1"/>
    <col min="6649" max="6649" width="0" style="1" hidden="1" customWidth="1"/>
    <col min="6650" max="6650" width="25.625" style="1" customWidth="1"/>
    <col min="6651" max="6651" width="30.625" style="1" bestFit="1" customWidth="1"/>
    <col min="6652" max="6652" width="17.625" style="1" bestFit="1" customWidth="1"/>
    <col min="6653" max="6653" width="12" style="1" bestFit="1" customWidth="1"/>
    <col min="6654" max="6654" width="28.125" style="1" bestFit="1" customWidth="1"/>
    <col min="6655" max="6655" width="26.75" style="1" bestFit="1" customWidth="1"/>
    <col min="6656" max="6656" width="32.875" style="1" customWidth="1"/>
    <col min="6657" max="6657" width="32.125" style="1" bestFit="1" customWidth="1"/>
    <col min="6658" max="6658" width="17.625" style="1" bestFit="1" customWidth="1"/>
    <col min="6659" max="6659" width="28.5" style="1" bestFit="1" customWidth="1"/>
    <col min="6660" max="6660" width="29.875" style="1" customWidth="1"/>
    <col min="6661" max="6661" width="23.625" style="1" customWidth="1"/>
    <col min="6662" max="6671" width="8" style="1"/>
    <col min="6672" max="6675" width="0" style="1" hidden="1" customWidth="1"/>
    <col min="6676" max="6899" width="8" style="1"/>
    <col min="6900" max="6900" width="15.625" style="1" customWidth="1"/>
    <col min="6901" max="6901" width="13.125" style="1" customWidth="1"/>
    <col min="6902" max="6902" width="28" style="1" bestFit="1" customWidth="1"/>
    <col min="6903" max="6903" width="25.375" style="1" customWidth="1"/>
    <col min="6904" max="6904" width="32.875" style="1" customWidth="1"/>
    <col min="6905" max="6905" width="0" style="1" hidden="1" customWidth="1"/>
    <col min="6906" max="6906" width="25.625" style="1" customWidth="1"/>
    <col min="6907" max="6907" width="30.625" style="1" bestFit="1" customWidth="1"/>
    <col min="6908" max="6908" width="17.625" style="1" bestFit="1" customWidth="1"/>
    <col min="6909" max="6909" width="12" style="1" bestFit="1" customWidth="1"/>
    <col min="6910" max="6910" width="28.125" style="1" bestFit="1" customWidth="1"/>
    <col min="6911" max="6911" width="26.75" style="1" bestFit="1" customWidth="1"/>
    <col min="6912" max="6912" width="32.875" style="1" customWidth="1"/>
    <col min="6913" max="6913" width="32.125" style="1" bestFit="1" customWidth="1"/>
    <col min="6914" max="6914" width="17.625" style="1" bestFit="1" customWidth="1"/>
    <col min="6915" max="6915" width="28.5" style="1" bestFit="1" customWidth="1"/>
    <col min="6916" max="6916" width="29.875" style="1" customWidth="1"/>
    <col min="6917" max="6917" width="23.625" style="1" customWidth="1"/>
    <col min="6918" max="6927" width="8" style="1"/>
    <col min="6928" max="6931" width="0" style="1" hidden="1" customWidth="1"/>
    <col min="6932" max="7155" width="8" style="1"/>
    <col min="7156" max="7156" width="15.625" style="1" customWidth="1"/>
    <col min="7157" max="7157" width="13.125" style="1" customWidth="1"/>
    <col min="7158" max="7158" width="28" style="1" bestFit="1" customWidth="1"/>
    <col min="7159" max="7159" width="25.375" style="1" customWidth="1"/>
    <col min="7160" max="7160" width="32.875" style="1" customWidth="1"/>
    <col min="7161" max="7161" width="0" style="1" hidden="1" customWidth="1"/>
    <col min="7162" max="7162" width="25.625" style="1" customWidth="1"/>
    <col min="7163" max="7163" width="30.625" style="1" bestFit="1" customWidth="1"/>
    <col min="7164" max="7164" width="17.625" style="1" bestFit="1" customWidth="1"/>
    <col min="7165" max="7165" width="12" style="1" bestFit="1" customWidth="1"/>
    <col min="7166" max="7166" width="28.125" style="1" bestFit="1" customWidth="1"/>
    <col min="7167" max="7167" width="26.75" style="1" bestFit="1" customWidth="1"/>
    <col min="7168" max="7168" width="32.875" style="1" customWidth="1"/>
    <col min="7169" max="7169" width="32.125" style="1" bestFit="1" customWidth="1"/>
    <col min="7170" max="7170" width="17.625" style="1" bestFit="1" customWidth="1"/>
    <col min="7171" max="7171" width="28.5" style="1" bestFit="1" customWidth="1"/>
    <col min="7172" max="7172" width="29.875" style="1" customWidth="1"/>
    <col min="7173" max="7173" width="23.625" style="1" customWidth="1"/>
    <col min="7174" max="7183" width="8" style="1"/>
    <col min="7184" max="7187" width="0" style="1" hidden="1" customWidth="1"/>
    <col min="7188" max="7411" width="8" style="1"/>
    <col min="7412" max="7412" width="15.625" style="1" customWidth="1"/>
    <col min="7413" max="7413" width="13.125" style="1" customWidth="1"/>
    <col min="7414" max="7414" width="28" style="1" bestFit="1" customWidth="1"/>
    <col min="7415" max="7415" width="25.375" style="1" customWidth="1"/>
    <col min="7416" max="7416" width="32.875" style="1" customWidth="1"/>
    <col min="7417" max="7417" width="0" style="1" hidden="1" customWidth="1"/>
    <col min="7418" max="7418" width="25.625" style="1" customWidth="1"/>
    <col min="7419" max="7419" width="30.625" style="1" bestFit="1" customWidth="1"/>
    <col min="7420" max="7420" width="17.625" style="1" bestFit="1" customWidth="1"/>
    <col min="7421" max="7421" width="12" style="1" bestFit="1" customWidth="1"/>
    <col min="7422" max="7422" width="28.125" style="1" bestFit="1" customWidth="1"/>
    <col min="7423" max="7423" width="26.75" style="1" bestFit="1" customWidth="1"/>
    <col min="7424" max="7424" width="32.875" style="1" customWidth="1"/>
    <col min="7425" max="7425" width="32.125" style="1" bestFit="1" customWidth="1"/>
    <col min="7426" max="7426" width="17.625" style="1" bestFit="1" customWidth="1"/>
    <col min="7427" max="7427" width="28.5" style="1" bestFit="1" customWidth="1"/>
    <col min="7428" max="7428" width="29.875" style="1" customWidth="1"/>
    <col min="7429" max="7429" width="23.625" style="1" customWidth="1"/>
    <col min="7430" max="7439" width="8" style="1"/>
    <col min="7440" max="7443" width="0" style="1" hidden="1" customWidth="1"/>
    <col min="7444" max="7667" width="8" style="1"/>
    <col min="7668" max="7668" width="15.625" style="1" customWidth="1"/>
    <col min="7669" max="7669" width="13.125" style="1" customWidth="1"/>
    <col min="7670" max="7670" width="28" style="1" bestFit="1" customWidth="1"/>
    <col min="7671" max="7671" width="25.375" style="1" customWidth="1"/>
    <col min="7672" max="7672" width="32.875" style="1" customWidth="1"/>
    <col min="7673" max="7673" width="0" style="1" hidden="1" customWidth="1"/>
    <col min="7674" max="7674" width="25.625" style="1" customWidth="1"/>
    <col min="7675" max="7675" width="30.625" style="1" bestFit="1" customWidth="1"/>
    <col min="7676" max="7676" width="17.625" style="1" bestFit="1" customWidth="1"/>
    <col min="7677" max="7677" width="12" style="1" bestFit="1" customWidth="1"/>
    <col min="7678" max="7678" width="28.125" style="1" bestFit="1" customWidth="1"/>
    <col min="7679" max="7679" width="26.75" style="1" bestFit="1" customWidth="1"/>
    <col min="7680" max="7680" width="32.875" style="1" customWidth="1"/>
    <col min="7681" max="7681" width="32.125" style="1" bestFit="1" customWidth="1"/>
    <col min="7682" max="7682" width="17.625" style="1" bestFit="1" customWidth="1"/>
    <col min="7683" max="7683" width="28.5" style="1" bestFit="1" customWidth="1"/>
    <col min="7684" max="7684" width="29.875" style="1" customWidth="1"/>
    <col min="7685" max="7685" width="23.625" style="1" customWidth="1"/>
    <col min="7686" max="7695" width="8" style="1"/>
    <col min="7696" max="7699" width="0" style="1" hidden="1" customWidth="1"/>
    <col min="7700" max="7923" width="8" style="1"/>
    <col min="7924" max="7924" width="15.625" style="1" customWidth="1"/>
    <col min="7925" max="7925" width="13.125" style="1" customWidth="1"/>
    <col min="7926" max="7926" width="28" style="1" bestFit="1" customWidth="1"/>
    <col min="7927" max="7927" width="25.375" style="1" customWidth="1"/>
    <col min="7928" max="7928" width="32.875" style="1" customWidth="1"/>
    <col min="7929" max="7929" width="0" style="1" hidden="1" customWidth="1"/>
    <col min="7930" max="7930" width="25.625" style="1" customWidth="1"/>
    <col min="7931" max="7931" width="30.625" style="1" bestFit="1" customWidth="1"/>
    <col min="7932" max="7932" width="17.625" style="1" bestFit="1" customWidth="1"/>
    <col min="7933" max="7933" width="12" style="1" bestFit="1" customWidth="1"/>
    <col min="7934" max="7934" width="28.125" style="1" bestFit="1" customWidth="1"/>
    <col min="7935" max="7935" width="26.75" style="1" bestFit="1" customWidth="1"/>
    <col min="7936" max="7936" width="32.875" style="1" customWidth="1"/>
    <col min="7937" max="7937" width="32.125" style="1" bestFit="1" customWidth="1"/>
    <col min="7938" max="7938" width="17.625" style="1" bestFit="1" customWidth="1"/>
    <col min="7939" max="7939" width="28.5" style="1" bestFit="1" customWidth="1"/>
    <col min="7940" max="7940" width="29.875" style="1" customWidth="1"/>
    <col min="7941" max="7941" width="23.625" style="1" customWidth="1"/>
    <col min="7942" max="7951" width="8" style="1"/>
    <col min="7952" max="7955" width="0" style="1" hidden="1" customWidth="1"/>
    <col min="7956" max="8179" width="8" style="1"/>
    <col min="8180" max="8180" width="15.625" style="1" customWidth="1"/>
    <col min="8181" max="8181" width="13.125" style="1" customWidth="1"/>
    <col min="8182" max="8182" width="28" style="1" bestFit="1" customWidth="1"/>
    <col min="8183" max="8183" width="25.375" style="1" customWidth="1"/>
    <col min="8184" max="8184" width="32.875" style="1" customWidth="1"/>
    <col min="8185" max="8185" width="0" style="1" hidden="1" customWidth="1"/>
    <col min="8186" max="8186" width="25.625" style="1" customWidth="1"/>
    <col min="8187" max="8187" width="30.625" style="1" bestFit="1" customWidth="1"/>
    <col min="8188" max="8188" width="17.625" style="1" bestFit="1" customWidth="1"/>
    <col min="8189" max="8189" width="12" style="1" bestFit="1" customWidth="1"/>
    <col min="8190" max="8190" width="28.125" style="1" bestFit="1" customWidth="1"/>
    <col min="8191" max="8191" width="26.75" style="1" bestFit="1" customWidth="1"/>
    <col min="8192" max="8192" width="32.875" style="1" customWidth="1"/>
    <col min="8193" max="8193" width="32.125" style="1" bestFit="1" customWidth="1"/>
    <col min="8194" max="8194" width="17.625" style="1" bestFit="1" customWidth="1"/>
    <col min="8195" max="8195" width="28.5" style="1" bestFit="1" customWidth="1"/>
    <col min="8196" max="8196" width="29.875" style="1" customWidth="1"/>
    <col min="8197" max="8197" width="23.625" style="1" customWidth="1"/>
    <col min="8198" max="8207" width="8" style="1"/>
    <col min="8208" max="8211" width="0" style="1" hidden="1" customWidth="1"/>
    <col min="8212" max="8435" width="8" style="1"/>
    <col min="8436" max="8436" width="15.625" style="1" customWidth="1"/>
    <col min="8437" max="8437" width="13.125" style="1" customWidth="1"/>
    <col min="8438" max="8438" width="28" style="1" bestFit="1" customWidth="1"/>
    <col min="8439" max="8439" width="25.375" style="1" customWidth="1"/>
    <col min="8440" max="8440" width="32.875" style="1" customWidth="1"/>
    <col min="8441" max="8441" width="0" style="1" hidden="1" customWidth="1"/>
    <col min="8442" max="8442" width="25.625" style="1" customWidth="1"/>
    <col min="8443" max="8443" width="30.625" style="1" bestFit="1" customWidth="1"/>
    <col min="8444" max="8444" width="17.625" style="1" bestFit="1" customWidth="1"/>
    <col min="8445" max="8445" width="12" style="1" bestFit="1" customWidth="1"/>
    <col min="8446" max="8446" width="28.125" style="1" bestFit="1" customWidth="1"/>
    <col min="8447" max="8447" width="26.75" style="1" bestFit="1" customWidth="1"/>
    <col min="8448" max="8448" width="32.875" style="1" customWidth="1"/>
    <col min="8449" max="8449" width="32.125" style="1" bestFit="1" customWidth="1"/>
    <col min="8450" max="8450" width="17.625" style="1" bestFit="1" customWidth="1"/>
    <col min="8451" max="8451" width="28.5" style="1" bestFit="1" customWidth="1"/>
    <col min="8452" max="8452" width="29.875" style="1" customWidth="1"/>
    <col min="8453" max="8453" width="23.625" style="1" customWidth="1"/>
    <col min="8454" max="8463" width="8" style="1"/>
    <col min="8464" max="8467" width="0" style="1" hidden="1" customWidth="1"/>
    <col min="8468" max="8691" width="8" style="1"/>
    <col min="8692" max="8692" width="15.625" style="1" customWidth="1"/>
    <col min="8693" max="8693" width="13.125" style="1" customWidth="1"/>
    <col min="8694" max="8694" width="28" style="1" bestFit="1" customWidth="1"/>
    <col min="8695" max="8695" width="25.375" style="1" customWidth="1"/>
    <col min="8696" max="8696" width="32.875" style="1" customWidth="1"/>
    <col min="8697" max="8697" width="0" style="1" hidden="1" customWidth="1"/>
    <col min="8698" max="8698" width="25.625" style="1" customWidth="1"/>
    <col min="8699" max="8699" width="30.625" style="1" bestFit="1" customWidth="1"/>
    <col min="8700" max="8700" width="17.625" style="1" bestFit="1" customWidth="1"/>
    <col min="8701" max="8701" width="12" style="1" bestFit="1" customWidth="1"/>
    <col min="8702" max="8702" width="28.125" style="1" bestFit="1" customWidth="1"/>
    <col min="8703" max="8703" width="26.75" style="1" bestFit="1" customWidth="1"/>
    <col min="8704" max="8704" width="32.875" style="1" customWidth="1"/>
    <col min="8705" max="8705" width="32.125" style="1" bestFit="1" customWidth="1"/>
    <col min="8706" max="8706" width="17.625" style="1" bestFit="1" customWidth="1"/>
    <col min="8707" max="8707" width="28.5" style="1" bestFit="1" customWidth="1"/>
    <col min="8708" max="8708" width="29.875" style="1" customWidth="1"/>
    <col min="8709" max="8709" width="23.625" style="1" customWidth="1"/>
    <col min="8710" max="8719" width="8" style="1"/>
    <col min="8720" max="8723" width="0" style="1" hidden="1" customWidth="1"/>
    <col min="8724" max="8947" width="8" style="1"/>
    <col min="8948" max="8948" width="15.625" style="1" customWidth="1"/>
    <col min="8949" max="8949" width="13.125" style="1" customWidth="1"/>
    <col min="8950" max="8950" width="28" style="1" bestFit="1" customWidth="1"/>
    <col min="8951" max="8951" width="25.375" style="1" customWidth="1"/>
    <col min="8952" max="8952" width="32.875" style="1" customWidth="1"/>
    <col min="8953" max="8953" width="0" style="1" hidden="1" customWidth="1"/>
    <col min="8954" max="8954" width="25.625" style="1" customWidth="1"/>
    <col min="8955" max="8955" width="30.625" style="1" bestFit="1" customWidth="1"/>
    <col min="8956" max="8956" width="17.625" style="1" bestFit="1" customWidth="1"/>
    <col min="8957" max="8957" width="12" style="1" bestFit="1" customWidth="1"/>
    <col min="8958" max="8958" width="28.125" style="1" bestFit="1" customWidth="1"/>
    <col min="8959" max="8959" width="26.75" style="1" bestFit="1" customWidth="1"/>
    <col min="8960" max="8960" width="32.875" style="1" customWidth="1"/>
    <col min="8961" max="8961" width="32.125" style="1" bestFit="1" customWidth="1"/>
    <col min="8962" max="8962" width="17.625" style="1" bestFit="1" customWidth="1"/>
    <col min="8963" max="8963" width="28.5" style="1" bestFit="1" customWidth="1"/>
    <col min="8964" max="8964" width="29.875" style="1" customWidth="1"/>
    <col min="8965" max="8965" width="23.625" style="1" customWidth="1"/>
    <col min="8966" max="8975" width="8" style="1"/>
    <col min="8976" max="8979" width="0" style="1" hidden="1" customWidth="1"/>
    <col min="8980" max="9203" width="8" style="1"/>
    <col min="9204" max="9204" width="15.625" style="1" customWidth="1"/>
    <col min="9205" max="9205" width="13.125" style="1" customWidth="1"/>
    <col min="9206" max="9206" width="28" style="1" bestFit="1" customWidth="1"/>
    <col min="9207" max="9207" width="25.375" style="1" customWidth="1"/>
    <col min="9208" max="9208" width="32.875" style="1" customWidth="1"/>
    <col min="9209" max="9209" width="0" style="1" hidden="1" customWidth="1"/>
    <col min="9210" max="9210" width="25.625" style="1" customWidth="1"/>
    <col min="9211" max="9211" width="30.625" style="1" bestFit="1" customWidth="1"/>
    <col min="9212" max="9212" width="17.625" style="1" bestFit="1" customWidth="1"/>
    <col min="9213" max="9213" width="12" style="1" bestFit="1" customWidth="1"/>
    <col min="9214" max="9214" width="28.125" style="1" bestFit="1" customWidth="1"/>
    <col min="9215" max="9215" width="26.75" style="1" bestFit="1" customWidth="1"/>
    <col min="9216" max="9216" width="32.875" style="1" customWidth="1"/>
    <col min="9217" max="9217" width="32.125" style="1" bestFit="1" customWidth="1"/>
    <col min="9218" max="9218" width="17.625" style="1" bestFit="1" customWidth="1"/>
    <col min="9219" max="9219" width="28.5" style="1" bestFit="1" customWidth="1"/>
    <col min="9220" max="9220" width="29.875" style="1" customWidth="1"/>
    <col min="9221" max="9221" width="23.625" style="1" customWidth="1"/>
    <col min="9222" max="9231" width="8" style="1"/>
    <col min="9232" max="9235" width="0" style="1" hidden="1" customWidth="1"/>
    <col min="9236" max="9459" width="8" style="1"/>
    <col min="9460" max="9460" width="15.625" style="1" customWidth="1"/>
    <col min="9461" max="9461" width="13.125" style="1" customWidth="1"/>
    <col min="9462" max="9462" width="28" style="1" bestFit="1" customWidth="1"/>
    <col min="9463" max="9463" width="25.375" style="1" customWidth="1"/>
    <col min="9464" max="9464" width="32.875" style="1" customWidth="1"/>
    <col min="9465" max="9465" width="0" style="1" hidden="1" customWidth="1"/>
    <col min="9466" max="9466" width="25.625" style="1" customWidth="1"/>
    <col min="9467" max="9467" width="30.625" style="1" bestFit="1" customWidth="1"/>
    <col min="9468" max="9468" width="17.625" style="1" bestFit="1" customWidth="1"/>
    <col min="9469" max="9469" width="12" style="1" bestFit="1" customWidth="1"/>
    <col min="9470" max="9470" width="28.125" style="1" bestFit="1" customWidth="1"/>
    <col min="9471" max="9471" width="26.75" style="1" bestFit="1" customWidth="1"/>
    <col min="9472" max="9472" width="32.875" style="1" customWidth="1"/>
    <col min="9473" max="9473" width="32.125" style="1" bestFit="1" customWidth="1"/>
    <col min="9474" max="9474" width="17.625" style="1" bestFit="1" customWidth="1"/>
    <col min="9475" max="9475" width="28.5" style="1" bestFit="1" customWidth="1"/>
    <col min="9476" max="9476" width="29.875" style="1" customWidth="1"/>
    <col min="9477" max="9477" width="23.625" style="1" customWidth="1"/>
    <col min="9478" max="9487" width="8" style="1"/>
    <col min="9488" max="9491" width="0" style="1" hidden="1" customWidth="1"/>
    <col min="9492" max="9715" width="8" style="1"/>
    <col min="9716" max="9716" width="15.625" style="1" customWidth="1"/>
    <col min="9717" max="9717" width="13.125" style="1" customWidth="1"/>
    <col min="9718" max="9718" width="28" style="1" bestFit="1" customWidth="1"/>
    <col min="9719" max="9719" width="25.375" style="1" customWidth="1"/>
    <col min="9720" max="9720" width="32.875" style="1" customWidth="1"/>
    <col min="9721" max="9721" width="0" style="1" hidden="1" customWidth="1"/>
    <col min="9722" max="9722" width="25.625" style="1" customWidth="1"/>
    <col min="9723" max="9723" width="30.625" style="1" bestFit="1" customWidth="1"/>
    <col min="9724" max="9724" width="17.625" style="1" bestFit="1" customWidth="1"/>
    <col min="9725" max="9725" width="12" style="1" bestFit="1" customWidth="1"/>
    <col min="9726" max="9726" width="28.125" style="1" bestFit="1" customWidth="1"/>
    <col min="9727" max="9727" width="26.75" style="1" bestFit="1" customWidth="1"/>
    <col min="9728" max="9728" width="32.875" style="1" customWidth="1"/>
    <col min="9729" max="9729" width="32.125" style="1" bestFit="1" customWidth="1"/>
    <col min="9730" max="9730" width="17.625" style="1" bestFit="1" customWidth="1"/>
    <col min="9731" max="9731" width="28.5" style="1" bestFit="1" customWidth="1"/>
    <col min="9732" max="9732" width="29.875" style="1" customWidth="1"/>
    <col min="9733" max="9733" width="23.625" style="1" customWidth="1"/>
    <col min="9734" max="9743" width="8" style="1"/>
    <col min="9744" max="9747" width="0" style="1" hidden="1" customWidth="1"/>
    <col min="9748" max="9971" width="8" style="1"/>
    <col min="9972" max="9972" width="15.625" style="1" customWidth="1"/>
    <col min="9973" max="9973" width="13.125" style="1" customWidth="1"/>
    <col min="9974" max="9974" width="28" style="1" bestFit="1" customWidth="1"/>
    <col min="9975" max="9975" width="25.375" style="1" customWidth="1"/>
    <col min="9976" max="9976" width="32.875" style="1" customWidth="1"/>
    <col min="9977" max="9977" width="0" style="1" hidden="1" customWidth="1"/>
    <col min="9978" max="9978" width="25.625" style="1" customWidth="1"/>
    <col min="9979" max="9979" width="30.625" style="1" bestFit="1" customWidth="1"/>
    <col min="9980" max="9980" width="17.625" style="1" bestFit="1" customWidth="1"/>
    <col min="9981" max="9981" width="12" style="1" bestFit="1" customWidth="1"/>
    <col min="9982" max="9982" width="28.125" style="1" bestFit="1" customWidth="1"/>
    <col min="9983" max="9983" width="26.75" style="1" bestFit="1" customWidth="1"/>
    <col min="9984" max="9984" width="32.875" style="1" customWidth="1"/>
    <col min="9985" max="9985" width="32.125" style="1" bestFit="1" customWidth="1"/>
    <col min="9986" max="9986" width="17.625" style="1" bestFit="1" customWidth="1"/>
    <col min="9987" max="9987" width="28.5" style="1" bestFit="1" customWidth="1"/>
    <col min="9988" max="9988" width="29.875" style="1" customWidth="1"/>
    <col min="9989" max="9989" width="23.625" style="1" customWidth="1"/>
    <col min="9990" max="9999" width="8" style="1"/>
    <col min="10000" max="10003" width="0" style="1" hidden="1" customWidth="1"/>
    <col min="10004" max="10227" width="8" style="1"/>
    <col min="10228" max="10228" width="15.625" style="1" customWidth="1"/>
    <col min="10229" max="10229" width="13.125" style="1" customWidth="1"/>
    <col min="10230" max="10230" width="28" style="1" bestFit="1" customWidth="1"/>
    <col min="10231" max="10231" width="25.375" style="1" customWidth="1"/>
    <col min="10232" max="10232" width="32.875" style="1" customWidth="1"/>
    <col min="10233" max="10233" width="0" style="1" hidden="1" customWidth="1"/>
    <col min="10234" max="10234" width="25.625" style="1" customWidth="1"/>
    <col min="10235" max="10235" width="30.625" style="1" bestFit="1" customWidth="1"/>
    <col min="10236" max="10236" width="17.625" style="1" bestFit="1" customWidth="1"/>
    <col min="10237" max="10237" width="12" style="1" bestFit="1" customWidth="1"/>
    <col min="10238" max="10238" width="28.125" style="1" bestFit="1" customWidth="1"/>
    <col min="10239" max="10239" width="26.75" style="1" bestFit="1" customWidth="1"/>
    <col min="10240" max="10240" width="32.875" style="1" customWidth="1"/>
    <col min="10241" max="10241" width="32.125" style="1" bestFit="1" customWidth="1"/>
    <col min="10242" max="10242" width="17.625" style="1" bestFit="1" customWidth="1"/>
    <col min="10243" max="10243" width="28.5" style="1" bestFit="1" customWidth="1"/>
    <col min="10244" max="10244" width="29.875" style="1" customWidth="1"/>
    <col min="10245" max="10245" width="23.625" style="1" customWidth="1"/>
    <col min="10246" max="10255" width="8" style="1"/>
    <col min="10256" max="10259" width="0" style="1" hidden="1" customWidth="1"/>
    <col min="10260" max="10483" width="8" style="1"/>
    <col min="10484" max="10484" width="15.625" style="1" customWidth="1"/>
    <col min="10485" max="10485" width="13.125" style="1" customWidth="1"/>
    <col min="10486" max="10486" width="28" style="1" bestFit="1" customWidth="1"/>
    <col min="10487" max="10487" width="25.375" style="1" customWidth="1"/>
    <col min="10488" max="10488" width="32.875" style="1" customWidth="1"/>
    <col min="10489" max="10489" width="0" style="1" hidden="1" customWidth="1"/>
    <col min="10490" max="10490" width="25.625" style="1" customWidth="1"/>
    <col min="10491" max="10491" width="30.625" style="1" bestFit="1" customWidth="1"/>
    <col min="10492" max="10492" width="17.625" style="1" bestFit="1" customWidth="1"/>
    <col min="10493" max="10493" width="12" style="1" bestFit="1" customWidth="1"/>
    <col min="10494" max="10494" width="28.125" style="1" bestFit="1" customWidth="1"/>
    <col min="10495" max="10495" width="26.75" style="1" bestFit="1" customWidth="1"/>
    <col min="10496" max="10496" width="32.875" style="1" customWidth="1"/>
    <col min="10497" max="10497" width="32.125" style="1" bestFit="1" customWidth="1"/>
    <col min="10498" max="10498" width="17.625" style="1" bestFit="1" customWidth="1"/>
    <col min="10499" max="10499" width="28.5" style="1" bestFit="1" customWidth="1"/>
    <col min="10500" max="10500" width="29.875" style="1" customWidth="1"/>
    <col min="10501" max="10501" width="23.625" style="1" customWidth="1"/>
    <col min="10502" max="10511" width="8" style="1"/>
    <col min="10512" max="10515" width="0" style="1" hidden="1" customWidth="1"/>
    <col min="10516" max="10739" width="8" style="1"/>
    <col min="10740" max="10740" width="15.625" style="1" customWidth="1"/>
    <col min="10741" max="10741" width="13.125" style="1" customWidth="1"/>
    <col min="10742" max="10742" width="28" style="1" bestFit="1" customWidth="1"/>
    <col min="10743" max="10743" width="25.375" style="1" customWidth="1"/>
    <col min="10744" max="10744" width="32.875" style="1" customWidth="1"/>
    <col min="10745" max="10745" width="0" style="1" hidden="1" customWidth="1"/>
    <col min="10746" max="10746" width="25.625" style="1" customWidth="1"/>
    <col min="10747" max="10747" width="30.625" style="1" bestFit="1" customWidth="1"/>
    <col min="10748" max="10748" width="17.625" style="1" bestFit="1" customWidth="1"/>
    <col min="10749" max="10749" width="12" style="1" bestFit="1" customWidth="1"/>
    <col min="10750" max="10750" width="28.125" style="1" bestFit="1" customWidth="1"/>
    <col min="10751" max="10751" width="26.75" style="1" bestFit="1" customWidth="1"/>
    <col min="10752" max="10752" width="32.875" style="1" customWidth="1"/>
    <col min="10753" max="10753" width="32.125" style="1" bestFit="1" customWidth="1"/>
    <col min="10754" max="10754" width="17.625" style="1" bestFit="1" customWidth="1"/>
    <col min="10755" max="10755" width="28.5" style="1" bestFit="1" customWidth="1"/>
    <col min="10756" max="10756" width="29.875" style="1" customWidth="1"/>
    <col min="10757" max="10757" width="23.625" style="1" customWidth="1"/>
    <col min="10758" max="10767" width="8" style="1"/>
    <col min="10768" max="10771" width="0" style="1" hidden="1" customWidth="1"/>
    <col min="10772" max="10995" width="8" style="1"/>
    <col min="10996" max="10996" width="15.625" style="1" customWidth="1"/>
    <col min="10997" max="10997" width="13.125" style="1" customWidth="1"/>
    <col min="10998" max="10998" width="28" style="1" bestFit="1" customWidth="1"/>
    <col min="10999" max="10999" width="25.375" style="1" customWidth="1"/>
    <col min="11000" max="11000" width="32.875" style="1" customWidth="1"/>
    <col min="11001" max="11001" width="0" style="1" hidden="1" customWidth="1"/>
    <col min="11002" max="11002" width="25.625" style="1" customWidth="1"/>
    <col min="11003" max="11003" width="30.625" style="1" bestFit="1" customWidth="1"/>
    <col min="11004" max="11004" width="17.625" style="1" bestFit="1" customWidth="1"/>
    <col min="11005" max="11005" width="12" style="1" bestFit="1" customWidth="1"/>
    <col min="11006" max="11006" width="28.125" style="1" bestFit="1" customWidth="1"/>
    <col min="11007" max="11007" width="26.75" style="1" bestFit="1" customWidth="1"/>
    <col min="11008" max="11008" width="32.875" style="1" customWidth="1"/>
    <col min="11009" max="11009" width="32.125" style="1" bestFit="1" customWidth="1"/>
    <col min="11010" max="11010" width="17.625" style="1" bestFit="1" customWidth="1"/>
    <col min="11011" max="11011" width="28.5" style="1" bestFit="1" customWidth="1"/>
    <col min="11012" max="11012" width="29.875" style="1" customWidth="1"/>
    <col min="11013" max="11013" width="23.625" style="1" customWidth="1"/>
    <col min="11014" max="11023" width="8" style="1"/>
    <col min="11024" max="11027" width="0" style="1" hidden="1" customWidth="1"/>
    <col min="11028" max="11251" width="8" style="1"/>
    <col min="11252" max="11252" width="15.625" style="1" customWidth="1"/>
    <col min="11253" max="11253" width="13.125" style="1" customWidth="1"/>
    <col min="11254" max="11254" width="28" style="1" bestFit="1" customWidth="1"/>
    <col min="11255" max="11255" width="25.375" style="1" customWidth="1"/>
    <col min="11256" max="11256" width="32.875" style="1" customWidth="1"/>
    <col min="11257" max="11257" width="0" style="1" hidden="1" customWidth="1"/>
    <col min="11258" max="11258" width="25.625" style="1" customWidth="1"/>
    <col min="11259" max="11259" width="30.625" style="1" bestFit="1" customWidth="1"/>
    <col min="11260" max="11260" width="17.625" style="1" bestFit="1" customWidth="1"/>
    <col min="11261" max="11261" width="12" style="1" bestFit="1" customWidth="1"/>
    <col min="11262" max="11262" width="28.125" style="1" bestFit="1" customWidth="1"/>
    <col min="11263" max="11263" width="26.75" style="1" bestFit="1" customWidth="1"/>
    <col min="11264" max="11264" width="32.875" style="1" customWidth="1"/>
    <col min="11265" max="11265" width="32.125" style="1" bestFit="1" customWidth="1"/>
    <col min="11266" max="11266" width="17.625" style="1" bestFit="1" customWidth="1"/>
    <col min="11267" max="11267" width="28.5" style="1" bestFit="1" customWidth="1"/>
    <col min="11268" max="11268" width="29.875" style="1" customWidth="1"/>
    <col min="11269" max="11269" width="23.625" style="1" customWidth="1"/>
    <col min="11270" max="11279" width="8" style="1"/>
    <col min="11280" max="11283" width="0" style="1" hidden="1" customWidth="1"/>
    <col min="11284" max="11507" width="8" style="1"/>
    <col min="11508" max="11508" width="15.625" style="1" customWidth="1"/>
    <col min="11509" max="11509" width="13.125" style="1" customWidth="1"/>
    <col min="11510" max="11510" width="28" style="1" bestFit="1" customWidth="1"/>
    <col min="11511" max="11511" width="25.375" style="1" customWidth="1"/>
    <col min="11512" max="11512" width="32.875" style="1" customWidth="1"/>
    <col min="11513" max="11513" width="0" style="1" hidden="1" customWidth="1"/>
    <col min="11514" max="11514" width="25.625" style="1" customWidth="1"/>
    <col min="11515" max="11515" width="30.625" style="1" bestFit="1" customWidth="1"/>
    <col min="11516" max="11516" width="17.625" style="1" bestFit="1" customWidth="1"/>
    <col min="11517" max="11517" width="12" style="1" bestFit="1" customWidth="1"/>
    <col min="11518" max="11518" width="28.125" style="1" bestFit="1" customWidth="1"/>
    <col min="11519" max="11519" width="26.75" style="1" bestFit="1" customWidth="1"/>
    <col min="11520" max="11520" width="32.875" style="1" customWidth="1"/>
    <col min="11521" max="11521" width="32.125" style="1" bestFit="1" customWidth="1"/>
    <col min="11522" max="11522" width="17.625" style="1" bestFit="1" customWidth="1"/>
    <col min="11523" max="11523" width="28.5" style="1" bestFit="1" customWidth="1"/>
    <col min="11524" max="11524" width="29.875" style="1" customWidth="1"/>
    <col min="11525" max="11525" width="23.625" style="1" customWidth="1"/>
    <col min="11526" max="11535" width="8" style="1"/>
    <col min="11536" max="11539" width="0" style="1" hidden="1" customWidth="1"/>
    <col min="11540" max="11763" width="8" style="1"/>
    <col min="11764" max="11764" width="15.625" style="1" customWidth="1"/>
    <col min="11765" max="11765" width="13.125" style="1" customWidth="1"/>
    <col min="11766" max="11766" width="28" style="1" bestFit="1" customWidth="1"/>
    <col min="11767" max="11767" width="25.375" style="1" customWidth="1"/>
    <col min="11768" max="11768" width="32.875" style="1" customWidth="1"/>
    <col min="11769" max="11769" width="0" style="1" hidden="1" customWidth="1"/>
    <col min="11770" max="11770" width="25.625" style="1" customWidth="1"/>
    <col min="11771" max="11771" width="30.625" style="1" bestFit="1" customWidth="1"/>
    <col min="11772" max="11772" width="17.625" style="1" bestFit="1" customWidth="1"/>
    <col min="11773" max="11773" width="12" style="1" bestFit="1" customWidth="1"/>
    <col min="11774" max="11774" width="28.125" style="1" bestFit="1" customWidth="1"/>
    <col min="11775" max="11775" width="26.75" style="1" bestFit="1" customWidth="1"/>
    <col min="11776" max="11776" width="32.875" style="1" customWidth="1"/>
    <col min="11777" max="11777" width="32.125" style="1" bestFit="1" customWidth="1"/>
    <col min="11778" max="11778" width="17.625" style="1" bestFit="1" customWidth="1"/>
    <col min="11779" max="11779" width="28.5" style="1" bestFit="1" customWidth="1"/>
    <col min="11780" max="11780" width="29.875" style="1" customWidth="1"/>
    <col min="11781" max="11781" width="23.625" style="1" customWidth="1"/>
    <col min="11782" max="11791" width="8" style="1"/>
    <col min="11792" max="11795" width="0" style="1" hidden="1" customWidth="1"/>
    <col min="11796" max="12019" width="8" style="1"/>
    <col min="12020" max="12020" width="15.625" style="1" customWidth="1"/>
    <col min="12021" max="12021" width="13.125" style="1" customWidth="1"/>
    <col min="12022" max="12022" width="28" style="1" bestFit="1" customWidth="1"/>
    <col min="12023" max="12023" width="25.375" style="1" customWidth="1"/>
    <col min="12024" max="12024" width="32.875" style="1" customWidth="1"/>
    <col min="12025" max="12025" width="0" style="1" hidden="1" customWidth="1"/>
    <col min="12026" max="12026" width="25.625" style="1" customWidth="1"/>
    <col min="12027" max="12027" width="30.625" style="1" bestFit="1" customWidth="1"/>
    <col min="12028" max="12028" width="17.625" style="1" bestFit="1" customWidth="1"/>
    <col min="12029" max="12029" width="12" style="1" bestFit="1" customWidth="1"/>
    <col min="12030" max="12030" width="28.125" style="1" bestFit="1" customWidth="1"/>
    <col min="12031" max="12031" width="26.75" style="1" bestFit="1" customWidth="1"/>
    <col min="12032" max="12032" width="32.875" style="1" customWidth="1"/>
    <col min="12033" max="12033" width="32.125" style="1" bestFit="1" customWidth="1"/>
    <col min="12034" max="12034" width="17.625" style="1" bestFit="1" customWidth="1"/>
    <col min="12035" max="12035" width="28.5" style="1" bestFit="1" customWidth="1"/>
    <col min="12036" max="12036" width="29.875" style="1" customWidth="1"/>
    <col min="12037" max="12037" width="23.625" style="1" customWidth="1"/>
    <col min="12038" max="12047" width="8" style="1"/>
    <col min="12048" max="12051" width="0" style="1" hidden="1" customWidth="1"/>
    <col min="12052" max="12275" width="8" style="1"/>
    <col min="12276" max="12276" width="15.625" style="1" customWidth="1"/>
    <col min="12277" max="12277" width="13.125" style="1" customWidth="1"/>
    <col min="12278" max="12278" width="28" style="1" bestFit="1" customWidth="1"/>
    <col min="12279" max="12279" width="25.375" style="1" customWidth="1"/>
    <col min="12280" max="12280" width="32.875" style="1" customWidth="1"/>
    <col min="12281" max="12281" width="0" style="1" hidden="1" customWidth="1"/>
    <col min="12282" max="12282" width="25.625" style="1" customWidth="1"/>
    <col min="12283" max="12283" width="30.625" style="1" bestFit="1" customWidth="1"/>
    <col min="12284" max="12284" width="17.625" style="1" bestFit="1" customWidth="1"/>
    <col min="12285" max="12285" width="12" style="1" bestFit="1" customWidth="1"/>
    <col min="12286" max="12286" width="28.125" style="1" bestFit="1" customWidth="1"/>
    <col min="12287" max="12287" width="26.75" style="1" bestFit="1" customWidth="1"/>
    <col min="12288" max="12288" width="32.875" style="1" customWidth="1"/>
    <col min="12289" max="12289" width="32.125" style="1" bestFit="1" customWidth="1"/>
    <col min="12290" max="12290" width="17.625" style="1" bestFit="1" customWidth="1"/>
    <col min="12291" max="12291" width="28.5" style="1" bestFit="1" customWidth="1"/>
    <col min="12292" max="12292" width="29.875" style="1" customWidth="1"/>
    <col min="12293" max="12293" width="23.625" style="1" customWidth="1"/>
    <col min="12294" max="12303" width="8" style="1"/>
    <col min="12304" max="12307" width="0" style="1" hidden="1" customWidth="1"/>
    <col min="12308" max="12531" width="8" style="1"/>
    <col min="12532" max="12532" width="15.625" style="1" customWidth="1"/>
    <col min="12533" max="12533" width="13.125" style="1" customWidth="1"/>
    <col min="12534" max="12534" width="28" style="1" bestFit="1" customWidth="1"/>
    <col min="12535" max="12535" width="25.375" style="1" customWidth="1"/>
    <col min="12536" max="12536" width="32.875" style="1" customWidth="1"/>
    <col min="12537" max="12537" width="0" style="1" hidden="1" customWidth="1"/>
    <col min="12538" max="12538" width="25.625" style="1" customWidth="1"/>
    <col min="12539" max="12539" width="30.625" style="1" bestFit="1" customWidth="1"/>
    <col min="12540" max="12540" width="17.625" style="1" bestFit="1" customWidth="1"/>
    <col min="12541" max="12541" width="12" style="1" bestFit="1" customWidth="1"/>
    <col min="12542" max="12542" width="28.125" style="1" bestFit="1" customWidth="1"/>
    <col min="12543" max="12543" width="26.75" style="1" bestFit="1" customWidth="1"/>
    <col min="12544" max="12544" width="32.875" style="1" customWidth="1"/>
    <col min="12545" max="12545" width="32.125" style="1" bestFit="1" customWidth="1"/>
    <col min="12546" max="12546" width="17.625" style="1" bestFit="1" customWidth="1"/>
    <col min="12547" max="12547" width="28.5" style="1" bestFit="1" customWidth="1"/>
    <col min="12548" max="12548" width="29.875" style="1" customWidth="1"/>
    <col min="12549" max="12549" width="23.625" style="1" customWidth="1"/>
    <col min="12550" max="12559" width="8" style="1"/>
    <col min="12560" max="12563" width="0" style="1" hidden="1" customWidth="1"/>
    <col min="12564" max="12787" width="8" style="1"/>
    <col min="12788" max="12788" width="15.625" style="1" customWidth="1"/>
    <col min="12789" max="12789" width="13.125" style="1" customWidth="1"/>
    <col min="12790" max="12790" width="28" style="1" bestFit="1" customWidth="1"/>
    <col min="12791" max="12791" width="25.375" style="1" customWidth="1"/>
    <col min="12792" max="12792" width="32.875" style="1" customWidth="1"/>
    <col min="12793" max="12793" width="0" style="1" hidden="1" customWidth="1"/>
    <col min="12794" max="12794" width="25.625" style="1" customWidth="1"/>
    <col min="12795" max="12795" width="30.625" style="1" bestFit="1" customWidth="1"/>
    <col min="12796" max="12796" width="17.625" style="1" bestFit="1" customWidth="1"/>
    <col min="12797" max="12797" width="12" style="1" bestFit="1" customWidth="1"/>
    <col min="12798" max="12798" width="28.125" style="1" bestFit="1" customWidth="1"/>
    <col min="12799" max="12799" width="26.75" style="1" bestFit="1" customWidth="1"/>
    <col min="12800" max="12800" width="32.875" style="1" customWidth="1"/>
    <col min="12801" max="12801" width="32.125" style="1" bestFit="1" customWidth="1"/>
    <col min="12802" max="12802" width="17.625" style="1" bestFit="1" customWidth="1"/>
    <col min="12803" max="12803" width="28.5" style="1" bestFit="1" customWidth="1"/>
    <col min="12804" max="12804" width="29.875" style="1" customWidth="1"/>
    <col min="12805" max="12805" width="23.625" style="1" customWidth="1"/>
    <col min="12806" max="12815" width="8" style="1"/>
    <col min="12816" max="12819" width="0" style="1" hidden="1" customWidth="1"/>
    <col min="12820" max="13043" width="8" style="1"/>
    <col min="13044" max="13044" width="15.625" style="1" customWidth="1"/>
    <col min="13045" max="13045" width="13.125" style="1" customWidth="1"/>
    <col min="13046" max="13046" width="28" style="1" bestFit="1" customWidth="1"/>
    <col min="13047" max="13047" width="25.375" style="1" customWidth="1"/>
    <col min="13048" max="13048" width="32.875" style="1" customWidth="1"/>
    <col min="13049" max="13049" width="0" style="1" hidden="1" customWidth="1"/>
    <col min="13050" max="13050" width="25.625" style="1" customWidth="1"/>
    <col min="13051" max="13051" width="30.625" style="1" bestFit="1" customWidth="1"/>
    <col min="13052" max="13052" width="17.625" style="1" bestFit="1" customWidth="1"/>
    <col min="13053" max="13053" width="12" style="1" bestFit="1" customWidth="1"/>
    <col min="13054" max="13054" width="28.125" style="1" bestFit="1" customWidth="1"/>
    <col min="13055" max="13055" width="26.75" style="1" bestFit="1" customWidth="1"/>
    <col min="13056" max="13056" width="32.875" style="1" customWidth="1"/>
    <col min="13057" max="13057" width="32.125" style="1" bestFit="1" customWidth="1"/>
    <col min="13058" max="13058" width="17.625" style="1" bestFit="1" customWidth="1"/>
    <col min="13059" max="13059" width="28.5" style="1" bestFit="1" customWidth="1"/>
    <col min="13060" max="13060" width="29.875" style="1" customWidth="1"/>
    <col min="13061" max="13061" width="23.625" style="1" customWidth="1"/>
    <col min="13062" max="13071" width="8" style="1"/>
    <col min="13072" max="13075" width="0" style="1" hidden="1" customWidth="1"/>
    <col min="13076" max="13299" width="8" style="1"/>
    <col min="13300" max="13300" width="15.625" style="1" customWidth="1"/>
    <col min="13301" max="13301" width="13.125" style="1" customWidth="1"/>
    <col min="13302" max="13302" width="28" style="1" bestFit="1" customWidth="1"/>
    <col min="13303" max="13303" width="25.375" style="1" customWidth="1"/>
    <col min="13304" max="13304" width="32.875" style="1" customWidth="1"/>
    <col min="13305" max="13305" width="0" style="1" hidden="1" customWidth="1"/>
    <col min="13306" max="13306" width="25.625" style="1" customWidth="1"/>
    <col min="13307" max="13307" width="30.625" style="1" bestFit="1" customWidth="1"/>
    <col min="13308" max="13308" width="17.625" style="1" bestFit="1" customWidth="1"/>
    <col min="13309" max="13309" width="12" style="1" bestFit="1" customWidth="1"/>
    <col min="13310" max="13310" width="28.125" style="1" bestFit="1" customWidth="1"/>
    <col min="13311" max="13311" width="26.75" style="1" bestFit="1" customWidth="1"/>
    <col min="13312" max="13312" width="32.875" style="1" customWidth="1"/>
    <col min="13313" max="13313" width="32.125" style="1" bestFit="1" customWidth="1"/>
    <col min="13314" max="13314" width="17.625" style="1" bestFit="1" customWidth="1"/>
    <col min="13315" max="13315" width="28.5" style="1" bestFit="1" customWidth="1"/>
    <col min="13316" max="13316" width="29.875" style="1" customWidth="1"/>
    <col min="13317" max="13317" width="23.625" style="1" customWidth="1"/>
    <col min="13318" max="13327" width="8" style="1"/>
    <col min="13328" max="13331" width="0" style="1" hidden="1" customWidth="1"/>
    <col min="13332" max="13555" width="8" style="1"/>
    <col min="13556" max="13556" width="15.625" style="1" customWidth="1"/>
    <col min="13557" max="13557" width="13.125" style="1" customWidth="1"/>
    <col min="13558" max="13558" width="28" style="1" bestFit="1" customWidth="1"/>
    <col min="13559" max="13559" width="25.375" style="1" customWidth="1"/>
    <col min="13560" max="13560" width="32.875" style="1" customWidth="1"/>
    <col min="13561" max="13561" width="0" style="1" hidden="1" customWidth="1"/>
    <col min="13562" max="13562" width="25.625" style="1" customWidth="1"/>
    <col min="13563" max="13563" width="30.625" style="1" bestFit="1" customWidth="1"/>
    <col min="13564" max="13564" width="17.625" style="1" bestFit="1" customWidth="1"/>
    <col min="13565" max="13565" width="12" style="1" bestFit="1" customWidth="1"/>
    <col min="13566" max="13566" width="28.125" style="1" bestFit="1" customWidth="1"/>
    <col min="13567" max="13567" width="26.75" style="1" bestFit="1" customWidth="1"/>
    <col min="13568" max="13568" width="32.875" style="1" customWidth="1"/>
    <col min="13569" max="13569" width="32.125" style="1" bestFit="1" customWidth="1"/>
    <col min="13570" max="13570" width="17.625" style="1" bestFit="1" customWidth="1"/>
    <col min="13571" max="13571" width="28.5" style="1" bestFit="1" customWidth="1"/>
    <col min="13572" max="13572" width="29.875" style="1" customWidth="1"/>
    <col min="13573" max="13573" width="23.625" style="1" customWidth="1"/>
    <col min="13574" max="13583" width="8" style="1"/>
    <col min="13584" max="13587" width="0" style="1" hidden="1" customWidth="1"/>
    <col min="13588" max="13811" width="8" style="1"/>
    <col min="13812" max="13812" width="15.625" style="1" customWidth="1"/>
    <col min="13813" max="13813" width="13.125" style="1" customWidth="1"/>
    <col min="13814" max="13814" width="28" style="1" bestFit="1" customWidth="1"/>
    <col min="13815" max="13815" width="25.375" style="1" customWidth="1"/>
    <col min="13816" max="13816" width="32.875" style="1" customWidth="1"/>
    <col min="13817" max="13817" width="0" style="1" hidden="1" customWidth="1"/>
    <col min="13818" max="13818" width="25.625" style="1" customWidth="1"/>
    <col min="13819" max="13819" width="30.625" style="1" bestFit="1" customWidth="1"/>
    <col min="13820" max="13820" width="17.625" style="1" bestFit="1" customWidth="1"/>
    <col min="13821" max="13821" width="12" style="1" bestFit="1" customWidth="1"/>
    <col min="13822" max="13822" width="28.125" style="1" bestFit="1" customWidth="1"/>
    <col min="13823" max="13823" width="26.75" style="1" bestFit="1" customWidth="1"/>
    <col min="13824" max="13824" width="32.875" style="1" customWidth="1"/>
    <col min="13825" max="13825" width="32.125" style="1" bestFit="1" customWidth="1"/>
    <col min="13826" max="13826" width="17.625" style="1" bestFit="1" customWidth="1"/>
    <col min="13827" max="13827" width="28.5" style="1" bestFit="1" customWidth="1"/>
    <col min="13828" max="13828" width="29.875" style="1" customWidth="1"/>
    <col min="13829" max="13829" width="23.625" style="1" customWidth="1"/>
    <col min="13830" max="13839" width="8" style="1"/>
    <col min="13840" max="13843" width="0" style="1" hidden="1" customWidth="1"/>
    <col min="13844" max="14067" width="8" style="1"/>
    <col min="14068" max="14068" width="15.625" style="1" customWidth="1"/>
    <col min="14069" max="14069" width="13.125" style="1" customWidth="1"/>
    <col min="14070" max="14070" width="28" style="1" bestFit="1" customWidth="1"/>
    <col min="14071" max="14071" width="25.375" style="1" customWidth="1"/>
    <col min="14072" max="14072" width="32.875" style="1" customWidth="1"/>
    <col min="14073" max="14073" width="0" style="1" hidden="1" customWidth="1"/>
    <col min="14074" max="14074" width="25.625" style="1" customWidth="1"/>
    <col min="14075" max="14075" width="30.625" style="1" bestFit="1" customWidth="1"/>
    <col min="14076" max="14076" width="17.625" style="1" bestFit="1" customWidth="1"/>
    <col min="14077" max="14077" width="12" style="1" bestFit="1" customWidth="1"/>
    <col min="14078" max="14078" width="28.125" style="1" bestFit="1" customWidth="1"/>
    <col min="14079" max="14079" width="26.75" style="1" bestFit="1" customWidth="1"/>
    <col min="14080" max="14080" width="32.875" style="1" customWidth="1"/>
    <col min="14081" max="14081" width="32.125" style="1" bestFit="1" customWidth="1"/>
    <col min="14082" max="14082" width="17.625" style="1" bestFit="1" customWidth="1"/>
    <col min="14083" max="14083" width="28.5" style="1" bestFit="1" customWidth="1"/>
    <col min="14084" max="14084" width="29.875" style="1" customWidth="1"/>
    <col min="14085" max="14085" width="23.625" style="1" customWidth="1"/>
    <col min="14086" max="14095" width="8" style="1"/>
    <col min="14096" max="14099" width="0" style="1" hidden="1" customWidth="1"/>
    <col min="14100" max="14323" width="8" style="1"/>
    <col min="14324" max="14324" width="15.625" style="1" customWidth="1"/>
    <col min="14325" max="14325" width="13.125" style="1" customWidth="1"/>
    <col min="14326" max="14326" width="28" style="1" bestFit="1" customWidth="1"/>
    <col min="14327" max="14327" width="25.375" style="1" customWidth="1"/>
    <col min="14328" max="14328" width="32.875" style="1" customWidth="1"/>
    <col min="14329" max="14329" width="0" style="1" hidden="1" customWidth="1"/>
    <col min="14330" max="14330" width="25.625" style="1" customWidth="1"/>
    <col min="14331" max="14331" width="30.625" style="1" bestFit="1" customWidth="1"/>
    <col min="14332" max="14332" width="17.625" style="1" bestFit="1" customWidth="1"/>
    <col min="14333" max="14333" width="12" style="1" bestFit="1" customWidth="1"/>
    <col min="14334" max="14334" width="28.125" style="1" bestFit="1" customWidth="1"/>
    <col min="14335" max="14335" width="26.75" style="1" bestFit="1" customWidth="1"/>
    <col min="14336" max="14336" width="32.875" style="1" customWidth="1"/>
    <col min="14337" max="14337" width="32.125" style="1" bestFit="1" customWidth="1"/>
    <col min="14338" max="14338" width="17.625" style="1" bestFit="1" customWidth="1"/>
    <col min="14339" max="14339" width="28.5" style="1" bestFit="1" customWidth="1"/>
    <col min="14340" max="14340" width="29.875" style="1" customWidth="1"/>
    <col min="14341" max="14341" width="23.625" style="1" customWidth="1"/>
    <col min="14342" max="14351" width="8" style="1"/>
    <col min="14352" max="14355" width="0" style="1" hidden="1" customWidth="1"/>
    <col min="14356" max="14579" width="8" style="1"/>
    <col min="14580" max="14580" width="15.625" style="1" customWidth="1"/>
    <col min="14581" max="14581" width="13.125" style="1" customWidth="1"/>
    <col min="14582" max="14582" width="28" style="1" bestFit="1" customWidth="1"/>
    <col min="14583" max="14583" width="25.375" style="1" customWidth="1"/>
    <col min="14584" max="14584" width="32.875" style="1" customWidth="1"/>
    <col min="14585" max="14585" width="0" style="1" hidden="1" customWidth="1"/>
    <col min="14586" max="14586" width="25.625" style="1" customWidth="1"/>
    <col min="14587" max="14587" width="30.625" style="1" bestFit="1" customWidth="1"/>
    <col min="14588" max="14588" width="17.625" style="1" bestFit="1" customWidth="1"/>
    <col min="14589" max="14589" width="12" style="1" bestFit="1" customWidth="1"/>
    <col min="14590" max="14590" width="28.125" style="1" bestFit="1" customWidth="1"/>
    <col min="14591" max="14591" width="26.75" style="1" bestFit="1" customWidth="1"/>
    <col min="14592" max="14592" width="32.875" style="1" customWidth="1"/>
    <col min="14593" max="14593" width="32.125" style="1" bestFit="1" customWidth="1"/>
    <col min="14594" max="14594" width="17.625" style="1" bestFit="1" customWidth="1"/>
    <col min="14595" max="14595" width="28.5" style="1" bestFit="1" customWidth="1"/>
    <col min="14596" max="14596" width="29.875" style="1" customWidth="1"/>
    <col min="14597" max="14597" width="23.625" style="1" customWidth="1"/>
    <col min="14598" max="14607" width="8" style="1"/>
    <col min="14608" max="14611" width="0" style="1" hidden="1" customWidth="1"/>
    <col min="14612" max="14835" width="8" style="1"/>
    <col min="14836" max="14836" width="15.625" style="1" customWidth="1"/>
    <col min="14837" max="14837" width="13.125" style="1" customWidth="1"/>
    <col min="14838" max="14838" width="28" style="1" bestFit="1" customWidth="1"/>
    <col min="14839" max="14839" width="25.375" style="1" customWidth="1"/>
    <col min="14840" max="14840" width="32.875" style="1" customWidth="1"/>
    <col min="14841" max="14841" width="0" style="1" hidden="1" customWidth="1"/>
    <col min="14842" max="14842" width="25.625" style="1" customWidth="1"/>
    <col min="14843" max="14843" width="30.625" style="1" bestFit="1" customWidth="1"/>
    <col min="14844" max="14844" width="17.625" style="1" bestFit="1" customWidth="1"/>
    <col min="14845" max="14845" width="12" style="1" bestFit="1" customWidth="1"/>
    <col min="14846" max="14846" width="28.125" style="1" bestFit="1" customWidth="1"/>
    <col min="14847" max="14847" width="26.75" style="1" bestFit="1" customWidth="1"/>
    <col min="14848" max="14848" width="32.875" style="1" customWidth="1"/>
    <col min="14849" max="14849" width="32.125" style="1" bestFit="1" customWidth="1"/>
    <col min="14850" max="14850" width="17.625" style="1" bestFit="1" customWidth="1"/>
    <col min="14851" max="14851" width="28.5" style="1" bestFit="1" customWidth="1"/>
    <col min="14852" max="14852" width="29.875" style="1" customWidth="1"/>
    <col min="14853" max="14853" width="23.625" style="1" customWidth="1"/>
    <col min="14854" max="14863" width="8" style="1"/>
    <col min="14864" max="14867" width="0" style="1" hidden="1" customWidth="1"/>
    <col min="14868" max="15091" width="8" style="1"/>
    <col min="15092" max="15092" width="15.625" style="1" customWidth="1"/>
    <col min="15093" max="15093" width="13.125" style="1" customWidth="1"/>
    <col min="15094" max="15094" width="28" style="1" bestFit="1" customWidth="1"/>
    <col min="15095" max="15095" width="25.375" style="1" customWidth="1"/>
    <col min="15096" max="15096" width="32.875" style="1" customWidth="1"/>
    <col min="15097" max="15097" width="0" style="1" hidden="1" customWidth="1"/>
    <col min="15098" max="15098" width="25.625" style="1" customWidth="1"/>
    <col min="15099" max="15099" width="30.625" style="1" bestFit="1" customWidth="1"/>
    <col min="15100" max="15100" width="17.625" style="1" bestFit="1" customWidth="1"/>
    <col min="15101" max="15101" width="12" style="1" bestFit="1" customWidth="1"/>
    <col min="15102" max="15102" width="28.125" style="1" bestFit="1" customWidth="1"/>
    <col min="15103" max="15103" width="26.75" style="1" bestFit="1" customWidth="1"/>
    <col min="15104" max="15104" width="32.875" style="1" customWidth="1"/>
    <col min="15105" max="15105" width="32.125" style="1" bestFit="1" customWidth="1"/>
    <col min="15106" max="15106" width="17.625" style="1" bestFit="1" customWidth="1"/>
    <col min="15107" max="15107" width="28.5" style="1" bestFit="1" customWidth="1"/>
    <col min="15108" max="15108" width="29.875" style="1" customWidth="1"/>
    <col min="15109" max="15109" width="23.625" style="1" customWidth="1"/>
    <col min="15110" max="15119" width="8" style="1"/>
    <col min="15120" max="15123" width="0" style="1" hidden="1" customWidth="1"/>
    <col min="15124" max="15347" width="8" style="1"/>
    <col min="15348" max="15348" width="15.625" style="1" customWidth="1"/>
    <col min="15349" max="15349" width="13.125" style="1" customWidth="1"/>
    <col min="15350" max="15350" width="28" style="1" bestFit="1" customWidth="1"/>
    <col min="15351" max="15351" width="25.375" style="1" customWidth="1"/>
    <col min="15352" max="15352" width="32.875" style="1" customWidth="1"/>
    <col min="15353" max="15353" width="0" style="1" hidden="1" customWidth="1"/>
    <col min="15354" max="15354" width="25.625" style="1" customWidth="1"/>
    <col min="15355" max="15355" width="30.625" style="1" bestFit="1" customWidth="1"/>
    <col min="15356" max="15356" width="17.625" style="1" bestFit="1" customWidth="1"/>
    <col min="15357" max="15357" width="12" style="1" bestFit="1" customWidth="1"/>
    <col min="15358" max="15358" width="28.125" style="1" bestFit="1" customWidth="1"/>
    <col min="15359" max="15359" width="26.75" style="1" bestFit="1" customWidth="1"/>
    <col min="15360" max="15360" width="32.875" style="1" customWidth="1"/>
    <col min="15361" max="15361" width="32.125" style="1" bestFit="1" customWidth="1"/>
    <col min="15362" max="15362" width="17.625" style="1" bestFit="1" customWidth="1"/>
    <col min="15363" max="15363" width="28.5" style="1" bestFit="1" customWidth="1"/>
    <col min="15364" max="15364" width="29.875" style="1" customWidth="1"/>
    <col min="15365" max="15365" width="23.625" style="1" customWidth="1"/>
    <col min="15366" max="15375" width="8" style="1"/>
    <col min="15376" max="15379" width="0" style="1" hidden="1" customWidth="1"/>
    <col min="15380" max="15603" width="8" style="1"/>
    <col min="15604" max="15604" width="15.625" style="1" customWidth="1"/>
    <col min="15605" max="15605" width="13.125" style="1" customWidth="1"/>
    <col min="15606" max="15606" width="28" style="1" bestFit="1" customWidth="1"/>
    <col min="15607" max="15607" width="25.375" style="1" customWidth="1"/>
    <col min="15608" max="15608" width="32.875" style="1" customWidth="1"/>
    <col min="15609" max="15609" width="0" style="1" hidden="1" customWidth="1"/>
    <col min="15610" max="15610" width="25.625" style="1" customWidth="1"/>
    <col min="15611" max="15611" width="30.625" style="1" bestFit="1" customWidth="1"/>
    <col min="15612" max="15612" width="17.625" style="1" bestFit="1" customWidth="1"/>
    <col min="15613" max="15613" width="12" style="1" bestFit="1" customWidth="1"/>
    <col min="15614" max="15614" width="28.125" style="1" bestFit="1" customWidth="1"/>
    <col min="15615" max="15615" width="26.75" style="1" bestFit="1" customWidth="1"/>
    <col min="15616" max="15616" width="32.875" style="1" customWidth="1"/>
    <col min="15617" max="15617" width="32.125" style="1" bestFit="1" customWidth="1"/>
    <col min="15618" max="15618" width="17.625" style="1" bestFit="1" customWidth="1"/>
    <col min="15619" max="15619" width="28.5" style="1" bestFit="1" customWidth="1"/>
    <col min="15620" max="15620" width="29.875" style="1" customWidth="1"/>
    <col min="15621" max="15621" width="23.625" style="1" customWidth="1"/>
    <col min="15622" max="15631" width="8" style="1"/>
    <col min="15632" max="15635" width="0" style="1" hidden="1" customWidth="1"/>
    <col min="15636" max="15859" width="8" style="1"/>
    <col min="15860" max="15860" width="15.625" style="1" customWidth="1"/>
    <col min="15861" max="15861" width="13.125" style="1" customWidth="1"/>
    <col min="15862" max="15862" width="28" style="1" bestFit="1" customWidth="1"/>
    <col min="15863" max="15863" width="25.375" style="1" customWidth="1"/>
    <col min="15864" max="15864" width="32.875" style="1" customWidth="1"/>
    <col min="15865" max="15865" width="0" style="1" hidden="1" customWidth="1"/>
    <col min="15866" max="15866" width="25.625" style="1" customWidth="1"/>
    <col min="15867" max="15867" width="30.625" style="1" bestFit="1" customWidth="1"/>
    <col min="15868" max="15868" width="17.625" style="1" bestFit="1" customWidth="1"/>
    <col min="15869" max="15869" width="12" style="1" bestFit="1" customWidth="1"/>
    <col min="15870" max="15870" width="28.125" style="1" bestFit="1" customWidth="1"/>
    <col min="15871" max="15871" width="26.75" style="1" bestFit="1" customWidth="1"/>
    <col min="15872" max="15872" width="32.875" style="1" customWidth="1"/>
    <col min="15873" max="15873" width="32.125" style="1" bestFit="1" customWidth="1"/>
    <col min="15874" max="15874" width="17.625" style="1" bestFit="1" customWidth="1"/>
    <col min="15875" max="15875" width="28.5" style="1" bestFit="1" customWidth="1"/>
    <col min="15876" max="15876" width="29.875" style="1" customWidth="1"/>
    <col min="15877" max="15877" width="23.625" style="1" customWidth="1"/>
    <col min="15878" max="15887" width="8" style="1"/>
    <col min="15888" max="15891" width="0" style="1" hidden="1" customWidth="1"/>
    <col min="15892" max="16115" width="8" style="1"/>
    <col min="16116" max="16116" width="15.625" style="1" customWidth="1"/>
    <col min="16117" max="16117" width="13.125" style="1" customWidth="1"/>
    <col min="16118" max="16118" width="28" style="1" bestFit="1" customWidth="1"/>
    <col min="16119" max="16119" width="25.375" style="1" customWidth="1"/>
    <col min="16120" max="16120" width="32.875" style="1" customWidth="1"/>
    <col min="16121" max="16121" width="0" style="1" hidden="1" customWidth="1"/>
    <col min="16122" max="16122" width="25.625" style="1" customWidth="1"/>
    <col min="16123" max="16123" width="30.625" style="1" bestFit="1" customWidth="1"/>
    <col min="16124" max="16124" width="17.625" style="1" bestFit="1" customWidth="1"/>
    <col min="16125" max="16125" width="12" style="1" bestFit="1" customWidth="1"/>
    <col min="16126" max="16126" width="28.125" style="1" bestFit="1" customWidth="1"/>
    <col min="16127" max="16127" width="26.75" style="1" bestFit="1" customWidth="1"/>
    <col min="16128" max="16128" width="32.875" style="1" customWidth="1"/>
    <col min="16129" max="16129" width="32.125" style="1" bestFit="1" customWidth="1"/>
    <col min="16130" max="16130" width="17.625" style="1" bestFit="1" customWidth="1"/>
    <col min="16131" max="16131" width="28.5" style="1" bestFit="1" customWidth="1"/>
    <col min="16132" max="16132" width="29.875" style="1" customWidth="1"/>
    <col min="16133" max="16133" width="23.625" style="1" customWidth="1"/>
    <col min="16134" max="16143" width="8" style="1"/>
    <col min="16144" max="16147" width="0" style="1" hidden="1" customWidth="1"/>
    <col min="16148" max="16384" width="8" style="1"/>
  </cols>
  <sheetData>
    <row r="1" spans="1:27" ht="30" customHeight="1" x14ac:dyDescent="0.15">
      <c r="A1" s="49" t="s">
        <v>97</v>
      </c>
      <c r="D1" s="50"/>
      <c r="F1" s="51"/>
      <c r="G1" s="51"/>
    </row>
    <row r="2" spans="1:27" ht="44.25" customHeight="1" x14ac:dyDescent="0.15">
      <c r="A2" s="173" t="s">
        <v>92</v>
      </c>
      <c r="B2" s="173"/>
      <c r="C2" s="173"/>
      <c r="D2" s="173"/>
      <c r="E2" s="173"/>
      <c r="F2" s="173"/>
      <c r="G2" s="173"/>
    </row>
    <row r="3" spans="1:27" ht="30" customHeight="1" x14ac:dyDescent="0.15">
      <c r="B3" s="52"/>
      <c r="F3" s="53"/>
      <c r="G3" s="53"/>
    </row>
    <row r="4" spans="1:27" ht="43.5" customHeight="1" thickBot="1" x14ac:dyDescent="0.25">
      <c r="F4" s="54"/>
      <c r="G4" s="55" t="s">
        <v>31</v>
      </c>
    </row>
    <row r="5" spans="1:27" ht="94.5" customHeight="1" x14ac:dyDescent="0.15">
      <c r="A5" s="110" t="s">
        <v>18</v>
      </c>
      <c r="B5" s="111" t="s">
        <v>32</v>
      </c>
      <c r="C5" s="112" t="s">
        <v>33</v>
      </c>
      <c r="D5" s="113" t="s">
        <v>3</v>
      </c>
      <c r="E5" s="114" t="s">
        <v>34</v>
      </c>
      <c r="F5" s="115" t="s">
        <v>45</v>
      </c>
      <c r="G5" s="116" t="s">
        <v>46</v>
      </c>
    </row>
    <row r="6" spans="1:27" ht="45" customHeight="1" x14ac:dyDescent="0.15">
      <c r="A6" s="56"/>
      <c r="B6" s="57"/>
      <c r="C6" s="58"/>
      <c r="D6" s="59"/>
      <c r="E6" s="60"/>
      <c r="F6" s="75"/>
      <c r="G6" s="76">
        <f>IF(F6&gt;2000000,2000000,F6)</f>
        <v>0</v>
      </c>
      <c r="AA6" s="1" t="s">
        <v>78</v>
      </c>
    </row>
    <row r="7" spans="1:27" ht="45" customHeight="1" x14ac:dyDescent="0.15">
      <c r="A7" s="56"/>
      <c r="B7" s="57"/>
      <c r="C7" s="58"/>
      <c r="D7" s="59"/>
      <c r="E7" s="60"/>
      <c r="F7" s="75"/>
      <c r="G7" s="76">
        <f t="shared" ref="G7:G30" si="0">IF(F7&gt;2000000,2000000,F7)</f>
        <v>0</v>
      </c>
      <c r="AA7" s="1" t="s">
        <v>76</v>
      </c>
    </row>
    <row r="8" spans="1:27" ht="45" customHeight="1" x14ac:dyDescent="0.15">
      <c r="A8" s="56"/>
      <c r="B8" s="57"/>
      <c r="C8" s="58"/>
      <c r="D8" s="59"/>
      <c r="E8" s="60"/>
      <c r="F8" s="75"/>
      <c r="G8" s="76">
        <f t="shared" si="0"/>
        <v>0</v>
      </c>
      <c r="AA8" s="1" t="s">
        <v>55</v>
      </c>
    </row>
    <row r="9" spans="1:27" ht="45" customHeight="1" x14ac:dyDescent="0.15">
      <c r="A9" s="56"/>
      <c r="B9" s="57"/>
      <c r="C9" s="58"/>
      <c r="D9" s="59"/>
      <c r="E9" s="60"/>
      <c r="F9" s="75"/>
      <c r="G9" s="76">
        <f t="shared" si="0"/>
        <v>0</v>
      </c>
      <c r="AA9" s="1" t="s">
        <v>77</v>
      </c>
    </row>
    <row r="10" spans="1:27" ht="45" customHeight="1" x14ac:dyDescent="0.15">
      <c r="A10" s="56"/>
      <c r="B10" s="57"/>
      <c r="C10" s="58"/>
      <c r="D10" s="59"/>
      <c r="E10" s="60"/>
      <c r="F10" s="75"/>
      <c r="G10" s="76">
        <f t="shared" si="0"/>
        <v>0</v>
      </c>
    </row>
    <row r="11" spans="1:27" ht="45" customHeight="1" x14ac:dyDescent="0.15">
      <c r="A11" s="56"/>
      <c r="B11" s="57"/>
      <c r="C11" s="58"/>
      <c r="D11" s="59"/>
      <c r="E11" s="60"/>
      <c r="F11" s="75"/>
      <c r="G11" s="76">
        <f t="shared" si="0"/>
        <v>0</v>
      </c>
    </row>
    <row r="12" spans="1:27" ht="45" customHeight="1" x14ac:dyDescent="0.15">
      <c r="A12" s="56"/>
      <c r="B12" s="57"/>
      <c r="C12" s="58"/>
      <c r="D12" s="59"/>
      <c r="E12" s="60"/>
      <c r="F12" s="75"/>
      <c r="G12" s="76">
        <f t="shared" si="0"/>
        <v>0</v>
      </c>
    </row>
    <row r="13" spans="1:27" ht="45" customHeight="1" x14ac:dyDescent="0.15">
      <c r="A13" s="56"/>
      <c r="B13" s="57"/>
      <c r="C13" s="58"/>
      <c r="D13" s="59"/>
      <c r="E13" s="60"/>
      <c r="F13" s="75"/>
      <c r="G13" s="76">
        <f t="shared" si="0"/>
        <v>0</v>
      </c>
    </row>
    <row r="14" spans="1:27" ht="45" customHeight="1" x14ac:dyDescent="0.15">
      <c r="A14" s="56"/>
      <c r="B14" s="57"/>
      <c r="C14" s="58"/>
      <c r="D14" s="59"/>
      <c r="E14" s="60"/>
      <c r="F14" s="75"/>
      <c r="G14" s="76">
        <f t="shared" si="0"/>
        <v>0</v>
      </c>
    </row>
    <row r="15" spans="1:27" ht="45" customHeight="1" x14ac:dyDescent="0.15">
      <c r="A15" s="56"/>
      <c r="B15" s="57"/>
      <c r="C15" s="58"/>
      <c r="D15" s="59"/>
      <c r="E15" s="60"/>
      <c r="F15" s="75"/>
      <c r="G15" s="76">
        <f t="shared" si="0"/>
        <v>0</v>
      </c>
    </row>
    <row r="16" spans="1:27" ht="45" customHeight="1" x14ac:dyDescent="0.15">
      <c r="A16" s="56"/>
      <c r="B16" s="57"/>
      <c r="C16" s="58"/>
      <c r="D16" s="59"/>
      <c r="E16" s="60"/>
      <c r="F16" s="75"/>
      <c r="G16" s="76">
        <f t="shared" si="0"/>
        <v>0</v>
      </c>
    </row>
    <row r="17" spans="1:7" ht="45" customHeight="1" x14ac:dyDescent="0.15">
      <c r="A17" s="56"/>
      <c r="B17" s="57"/>
      <c r="C17" s="58"/>
      <c r="D17" s="59"/>
      <c r="E17" s="60"/>
      <c r="F17" s="75"/>
      <c r="G17" s="76">
        <f t="shared" si="0"/>
        <v>0</v>
      </c>
    </row>
    <row r="18" spans="1:7" ht="45" customHeight="1" x14ac:dyDescent="0.15">
      <c r="A18" s="56"/>
      <c r="B18" s="57"/>
      <c r="C18" s="58"/>
      <c r="D18" s="59"/>
      <c r="E18" s="60"/>
      <c r="F18" s="75"/>
      <c r="G18" s="76">
        <f t="shared" si="0"/>
        <v>0</v>
      </c>
    </row>
    <row r="19" spans="1:7" ht="45" customHeight="1" x14ac:dyDescent="0.15">
      <c r="A19" s="56"/>
      <c r="B19" s="57"/>
      <c r="C19" s="58"/>
      <c r="D19" s="59"/>
      <c r="E19" s="60"/>
      <c r="F19" s="75"/>
      <c r="G19" s="76">
        <f t="shared" si="0"/>
        <v>0</v>
      </c>
    </row>
    <row r="20" spans="1:7" ht="45" customHeight="1" x14ac:dyDescent="0.15">
      <c r="A20" s="56"/>
      <c r="B20" s="57"/>
      <c r="C20" s="58"/>
      <c r="D20" s="59"/>
      <c r="E20" s="60"/>
      <c r="F20" s="75"/>
      <c r="G20" s="76">
        <f t="shared" si="0"/>
        <v>0</v>
      </c>
    </row>
    <row r="21" spans="1:7" ht="45" customHeight="1" x14ac:dyDescent="0.15">
      <c r="A21" s="56"/>
      <c r="B21" s="57"/>
      <c r="C21" s="58"/>
      <c r="D21" s="59"/>
      <c r="E21" s="60"/>
      <c r="F21" s="75"/>
      <c r="G21" s="76">
        <f t="shared" si="0"/>
        <v>0</v>
      </c>
    </row>
    <row r="22" spans="1:7" ht="45" customHeight="1" x14ac:dyDescent="0.15">
      <c r="A22" s="56"/>
      <c r="B22" s="57"/>
      <c r="C22" s="58"/>
      <c r="D22" s="59"/>
      <c r="E22" s="60"/>
      <c r="F22" s="75"/>
      <c r="G22" s="76">
        <f t="shared" si="0"/>
        <v>0</v>
      </c>
    </row>
    <row r="23" spans="1:7" ht="45" customHeight="1" x14ac:dyDescent="0.15">
      <c r="A23" s="56"/>
      <c r="B23" s="57"/>
      <c r="C23" s="58"/>
      <c r="D23" s="59"/>
      <c r="E23" s="60"/>
      <c r="F23" s="75"/>
      <c r="G23" s="76">
        <f t="shared" si="0"/>
        <v>0</v>
      </c>
    </row>
    <row r="24" spans="1:7" ht="45" customHeight="1" x14ac:dyDescent="0.15">
      <c r="A24" s="56"/>
      <c r="B24" s="57"/>
      <c r="C24" s="58"/>
      <c r="D24" s="59"/>
      <c r="E24" s="60"/>
      <c r="F24" s="75"/>
      <c r="G24" s="76">
        <f t="shared" si="0"/>
        <v>0</v>
      </c>
    </row>
    <row r="25" spans="1:7" ht="45" customHeight="1" x14ac:dyDescent="0.15">
      <c r="A25" s="56"/>
      <c r="B25" s="57"/>
      <c r="C25" s="58"/>
      <c r="D25" s="59"/>
      <c r="E25" s="60"/>
      <c r="F25" s="75"/>
      <c r="G25" s="76">
        <f t="shared" si="0"/>
        <v>0</v>
      </c>
    </row>
    <row r="26" spans="1:7" ht="45" customHeight="1" x14ac:dyDescent="0.15">
      <c r="A26" s="56"/>
      <c r="B26" s="57"/>
      <c r="C26" s="58"/>
      <c r="D26" s="59"/>
      <c r="E26" s="60"/>
      <c r="F26" s="75"/>
      <c r="G26" s="76">
        <f t="shared" si="0"/>
        <v>0</v>
      </c>
    </row>
    <row r="27" spans="1:7" ht="45" customHeight="1" x14ac:dyDescent="0.15">
      <c r="A27" s="56"/>
      <c r="B27" s="57"/>
      <c r="C27" s="58"/>
      <c r="D27" s="59"/>
      <c r="E27" s="60"/>
      <c r="F27" s="75"/>
      <c r="G27" s="76">
        <f t="shared" si="0"/>
        <v>0</v>
      </c>
    </row>
    <row r="28" spans="1:7" ht="45" customHeight="1" x14ac:dyDescent="0.15">
      <c r="A28" s="56"/>
      <c r="B28" s="57"/>
      <c r="C28" s="58"/>
      <c r="D28" s="59"/>
      <c r="E28" s="60"/>
      <c r="F28" s="75"/>
      <c r="G28" s="76">
        <f t="shared" si="0"/>
        <v>0</v>
      </c>
    </row>
    <row r="29" spans="1:7" ht="45" customHeight="1" x14ac:dyDescent="0.15">
      <c r="A29" s="56"/>
      <c r="B29" s="57"/>
      <c r="C29" s="58"/>
      <c r="D29" s="59"/>
      <c r="E29" s="60"/>
      <c r="F29" s="75"/>
      <c r="G29" s="76">
        <f t="shared" si="0"/>
        <v>0</v>
      </c>
    </row>
    <row r="30" spans="1:7" ht="45" customHeight="1" x14ac:dyDescent="0.15">
      <c r="A30" s="56"/>
      <c r="B30" s="57"/>
      <c r="C30" s="58"/>
      <c r="D30" s="59"/>
      <c r="E30" s="60"/>
      <c r="F30" s="75"/>
      <c r="G30" s="76">
        <f t="shared" si="0"/>
        <v>0</v>
      </c>
    </row>
    <row r="31" spans="1:7" ht="45" customHeight="1" thickBot="1" x14ac:dyDescent="0.2">
      <c r="A31" s="174" t="s">
        <v>83</v>
      </c>
      <c r="B31" s="175"/>
      <c r="C31" s="61"/>
      <c r="D31" s="61"/>
      <c r="E31" s="62"/>
      <c r="F31" s="106">
        <f>SUM(F6:F30)</f>
        <v>0</v>
      </c>
      <c r="G31" s="72">
        <f>SUM(G6:G30)</f>
        <v>0</v>
      </c>
    </row>
    <row r="32" spans="1:7" ht="45" customHeight="1" thickBot="1" x14ac:dyDescent="0.2">
      <c r="A32" s="63"/>
      <c r="B32" s="63"/>
      <c r="C32" s="64"/>
      <c r="D32" s="64"/>
      <c r="E32" s="64"/>
      <c r="F32" s="65"/>
      <c r="G32" s="65"/>
    </row>
    <row r="33" spans="1:7" ht="45" customHeight="1" x14ac:dyDescent="0.15">
      <c r="A33" s="68" t="s">
        <v>58</v>
      </c>
      <c r="B33" s="63"/>
      <c r="C33" s="64"/>
      <c r="D33" s="64"/>
      <c r="E33" s="64"/>
      <c r="F33" s="117" t="s">
        <v>48</v>
      </c>
      <c r="G33" s="127">
        <f>G31*3/4</f>
        <v>0</v>
      </c>
    </row>
    <row r="34" spans="1:7" ht="45" customHeight="1" x14ac:dyDescent="0.15">
      <c r="A34" s="68" t="s">
        <v>51</v>
      </c>
      <c r="B34" s="63"/>
      <c r="C34" s="64"/>
      <c r="D34" s="64"/>
      <c r="E34" s="64"/>
      <c r="F34" s="125" t="s">
        <v>49</v>
      </c>
      <c r="G34" s="126"/>
    </row>
    <row r="35" spans="1:7" ht="45" customHeight="1" x14ac:dyDescent="0.15">
      <c r="A35" s="68"/>
      <c r="B35" s="63"/>
      <c r="C35" s="64"/>
      <c r="D35" s="64"/>
      <c r="E35" s="64"/>
      <c r="F35" s="128" t="s">
        <v>50</v>
      </c>
      <c r="G35" s="124">
        <f>MIN(G33:G34)</f>
        <v>0</v>
      </c>
    </row>
    <row r="36" spans="1:7" ht="45" customHeight="1" thickBot="1" x14ac:dyDescent="0.2">
      <c r="A36" s="68"/>
      <c r="B36" s="63"/>
      <c r="C36" s="64"/>
      <c r="D36" s="64"/>
      <c r="E36" s="64"/>
      <c r="F36" s="118" t="s">
        <v>52</v>
      </c>
      <c r="G36" s="67">
        <f>ROUNDDOWN(G35*2/3,-3)</f>
        <v>0</v>
      </c>
    </row>
    <row r="37" spans="1:7" ht="23.1" customHeight="1" x14ac:dyDescent="0.15">
      <c r="A37" s="69"/>
      <c r="B37" s="68"/>
      <c r="C37" s="64"/>
      <c r="D37" s="64"/>
      <c r="E37" s="64"/>
      <c r="F37" s="65"/>
      <c r="G37" s="65"/>
    </row>
    <row r="38" spans="1:7" ht="23.1" customHeight="1" x14ac:dyDescent="0.15">
      <c r="A38" s="69"/>
      <c r="B38" s="51"/>
      <c r="C38" s="70"/>
      <c r="D38" s="70"/>
      <c r="E38" s="70"/>
    </row>
    <row r="39" spans="1:7" ht="23.1" customHeight="1" x14ac:dyDescent="0.15">
      <c r="A39" s="69"/>
      <c r="B39" s="51"/>
      <c r="C39" s="70"/>
      <c r="D39" s="70"/>
      <c r="E39" s="70"/>
    </row>
    <row r="40" spans="1:7" ht="23.1" customHeight="1" x14ac:dyDescent="0.15">
      <c r="A40" s="69"/>
      <c r="B40" s="51"/>
      <c r="C40" s="70"/>
      <c r="D40" s="70"/>
      <c r="E40" s="70"/>
    </row>
    <row r="41" spans="1:7" s="2" customFormat="1" ht="23.1" customHeight="1" x14ac:dyDescent="0.15">
      <c r="A41" s="69"/>
      <c r="B41" s="51"/>
      <c r="C41" s="50"/>
      <c r="D41" s="50"/>
      <c r="E41" s="50"/>
    </row>
    <row r="42" spans="1:7" ht="23.1" customHeight="1" x14ac:dyDescent="0.15">
      <c r="A42" s="69"/>
      <c r="B42" s="49"/>
    </row>
    <row r="43" spans="1:7" ht="17.25" customHeight="1" x14ac:dyDescent="0.15">
      <c r="B43" s="71"/>
    </row>
    <row r="44" spans="1:7" s="2" customFormat="1" ht="24.75" customHeight="1" x14ac:dyDescent="0.15"/>
    <row r="45" spans="1:7" s="2" customFormat="1" ht="45.75" customHeight="1" x14ac:dyDescent="0.15">
      <c r="B45" s="52"/>
    </row>
    <row r="46" spans="1:7" s="2" customFormat="1" ht="45" customHeight="1" x14ac:dyDescent="0.15"/>
    <row r="47" spans="1:7" s="2" customFormat="1" ht="24.75" customHeight="1" x14ac:dyDescent="0.15"/>
    <row r="48" spans="1:7" s="2" customFormat="1" ht="24.75" customHeight="1" x14ac:dyDescent="0.15"/>
    <row r="49" s="2" customFormat="1" ht="24.75" customHeight="1" x14ac:dyDescent="0.15"/>
    <row r="50" s="2" customFormat="1" ht="24.75" customHeight="1" x14ac:dyDescent="0.15"/>
    <row r="51" s="2" customFormat="1" ht="24.75" customHeight="1" x14ac:dyDescent="0.15"/>
    <row r="52" s="2" customFormat="1" ht="24.75" customHeight="1" x14ac:dyDescent="0.15"/>
  </sheetData>
  <mergeCells count="2">
    <mergeCell ref="A2:G2"/>
    <mergeCell ref="A31:B31"/>
  </mergeCells>
  <phoneticPr fontId="12"/>
  <dataValidations count="3">
    <dataValidation type="list" allowBlank="1" showInputMessage="1" showErrorMessage="1" sqref="IQ6:IQ30 SM6:SM30 ACI6:ACI30 AME6:AME30 AWA6:AWA30 BFW6:BFW30 BPS6:BPS30 BZO6:BZO30 CJK6:CJK30 CTG6:CTG30 DDC6:DDC30 DMY6:DMY30 DWU6:DWU30 EGQ6:EGQ30 EQM6:EQM30 FAI6:FAI30 FKE6:FKE30 FUA6:FUA30 GDW6:GDW30 GNS6:GNS30 GXO6:GXO30 HHK6:HHK30 HRG6:HRG30 IBC6:IBC30 IKY6:IKY30 IUU6:IUU30 JEQ6:JEQ30 JOM6:JOM30 JYI6:JYI30 KIE6:KIE30 KSA6:KSA30 LBW6:LBW30 LLS6:LLS30 LVO6:LVO30 MFK6:MFK30 MPG6:MPG30 MZC6:MZC30 NIY6:NIY30 NSU6:NSU30 OCQ6:OCQ30 OMM6:OMM30 OWI6:OWI30 PGE6:PGE30 PQA6:PQA30 PZW6:PZW30 QJS6:QJS30 QTO6:QTO30 RDK6:RDK30 RNG6:RNG30 RXC6:RXC30 SGY6:SGY30 SQU6:SQU30 TAQ6:TAQ30 TKM6:TKM30 TUI6:TUI30 UEE6:UEE30 UOA6:UOA30 UXW6:UXW30 VHS6:VHS30 VRO6:VRO30 WBK6:WBK30 WLG6:WLG30 WVC6:WVC30 IQ65556:IQ65569 SM65556:SM65569 ACI65556:ACI65569 AME65556:AME65569 AWA65556:AWA65569 BFW65556:BFW65569 BPS65556:BPS65569 BZO65556:BZO65569 CJK65556:CJK65569 CTG65556:CTG65569 DDC65556:DDC65569 DMY65556:DMY65569 DWU65556:DWU65569 EGQ65556:EGQ65569 EQM65556:EQM65569 FAI65556:FAI65569 FKE65556:FKE65569 FUA65556:FUA65569 GDW65556:GDW65569 GNS65556:GNS65569 GXO65556:GXO65569 HHK65556:HHK65569 HRG65556:HRG65569 IBC65556:IBC65569 IKY65556:IKY65569 IUU65556:IUU65569 JEQ65556:JEQ65569 JOM65556:JOM65569 JYI65556:JYI65569 KIE65556:KIE65569 KSA65556:KSA65569 LBW65556:LBW65569 LLS65556:LLS65569 LVO65556:LVO65569 MFK65556:MFK65569 MPG65556:MPG65569 MZC65556:MZC65569 NIY65556:NIY65569 NSU65556:NSU65569 OCQ65556:OCQ65569 OMM65556:OMM65569 OWI65556:OWI65569 PGE65556:PGE65569 PQA65556:PQA65569 PZW65556:PZW65569 QJS65556:QJS65569 QTO65556:QTO65569 RDK65556:RDK65569 RNG65556:RNG65569 RXC65556:RXC65569 SGY65556:SGY65569 SQU65556:SQU65569 TAQ65556:TAQ65569 TKM65556:TKM65569 TUI65556:TUI65569 UEE65556:UEE65569 UOA65556:UOA65569 UXW65556:UXW65569 VHS65556:VHS65569 VRO65556:VRO65569 WBK65556:WBK65569 WLG65556:WLG65569 WVC65556:WVC65569 IQ131092:IQ131105 SM131092:SM131105 ACI131092:ACI131105 AME131092:AME131105 AWA131092:AWA131105 BFW131092:BFW131105 BPS131092:BPS131105 BZO131092:BZO131105 CJK131092:CJK131105 CTG131092:CTG131105 DDC131092:DDC131105 DMY131092:DMY131105 DWU131092:DWU131105 EGQ131092:EGQ131105 EQM131092:EQM131105 FAI131092:FAI131105 FKE131092:FKE131105 FUA131092:FUA131105 GDW131092:GDW131105 GNS131092:GNS131105 GXO131092:GXO131105 HHK131092:HHK131105 HRG131092:HRG131105 IBC131092:IBC131105 IKY131092:IKY131105 IUU131092:IUU131105 JEQ131092:JEQ131105 JOM131092:JOM131105 JYI131092:JYI131105 KIE131092:KIE131105 KSA131092:KSA131105 LBW131092:LBW131105 LLS131092:LLS131105 LVO131092:LVO131105 MFK131092:MFK131105 MPG131092:MPG131105 MZC131092:MZC131105 NIY131092:NIY131105 NSU131092:NSU131105 OCQ131092:OCQ131105 OMM131092:OMM131105 OWI131092:OWI131105 PGE131092:PGE131105 PQA131092:PQA131105 PZW131092:PZW131105 QJS131092:QJS131105 QTO131092:QTO131105 RDK131092:RDK131105 RNG131092:RNG131105 RXC131092:RXC131105 SGY131092:SGY131105 SQU131092:SQU131105 TAQ131092:TAQ131105 TKM131092:TKM131105 TUI131092:TUI131105 UEE131092:UEE131105 UOA131092:UOA131105 UXW131092:UXW131105 VHS131092:VHS131105 VRO131092:VRO131105 WBK131092:WBK131105 WLG131092:WLG131105 WVC131092:WVC131105 IQ196628:IQ196641 SM196628:SM196641 ACI196628:ACI196641 AME196628:AME196641 AWA196628:AWA196641 BFW196628:BFW196641 BPS196628:BPS196641 BZO196628:BZO196641 CJK196628:CJK196641 CTG196628:CTG196641 DDC196628:DDC196641 DMY196628:DMY196641 DWU196628:DWU196641 EGQ196628:EGQ196641 EQM196628:EQM196641 FAI196628:FAI196641 FKE196628:FKE196641 FUA196628:FUA196641 GDW196628:GDW196641 GNS196628:GNS196641 GXO196628:GXO196641 HHK196628:HHK196641 HRG196628:HRG196641 IBC196628:IBC196641 IKY196628:IKY196641 IUU196628:IUU196641 JEQ196628:JEQ196641 JOM196628:JOM196641 JYI196628:JYI196641 KIE196628:KIE196641 KSA196628:KSA196641 LBW196628:LBW196641 LLS196628:LLS196641 LVO196628:LVO196641 MFK196628:MFK196641 MPG196628:MPG196641 MZC196628:MZC196641 NIY196628:NIY196641 NSU196628:NSU196641 OCQ196628:OCQ196641 OMM196628:OMM196641 OWI196628:OWI196641 PGE196628:PGE196641 PQA196628:PQA196641 PZW196628:PZW196641 QJS196628:QJS196641 QTO196628:QTO196641 RDK196628:RDK196641 RNG196628:RNG196641 RXC196628:RXC196641 SGY196628:SGY196641 SQU196628:SQU196641 TAQ196628:TAQ196641 TKM196628:TKM196641 TUI196628:TUI196641 UEE196628:UEE196641 UOA196628:UOA196641 UXW196628:UXW196641 VHS196628:VHS196641 VRO196628:VRO196641 WBK196628:WBK196641 WLG196628:WLG196641 WVC196628:WVC196641 IQ262164:IQ262177 SM262164:SM262177 ACI262164:ACI262177 AME262164:AME262177 AWA262164:AWA262177 BFW262164:BFW262177 BPS262164:BPS262177 BZO262164:BZO262177 CJK262164:CJK262177 CTG262164:CTG262177 DDC262164:DDC262177 DMY262164:DMY262177 DWU262164:DWU262177 EGQ262164:EGQ262177 EQM262164:EQM262177 FAI262164:FAI262177 FKE262164:FKE262177 FUA262164:FUA262177 GDW262164:GDW262177 GNS262164:GNS262177 GXO262164:GXO262177 HHK262164:HHK262177 HRG262164:HRG262177 IBC262164:IBC262177 IKY262164:IKY262177 IUU262164:IUU262177 JEQ262164:JEQ262177 JOM262164:JOM262177 JYI262164:JYI262177 KIE262164:KIE262177 KSA262164:KSA262177 LBW262164:LBW262177 LLS262164:LLS262177 LVO262164:LVO262177 MFK262164:MFK262177 MPG262164:MPG262177 MZC262164:MZC262177 NIY262164:NIY262177 NSU262164:NSU262177 OCQ262164:OCQ262177 OMM262164:OMM262177 OWI262164:OWI262177 PGE262164:PGE262177 PQA262164:PQA262177 PZW262164:PZW262177 QJS262164:QJS262177 QTO262164:QTO262177 RDK262164:RDK262177 RNG262164:RNG262177 RXC262164:RXC262177 SGY262164:SGY262177 SQU262164:SQU262177 TAQ262164:TAQ262177 TKM262164:TKM262177 TUI262164:TUI262177 UEE262164:UEE262177 UOA262164:UOA262177 UXW262164:UXW262177 VHS262164:VHS262177 VRO262164:VRO262177 WBK262164:WBK262177 WLG262164:WLG262177 WVC262164:WVC262177 IQ327700:IQ327713 SM327700:SM327713 ACI327700:ACI327713 AME327700:AME327713 AWA327700:AWA327713 BFW327700:BFW327713 BPS327700:BPS327713 BZO327700:BZO327713 CJK327700:CJK327713 CTG327700:CTG327713 DDC327700:DDC327713 DMY327700:DMY327713 DWU327700:DWU327713 EGQ327700:EGQ327713 EQM327700:EQM327713 FAI327700:FAI327713 FKE327700:FKE327713 FUA327700:FUA327713 GDW327700:GDW327713 GNS327700:GNS327713 GXO327700:GXO327713 HHK327700:HHK327713 HRG327700:HRG327713 IBC327700:IBC327713 IKY327700:IKY327713 IUU327700:IUU327713 JEQ327700:JEQ327713 JOM327700:JOM327713 JYI327700:JYI327713 KIE327700:KIE327713 KSA327700:KSA327713 LBW327700:LBW327713 LLS327700:LLS327713 LVO327700:LVO327713 MFK327700:MFK327713 MPG327700:MPG327713 MZC327700:MZC327713 NIY327700:NIY327713 NSU327700:NSU327713 OCQ327700:OCQ327713 OMM327700:OMM327713 OWI327700:OWI327713 PGE327700:PGE327713 PQA327700:PQA327713 PZW327700:PZW327713 QJS327700:QJS327713 QTO327700:QTO327713 RDK327700:RDK327713 RNG327700:RNG327713 RXC327700:RXC327713 SGY327700:SGY327713 SQU327700:SQU327713 TAQ327700:TAQ327713 TKM327700:TKM327713 TUI327700:TUI327713 UEE327700:UEE327713 UOA327700:UOA327713 UXW327700:UXW327713 VHS327700:VHS327713 VRO327700:VRO327713 WBK327700:WBK327713 WLG327700:WLG327713 WVC327700:WVC327713 IQ393236:IQ393249 SM393236:SM393249 ACI393236:ACI393249 AME393236:AME393249 AWA393236:AWA393249 BFW393236:BFW393249 BPS393236:BPS393249 BZO393236:BZO393249 CJK393236:CJK393249 CTG393236:CTG393249 DDC393236:DDC393249 DMY393236:DMY393249 DWU393236:DWU393249 EGQ393236:EGQ393249 EQM393236:EQM393249 FAI393236:FAI393249 FKE393236:FKE393249 FUA393236:FUA393249 GDW393236:GDW393249 GNS393236:GNS393249 GXO393236:GXO393249 HHK393236:HHK393249 HRG393236:HRG393249 IBC393236:IBC393249 IKY393236:IKY393249 IUU393236:IUU393249 JEQ393236:JEQ393249 JOM393236:JOM393249 JYI393236:JYI393249 KIE393236:KIE393249 KSA393236:KSA393249 LBW393236:LBW393249 LLS393236:LLS393249 LVO393236:LVO393249 MFK393236:MFK393249 MPG393236:MPG393249 MZC393236:MZC393249 NIY393236:NIY393249 NSU393236:NSU393249 OCQ393236:OCQ393249 OMM393236:OMM393249 OWI393236:OWI393249 PGE393236:PGE393249 PQA393236:PQA393249 PZW393236:PZW393249 QJS393236:QJS393249 QTO393236:QTO393249 RDK393236:RDK393249 RNG393236:RNG393249 RXC393236:RXC393249 SGY393236:SGY393249 SQU393236:SQU393249 TAQ393236:TAQ393249 TKM393236:TKM393249 TUI393236:TUI393249 UEE393236:UEE393249 UOA393236:UOA393249 UXW393236:UXW393249 VHS393236:VHS393249 VRO393236:VRO393249 WBK393236:WBK393249 WLG393236:WLG393249 WVC393236:WVC393249 IQ458772:IQ458785 SM458772:SM458785 ACI458772:ACI458785 AME458772:AME458785 AWA458772:AWA458785 BFW458772:BFW458785 BPS458772:BPS458785 BZO458772:BZO458785 CJK458772:CJK458785 CTG458772:CTG458785 DDC458772:DDC458785 DMY458772:DMY458785 DWU458772:DWU458785 EGQ458772:EGQ458785 EQM458772:EQM458785 FAI458772:FAI458785 FKE458772:FKE458785 FUA458772:FUA458785 GDW458772:GDW458785 GNS458772:GNS458785 GXO458772:GXO458785 HHK458772:HHK458785 HRG458772:HRG458785 IBC458772:IBC458785 IKY458772:IKY458785 IUU458772:IUU458785 JEQ458772:JEQ458785 JOM458772:JOM458785 JYI458772:JYI458785 KIE458772:KIE458785 KSA458772:KSA458785 LBW458772:LBW458785 LLS458772:LLS458785 LVO458772:LVO458785 MFK458772:MFK458785 MPG458772:MPG458785 MZC458772:MZC458785 NIY458772:NIY458785 NSU458772:NSU458785 OCQ458772:OCQ458785 OMM458772:OMM458785 OWI458772:OWI458785 PGE458772:PGE458785 PQA458772:PQA458785 PZW458772:PZW458785 QJS458772:QJS458785 QTO458772:QTO458785 RDK458772:RDK458785 RNG458772:RNG458785 RXC458772:RXC458785 SGY458772:SGY458785 SQU458772:SQU458785 TAQ458772:TAQ458785 TKM458772:TKM458785 TUI458772:TUI458785 UEE458772:UEE458785 UOA458772:UOA458785 UXW458772:UXW458785 VHS458772:VHS458785 VRO458772:VRO458785 WBK458772:WBK458785 WLG458772:WLG458785 WVC458772:WVC458785 IQ524308:IQ524321 SM524308:SM524321 ACI524308:ACI524321 AME524308:AME524321 AWA524308:AWA524321 BFW524308:BFW524321 BPS524308:BPS524321 BZO524308:BZO524321 CJK524308:CJK524321 CTG524308:CTG524321 DDC524308:DDC524321 DMY524308:DMY524321 DWU524308:DWU524321 EGQ524308:EGQ524321 EQM524308:EQM524321 FAI524308:FAI524321 FKE524308:FKE524321 FUA524308:FUA524321 GDW524308:GDW524321 GNS524308:GNS524321 GXO524308:GXO524321 HHK524308:HHK524321 HRG524308:HRG524321 IBC524308:IBC524321 IKY524308:IKY524321 IUU524308:IUU524321 JEQ524308:JEQ524321 JOM524308:JOM524321 JYI524308:JYI524321 KIE524308:KIE524321 KSA524308:KSA524321 LBW524308:LBW524321 LLS524308:LLS524321 LVO524308:LVO524321 MFK524308:MFK524321 MPG524308:MPG524321 MZC524308:MZC524321 NIY524308:NIY524321 NSU524308:NSU524321 OCQ524308:OCQ524321 OMM524308:OMM524321 OWI524308:OWI524321 PGE524308:PGE524321 PQA524308:PQA524321 PZW524308:PZW524321 QJS524308:QJS524321 QTO524308:QTO524321 RDK524308:RDK524321 RNG524308:RNG524321 RXC524308:RXC524321 SGY524308:SGY524321 SQU524308:SQU524321 TAQ524308:TAQ524321 TKM524308:TKM524321 TUI524308:TUI524321 UEE524308:UEE524321 UOA524308:UOA524321 UXW524308:UXW524321 VHS524308:VHS524321 VRO524308:VRO524321 WBK524308:WBK524321 WLG524308:WLG524321 WVC524308:WVC524321 IQ589844:IQ589857 SM589844:SM589857 ACI589844:ACI589857 AME589844:AME589857 AWA589844:AWA589857 BFW589844:BFW589857 BPS589844:BPS589857 BZO589844:BZO589857 CJK589844:CJK589857 CTG589844:CTG589857 DDC589844:DDC589857 DMY589844:DMY589857 DWU589844:DWU589857 EGQ589844:EGQ589857 EQM589844:EQM589857 FAI589844:FAI589857 FKE589844:FKE589857 FUA589844:FUA589857 GDW589844:GDW589857 GNS589844:GNS589857 GXO589844:GXO589857 HHK589844:HHK589857 HRG589844:HRG589857 IBC589844:IBC589857 IKY589844:IKY589857 IUU589844:IUU589857 JEQ589844:JEQ589857 JOM589844:JOM589857 JYI589844:JYI589857 KIE589844:KIE589857 KSA589844:KSA589857 LBW589844:LBW589857 LLS589844:LLS589857 LVO589844:LVO589857 MFK589844:MFK589857 MPG589844:MPG589857 MZC589844:MZC589857 NIY589844:NIY589857 NSU589844:NSU589857 OCQ589844:OCQ589857 OMM589844:OMM589857 OWI589844:OWI589857 PGE589844:PGE589857 PQA589844:PQA589857 PZW589844:PZW589857 QJS589844:QJS589857 QTO589844:QTO589857 RDK589844:RDK589857 RNG589844:RNG589857 RXC589844:RXC589857 SGY589844:SGY589857 SQU589844:SQU589857 TAQ589844:TAQ589857 TKM589844:TKM589857 TUI589844:TUI589857 UEE589844:UEE589857 UOA589844:UOA589857 UXW589844:UXW589857 VHS589844:VHS589857 VRO589844:VRO589857 WBK589844:WBK589857 WLG589844:WLG589857 WVC589844:WVC589857 IQ655380:IQ655393 SM655380:SM655393 ACI655380:ACI655393 AME655380:AME655393 AWA655380:AWA655393 BFW655380:BFW655393 BPS655380:BPS655393 BZO655380:BZO655393 CJK655380:CJK655393 CTG655380:CTG655393 DDC655380:DDC655393 DMY655380:DMY655393 DWU655380:DWU655393 EGQ655380:EGQ655393 EQM655380:EQM655393 FAI655380:FAI655393 FKE655380:FKE655393 FUA655380:FUA655393 GDW655380:GDW655393 GNS655380:GNS655393 GXO655380:GXO655393 HHK655380:HHK655393 HRG655380:HRG655393 IBC655380:IBC655393 IKY655380:IKY655393 IUU655380:IUU655393 JEQ655380:JEQ655393 JOM655380:JOM655393 JYI655380:JYI655393 KIE655380:KIE655393 KSA655380:KSA655393 LBW655380:LBW655393 LLS655380:LLS655393 LVO655380:LVO655393 MFK655380:MFK655393 MPG655380:MPG655393 MZC655380:MZC655393 NIY655380:NIY655393 NSU655380:NSU655393 OCQ655380:OCQ655393 OMM655380:OMM655393 OWI655380:OWI655393 PGE655380:PGE655393 PQA655380:PQA655393 PZW655380:PZW655393 QJS655380:QJS655393 QTO655380:QTO655393 RDK655380:RDK655393 RNG655380:RNG655393 RXC655380:RXC655393 SGY655380:SGY655393 SQU655380:SQU655393 TAQ655380:TAQ655393 TKM655380:TKM655393 TUI655380:TUI655393 UEE655380:UEE655393 UOA655380:UOA655393 UXW655380:UXW655393 VHS655380:VHS655393 VRO655380:VRO655393 WBK655380:WBK655393 WLG655380:WLG655393 WVC655380:WVC655393 IQ720916:IQ720929 SM720916:SM720929 ACI720916:ACI720929 AME720916:AME720929 AWA720916:AWA720929 BFW720916:BFW720929 BPS720916:BPS720929 BZO720916:BZO720929 CJK720916:CJK720929 CTG720916:CTG720929 DDC720916:DDC720929 DMY720916:DMY720929 DWU720916:DWU720929 EGQ720916:EGQ720929 EQM720916:EQM720929 FAI720916:FAI720929 FKE720916:FKE720929 FUA720916:FUA720929 GDW720916:GDW720929 GNS720916:GNS720929 GXO720916:GXO720929 HHK720916:HHK720929 HRG720916:HRG720929 IBC720916:IBC720929 IKY720916:IKY720929 IUU720916:IUU720929 JEQ720916:JEQ720929 JOM720916:JOM720929 JYI720916:JYI720929 KIE720916:KIE720929 KSA720916:KSA720929 LBW720916:LBW720929 LLS720916:LLS720929 LVO720916:LVO720929 MFK720916:MFK720929 MPG720916:MPG720929 MZC720916:MZC720929 NIY720916:NIY720929 NSU720916:NSU720929 OCQ720916:OCQ720929 OMM720916:OMM720929 OWI720916:OWI720929 PGE720916:PGE720929 PQA720916:PQA720929 PZW720916:PZW720929 QJS720916:QJS720929 QTO720916:QTO720929 RDK720916:RDK720929 RNG720916:RNG720929 RXC720916:RXC720929 SGY720916:SGY720929 SQU720916:SQU720929 TAQ720916:TAQ720929 TKM720916:TKM720929 TUI720916:TUI720929 UEE720916:UEE720929 UOA720916:UOA720929 UXW720916:UXW720929 VHS720916:VHS720929 VRO720916:VRO720929 WBK720916:WBK720929 WLG720916:WLG720929 WVC720916:WVC720929 IQ786452:IQ786465 SM786452:SM786465 ACI786452:ACI786465 AME786452:AME786465 AWA786452:AWA786465 BFW786452:BFW786465 BPS786452:BPS786465 BZO786452:BZO786465 CJK786452:CJK786465 CTG786452:CTG786465 DDC786452:DDC786465 DMY786452:DMY786465 DWU786452:DWU786465 EGQ786452:EGQ786465 EQM786452:EQM786465 FAI786452:FAI786465 FKE786452:FKE786465 FUA786452:FUA786465 GDW786452:GDW786465 GNS786452:GNS786465 GXO786452:GXO786465 HHK786452:HHK786465 HRG786452:HRG786465 IBC786452:IBC786465 IKY786452:IKY786465 IUU786452:IUU786465 JEQ786452:JEQ786465 JOM786452:JOM786465 JYI786452:JYI786465 KIE786452:KIE786465 KSA786452:KSA786465 LBW786452:LBW786465 LLS786452:LLS786465 LVO786452:LVO786465 MFK786452:MFK786465 MPG786452:MPG786465 MZC786452:MZC786465 NIY786452:NIY786465 NSU786452:NSU786465 OCQ786452:OCQ786465 OMM786452:OMM786465 OWI786452:OWI786465 PGE786452:PGE786465 PQA786452:PQA786465 PZW786452:PZW786465 QJS786452:QJS786465 QTO786452:QTO786465 RDK786452:RDK786465 RNG786452:RNG786465 RXC786452:RXC786465 SGY786452:SGY786465 SQU786452:SQU786465 TAQ786452:TAQ786465 TKM786452:TKM786465 TUI786452:TUI786465 UEE786452:UEE786465 UOA786452:UOA786465 UXW786452:UXW786465 VHS786452:VHS786465 VRO786452:VRO786465 WBK786452:WBK786465 WLG786452:WLG786465 WVC786452:WVC786465 IQ851988:IQ852001 SM851988:SM852001 ACI851988:ACI852001 AME851988:AME852001 AWA851988:AWA852001 BFW851988:BFW852001 BPS851988:BPS852001 BZO851988:BZO852001 CJK851988:CJK852001 CTG851988:CTG852001 DDC851988:DDC852001 DMY851988:DMY852001 DWU851988:DWU852001 EGQ851988:EGQ852001 EQM851988:EQM852001 FAI851988:FAI852001 FKE851988:FKE852001 FUA851988:FUA852001 GDW851988:GDW852001 GNS851988:GNS852001 GXO851988:GXO852001 HHK851988:HHK852001 HRG851988:HRG852001 IBC851988:IBC852001 IKY851988:IKY852001 IUU851988:IUU852001 JEQ851988:JEQ852001 JOM851988:JOM852001 JYI851988:JYI852001 KIE851988:KIE852001 KSA851988:KSA852001 LBW851988:LBW852001 LLS851988:LLS852001 LVO851988:LVO852001 MFK851988:MFK852001 MPG851988:MPG852001 MZC851988:MZC852001 NIY851988:NIY852001 NSU851988:NSU852001 OCQ851988:OCQ852001 OMM851988:OMM852001 OWI851988:OWI852001 PGE851988:PGE852001 PQA851988:PQA852001 PZW851988:PZW852001 QJS851988:QJS852001 QTO851988:QTO852001 RDK851988:RDK852001 RNG851988:RNG852001 RXC851988:RXC852001 SGY851988:SGY852001 SQU851988:SQU852001 TAQ851988:TAQ852001 TKM851988:TKM852001 TUI851988:TUI852001 UEE851988:UEE852001 UOA851988:UOA852001 UXW851988:UXW852001 VHS851988:VHS852001 VRO851988:VRO852001 WBK851988:WBK852001 WLG851988:WLG852001 WVC851988:WVC852001 IQ917524:IQ917537 SM917524:SM917537 ACI917524:ACI917537 AME917524:AME917537 AWA917524:AWA917537 BFW917524:BFW917537 BPS917524:BPS917537 BZO917524:BZO917537 CJK917524:CJK917537 CTG917524:CTG917537 DDC917524:DDC917537 DMY917524:DMY917537 DWU917524:DWU917537 EGQ917524:EGQ917537 EQM917524:EQM917537 FAI917524:FAI917537 FKE917524:FKE917537 FUA917524:FUA917537 GDW917524:GDW917537 GNS917524:GNS917537 GXO917524:GXO917537 HHK917524:HHK917537 HRG917524:HRG917537 IBC917524:IBC917537 IKY917524:IKY917537 IUU917524:IUU917537 JEQ917524:JEQ917537 JOM917524:JOM917537 JYI917524:JYI917537 KIE917524:KIE917537 KSA917524:KSA917537 LBW917524:LBW917537 LLS917524:LLS917537 LVO917524:LVO917537 MFK917524:MFK917537 MPG917524:MPG917537 MZC917524:MZC917537 NIY917524:NIY917537 NSU917524:NSU917537 OCQ917524:OCQ917537 OMM917524:OMM917537 OWI917524:OWI917537 PGE917524:PGE917537 PQA917524:PQA917537 PZW917524:PZW917537 QJS917524:QJS917537 QTO917524:QTO917537 RDK917524:RDK917537 RNG917524:RNG917537 RXC917524:RXC917537 SGY917524:SGY917537 SQU917524:SQU917537 TAQ917524:TAQ917537 TKM917524:TKM917537 TUI917524:TUI917537 UEE917524:UEE917537 UOA917524:UOA917537 UXW917524:UXW917537 VHS917524:VHS917537 VRO917524:VRO917537 WBK917524:WBK917537 WLG917524:WLG917537 WVC917524:WVC917537 IQ983060:IQ983073 SM983060:SM983073 ACI983060:ACI983073 AME983060:AME983073 AWA983060:AWA983073 BFW983060:BFW983073 BPS983060:BPS983073 BZO983060:BZO983073 CJK983060:CJK983073 CTG983060:CTG983073 DDC983060:DDC983073 DMY983060:DMY983073 DWU983060:DWU983073 EGQ983060:EGQ983073 EQM983060:EQM983073 FAI983060:FAI983073 FKE983060:FKE983073 FUA983060:FUA983073 GDW983060:GDW983073 GNS983060:GNS983073 GXO983060:GXO983073 HHK983060:HHK983073 HRG983060:HRG983073 IBC983060:IBC983073 IKY983060:IKY983073 IUU983060:IUU983073 JEQ983060:JEQ983073 JOM983060:JOM983073 JYI983060:JYI983073 KIE983060:KIE983073 KSA983060:KSA983073 LBW983060:LBW983073 LLS983060:LLS983073 LVO983060:LVO983073 MFK983060:MFK983073 MPG983060:MPG983073 MZC983060:MZC983073 NIY983060:NIY983073 NSU983060:NSU983073 OCQ983060:OCQ983073 OMM983060:OMM983073 OWI983060:OWI983073 PGE983060:PGE983073 PQA983060:PQA983073 PZW983060:PZW983073 QJS983060:QJS983073 QTO983060:QTO983073 RDK983060:RDK983073 RNG983060:RNG983073 RXC983060:RXC983073 SGY983060:SGY983073 SQU983060:SQU983073 TAQ983060:TAQ983073 TKM983060:TKM983073 TUI983060:TUI983073 UEE983060:UEE983073 UOA983060:UOA983073 UXW983060:UXW983073 VHS983060:VHS983073 VRO983060:VRO983073 WBK983060:WBK983073 WLG983060:WLG983073 WVC983060:WVC983073" xr:uid="{6551D41E-79C9-43A5-9B67-C00630987A16}">
      <formula1>"移乗介護,移動支援,排泄支援,見守り・コミュニケーション,入浴支援"</formula1>
    </dataValidation>
    <dataValidation type="list" allowBlank="1" showInputMessage="1" showErrorMessage="1" sqref="WUX983060:WUX983073 IL6:IL30 SH6:SH30 ACD6:ACD30 ALZ6:ALZ30 AVV6:AVV30 BFR6:BFR30 BPN6:BPN30 BZJ6:BZJ30 CJF6:CJF30 CTB6:CTB30 DCX6:DCX30 DMT6:DMT30 DWP6:DWP30 EGL6:EGL30 EQH6:EQH30 FAD6:FAD30 FJZ6:FJZ30 FTV6:FTV30 GDR6:GDR30 GNN6:GNN30 GXJ6:GXJ30 HHF6:HHF30 HRB6:HRB30 IAX6:IAX30 IKT6:IKT30 IUP6:IUP30 JEL6:JEL30 JOH6:JOH30 JYD6:JYD30 KHZ6:KHZ30 KRV6:KRV30 LBR6:LBR30 LLN6:LLN30 LVJ6:LVJ30 MFF6:MFF30 MPB6:MPB30 MYX6:MYX30 NIT6:NIT30 NSP6:NSP30 OCL6:OCL30 OMH6:OMH30 OWD6:OWD30 PFZ6:PFZ30 PPV6:PPV30 PZR6:PZR30 QJN6:QJN30 QTJ6:QTJ30 RDF6:RDF30 RNB6:RNB30 RWX6:RWX30 SGT6:SGT30 SQP6:SQP30 TAL6:TAL30 TKH6:TKH30 TUD6:TUD30 UDZ6:UDZ30 UNV6:UNV30 UXR6:UXR30 VHN6:VHN30 VRJ6:VRJ30 WBF6:WBF30 WLB6:WLB30 WUX6:WUX30 C65556:C65569 IL65556:IL65569 SH65556:SH65569 ACD65556:ACD65569 ALZ65556:ALZ65569 AVV65556:AVV65569 BFR65556:BFR65569 BPN65556:BPN65569 BZJ65556:BZJ65569 CJF65556:CJF65569 CTB65556:CTB65569 DCX65556:DCX65569 DMT65556:DMT65569 DWP65556:DWP65569 EGL65556:EGL65569 EQH65556:EQH65569 FAD65556:FAD65569 FJZ65556:FJZ65569 FTV65556:FTV65569 GDR65556:GDR65569 GNN65556:GNN65569 GXJ65556:GXJ65569 HHF65556:HHF65569 HRB65556:HRB65569 IAX65556:IAX65569 IKT65556:IKT65569 IUP65556:IUP65569 JEL65556:JEL65569 JOH65556:JOH65569 JYD65556:JYD65569 KHZ65556:KHZ65569 KRV65556:KRV65569 LBR65556:LBR65569 LLN65556:LLN65569 LVJ65556:LVJ65569 MFF65556:MFF65569 MPB65556:MPB65569 MYX65556:MYX65569 NIT65556:NIT65569 NSP65556:NSP65569 OCL65556:OCL65569 OMH65556:OMH65569 OWD65556:OWD65569 PFZ65556:PFZ65569 PPV65556:PPV65569 PZR65556:PZR65569 QJN65556:QJN65569 QTJ65556:QTJ65569 RDF65556:RDF65569 RNB65556:RNB65569 RWX65556:RWX65569 SGT65556:SGT65569 SQP65556:SQP65569 TAL65556:TAL65569 TKH65556:TKH65569 TUD65556:TUD65569 UDZ65556:UDZ65569 UNV65556:UNV65569 UXR65556:UXR65569 VHN65556:VHN65569 VRJ65556:VRJ65569 WBF65556:WBF65569 WLB65556:WLB65569 WUX65556:WUX65569 C131092:C131105 IL131092:IL131105 SH131092:SH131105 ACD131092:ACD131105 ALZ131092:ALZ131105 AVV131092:AVV131105 BFR131092:BFR131105 BPN131092:BPN131105 BZJ131092:BZJ131105 CJF131092:CJF131105 CTB131092:CTB131105 DCX131092:DCX131105 DMT131092:DMT131105 DWP131092:DWP131105 EGL131092:EGL131105 EQH131092:EQH131105 FAD131092:FAD131105 FJZ131092:FJZ131105 FTV131092:FTV131105 GDR131092:GDR131105 GNN131092:GNN131105 GXJ131092:GXJ131105 HHF131092:HHF131105 HRB131092:HRB131105 IAX131092:IAX131105 IKT131092:IKT131105 IUP131092:IUP131105 JEL131092:JEL131105 JOH131092:JOH131105 JYD131092:JYD131105 KHZ131092:KHZ131105 KRV131092:KRV131105 LBR131092:LBR131105 LLN131092:LLN131105 LVJ131092:LVJ131105 MFF131092:MFF131105 MPB131092:MPB131105 MYX131092:MYX131105 NIT131092:NIT131105 NSP131092:NSP131105 OCL131092:OCL131105 OMH131092:OMH131105 OWD131092:OWD131105 PFZ131092:PFZ131105 PPV131092:PPV131105 PZR131092:PZR131105 QJN131092:QJN131105 QTJ131092:QTJ131105 RDF131092:RDF131105 RNB131092:RNB131105 RWX131092:RWX131105 SGT131092:SGT131105 SQP131092:SQP131105 TAL131092:TAL131105 TKH131092:TKH131105 TUD131092:TUD131105 UDZ131092:UDZ131105 UNV131092:UNV131105 UXR131092:UXR131105 VHN131092:VHN131105 VRJ131092:VRJ131105 WBF131092:WBF131105 WLB131092:WLB131105 WUX131092:WUX131105 C196628:C196641 IL196628:IL196641 SH196628:SH196641 ACD196628:ACD196641 ALZ196628:ALZ196641 AVV196628:AVV196641 BFR196628:BFR196641 BPN196628:BPN196641 BZJ196628:BZJ196641 CJF196628:CJF196641 CTB196628:CTB196641 DCX196628:DCX196641 DMT196628:DMT196641 DWP196628:DWP196641 EGL196628:EGL196641 EQH196628:EQH196641 FAD196628:FAD196641 FJZ196628:FJZ196641 FTV196628:FTV196641 GDR196628:GDR196641 GNN196628:GNN196641 GXJ196628:GXJ196641 HHF196628:HHF196641 HRB196628:HRB196641 IAX196628:IAX196641 IKT196628:IKT196641 IUP196628:IUP196641 JEL196628:JEL196641 JOH196628:JOH196641 JYD196628:JYD196641 KHZ196628:KHZ196641 KRV196628:KRV196641 LBR196628:LBR196641 LLN196628:LLN196641 LVJ196628:LVJ196641 MFF196628:MFF196641 MPB196628:MPB196641 MYX196628:MYX196641 NIT196628:NIT196641 NSP196628:NSP196641 OCL196628:OCL196641 OMH196628:OMH196641 OWD196628:OWD196641 PFZ196628:PFZ196641 PPV196628:PPV196641 PZR196628:PZR196641 QJN196628:QJN196641 QTJ196628:QTJ196641 RDF196628:RDF196641 RNB196628:RNB196641 RWX196628:RWX196641 SGT196628:SGT196641 SQP196628:SQP196641 TAL196628:TAL196641 TKH196628:TKH196641 TUD196628:TUD196641 UDZ196628:UDZ196641 UNV196628:UNV196641 UXR196628:UXR196641 VHN196628:VHN196641 VRJ196628:VRJ196641 WBF196628:WBF196641 WLB196628:WLB196641 WUX196628:WUX196641 C262164:C262177 IL262164:IL262177 SH262164:SH262177 ACD262164:ACD262177 ALZ262164:ALZ262177 AVV262164:AVV262177 BFR262164:BFR262177 BPN262164:BPN262177 BZJ262164:BZJ262177 CJF262164:CJF262177 CTB262164:CTB262177 DCX262164:DCX262177 DMT262164:DMT262177 DWP262164:DWP262177 EGL262164:EGL262177 EQH262164:EQH262177 FAD262164:FAD262177 FJZ262164:FJZ262177 FTV262164:FTV262177 GDR262164:GDR262177 GNN262164:GNN262177 GXJ262164:GXJ262177 HHF262164:HHF262177 HRB262164:HRB262177 IAX262164:IAX262177 IKT262164:IKT262177 IUP262164:IUP262177 JEL262164:JEL262177 JOH262164:JOH262177 JYD262164:JYD262177 KHZ262164:KHZ262177 KRV262164:KRV262177 LBR262164:LBR262177 LLN262164:LLN262177 LVJ262164:LVJ262177 MFF262164:MFF262177 MPB262164:MPB262177 MYX262164:MYX262177 NIT262164:NIT262177 NSP262164:NSP262177 OCL262164:OCL262177 OMH262164:OMH262177 OWD262164:OWD262177 PFZ262164:PFZ262177 PPV262164:PPV262177 PZR262164:PZR262177 QJN262164:QJN262177 QTJ262164:QTJ262177 RDF262164:RDF262177 RNB262164:RNB262177 RWX262164:RWX262177 SGT262164:SGT262177 SQP262164:SQP262177 TAL262164:TAL262177 TKH262164:TKH262177 TUD262164:TUD262177 UDZ262164:UDZ262177 UNV262164:UNV262177 UXR262164:UXR262177 VHN262164:VHN262177 VRJ262164:VRJ262177 WBF262164:WBF262177 WLB262164:WLB262177 WUX262164:WUX262177 C327700:C327713 IL327700:IL327713 SH327700:SH327713 ACD327700:ACD327713 ALZ327700:ALZ327713 AVV327700:AVV327713 BFR327700:BFR327713 BPN327700:BPN327713 BZJ327700:BZJ327713 CJF327700:CJF327713 CTB327700:CTB327713 DCX327700:DCX327713 DMT327700:DMT327713 DWP327700:DWP327713 EGL327700:EGL327713 EQH327700:EQH327713 FAD327700:FAD327713 FJZ327700:FJZ327713 FTV327700:FTV327713 GDR327700:GDR327713 GNN327700:GNN327713 GXJ327700:GXJ327713 HHF327700:HHF327713 HRB327700:HRB327713 IAX327700:IAX327713 IKT327700:IKT327713 IUP327700:IUP327713 JEL327700:JEL327713 JOH327700:JOH327713 JYD327700:JYD327713 KHZ327700:KHZ327713 KRV327700:KRV327713 LBR327700:LBR327713 LLN327700:LLN327713 LVJ327700:LVJ327713 MFF327700:MFF327713 MPB327700:MPB327713 MYX327700:MYX327713 NIT327700:NIT327713 NSP327700:NSP327713 OCL327700:OCL327713 OMH327700:OMH327713 OWD327700:OWD327713 PFZ327700:PFZ327713 PPV327700:PPV327713 PZR327700:PZR327713 QJN327700:QJN327713 QTJ327700:QTJ327713 RDF327700:RDF327713 RNB327700:RNB327713 RWX327700:RWX327713 SGT327700:SGT327713 SQP327700:SQP327713 TAL327700:TAL327713 TKH327700:TKH327713 TUD327700:TUD327713 UDZ327700:UDZ327713 UNV327700:UNV327713 UXR327700:UXR327713 VHN327700:VHN327713 VRJ327700:VRJ327713 WBF327700:WBF327713 WLB327700:WLB327713 WUX327700:WUX327713 C393236:C393249 IL393236:IL393249 SH393236:SH393249 ACD393236:ACD393249 ALZ393236:ALZ393249 AVV393236:AVV393249 BFR393236:BFR393249 BPN393236:BPN393249 BZJ393236:BZJ393249 CJF393236:CJF393249 CTB393236:CTB393249 DCX393236:DCX393249 DMT393236:DMT393249 DWP393236:DWP393249 EGL393236:EGL393249 EQH393236:EQH393249 FAD393236:FAD393249 FJZ393236:FJZ393249 FTV393236:FTV393249 GDR393236:GDR393249 GNN393236:GNN393249 GXJ393236:GXJ393249 HHF393236:HHF393249 HRB393236:HRB393249 IAX393236:IAX393249 IKT393236:IKT393249 IUP393236:IUP393249 JEL393236:JEL393249 JOH393236:JOH393249 JYD393236:JYD393249 KHZ393236:KHZ393249 KRV393236:KRV393249 LBR393236:LBR393249 LLN393236:LLN393249 LVJ393236:LVJ393249 MFF393236:MFF393249 MPB393236:MPB393249 MYX393236:MYX393249 NIT393236:NIT393249 NSP393236:NSP393249 OCL393236:OCL393249 OMH393236:OMH393249 OWD393236:OWD393249 PFZ393236:PFZ393249 PPV393236:PPV393249 PZR393236:PZR393249 QJN393236:QJN393249 QTJ393236:QTJ393249 RDF393236:RDF393249 RNB393236:RNB393249 RWX393236:RWX393249 SGT393236:SGT393249 SQP393236:SQP393249 TAL393236:TAL393249 TKH393236:TKH393249 TUD393236:TUD393249 UDZ393236:UDZ393249 UNV393236:UNV393249 UXR393236:UXR393249 VHN393236:VHN393249 VRJ393236:VRJ393249 WBF393236:WBF393249 WLB393236:WLB393249 WUX393236:WUX393249 C458772:C458785 IL458772:IL458785 SH458772:SH458785 ACD458772:ACD458785 ALZ458772:ALZ458785 AVV458772:AVV458785 BFR458772:BFR458785 BPN458772:BPN458785 BZJ458772:BZJ458785 CJF458772:CJF458785 CTB458772:CTB458785 DCX458772:DCX458785 DMT458772:DMT458785 DWP458772:DWP458785 EGL458772:EGL458785 EQH458772:EQH458785 FAD458772:FAD458785 FJZ458772:FJZ458785 FTV458772:FTV458785 GDR458772:GDR458785 GNN458772:GNN458785 GXJ458772:GXJ458785 HHF458772:HHF458785 HRB458772:HRB458785 IAX458772:IAX458785 IKT458772:IKT458785 IUP458772:IUP458785 JEL458772:JEL458785 JOH458772:JOH458785 JYD458772:JYD458785 KHZ458772:KHZ458785 KRV458772:KRV458785 LBR458772:LBR458785 LLN458772:LLN458785 LVJ458772:LVJ458785 MFF458772:MFF458785 MPB458772:MPB458785 MYX458772:MYX458785 NIT458772:NIT458785 NSP458772:NSP458785 OCL458772:OCL458785 OMH458772:OMH458785 OWD458772:OWD458785 PFZ458772:PFZ458785 PPV458772:PPV458785 PZR458772:PZR458785 QJN458772:QJN458785 QTJ458772:QTJ458785 RDF458772:RDF458785 RNB458772:RNB458785 RWX458772:RWX458785 SGT458772:SGT458785 SQP458772:SQP458785 TAL458772:TAL458785 TKH458772:TKH458785 TUD458772:TUD458785 UDZ458772:UDZ458785 UNV458772:UNV458785 UXR458772:UXR458785 VHN458772:VHN458785 VRJ458772:VRJ458785 WBF458772:WBF458785 WLB458772:WLB458785 WUX458772:WUX458785 C524308:C524321 IL524308:IL524321 SH524308:SH524321 ACD524308:ACD524321 ALZ524308:ALZ524321 AVV524308:AVV524321 BFR524308:BFR524321 BPN524308:BPN524321 BZJ524308:BZJ524321 CJF524308:CJF524321 CTB524308:CTB524321 DCX524308:DCX524321 DMT524308:DMT524321 DWP524308:DWP524321 EGL524308:EGL524321 EQH524308:EQH524321 FAD524308:FAD524321 FJZ524308:FJZ524321 FTV524308:FTV524321 GDR524308:GDR524321 GNN524308:GNN524321 GXJ524308:GXJ524321 HHF524308:HHF524321 HRB524308:HRB524321 IAX524308:IAX524321 IKT524308:IKT524321 IUP524308:IUP524321 JEL524308:JEL524321 JOH524308:JOH524321 JYD524308:JYD524321 KHZ524308:KHZ524321 KRV524308:KRV524321 LBR524308:LBR524321 LLN524308:LLN524321 LVJ524308:LVJ524321 MFF524308:MFF524321 MPB524308:MPB524321 MYX524308:MYX524321 NIT524308:NIT524321 NSP524308:NSP524321 OCL524308:OCL524321 OMH524308:OMH524321 OWD524308:OWD524321 PFZ524308:PFZ524321 PPV524308:PPV524321 PZR524308:PZR524321 QJN524308:QJN524321 QTJ524308:QTJ524321 RDF524308:RDF524321 RNB524308:RNB524321 RWX524308:RWX524321 SGT524308:SGT524321 SQP524308:SQP524321 TAL524308:TAL524321 TKH524308:TKH524321 TUD524308:TUD524321 UDZ524308:UDZ524321 UNV524308:UNV524321 UXR524308:UXR524321 VHN524308:VHN524321 VRJ524308:VRJ524321 WBF524308:WBF524321 WLB524308:WLB524321 WUX524308:WUX524321 C589844:C589857 IL589844:IL589857 SH589844:SH589857 ACD589844:ACD589857 ALZ589844:ALZ589857 AVV589844:AVV589857 BFR589844:BFR589857 BPN589844:BPN589857 BZJ589844:BZJ589857 CJF589844:CJF589857 CTB589844:CTB589857 DCX589844:DCX589857 DMT589844:DMT589857 DWP589844:DWP589857 EGL589844:EGL589857 EQH589844:EQH589857 FAD589844:FAD589857 FJZ589844:FJZ589857 FTV589844:FTV589857 GDR589844:GDR589857 GNN589844:GNN589857 GXJ589844:GXJ589857 HHF589844:HHF589857 HRB589844:HRB589857 IAX589844:IAX589857 IKT589844:IKT589857 IUP589844:IUP589857 JEL589844:JEL589857 JOH589844:JOH589857 JYD589844:JYD589857 KHZ589844:KHZ589857 KRV589844:KRV589857 LBR589844:LBR589857 LLN589844:LLN589857 LVJ589844:LVJ589857 MFF589844:MFF589857 MPB589844:MPB589857 MYX589844:MYX589857 NIT589844:NIT589857 NSP589844:NSP589857 OCL589844:OCL589857 OMH589844:OMH589857 OWD589844:OWD589857 PFZ589844:PFZ589857 PPV589844:PPV589857 PZR589844:PZR589857 QJN589844:QJN589857 QTJ589844:QTJ589857 RDF589844:RDF589857 RNB589844:RNB589857 RWX589844:RWX589857 SGT589844:SGT589857 SQP589844:SQP589857 TAL589844:TAL589857 TKH589844:TKH589857 TUD589844:TUD589857 UDZ589844:UDZ589857 UNV589844:UNV589857 UXR589844:UXR589857 VHN589844:VHN589857 VRJ589844:VRJ589857 WBF589844:WBF589857 WLB589844:WLB589857 WUX589844:WUX589857 C655380:C655393 IL655380:IL655393 SH655380:SH655393 ACD655380:ACD655393 ALZ655380:ALZ655393 AVV655380:AVV655393 BFR655380:BFR655393 BPN655380:BPN655393 BZJ655380:BZJ655393 CJF655380:CJF655393 CTB655380:CTB655393 DCX655380:DCX655393 DMT655380:DMT655393 DWP655380:DWP655393 EGL655380:EGL655393 EQH655380:EQH655393 FAD655380:FAD655393 FJZ655380:FJZ655393 FTV655380:FTV655393 GDR655380:GDR655393 GNN655380:GNN655393 GXJ655380:GXJ655393 HHF655380:HHF655393 HRB655380:HRB655393 IAX655380:IAX655393 IKT655380:IKT655393 IUP655380:IUP655393 JEL655380:JEL655393 JOH655380:JOH655393 JYD655380:JYD655393 KHZ655380:KHZ655393 KRV655380:KRV655393 LBR655380:LBR655393 LLN655380:LLN655393 LVJ655380:LVJ655393 MFF655380:MFF655393 MPB655380:MPB655393 MYX655380:MYX655393 NIT655380:NIT655393 NSP655380:NSP655393 OCL655380:OCL655393 OMH655380:OMH655393 OWD655380:OWD655393 PFZ655380:PFZ655393 PPV655380:PPV655393 PZR655380:PZR655393 QJN655380:QJN655393 QTJ655380:QTJ655393 RDF655380:RDF655393 RNB655380:RNB655393 RWX655380:RWX655393 SGT655380:SGT655393 SQP655380:SQP655393 TAL655380:TAL655393 TKH655380:TKH655393 TUD655380:TUD655393 UDZ655380:UDZ655393 UNV655380:UNV655393 UXR655380:UXR655393 VHN655380:VHN655393 VRJ655380:VRJ655393 WBF655380:WBF655393 WLB655380:WLB655393 WUX655380:WUX655393 C720916:C720929 IL720916:IL720929 SH720916:SH720929 ACD720916:ACD720929 ALZ720916:ALZ720929 AVV720916:AVV720929 BFR720916:BFR720929 BPN720916:BPN720929 BZJ720916:BZJ720929 CJF720916:CJF720929 CTB720916:CTB720929 DCX720916:DCX720929 DMT720916:DMT720929 DWP720916:DWP720929 EGL720916:EGL720929 EQH720916:EQH720929 FAD720916:FAD720929 FJZ720916:FJZ720929 FTV720916:FTV720929 GDR720916:GDR720929 GNN720916:GNN720929 GXJ720916:GXJ720929 HHF720916:HHF720929 HRB720916:HRB720929 IAX720916:IAX720929 IKT720916:IKT720929 IUP720916:IUP720929 JEL720916:JEL720929 JOH720916:JOH720929 JYD720916:JYD720929 KHZ720916:KHZ720929 KRV720916:KRV720929 LBR720916:LBR720929 LLN720916:LLN720929 LVJ720916:LVJ720929 MFF720916:MFF720929 MPB720916:MPB720929 MYX720916:MYX720929 NIT720916:NIT720929 NSP720916:NSP720929 OCL720916:OCL720929 OMH720916:OMH720929 OWD720916:OWD720929 PFZ720916:PFZ720929 PPV720916:PPV720929 PZR720916:PZR720929 QJN720916:QJN720929 QTJ720916:QTJ720929 RDF720916:RDF720929 RNB720916:RNB720929 RWX720916:RWX720929 SGT720916:SGT720929 SQP720916:SQP720929 TAL720916:TAL720929 TKH720916:TKH720929 TUD720916:TUD720929 UDZ720916:UDZ720929 UNV720916:UNV720929 UXR720916:UXR720929 VHN720916:VHN720929 VRJ720916:VRJ720929 WBF720916:WBF720929 WLB720916:WLB720929 WUX720916:WUX720929 C786452:C786465 IL786452:IL786465 SH786452:SH786465 ACD786452:ACD786465 ALZ786452:ALZ786465 AVV786452:AVV786465 BFR786452:BFR786465 BPN786452:BPN786465 BZJ786452:BZJ786465 CJF786452:CJF786465 CTB786452:CTB786465 DCX786452:DCX786465 DMT786452:DMT786465 DWP786452:DWP786465 EGL786452:EGL786465 EQH786452:EQH786465 FAD786452:FAD786465 FJZ786452:FJZ786465 FTV786452:FTV786465 GDR786452:GDR786465 GNN786452:GNN786465 GXJ786452:GXJ786465 HHF786452:HHF786465 HRB786452:HRB786465 IAX786452:IAX786465 IKT786452:IKT786465 IUP786452:IUP786465 JEL786452:JEL786465 JOH786452:JOH786465 JYD786452:JYD786465 KHZ786452:KHZ786465 KRV786452:KRV786465 LBR786452:LBR786465 LLN786452:LLN786465 LVJ786452:LVJ786465 MFF786452:MFF786465 MPB786452:MPB786465 MYX786452:MYX786465 NIT786452:NIT786465 NSP786452:NSP786465 OCL786452:OCL786465 OMH786452:OMH786465 OWD786452:OWD786465 PFZ786452:PFZ786465 PPV786452:PPV786465 PZR786452:PZR786465 QJN786452:QJN786465 QTJ786452:QTJ786465 RDF786452:RDF786465 RNB786452:RNB786465 RWX786452:RWX786465 SGT786452:SGT786465 SQP786452:SQP786465 TAL786452:TAL786465 TKH786452:TKH786465 TUD786452:TUD786465 UDZ786452:UDZ786465 UNV786452:UNV786465 UXR786452:UXR786465 VHN786452:VHN786465 VRJ786452:VRJ786465 WBF786452:WBF786465 WLB786452:WLB786465 WUX786452:WUX786465 C851988:C852001 IL851988:IL852001 SH851988:SH852001 ACD851988:ACD852001 ALZ851988:ALZ852001 AVV851988:AVV852001 BFR851988:BFR852001 BPN851988:BPN852001 BZJ851988:BZJ852001 CJF851988:CJF852001 CTB851988:CTB852001 DCX851988:DCX852001 DMT851988:DMT852001 DWP851988:DWP852001 EGL851988:EGL852001 EQH851988:EQH852001 FAD851988:FAD852001 FJZ851988:FJZ852001 FTV851988:FTV852001 GDR851988:GDR852001 GNN851988:GNN852001 GXJ851988:GXJ852001 HHF851988:HHF852001 HRB851988:HRB852001 IAX851988:IAX852001 IKT851988:IKT852001 IUP851988:IUP852001 JEL851988:JEL852001 JOH851988:JOH852001 JYD851988:JYD852001 KHZ851988:KHZ852001 KRV851988:KRV852001 LBR851988:LBR852001 LLN851988:LLN852001 LVJ851988:LVJ852001 MFF851988:MFF852001 MPB851988:MPB852001 MYX851988:MYX852001 NIT851988:NIT852001 NSP851988:NSP852001 OCL851988:OCL852001 OMH851988:OMH852001 OWD851988:OWD852001 PFZ851988:PFZ852001 PPV851988:PPV852001 PZR851988:PZR852001 QJN851988:QJN852001 QTJ851988:QTJ852001 RDF851988:RDF852001 RNB851988:RNB852001 RWX851988:RWX852001 SGT851988:SGT852001 SQP851988:SQP852001 TAL851988:TAL852001 TKH851988:TKH852001 TUD851988:TUD852001 UDZ851988:UDZ852001 UNV851988:UNV852001 UXR851988:UXR852001 VHN851988:VHN852001 VRJ851988:VRJ852001 WBF851988:WBF852001 WLB851988:WLB852001 WUX851988:WUX852001 C917524:C917537 IL917524:IL917537 SH917524:SH917537 ACD917524:ACD917537 ALZ917524:ALZ917537 AVV917524:AVV917537 BFR917524:BFR917537 BPN917524:BPN917537 BZJ917524:BZJ917537 CJF917524:CJF917537 CTB917524:CTB917537 DCX917524:DCX917537 DMT917524:DMT917537 DWP917524:DWP917537 EGL917524:EGL917537 EQH917524:EQH917537 FAD917524:FAD917537 FJZ917524:FJZ917537 FTV917524:FTV917537 GDR917524:GDR917537 GNN917524:GNN917537 GXJ917524:GXJ917537 HHF917524:HHF917537 HRB917524:HRB917537 IAX917524:IAX917537 IKT917524:IKT917537 IUP917524:IUP917537 JEL917524:JEL917537 JOH917524:JOH917537 JYD917524:JYD917537 KHZ917524:KHZ917537 KRV917524:KRV917537 LBR917524:LBR917537 LLN917524:LLN917537 LVJ917524:LVJ917537 MFF917524:MFF917537 MPB917524:MPB917537 MYX917524:MYX917537 NIT917524:NIT917537 NSP917524:NSP917537 OCL917524:OCL917537 OMH917524:OMH917537 OWD917524:OWD917537 PFZ917524:PFZ917537 PPV917524:PPV917537 PZR917524:PZR917537 QJN917524:QJN917537 QTJ917524:QTJ917537 RDF917524:RDF917537 RNB917524:RNB917537 RWX917524:RWX917537 SGT917524:SGT917537 SQP917524:SQP917537 TAL917524:TAL917537 TKH917524:TKH917537 TUD917524:TUD917537 UDZ917524:UDZ917537 UNV917524:UNV917537 UXR917524:UXR917537 VHN917524:VHN917537 VRJ917524:VRJ917537 WBF917524:WBF917537 WLB917524:WLB917537 WUX917524:WUX917537 C983060:C983073 IL983060:IL983073 SH983060:SH983073 ACD983060:ACD983073 ALZ983060:ALZ983073 AVV983060:AVV983073 BFR983060:BFR983073 BPN983060:BPN983073 BZJ983060:BZJ983073 CJF983060:CJF983073 CTB983060:CTB983073 DCX983060:DCX983073 DMT983060:DMT983073 DWP983060:DWP983073 EGL983060:EGL983073 EQH983060:EQH983073 FAD983060:FAD983073 FJZ983060:FJZ983073 FTV983060:FTV983073 GDR983060:GDR983073 GNN983060:GNN983073 GXJ983060:GXJ983073 HHF983060:HHF983073 HRB983060:HRB983073 IAX983060:IAX983073 IKT983060:IKT983073 IUP983060:IUP983073 JEL983060:JEL983073 JOH983060:JOH983073 JYD983060:JYD983073 KHZ983060:KHZ983073 KRV983060:KRV983073 LBR983060:LBR983073 LLN983060:LLN983073 LVJ983060:LVJ983073 MFF983060:MFF983073 MPB983060:MPB983073 MYX983060:MYX983073 NIT983060:NIT983073 NSP983060:NSP983073 OCL983060:OCL983073 OMH983060:OMH983073 OWD983060:OWD983073 PFZ983060:PFZ983073 PPV983060:PPV983073 PZR983060:PZR983073 QJN983060:QJN983073 QTJ983060:QTJ983073 RDF983060:RDF983073 RNB983060:RNB983073 RWX983060:RWX983073 SGT983060:SGT983073 SQP983060:SQP983073 TAL983060:TAL983073 TKH983060:TKH983073 TUD983060:TUD983073 UDZ983060:UDZ983073 UNV983060:UNV983073 UXR983060:UXR983073 VHN983060:VHN983073 VRJ983060:VRJ983073 WBF983060:WBF983073 WLB983060:WLB983073" xr:uid="{12596A41-0FBA-45E0-B63E-5B272047BFB6}">
      <formula1>"障害者支援施設,グループホーム,居宅介護,重度訪問介護,短期入所,重度障害者等包括支援,障害児入所施設"</formula1>
    </dataValidation>
    <dataValidation type="list" allowBlank="1" showInputMessage="1" showErrorMessage="1" sqref="C6:C30" xr:uid="{72C7DCE5-3D45-4216-8C6E-464E15BFC275}">
      <formula1>$AA$6:$AA$9</formula1>
    </dataValidation>
  </dataValidations>
  <printOptions horizontalCentered="1"/>
  <pageMargins left="0.19685039370078741" right="0.19685039370078741" top="0.39370078740157483" bottom="0.39370078740157483" header="0.51181102362204722" footer="0.51181102362204722"/>
  <pageSetup paperSize="9" scale="3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FDADA-C424-447B-B3D4-DE521D8BF8D2}">
  <sheetPr codeName="Sheet2">
    <tabColor rgb="FFFF0000"/>
    <pageSetUpPr fitToPage="1"/>
  </sheetPr>
  <dimension ref="A1:AR40"/>
  <sheetViews>
    <sheetView showGridLines="0" view="pageBreakPreview" zoomScale="62" zoomScaleNormal="100" zoomScaleSheetLayoutView="62" workbookViewId="0">
      <selection activeCell="F33" sqref="F33"/>
    </sheetView>
  </sheetViews>
  <sheetFormatPr defaultRowHeight="13.5" x14ac:dyDescent="0.15"/>
  <cols>
    <col min="1" max="1" width="3.375" customWidth="1"/>
    <col min="2" max="2" width="26" customWidth="1"/>
    <col min="3" max="3" width="16" customWidth="1"/>
    <col min="4" max="4" width="14.625" customWidth="1"/>
    <col min="5" max="7" width="12.625" customWidth="1"/>
    <col min="8" max="8" width="17.25" customWidth="1"/>
    <col min="9" max="9" width="12" customWidth="1"/>
    <col min="10" max="10" width="40" customWidth="1"/>
    <col min="11" max="11" width="2.875" customWidth="1"/>
    <col min="12" max="12" width="15" customWidth="1"/>
    <col min="13" max="13" width="2.25" customWidth="1"/>
    <col min="44" max="44" width="0" hidden="1" customWidth="1"/>
  </cols>
  <sheetData>
    <row r="1" spans="1:44" ht="25.5" customHeight="1" x14ac:dyDescent="0.15">
      <c r="A1" s="77" t="s">
        <v>96</v>
      </c>
      <c r="B1" s="78"/>
    </row>
    <row r="2" spans="1:44" ht="66.75" customHeight="1" x14ac:dyDescent="0.15">
      <c r="B2" s="176" t="s">
        <v>93</v>
      </c>
      <c r="C2" s="177"/>
      <c r="D2" s="177"/>
      <c r="E2" s="177"/>
      <c r="F2" s="177"/>
      <c r="G2" s="177"/>
      <c r="H2" s="177"/>
      <c r="I2" s="177"/>
      <c r="J2" s="177"/>
    </row>
    <row r="3" spans="1:44" ht="20.100000000000001" customHeight="1" x14ac:dyDescent="0.15">
      <c r="B3" s="93"/>
      <c r="C3" s="93"/>
      <c r="D3" s="93"/>
      <c r="E3" s="93"/>
      <c r="F3" s="93"/>
      <c r="G3" s="93"/>
      <c r="H3" s="93"/>
      <c r="I3" s="93"/>
      <c r="J3" s="93"/>
    </row>
    <row r="4" spans="1:44" ht="20.100000000000001" customHeight="1" x14ac:dyDescent="0.15">
      <c r="B4" s="79"/>
      <c r="C4" s="79"/>
      <c r="D4" s="79"/>
      <c r="E4" s="79"/>
      <c r="F4" s="79"/>
      <c r="G4" s="79"/>
      <c r="H4" s="80" t="s">
        <v>18</v>
      </c>
      <c r="I4" s="178"/>
      <c r="J4" s="178"/>
    </row>
    <row r="5" spans="1:44" ht="15" thickBot="1" x14ac:dyDescent="0.2">
      <c r="B5" s="81" t="s">
        <v>17</v>
      </c>
    </row>
    <row r="6" spans="1:44" ht="24.95" customHeight="1" x14ac:dyDescent="0.15">
      <c r="B6" s="119" t="s">
        <v>29</v>
      </c>
      <c r="C6" s="179"/>
      <c r="D6" s="180"/>
      <c r="E6" s="180"/>
      <c r="F6" s="180"/>
      <c r="G6" s="180"/>
      <c r="H6" s="180"/>
      <c r="I6" s="180"/>
      <c r="J6" s="181"/>
    </row>
    <row r="7" spans="1:44" ht="30" customHeight="1" x14ac:dyDescent="0.15">
      <c r="B7" s="121" t="s">
        <v>3</v>
      </c>
      <c r="C7" s="182"/>
      <c r="D7" s="183"/>
      <c r="E7" s="183"/>
      <c r="F7" s="183"/>
      <c r="G7" s="183"/>
      <c r="H7" s="183"/>
      <c r="I7" s="183"/>
      <c r="J7" s="184"/>
      <c r="AR7" t="s">
        <v>53</v>
      </c>
    </row>
    <row r="8" spans="1:44" ht="24.95" customHeight="1" x14ac:dyDescent="0.15">
      <c r="B8" s="120" t="s">
        <v>29</v>
      </c>
      <c r="C8" s="185"/>
      <c r="D8" s="186"/>
      <c r="E8" s="186"/>
      <c r="F8" s="186"/>
      <c r="G8" s="186"/>
      <c r="H8" s="186"/>
      <c r="I8" s="186"/>
      <c r="J8" s="187"/>
      <c r="AR8" t="s">
        <v>54</v>
      </c>
    </row>
    <row r="9" spans="1:44" ht="30" customHeight="1" x14ac:dyDescent="0.15">
      <c r="B9" s="121" t="s">
        <v>19</v>
      </c>
      <c r="C9" s="188"/>
      <c r="D9" s="189"/>
      <c r="E9" s="189"/>
      <c r="F9" s="189"/>
      <c r="G9" s="189"/>
      <c r="H9" s="189"/>
      <c r="I9" s="189"/>
      <c r="J9" s="190"/>
      <c r="AR9" t="s">
        <v>55</v>
      </c>
    </row>
    <row r="10" spans="1:44" ht="23.1" customHeight="1" x14ac:dyDescent="0.15">
      <c r="B10" s="191" t="s">
        <v>43</v>
      </c>
      <c r="C10" s="192"/>
      <c r="D10" s="192"/>
      <c r="E10" s="192"/>
      <c r="F10" s="192"/>
      <c r="G10" s="192"/>
      <c r="H10" s="192"/>
      <c r="I10" s="192"/>
      <c r="J10" s="193"/>
      <c r="AR10" t="s">
        <v>56</v>
      </c>
    </row>
    <row r="11" spans="1:44" ht="30" customHeight="1" x14ac:dyDescent="0.15">
      <c r="B11" s="194"/>
      <c r="C11" s="195"/>
      <c r="D11" s="195"/>
      <c r="E11" s="195"/>
      <c r="F11" s="195"/>
      <c r="G11" s="195"/>
      <c r="H11" s="195"/>
      <c r="I11" s="195"/>
      <c r="J11" s="196"/>
      <c r="O11" s="105" t="s">
        <v>37</v>
      </c>
    </row>
    <row r="12" spans="1:44" ht="22.5" customHeight="1" x14ac:dyDescent="0.15">
      <c r="B12" s="197" t="s">
        <v>44</v>
      </c>
      <c r="C12" s="198"/>
      <c r="D12" s="198"/>
      <c r="E12" s="198"/>
      <c r="F12" s="198"/>
      <c r="G12" s="198"/>
      <c r="H12" s="198"/>
      <c r="I12" s="198"/>
      <c r="J12" s="199"/>
    </row>
    <row r="13" spans="1:44" ht="30" customHeight="1" x14ac:dyDescent="0.15">
      <c r="B13" s="200"/>
      <c r="C13" s="201"/>
      <c r="D13" s="201"/>
      <c r="E13" s="201"/>
      <c r="F13" s="201"/>
      <c r="G13" s="201"/>
      <c r="H13" s="201"/>
      <c r="I13" s="201"/>
      <c r="J13" s="202"/>
    </row>
    <row r="14" spans="1:44" ht="23.1" customHeight="1" x14ac:dyDescent="0.15">
      <c r="B14" s="206" t="s">
        <v>79</v>
      </c>
      <c r="C14" s="207"/>
      <c r="D14" s="207"/>
      <c r="E14" s="207"/>
      <c r="F14" s="207"/>
      <c r="G14" s="207"/>
      <c r="H14" s="207"/>
      <c r="I14" s="207"/>
      <c r="J14" s="208"/>
    </row>
    <row r="15" spans="1:44" ht="30" customHeight="1" thickBot="1" x14ac:dyDescent="0.2">
      <c r="B15" s="109" t="s">
        <v>30</v>
      </c>
      <c r="C15" s="82"/>
      <c r="D15" s="212"/>
      <c r="E15" s="213"/>
      <c r="F15" s="213"/>
      <c r="G15" s="213"/>
      <c r="H15" s="213"/>
      <c r="I15" s="213"/>
      <c r="J15" s="214"/>
    </row>
    <row r="16" spans="1:44" ht="23.1" customHeight="1" x14ac:dyDescent="0.15">
      <c r="B16" s="83"/>
      <c r="C16" s="84"/>
      <c r="D16" s="83"/>
      <c r="E16" s="83"/>
      <c r="F16" s="84"/>
      <c r="G16" s="84"/>
      <c r="H16" s="84"/>
      <c r="I16" s="84"/>
      <c r="J16" s="84"/>
    </row>
    <row r="17" spans="2:11" s="22" customFormat="1" ht="18" customHeight="1" x14ac:dyDescent="0.15">
      <c r="B17" s="122" t="s">
        <v>66</v>
      </c>
      <c r="C17" s="123"/>
      <c r="D17" s="123"/>
      <c r="E17" s="123"/>
      <c r="F17" s="123"/>
      <c r="G17" s="123"/>
      <c r="H17" s="123"/>
      <c r="I17" s="123"/>
      <c r="J17" s="107"/>
    </row>
    <row r="18" spans="2:11" s="22" customFormat="1" ht="23.25" customHeight="1" x14ac:dyDescent="0.15">
      <c r="B18" s="41" t="s">
        <v>59</v>
      </c>
      <c r="C18" s="123"/>
      <c r="D18" s="123"/>
      <c r="E18" s="123"/>
      <c r="F18" s="123"/>
      <c r="G18" s="123"/>
      <c r="H18" s="123"/>
      <c r="I18" s="123"/>
      <c r="J18" s="107"/>
    </row>
    <row r="19" spans="2:11" s="22" customFormat="1" ht="22.5" customHeight="1" x14ac:dyDescent="0.15">
      <c r="B19" s="40" t="s">
        <v>61</v>
      </c>
      <c r="C19" s="107"/>
      <c r="D19" s="107"/>
      <c r="E19" s="107"/>
      <c r="F19" s="107"/>
      <c r="G19" s="108"/>
      <c r="H19" s="108"/>
      <c r="I19" s="107"/>
      <c r="J19" s="107"/>
    </row>
    <row r="20" spans="2:11" s="22" customFormat="1" ht="24.75" customHeight="1" x14ac:dyDescent="0.15">
      <c r="B20" s="215" t="s">
        <v>62</v>
      </c>
      <c r="C20" s="215"/>
      <c r="D20" s="215"/>
      <c r="E20" s="215"/>
      <c r="F20" s="215"/>
      <c r="G20" s="215"/>
      <c r="H20" s="215"/>
      <c r="I20" s="215"/>
      <c r="J20" s="215"/>
    </row>
    <row r="21" spans="2:11" s="22" customFormat="1" ht="23.25" customHeight="1" x14ac:dyDescent="0.15">
      <c r="B21" s="40" t="s">
        <v>40</v>
      </c>
      <c r="C21" s="40"/>
      <c r="D21" s="107"/>
      <c r="E21" s="107"/>
      <c r="F21" s="107"/>
      <c r="G21" s="107"/>
      <c r="H21" s="107"/>
      <c r="I21" s="107"/>
      <c r="J21" s="108"/>
      <c r="K21" s="73"/>
    </row>
    <row r="22" spans="2:11" s="22" customFormat="1" ht="33" customHeight="1" x14ac:dyDescent="0.15">
      <c r="B22" s="209" t="s">
        <v>60</v>
      </c>
      <c r="C22" s="210"/>
      <c r="D22" s="210"/>
      <c r="E22" s="210"/>
      <c r="F22" s="210"/>
      <c r="G22" s="210"/>
      <c r="H22" s="210"/>
      <c r="I22" s="210"/>
      <c r="J22" s="210"/>
    </row>
    <row r="24" spans="2:11" ht="14.25" x14ac:dyDescent="0.15">
      <c r="B24" s="81" t="s">
        <v>38</v>
      </c>
    </row>
    <row r="25" spans="2:11" x14ac:dyDescent="0.15">
      <c r="B25" s="134" t="s">
        <v>84</v>
      </c>
      <c r="C25" s="135"/>
      <c r="D25" s="135"/>
    </row>
    <row r="26" spans="2:11" ht="18.75" customHeight="1" x14ac:dyDescent="0.15">
      <c r="B26" s="135"/>
      <c r="C26" s="134" t="s">
        <v>85</v>
      </c>
      <c r="D26" s="135"/>
    </row>
    <row r="27" spans="2:11" ht="18.75" customHeight="1" x14ac:dyDescent="0.15">
      <c r="B27" s="135"/>
      <c r="C27" s="135" t="s">
        <v>86</v>
      </c>
      <c r="D27" s="135"/>
    </row>
    <row r="28" spans="2:11" ht="18.75" customHeight="1" x14ac:dyDescent="0.15">
      <c r="B28" s="135"/>
      <c r="C28" s="134" t="s">
        <v>87</v>
      </c>
      <c r="D28" s="135"/>
    </row>
    <row r="29" spans="2:11" ht="18.75" customHeight="1" x14ac:dyDescent="0.15">
      <c r="B29" s="135"/>
      <c r="C29" s="134" t="s">
        <v>88</v>
      </c>
      <c r="D29" s="135"/>
    </row>
    <row r="30" spans="2:11" ht="18.75" customHeight="1" x14ac:dyDescent="0.15">
      <c r="B30" s="135"/>
      <c r="C30" s="134" t="s">
        <v>89</v>
      </c>
      <c r="D30" s="135"/>
    </row>
    <row r="31" spans="2:11" ht="18.75" customHeight="1" x14ac:dyDescent="0.15">
      <c r="B31" s="135"/>
      <c r="C31" s="135" t="s">
        <v>36</v>
      </c>
      <c r="D31" s="135"/>
    </row>
    <row r="33" spans="2:10" ht="17.25" customHeight="1" x14ac:dyDescent="0.15">
      <c r="B33" s="45" t="s">
        <v>63</v>
      </c>
    </row>
    <row r="34" spans="2:10" ht="150" customHeight="1" x14ac:dyDescent="0.15">
      <c r="B34" s="211"/>
      <c r="C34" s="211"/>
      <c r="D34" s="211"/>
      <c r="E34" s="211"/>
      <c r="F34" s="211"/>
      <c r="G34" s="211"/>
      <c r="H34" s="211"/>
      <c r="I34" s="211"/>
      <c r="J34" s="211"/>
    </row>
    <row r="35" spans="2:10" ht="20.100000000000001" customHeight="1" x14ac:dyDescent="0.15">
      <c r="D35" s="85"/>
      <c r="E35" s="85"/>
      <c r="F35" s="85"/>
      <c r="G35" s="85"/>
      <c r="H35" s="85"/>
    </row>
    <row r="36" spans="2:10" ht="16.5" customHeight="1" x14ac:dyDescent="0.15">
      <c r="B36" s="44" t="s">
        <v>64</v>
      </c>
    </row>
    <row r="37" spans="2:10" ht="159" customHeight="1" x14ac:dyDescent="0.15">
      <c r="B37" s="211"/>
      <c r="C37" s="211"/>
      <c r="D37" s="211"/>
      <c r="E37" s="211"/>
      <c r="F37" s="211"/>
      <c r="G37" s="211"/>
      <c r="H37" s="211"/>
      <c r="I37" s="211"/>
      <c r="J37" s="211"/>
    </row>
    <row r="39" spans="2:10" s="46" customFormat="1" ht="18.75" customHeight="1" x14ac:dyDescent="0.15">
      <c r="B39" s="44" t="s">
        <v>65</v>
      </c>
      <c r="C39"/>
      <c r="D39"/>
      <c r="E39"/>
      <c r="F39"/>
      <c r="G39"/>
      <c r="H39"/>
      <c r="I39"/>
      <c r="J39"/>
    </row>
    <row r="40" spans="2:10" s="46" customFormat="1" ht="231.75" customHeight="1" x14ac:dyDescent="0.15">
      <c r="B40" s="203"/>
      <c r="C40" s="204"/>
      <c r="D40" s="204"/>
      <c r="E40" s="204"/>
      <c r="F40" s="204"/>
      <c r="G40" s="204"/>
      <c r="H40" s="204"/>
      <c r="I40" s="204"/>
      <c r="J40" s="205"/>
    </row>
  </sheetData>
  <sheetProtection selectLockedCells="1" selectUnlockedCells="1"/>
  <mergeCells count="17">
    <mergeCell ref="B40:J40"/>
    <mergeCell ref="B14:J14"/>
    <mergeCell ref="B22:J22"/>
    <mergeCell ref="B34:J34"/>
    <mergeCell ref="B37:J37"/>
    <mergeCell ref="D15:J15"/>
    <mergeCell ref="B20:J20"/>
    <mergeCell ref="C9:J9"/>
    <mergeCell ref="B10:J10"/>
    <mergeCell ref="B11:J11"/>
    <mergeCell ref="B12:J12"/>
    <mergeCell ref="B13:J13"/>
    <mergeCell ref="B2:J2"/>
    <mergeCell ref="I4:J4"/>
    <mergeCell ref="C6:J6"/>
    <mergeCell ref="C7:J7"/>
    <mergeCell ref="C8:J8"/>
  </mergeCells>
  <phoneticPr fontId="12"/>
  <conditionalFormatting sqref="C15:C16">
    <cfRule type="containsText" dxfId="2" priority="1" operator="containsText" text="あり">
      <formula>NOT(ISERROR(SEARCH("あり",C15)))</formula>
    </cfRule>
    <cfRule type="containsText" dxfId="1" priority="3" operator="containsText" text="なし">
      <formula>NOT(ISERROR(SEARCH("なし",C15)))</formula>
    </cfRule>
    <cfRule type="containsText" dxfId="0" priority="4" operator="containsText" text="あり">
      <formula>NOT(ISERROR(SEARCH("あり",C15)))</formula>
    </cfRule>
  </conditionalFormatting>
  <dataValidations count="4">
    <dataValidation imeMode="halfAlpha" allowBlank="1" showInputMessage="1" showErrorMessage="1" sqref="B13:J13" xr:uid="{E1D0ADC9-3F7B-4BE6-96D1-FD718FCFBEEE}"/>
    <dataValidation type="list" allowBlank="1" showInputMessage="1" showErrorMessage="1" sqref="B11:J11" xr:uid="{FB7A6505-A39F-4806-B887-599DC1B7C105}">
      <formula1>$AR$7:$AR$10</formula1>
    </dataValidation>
    <dataValidation type="list" allowBlank="1" showInputMessage="1" showErrorMessage="1" sqref="C15:C16" xr:uid="{A166B190-4ED2-4FCD-92DE-3468AE1D0023}">
      <formula1>"あり,なし"</formula1>
    </dataValidation>
    <dataValidation imeMode="halfKatakana" allowBlank="1" showInputMessage="1" showErrorMessage="1" sqref="C8:H8 C6" xr:uid="{726D681A-2FFB-4961-966B-9E9AE96B6287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3198" r:id="rId4" name="Check Box 14">
              <controlPr defaultSize="0" autoFill="0" autoLine="0" autoPict="0">
                <anchor moveWithCells="1">
                  <from>
                    <xdr:col>0</xdr:col>
                    <xdr:colOff>95250</xdr:colOff>
                    <xdr:row>19</xdr:row>
                    <xdr:rowOff>304800</xdr:rowOff>
                  </from>
                  <to>
                    <xdr:col>1</xdr:col>
                    <xdr:colOff>114300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9" r:id="rId5" name="Check Box 15">
              <controlPr defaultSize="0" autoFill="0" autoLine="0" autoPict="0">
                <anchor moveWithCells="1">
                  <from>
                    <xdr:col>0</xdr:col>
                    <xdr:colOff>95250</xdr:colOff>
                    <xdr:row>19</xdr:row>
                    <xdr:rowOff>9525</xdr:rowOff>
                  </from>
                  <to>
                    <xdr:col>1</xdr:col>
                    <xdr:colOff>114300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0" r:id="rId6" name="Check Box 16">
              <controlPr defaultSize="0" autoFill="0" autoLine="0" autoPict="0">
                <anchor moveWithCells="1">
                  <from>
                    <xdr:col>0</xdr:col>
                    <xdr:colOff>104775</xdr:colOff>
                    <xdr:row>16</xdr:row>
                    <xdr:rowOff>114300</xdr:rowOff>
                  </from>
                  <to>
                    <xdr:col>1</xdr:col>
                    <xdr:colOff>257175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01" r:id="rId7" name="Check Box 17">
              <controlPr defaultSize="0" autoFill="0" autoLine="0" autoPict="0">
                <anchor moveWithCells="1">
                  <from>
                    <xdr:col>0</xdr:col>
                    <xdr:colOff>95250</xdr:colOff>
                    <xdr:row>21</xdr:row>
                    <xdr:rowOff>0</xdr:rowOff>
                  </from>
                  <to>
                    <xdr:col>1</xdr:col>
                    <xdr:colOff>133350</xdr:colOff>
                    <xdr:row>21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8" r:id="rId8" name="Check Box 34">
              <controlPr defaultSize="0" autoFill="0" autoLine="0" autoPict="0">
                <anchor moveWithCells="1">
                  <from>
                    <xdr:col>0</xdr:col>
                    <xdr:colOff>104775</xdr:colOff>
                    <xdr:row>17</xdr:row>
                    <xdr:rowOff>209550</xdr:rowOff>
                  </from>
                  <to>
                    <xdr:col>1</xdr:col>
                    <xdr:colOff>257175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39" r:id="rId9" name="Check Box 55">
              <controlPr defaultSize="0" autoFill="0" autoLine="0" autoPict="0">
                <anchor moveWithCells="1">
                  <from>
                    <xdr:col>1</xdr:col>
                    <xdr:colOff>1771650</xdr:colOff>
                    <xdr:row>27</xdr:row>
                    <xdr:rowOff>200025</xdr:rowOff>
                  </from>
                  <to>
                    <xdr:col>2</xdr:col>
                    <xdr:colOff>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0" r:id="rId10" name="Check Box 56">
              <controlPr defaultSize="0" autoFill="0" autoLine="0" autoPict="0">
                <anchor moveWithCells="1">
                  <from>
                    <xdr:col>1</xdr:col>
                    <xdr:colOff>1771650</xdr:colOff>
                    <xdr:row>29</xdr:row>
                    <xdr:rowOff>219075</xdr:rowOff>
                  </from>
                  <to>
                    <xdr:col>2</xdr:col>
                    <xdr:colOff>38100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1" r:id="rId11" name="Check Box 57">
              <controlPr defaultSize="0" autoFill="0" autoLine="0" autoPict="0">
                <anchor moveWithCells="1">
                  <from>
                    <xdr:col>1</xdr:col>
                    <xdr:colOff>1771650</xdr:colOff>
                    <xdr:row>29</xdr:row>
                    <xdr:rowOff>9525</xdr:rowOff>
                  </from>
                  <to>
                    <xdr:col>2</xdr:col>
                    <xdr:colOff>104775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2" r:id="rId12" name="Check Box 58">
              <controlPr defaultSize="0" autoFill="0" autoLine="0" autoPict="0">
                <anchor moveWithCells="1">
                  <from>
                    <xdr:col>1</xdr:col>
                    <xdr:colOff>1771650</xdr:colOff>
                    <xdr:row>25</xdr:row>
                    <xdr:rowOff>209550</xdr:rowOff>
                  </from>
                  <to>
                    <xdr:col>2</xdr:col>
                    <xdr:colOff>38100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3" r:id="rId13" name="Check Box 59">
              <controlPr defaultSize="0" autoFill="0" autoLine="0" autoPict="0">
                <anchor moveWithCells="1">
                  <from>
                    <xdr:col>1</xdr:col>
                    <xdr:colOff>1771650</xdr:colOff>
                    <xdr:row>27</xdr:row>
                    <xdr:rowOff>9525</xdr:rowOff>
                  </from>
                  <to>
                    <xdr:col>2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6" r:id="rId14" name="Check Box 62">
              <controlPr defaultSize="0" autoFill="0" autoLine="0" autoPict="0">
                <anchor moveWithCells="1">
                  <from>
                    <xdr:col>1</xdr:col>
                    <xdr:colOff>1762125</xdr:colOff>
                    <xdr:row>24</xdr:row>
                    <xdr:rowOff>142875</xdr:rowOff>
                  </from>
                  <to>
                    <xdr:col>2</xdr:col>
                    <xdr:colOff>28575</xdr:colOff>
                    <xdr:row>26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969A4-5478-4579-9FC7-170EDCA3B539}">
  <sheetPr>
    <tabColor rgb="FFFF0000"/>
    <pageSetUpPr fitToPage="1"/>
  </sheetPr>
  <dimension ref="A1:V51"/>
  <sheetViews>
    <sheetView showGridLines="0" view="pageBreakPreview" zoomScale="69" zoomScaleNormal="70" zoomScaleSheetLayoutView="80" workbookViewId="0">
      <selection activeCell="A2" sqref="A2"/>
    </sheetView>
  </sheetViews>
  <sheetFormatPr defaultColWidth="5.625" defaultRowHeight="14.25" x14ac:dyDescent="0.15"/>
  <cols>
    <col min="1" max="1" width="5" style="94" customWidth="1"/>
    <col min="2" max="2" width="5.625" style="94"/>
    <col min="3" max="3" width="14.625" style="94" customWidth="1"/>
    <col min="4" max="4" width="5.625" style="94"/>
    <col min="5" max="5" width="18" style="94" customWidth="1"/>
    <col min="6" max="20" width="5.625" style="94"/>
    <col min="21" max="21" width="8.625" style="94" customWidth="1"/>
    <col min="22" max="22" width="3.875" style="94" customWidth="1"/>
    <col min="23" max="23" width="2.75" style="94" customWidth="1"/>
    <col min="24" max="16384" width="5.625" style="94"/>
  </cols>
  <sheetData>
    <row r="1" spans="1:22" ht="17.25" x14ac:dyDescent="0.15">
      <c r="A1" s="3" t="s">
        <v>95</v>
      </c>
      <c r="B1" s="7"/>
      <c r="C1" s="7"/>
      <c r="D1" s="7"/>
      <c r="E1" s="7"/>
      <c r="F1" s="7"/>
      <c r="G1" s="7"/>
      <c r="H1" s="7"/>
      <c r="I1" s="7"/>
      <c r="J1" s="7"/>
    </row>
    <row r="2" spans="1:22" ht="24.95" customHeight="1" x14ac:dyDescent="0.15">
      <c r="A2" s="7"/>
      <c r="B2" s="217" t="s">
        <v>94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</row>
    <row r="3" spans="1:22" ht="24.95" customHeight="1" x14ac:dyDescent="0.15">
      <c r="A3" s="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</row>
    <row r="4" spans="1:22" s="97" customFormat="1" ht="9.75" customHeight="1" x14ac:dyDescent="0.15">
      <c r="A4" s="95"/>
      <c r="B4" s="96"/>
      <c r="C4" s="96"/>
      <c r="D4" s="96"/>
      <c r="E4" s="96"/>
      <c r="F4" s="96"/>
      <c r="G4" s="96"/>
      <c r="H4" s="96"/>
      <c r="I4" s="96"/>
      <c r="J4" s="96"/>
    </row>
    <row r="5" spans="1:22" s="100" customFormat="1" ht="18.75" x14ac:dyDescent="0.15">
      <c r="A5" s="98"/>
      <c r="B5" s="99"/>
      <c r="C5" s="99"/>
      <c r="D5" s="99"/>
      <c r="E5" s="99"/>
      <c r="F5" s="99"/>
      <c r="G5" s="99"/>
      <c r="H5" s="98"/>
      <c r="I5" s="98"/>
      <c r="J5" s="98"/>
      <c r="P5" s="219" t="s">
        <v>18</v>
      </c>
      <c r="Q5" s="219"/>
      <c r="R5" s="219"/>
      <c r="S5" s="220"/>
      <c r="T5" s="220"/>
      <c r="U5" s="220"/>
      <c r="V5" s="220"/>
    </row>
    <row r="6" spans="1:22" s="100" customFormat="1" ht="18.75" x14ac:dyDescent="0.15">
      <c r="A6" s="98"/>
      <c r="B6" s="99"/>
      <c r="C6" s="99"/>
      <c r="D6" s="99"/>
      <c r="E6" s="99"/>
      <c r="F6" s="99"/>
      <c r="G6" s="99"/>
      <c r="H6" s="98"/>
      <c r="I6" s="98"/>
      <c r="J6" s="98"/>
      <c r="P6" s="101"/>
      <c r="Q6" s="101"/>
      <c r="R6" s="101"/>
      <c r="S6" s="102"/>
      <c r="T6" s="102"/>
      <c r="U6" s="102"/>
      <c r="V6" s="102"/>
    </row>
    <row r="7" spans="1:22" s="86" customFormat="1" ht="23.25" customHeight="1" thickBot="1" x14ac:dyDescent="0.2">
      <c r="A7" s="15"/>
      <c r="B7" s="15"/>
      <c r="C7" s="19" t="s">
        <v>17</v>
      </c>
      <c r="D7" s="15"/>
      <c r="E7" s="15"/>
      <c r="F7" s="15"/>
      <c r="G7" s="15"/>
      <c r="H7" s="15"/>
      <c r="I7" s="15"/>
      <c r="J7" s="15"/>
    </row>
    <row r="8" spans="1:22" s="86" customFormat="1" ht="24.95" customHeight="1" x14ac:dyDescent="0.15">
      <c r="A8" s="15"/>
      <c r="B8" s="15"/>
      <c r="C8" s="18" t="s">
        <v>3</v>
      </c>
      <c r="D8" s="221"/>
      <c r="E8" s="222"/>
      <c r="F8" s="222"/>
      <c r="G8" s="222"/>
      <c r="H8" s="222"/>
      <c r="I8" s="222"/>
      <c r="J8" s="222"/>
      <c r="K8" s="223"/>
    </row>
    <row r="9" spans="1:22" s="86" customFormat="1" ht="24.95" customHeight="1" x14ac:dyDescent="0.15">
      <c r="A9" s="15"/>
      <c r="B9" s="15"/>
      <c r="C9" s="17" t="s">
        <v>19</v>
      </c>
      <c r="D9" s="224"/>
      <c r="E9" s="225"/>
      <c r="F9" s="225"/>
      <c r="G9" s="225"/>
      <c r="H9" s="225"/>
      <c r="I9" s="225"/>
      <c r="J9" s="225"/>
      <c r="K9" s="226"/>
    </row>
    <row r="10" spans="1:22" s="86" customFormat="1" ht="24.95" customHeight="1" x14ac:dyDescent="0.15">
      <c r="A10" s="15"/>
      <c r="B10" s="15"/>
      <c r="C10" s="16" t="s">
        <v>26</v>
      </c>
      <c r="D10" s="227"/>
      <c r="E10" s="228"/>
      <c r="F10" s="229" t="s">
        <v>24</v>
      </c>
      <c r="G10" s="229"/>
      <c r="H10" s="229"/>
      <c r="I10" s="229"/>
      <c r="J10" s="229"/>
      <c r="K10" s="230"/>
    </row>
    <row r="11" spans="1:22" s="86" customFormat="1" ht="24.95" customHeight="1" thickBot="1" x14ac:dyDescent="0.2">
      <c r="A11" s="15"/>
      <c r="B11" s="15"/>
      <c r="C11" s="14" t="s">
        <v>25</v>
      </c>
      <c r="D11" s="231"/>
      <c r="E11" s="232"/>
      <c r="F11" s="233" t="s">
        <v>24</v>
      </c>
      <c r="G11" s="233"/>
      <c r="H11" s="233"/>
      <c r="I11" s="233"/>
      <c r="J11" s="233"/>
      <c r="K11" s="234"/>
    </row>
    <row r="12" spans="1:22" ht="9.9499999999999993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22" ht="20.100000000000001" customHeight="1" x14ac:dyDescent="0.15">
      <c r="A13" s="7"/>
      <c r="B13" s="235" t="s">
        <v>23</v>
      </c>
      <c r="C13" s="235"/>
      <c r="D13" s="235"/>
      <c r="E13" s="236">
        <f>$C$17+$E$17-$G$17</f>
        <v>0</v>
      </c>
      <c r="F13" s="237"/>
      <c r="G13" s="237"/>
      <c r="H13" s="237"/>
      <c r="I13" s="237"/>
      <c r="J13" s="239" t="s">
        <v>1</v>
      </c>
      <c r="K13" s="240"/>
      <c r="M13" s="216"/>
      <c r="N13" s="216"/>
      <c r="O13" s="216"/>
      <c r="P13" s="216"/>
      <c r="Q13" s="216"/>
      <c r="R13" s="216"/>
      <c r="T13" s="87"/>
      <c r="U13" s="87"/>
    </row>
    <row r="14" spans="1:22" ht="20.100000000000001" customHeight="1" thickBot="1" x14ac:dyDescent="0.2">
      <c r="A14" s="7"/>
      <c r="B14" s="235"/>
      <c r="C14" s="235"/>
      <c r="D14" s="235"/>
      <c r="E14" s="238"/>
      <c r="F14" s="238"/>
      <c r="G14" s="238"/>
      <c r="H14" s="238"/>
      <c r="I14" s="238"/>
      <c r="J14" s="239"/>
      <c r="K14" s="240"/>
      <c r="M14" s="216"/>
      <c r="N14" s="216"/>
      <c r="O14" s="216"/>
      <c r="P14" s="216"/>
      <c r="Q14" s="216"/>
      <c r="R14" s="216"/>
      <c r="T14" s="87"/>
      <c r="U14" s="87"/>
    </row>
    <row r="15" spans="1:22" ht="14.25" customHeigh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22" ht="39.950000000000003" customHeight="1" x14ac:dyDescent="0.15">
      <c r="A16" s="7"/>
      <c r="B16" s="7"/>
      <c r="C16" s="244" t="s">
        <v>74</v>
      </c>
      <c r="D16" s="245"/>
      <c r="E16" s="246" t="s">
        <v>41</v>
      </c>
      <c r="F16" s="247"/>
      <c r="G16" s="248" t="s">
        <v>42</v>
      </c>
      <c r="H16" s="249"/>
      <c r="I16" s="11"/>
      <c r="J16" s="11"/>
    </row>
    <row r="17" spans="1:21" ht="24.95" customHeight="1" x14ac:dyDescent="0.15">
      <c r="A17" s="7"/>
      <c r="B17" s="7"/>
      <c r="C17" s="250">
        <f>$P$30</f>
        <v>0</v>
      </c>
      <c r="D17" s="251"/>
      <c r="E17" s="252">
        <f>$S$30</f>
        <v>0</v>
      </c>
      <c r="F17" s="253"/>
      <c r="G17" s="254"/>
      <c r="H17" s="255"/>
      <c r="I17" s="12"/>
      <c r="J17" s="12"/>
    </row>
    <row r="18" spans="1:21" ht="15.7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21" s="10" customFormat="1" ht="24.95" customHeight="1" x14ac:dyDescent="0.15">
      <c r="A19" s="11"/>
      <c r="B19" s="92" t="s">
        <v>22</v>
      </c>
      <c r="C19" s="256" t="s">
        <v>21</v>
      </c>
      <c r="D19" s="256"/>
      <c r="E19" s="256"/>
      <c r="F19" s="256"/>
      <c r="G19" s="256"/>
      <c r="H19" s="256"/>
      <c r="I19" s="256"/>
      <c r="J19" s="256"/>
      <c r="K19" s="257" t="s">
        <v>20</v>
      </c>
      <c r="L19" s="257"/>
      <c r="M19" s="257" t="s">
        <v>80</v>
      </c>
      <c r="N19" s="257"/>
      <c r="O19" s="257"/>
      <c r="P19" s="257" t="s">
        <v>75</v>
      </c>
      <c r="Q19" s="257"/>
      <c r="R19" s="257"/>
      <c r="S19" s="258" t="s">
        <v>2</v>
      </c>
      <c r="T19" s="258"/>
      <c r="U19" s="258"/>
    </row>
    <row r="20" spans="1:21" ht="24.95" customHeight="1" x14ac:dyDescent="0.15">
      <c r="A20" s="7"/>
      <c r="B20" s="9">
        <v>1</v>
      </c>
      <c r="C20" s="241"/>
      <c r="D20" s="241"/>
      <c r="E20" s="241"/>
      <c r="F20" s="241"/>
      <c r="G20" s="241"/>
      <c r="H20" s="241"/>
      <c r="I20" s="241"/>
      <c r="J20" s="241"/>
      <c r="K20" s="8"/>
      <c r="L20" s="88"/>
      <c r="M20" s="242"/>
      <c r="N20" s="242"/>
      <c r="O20" s="242"/>
      <c r="P20" s="243">
        <f t="shared" ref="P20:P29" si="0">K20*M20</f>
        <v>0</v>
      </c>
      <c r="Q20" s="243"/>
      <c r="R20" s="243"/>
      <c r="S20" s="242"/>
      <c r="T20" s="242"/>
      <c r="U20" s="242"/>
    </row>
    <row r="21" spans="1:21" ht="24.95" customHeight="1" x14ac:dyDescent="0.15">
      <c r="A21" s="7"/>
      <c r="B21" s="9">
        <v>2</v>
      </c>
      <c r="C21" s="241"/>
      <c r="D21" s="241"/>
      <c r="E21" s="241"/>
      <c r="F21" s="241"/>
      <c r="G21" s="241"/>
      <c r="H21" s="241"/>
      <c r="I21" s="241"/>
      <c r="J21" s="241"/>
      <c r="K21" s="8"/>
      <c r="L21" s="88"/>
      <c r="M21" s="242"/>
      <c r="N21" s="242"/>
      <c r="O21" s="242"/>
      <c r="P21" s="243">
        <f t="shared" si="0"/>
        <v>0</v>
      </c>
      <c r="Q21" s="243"/>
      <c r="R21" s="243"/>
      <c r="S21" s="242"/>
      <c r="T21" s="242"/>
      <c r="U21" s="242"/>
    </row>
    <row r="22" spans="1:21" ht="24.95" customHeight="1" x14ac:dyDescent="0.15">
      <c r="A22" s="7"/>
      <c r="B22" s="9">
        <v>3</v>
      </c>
      <c r="C22" s="241"/>
      <c r="D22" s="241"/>
      <c r="E22" s="241"/>
      <c r="F22" s="241"/>
      <c r="G22" s="241"/>
      <c r="H22" s="241"/>
      <c r="I22" s="241"/>
      <c r="J22" s="241"/>
      <c r="K22" s="8"/>
      <c r="L22" s="88"/>
      <c r="M22" s="242"/>
      <c r="N22" s="242"/>
      <c r="O22" s="242"/>
      <c r="P22" s="243">
        <f t="shared" si="0"/>
        <v>0</v>
      </c>
      <c r="Q22" s="243"/>
      <c r="R22" s="243"/>
      <c r="S22" s="242"/>
      <c r="T22" s="242"/>
      <c r="U22" s="242"/>
    </row>
    <row r="23" spans="1:21" ht="24.95" customHeight="1" x14ac:dyDescent="0.15">
      <c r="A23" s="7"/>
      <c r="B23" s="9">
        <v>4</v>
      </c>
      <c r="C23" s="241"/>
      <c r="D23" s="241"/>
      <c r="E23" s="241"/>
      <c r="F23" s="241"/>
      <c r="G23" s="241"/>
      <c r="H23" s="241"/>
      <c r="I23" s="241"/>
      <c r="J23" s="241"/>
      <c r="K23" s="8"/>
      <c r="L23" s="88"/>
      <c r="M23" s="242"/>
      <c r="N23" s="242"/>
      <c r="O23" s="242"/>
      <c r="P23" s="243">
        <f t="shared" si="0"/>
        <v>0</v>
      </c>
      <c r="Q23" s="243"/>
      <c r="R23" s="243"/>
      <c r="S23" s="242"/>
      <c r="T23" s="242"/>
      <c r="U23" s="242"/>
    </row>
    <row r="24" spans="1:21" ht="24.95" customHeight="1" x14ac:dyDescent="0.15">
      <c r="A24" s="7"/>
      <c r="B24" s="9">
        <v>5</v>
      </c>
      <c r="C24" s="241"/>
      <c r="D24" s="241"/>
      <c r="E24" s="241"/>
      <c r="F24" s="241"/>
      <c r="G24" s="241"/>
      <c r="H24" s="241"/>
      <c r="I24" s="241"/>
      <c r="J24" s="241"/>
      <c r="K24" s="8"/>
      <c r="L24" s="88"/>
      <c r="M24" s="242"/>
      <c r="N24" s="242"/>
      <c r="O24" s="242"/>
      <c r="P24" s="243">
        <f t="shared" si="0"/>
        <v>0</v>
      </c>
      <c r="Q24" s="243"/>
      <c r="R24" s="243"/>
      <c r="S24" s="242"/>
      <c r="T24" s="242"/>
      <c r="U24" s="242"/>
    </row>
    <row r="25" spans="1:21" ht="24.95" customHeight="1" x14ac:dyDescent="0.15">
      <c r="A25" s="7"/>
      <c r="B25" s="9">
        <v>6</v>
      </c>
      <c r="C25" s="241"/>
      <c r="D25" s="241"/>
      <c r="E25" s="241"/>
      <c r="F25" s="241"/>
      <c r="G25" s="241"/>
      <c r="H25" s="241"/>
      <c r="I25" s="241"/>
      <c r="J25" s="241"/>
      <c r="K25" s="8"/>
      <c r="L25" s="88"/>
      <c r="M25" s="242"/>
      <c r="N25" s="242"/>
      <c r="O25" s="242"/>
      <c r="P25" s="243">
        <f t="shared" si="0"/>
        <v>0</v>
      </c>
      <c r="Q25" s="243"/>
      <c r="R25" s="243"/>
      <c r="S25" s="242"/>
      <c r="T25" s="242"/>
      <c r="U25" s="242"/>
    </row>
    <row r="26" spans="1:21" ht="24.95" customHeight="1" x14ac:dyDescent="0.15">
      <c r="A26" s="7"/>
      <c r="B26" s="9">
        <v>7</v>
      </c>
      <c r="C26" s="241"/>
      <c r="D26" s="241"/>
      <c r="E26" s="241"/>
      <c r="F26" s="241"/>
      <c r="G26" s="241"/>
      <c r="H26" s="241"/>
      <c r="I26" s="241"/>
      <c r="J26" s="241"/>
      <c r="K26" s="8"/>
      <c r="L26" s="88"/>
      <c r="M26" s="242"/>
      <c r="N26" s="242"/>
      <c r="O26" s="242"/>
      <c r="P26" s="243">
        <f t="shared" si="0"/>
        <v>0</v>
      </c>
      <c r="Q26" s="243"/>
      <c r="R26" s="243"/>
      <c r="S26" s="242"/>
      <c r="T26" s="242"/>
      <c r="U26" s="242"/>
    </row>
    <row r="27" spans="1:21" ht="24.95" customHeight="1" x14ac:dyDescent="0.15">
      <c r="A27" s="7"/>
      <c r="B27" s="9">
        <v>8</v>
      </c>
      <c r="C27" s="241"/>
      <c r="D27" s="241"/>
      <c r="E27" s="241"/>
      <c r="F27" s="241"/>
      <c r="G27" s="241"/>
      <c r="H27" s="241"/>
      <c r="I27" s="241"/>
      <c r="J27" s="241"/>
      <c r="K27" s="8"/>
      <c r="L27" s="88"/>
      <c r="M27" s="242"/>
      <c r="N27" s="242"/>
      <c r="O27" s="242"/>
      <c r="P27" s="243">
        <f t="shared" si="0"/>
        <v>0</v>
      </c>
      <c r="Q27" s="243"/>
      <c r="R27" s="243"/>
      <c r="S27" s="242"/>
      <c r="T27" s="242"/>
      <c r="U27" s="242"/>
    </row>
    <row r="28" spans="1:21" ht="24.95" customHeight="1" x14ac:dyDescent="0.15">
      <c r="A28" s="7"/>
      <c r="B28" s="9">
        <v>9</v>
      </c>
      <c r="C28" s="241"/>
      <c r="D28" s="241"/>
      <c r="E28" s="241"/>
      <c r="F28" s="241"/>
      <c r="G28" s="241"/>
      <c r="H28" s="241"/>
      <c r="I28" s="241"/>
      <c r="J28" s="241"/>
      <c r="K28" s="8"/>
      <c r="L28" s="88"/>
      <c r="M28" s="242"/>
      <c r="N28" s="242"/>
      <c r="O28" s="242"/>
      <c r="P28" s="243">
        <f t="shared" si="0"/>
        <v>0</v>
      </c>
      <c r="Q28" s="243"/>
      <c r="R28" s="243"/>
      <c r="S28" s="242"/>
      <c r="T28" s="242"/>
      <c r="U28" s="242"/>
    </row>
    <row r="29" spans="1:21" ht="24.95" customHeight="1" x14ac:dyDescent="0.15">
      <c r="A29" s="7"/>
      <c r="B29" s="9">
        <v>10</v>
      </c>
      <c r="C29" s="241"/>
      <c r="D29" s="241"/>
      <c r="E29" s="241"/>
      <c r="F29" s="241"/>
      <c r="G29" s="241"/>
      <c r="H29" s="241"/>
      <c r="I29" s="241"/>
      <c r="J29" s="241"/>
      <c r="K29" s="8"/>
      <c r="L29" s="88"/>
      <c r="M29" s="242"/>
      <c r="N29" s="242"/>
      <c r="O29" s="242"/>
      <c r="P29" s="243">
        <f t="shared" si="0"/>
        <v>0</v>
      </c>
      <c r="Q29" s="243"/>
      <c r="R29" s="243"/>
      <c r="S29" s="242"/>
      <c r="T29" s="242"/>
      <c r="U29" s="242"/>
    </row>
    <row r="30" spans="1:21" ht="24.95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M30" s="257" t="s">
        <v>81</v>
      </c>
      <c r="N30" s="257"/>
      <c r="O30" s="257"/>
      <c r="P30" s="262">
        <f>SUM(P20:R29)</f>
        <v>0</v>
      </c>
      <c r="Q30" s="263"/>
      <c r="R30" s="264"/>
      <c r="S30" s="262">
        <f>SUM(S20:U29)</f>
        <v>0</v>
      </c>
      <c r="T30" s="263"/>
      <c r="U30" s="264"/>
    </row>
    <row r="31" spans="1:21" ht="23.25" customHeigh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21" ht="20.100000000000001" customHeight="1" x14ac:dyDescent="0.15">
      <c r="A32" s="7"/>
      <c r="B32" s="259" t="s">
        <v>82</v>
      </c>
      <c r="C32" s="256"/>
      <c r="D32" s="260"/>
      <c r="E32" s="260"/>
      <c r="F32" s="260"/>
      <c r="G32" s="260"/>
      <c r="H32" s="260"/>
      <c r="I32" s="260"/>
      <c r="J32" s="260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</row>
    <row r="33" spans="1:21" ht="20.100000000000001" customHeight="1" x14ac:dyDescent="0.15">
      <c r="A33" s="7"/>
      <c r="B33" s="256"/>
      <c r="C33" s="256"/>
      <c r="D33" s="260"/>
      <c r="E33" s="260"/>
      <c r="F33" s="260"/>
      <c r="G33" s="260"/>
      <c r="H33" s="260"/>
      <c r="I33" s="260"/>
      <c r="J33" s="260"/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61"/>
    </row>
    <row r="34" spans="1:21" ht="20.100000000000001" customHeight="1" x14ac:dyDescent="0.15">
      <c r="A34" s="7"/>
      <c r="B34" s="256"/>
      <c r="C34" s="256"/>
      <c r="D34" s="260"/>
      <c r="E34" s="260"/>
      <c r="F34" s="260"/>
      <c r="G34" s="260"/>
      <c r="H34" s="260"/>
      <c r="I34" s="260"/>
      <c r="J34" s="260"/>
      <c r="K34" s="261"/>
      <c r="L34" s="261"/>
      <c r="M34" s="261"/>
      <c r="N34" s="261"/>
      <c r="O34" s="261"/>
      <c r="P34" s="261"/>
      <c r="Q34" s="261"/>
      <c r="R34" s="261"/>
      <c r="S34" s="261"/>
      <c r="T34" s="261"/>
      <c r="U34" s="261"/>
    </row>
    <row r="35" spans="1:21" ht="105" customHeight="1" x14ac:dyDescent="0.15">
      <c r="A35" s="7"/>
      <c r="B35" s="256"/>
      <c r="C35" s="256"/>
      <c r="D35" s="260"/>
      <c r="E35" s="260"/>
      <c r="F35" s="260"/>
      <c r="G35" s="260"/>
      <c r="H35" s="260"/>
      <c r="I35" s="260"/>
      <c r="J35" s="260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</row>
    <row r="36" spans="1:21" ht="20.100000000000001" customHeight="1" x14ac:dyDescent="0.15">
      <c r="A36" s="7"/>
      <c r="B36" s="89"/>
      <c r="C36" s="90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</row>
    <row r="37" spans="1:21" ht="20.100000000000001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21" ht="20.100000000000001" customHeight="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21" ht="20.100000000000001" customHeigh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</row>
    <row r="40" spans="1:21" ht="20.100000000000001" customHeigh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</row>
    <row r="41" spans="1:21" ht="20.100000000000001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</row>
    <row r="42" spans="1:21" ht="20.100000000000001" customHeight="1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</row>
    <row r="43" spans="1:21" ht="20.100000000000001" customHeight="1" x14ac:dyDescent="0.15"/>
    <row r="44" spans="1:21" ht="20.100000000000001" customHeight="1" x14ac:dyDescent="0.15"/>
    <row r="45" spans="1:21" ht="20.100000000000001" customHeight="1" x14ac:dyDescent="0.15"/>
    <row r="46" spans="1:21" ht="20.100000000000001" customHeight="1" x14ac:dyDescent="0.15"/>
    <row r="47" spans="1:21" ht="20.100000000000001" customHeight="1" x14ac:dyDescent="0.15"/>
    <row r="48" spans="1:2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</sheetData>
  <mergeCells count="70">
    <mergeCell ref="B32:C35"/>
    <mergeCell ref="D32:U35"/>
    <mergeCell ref="C29:J29"/>
    <mergeCell ref="M29:O29"/>
    <mergeCell ref="P29:R29"/>
    <mergeCell ref="S29:U29"/>
    <mergeCell ref="M30:O30"/>
    <mergeCell ref="P30:R30"/>
    <mergeCell ref="S30:U30"/>
    <mergeCell ref="C27:J27"/>
    <mergeCell ref="M27:O27"/>
    <mergeCell ref="P27:R27"/>
    <mergeCell ref="S27:U27"/>
    <mergeCell ref="C28:J28"/>
    <mergeCell ref="M28:O28"/>
    <mergeCell ref="P28:R28"/>
    <mergeCell ref="S28:U28"/>
    <mergeCell ref="C25:J25"/>
    <mergeCell ref="M25:O25"/>
    <mergeCell ref="P25:R25"/>
    <mergeCell ref="S25:U25"/>
    <mergeCell ref="C26:J26"/>
    <mergeCell ref="M26:O26"/>
    <mergeCell ref="P26:R26"/>
    <mergeCell ref="S26:U26"/>
    <mergeCell ref="C23:J23"/>
    <mergeCell ref="M23:O23"/>
    <mergeCell ref="P23:R23"/>
    <mergeCell ref="S23:U23"/>
    <mergeCell ref="C24:J24"/>
    <mergeCell ref="M24:O24"/>
    <mergeCell ref="P24:R24"/>
    <mergeCell ref="S24:U24"/>
    <mergeCell ref="C21:J21"/>
    <mergeCell ref="M21:O21"/>
    <mergeCell ref="P21:R21"/>
    <mergeCell ref="S21:U21"/>
    <mergeCell ref="C22:J22"/>
    <mergeCell ref="M22:O22"/>
    <mergeCell ref="P22:R22"/>
    <mergeCell ref="S22:U22"/>
    <mergeCell ref="C20:J20"/>
    <mergeCell ref="M20:O20"/>
    <mergeCell ref="P20:R20"/>
    <mergeCell ref="S20:U20"/>
    <mergeCell ref="C16:D16"/>
    <mergeCell ref="E16:F16"/>
    <mergeCell ref="G16:H16"/>
    <mergeCell ref="C17:D17"/>
    <mergeCell ref="E17:F17"/>
    <mergeCell ref="G17:H17"/>
    <mergeCell ref="C19:J19"/>
    <mergeCell ref="K19:L19"/>
    <mergeCell ref="M19:O19"/>
    <mergeCell ref="P19:R19"/>
    <mergeCell ref="S19:U19"/>
    <mergeCell ref="M13:R13"/>
    <mergeCell ref="M14:R14"/>
    <mergeCell ref="B2:U3"/>
    <mergeCell ref="P5:R5"/>
    <mergeCell ref="S5:V5"/>
    <mergeCell ref="D8:K8"/>
    <mergeCell ref="D9:K9"/>
    <mergeCell ref="D10:E10"/>
    <mergeCell ref="F10:K10"/>
    <mergeCell ref="D11:E11"/>
    <mergeCell ref="F11:K11"/>
    <mergeCell ref="B13:D14"/>
    <mergeCell ref="E13:I14"/>
    <mergeCell ref="J13:K14"/>
  </mergeCells>
  <phoneticPr fontId="12"/>
  <dataValidations count="4">
    <dataValidation type="list" allowBlank="1" showInputMessage="1" showErrorMessage="1" sqref="L20:L29" xr:uid="{A538F7DA-7D96-4FC2-B7C7-5D857DD954BB}">
      <formula1>"式,台"</formula1>
    </dataValidation>
    <dataValidation type="whole" allowBlank="1" showInputMessage="1" showErrorMessage="1" sqref="K20:K29" xr:uid="{5F631A7C-DD9C-486B-A054-D1B211863E8E}">
      <formula1>1</formula1>
      <formula2>100</formula2>
    </dataValidation>
    <dataValidation imeMode="halfAlpha" allowBlank="1" showInputMessage="1" showErrorMessage="1" sqref="M20:R29" xr:uid="{415AA367-8A4A-4244-8D9D-2C99778CCECF}"/>
    <dataValidation type="whole" allowBlank="1" showInputMessage="1" showErrorMessage="1" sqref="D10:D11" xr:uid="{A6DD44CC-C176-44D7-AAE6-C5DA5D601B9D}">
      <formula1>0</formula1>
      <formula2>9999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C404AC-7991-40DA-85A3-43AA8329DF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20C8F5-B162-4CF1-A83B-94B08B40DCEB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9302029e-8bbc-4893-b767-4a248ffcb74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8B97BE19-CDDD-400E-817A-CFDD13F7EC12"/>
    <ds:schemaRef ds:uri="http://schemas.microsoft.com/office/infopath/2007/PartnerControls"/>
    <ds:schemaRef ds:uri="263dbbe5-076b-4606-a03b-9598f5f2f35a"/>
    <ds:schemaRef ds:uri="3b7b391f-316a-4bc7-a585-b2bcaf106fa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Sheet1</vt:lpstr>
      <vt:lpstr>別紙1 ICT導入事業　国庫補助協議　事業計画書（総括表)</vt:lpstr>
      <vt:lpstr>別紙２(1)　ICT導入事業　国庫補助協議　総表（直接補助）</vt:lpstr>
      <vt:lpstr>別紙２(2)　ICT導入事業　国庫補助協議　総表（間接補助）</vt:lpstr>
      <vt:lpstr>別紙３　ICT導入事業　国庫補助協議　事業計画書 </vt:lpstr>
      <vt:lpstr>別紙4　ICT導入　国庫補助協議　積算内訳書</vt:lpstr>
      <vt:lpstr>'別紙1 ICT導入事業　国庫補助協議　事業計画書（総括表)'!Print_Area</vt:lpstr>
      <vt:lpstr>'別紙２(1)　ICT導入事業　国庫補助協議　総表（直接補助）'!Print_Area</vt:lpstr>
      <vt:lpstr>'別紙２(2)　ICT導入事業　国庫補助協議　総表（間接補助）'!Print_Area</vt:lpstr>
      <vt:lpstr>'別紙３　ICT導入事業　国庫補助協議　事業計画書 '!Print_Area</vt:lpstr>
      <vt:lpstr>'別紙4　ICT導入　国庫補助協議　積算内訳書'!Print_Area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堀江 勇輝(horie-yuuki.re1)</cp:lastModifiedBy>
  <cp:lastPrinted>2024-12-24T11:36:36Z</cp:lastPrinted>
  <dcterms:created xsi:type="dcterms:W3CDTF">2006-04-10T04:26:56Z</dcterms:created>
  <dcterms:modified xsi:type="dcterms:W3CDTF">2025-04-14T06:18:52Z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