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defaultThemeVersion="124226"/>
  <mc:AlternateContent xmlns:mc="http://schemas.openxmlformats.org/markup-compatibility/2006">
    <mc:Choice Requires="x15">
      <x15ac:absPath xmlns:x15ac="http://schemas.microsoft.com/office/spreadsheetml/2010/11/ac" url="\\ad.loc.city.toyonaka.osaka.jp\dfs\ecabi\E1000\E1700\10_企画係（新）\020_予算決算・資金管理\006_地域生活支援事業補助金\R7年度\45.【厚生労働省】令和7年度補正分障害福祉分野の介護テクノロジー導入支援事業の国庫補助協議について\作業\"/>
    </mc:Choice>
  </mc:AlternateContent>
  <xr:revisionPtr revIDLastSave="0" documentId="13_ncr:1_{6438148A-9391-43EC-8863-0229804311FC}" xr6:coauthVersionLast="47" xr6:coauthVersionMax="47" xr10:uidLastSave="{00000000-0000-0000-0000-000000000000}"/>
  <bookViews>
    <workbookView xWindow="-98" yWindow="-98" windowWidth="21795" windowHeight="13875" tabRatio="689" firstSheet="1" activeTab="1" xr2:uid="{00000000-000D-0000-FFFF-FFFF00000000}"/>
  </bookViews>
  <sheets>
    <sheet name="Sheet1" sheetId="145" state="hidden" r:id="rId1"/>
    <sheet name="別紙2-１-２(3)　介護ロボット等導入支援 事業計画書" sheetId="210" r:id="rId2"/>
    <sheet name="別紙2-１-２(4)　介護ロボット等導入支援 積算内訳書" sheetId="211" r:id="rId3"/>
    <sheet name="別紙2-１-３(3)　ICT導入支援事業計画書 " sheetId="216" r:id="rId4"/>
    <sheet name="別紙2-１-３(4)　ICT導入積算内訳書" sheetId="217" r:id="rId5"/>
    <sheet name="別紙2-１-４(3)　パッケージ型導入支援 事業計画 " sheetId="219" r:id="rId6"/>
    <sheet name="別紙2-１-４(4)　パッケージ型導入支援 積算内訳" sheetId="220" r:id="rId7"/>
  </sheets>
  <definedNames>
    <definedName name="_Order1" hidden="1">255</definedName>
    <definedName name="_Order2" hidden="1">255</definedName>
    <definedName name="_xlnm.Print_Area" localSheetId="1">'別紙2-１-２(3)　介護ロボット等導入支援 事業計画書'!$A$1:$N$92</definedName>
    <definedName name="_xlnm.Print_Area" localSheetId="2">'別紙2-１-２(4)　介護ロボット等導入支援 積算内訳書'!$A$1:$W$36</definedName>
    <definedName name="_xlnm.Print_Area" localSheetId="3">'別紙2-１-３(3)　ICT導入支援事業計画書 '!$A$1:$K$104</definedName>
    <definedName name="_xlnm.Print_Area" localSheetId="4">'別紙2-１-３(4)　ICT導入積算内訳書'!$A$1:$W$41</definedName>
    <definedName name="_xlnm.Print_Area" localSheetId="5">'別紙2-１-４(3)　パッケージ型導入支援 事業計画 '!$A$1:$N$107</definedName>
    <definedName name="_xlnm.Print_Area" localSheetId="6">'別紙2-１-４(4)　パッケージ型導入支援 積算内訳'!$A$1:$W$60</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7" i="216" l="1"/>
  <c r="G77" i="216" s="1"/>
  <c r="H77" i="216" s="1"/>
  <c r="E68" i="216"/>
  <c r="G68" i="216" s="1"/>
  <c r="H68" i="216" s="1"/>
  <c r="E13" i="211"/>
  <c r="F90" i="219"/>
  <c r="L90" i="219" s="1"/>
  <c r="F91" i="219"/>
  <c r="L91" i="219" s="1"/>
  <c r="F74" i="219"/>
  <c r="L74" i="219" s="1"/>
  <c r="F75" i="219"/>
  <c r="L75" i="219" s="1"/>
  <c r="K90" i="219" l="1"/>
  <c r="K91" i="219"/>
  <c r="K74" i="219"/>
  <c r="K75" i="219"/>
  <c r="B43" i="220" l="1"/>
  <c r="S39" i="220"/>
  <c r="P38" i="220"/>
  <c r="P37" i="220"/>
  <c r="P36" i="220"/>
  <c r="P35" i="220"/>
  <c r="P34" i="220"/>
  <c r="P33" i="220"/>
  <c r="P32" i="220"/>
  <c r="P31" i="220"/>
  <c r="P30" i="220"/>
  <c r="P29" i="220"/>
  <c r="P22" i="220"/>
  <c r="P23" i="220"/>
  <c r="P24" i="220"/>
  <c r="P25" i="220"/>
  <c r="S26" i="220"/>
  <c r="P21" i="220"/>
  <c r="J95" i="219"/>
  <c r="E95" i="219"/>
  <c r="F94" i="219"/>
  <c r="L94" i="219" s="1"/>
  <c r="F93" i="219"/>
  <c r="L93" i="219" s="1"/>
  <c r="F92" i="219"/>
  <c r="L92" i="219" s="1"/>
  <c r="F89" i="219"/>
  <c r="K89" i="219" s="1"/>
  <c r="F88" i="219"/>
  <c r="K88" i="219" s="1"/>
  <c r="F87" i="219"/>
  <c r="K87" i="219" s="1"/>
  <c r="F86" i="219"/>
  <c r="L86" i="219" s="1"/>
  <c r="F85" i="219"/>
  <c r="L85" i="219" s="1"/>
  <c r="F84" i="219"/>
  <c r="L84" i="219" s="1"/>
  <c r="L95" i="219" s="1"/>
  <c r="J79" i="219"/>
  <c r="E79" i="219"/>
  <c r="F78" i="219"/>
  <c r="K78" i="219" s="1"/>
  <c r="F77" i="219"/>
  <c r="L77" i="219" s="1"/>
  <c r="F76" i="219"/>
  <c r="L76" i="219" s="1"/>
  <c r="F73" i="219"/>
  <c r="K73" i="219" s="1"/>
  <c r="F72" i="219"/>
  <c r="L72" i="219" s="1"/>
  <c r="F71" i="219"/>
  <c r="L71" i="219" s="1"/>
  <c r="F70" i="219"/>
  <c r="L70" i="219" s="1"/>
  <c r="F69" i="219"/>
  <c r="L69" i="219" s="1"/>
  <c r="F68" i="219"/>
  <c r="E17" i="220" l="1"/>
  <c r="P39" i="220"/>
  <c r="P26" i="220"/>
  <c r="L78" i="219"/>
  <c r="L87" i="219"/>
  <c r="F79" i="219"/>
  <c r="K71" i="219"/>
  <c r="K92" i="219"/>
  <c r="L88" i="219"/>
  <c r="K72" i="219"/>
  <c r="L68" i="219"/>
  <c r="L79" i="219" s="1"/>
  <c r="F95" i="219"/>
  <c r="K77" i="219"/>
  <c r="K68" i="219"/>
  <c r="L73" i="219"/>
  <c r="K84" i="219"/>
  <c r="L89" i="219"/>
  <c r="K94" i="219"/>
  <c r="K76" i="219"/>
  <c r="K69" i="219"/>
  <c r="K85" i="219"/>
  <c r="K93" i="219"/>
  <c r="K70" i="219"/>
  <c r="K86" i="219"/>
  <c r="C17" i="220" l="1"/>
  <c r="E13" i="220" s="1"/>
  <c r="K79" i="219"/>
  <c r="K95" i="219"/>
  <c r="L98" i="219" l="1"/>
  <c r="S30" i="217" l="1"/>
  <c r="E17" i="217" s="1"/>
  <c r="P29" i="217"/>
  <c r="P28" i="217"/>
  <c r="P27" i="217"/>
  <c r="P26" i="217"/>
  <c r="P25" i="217"/>
  <c r="P24" i="217"/>
  <c r="P23" i="217"/>
  <c r="P22" i="217"/>
  <c r="P30" i="217" s="1"/>
  <c r="C17" i="217" s="1"/>
  <c r="E13" i="217" s="1"/>
  <c r="P21" i="217"/>
  <c r="P20" i="217"/>
  <c r="C98" i="216"/>
  <c r="D97" i="216"/>
  <c r="D96" i="216"/>
  <c r="D95" i="216"/>
  <c r="C91" i="216"/>
  <c r="D90" i="216"/>
  <c r="D89" i="216"/>
  <c r="D88" i="216"/>
  <c r="F79" i="216"/>
  <c r="D79" i="216"/>
  <c r="E78" i="216"/>
  <c r="G78" i="216" s="1"/>
  <c r="H78" i="216" s="1"/>
  <c r="E76" i="216"/>
  <c r="G76" i="216" s="1"/>
  <c r="H76" i="216" s="1"/>
  <c r="E75" i="216"/>
  <c r="F70" i="216"/>
  <c r="D70" i="216"/>
  <c r="E69" i="216"/>
  <c r="G69" i="216" s="1"/>
  <c r="H69" i="216" s="1"/>
  <c r="E67" i="216"/>
  <c r="G67" i="216" s="1"/>
  <c r="H67" i="216" s="1"/>
  <c r="E66" i="216"/>
  <c r="E70" i="216" l="1"/>
  <c r="D98" i="216"/>
  <c r="D91" i="216"/>
  <c r="E79" i="216"/>
  <c r="G75" i="216"/>
  <c r="G79" i="216" s="1"/>
  <c r="G66" i="216"/>
  <c r="H75" i="216" l="1"/>
  <c r="H79" i="216" s="1"/>
  <c r="C100" i="216"/>
  <c r="G70" i="216"/>
  <c r="C81" i="216" s="1"/>
  <c r="H66" i="216"/>
  <c r="H70" i="216" s="1"/>
  <c r="S25" i="211" l="1"/>
  <c r="P24" i="211"/>
  <c r="P23" i="211"/>
  <c r="P22" i="211"/>
  <c r="P21" i="211"/>
  <c r="P20" i="211"/>
  <c r="E17" i="211"/>
  <c r="J80" i="210"/>
  <c r="E80" i="210"/>
  <c r="F79" i="210"/>
  <c r="L79" i="210" s="1"/>
  <c r="F78" i="210"/>
  <c r="L78" i="210" s="1"/>
  <c r="F77" i="210"/>
  <c r="L77" i="210" s="1"/>
  <c r="F76" i="210"/>
  <c r="L76" i="210" s="1"/>
  <c r="F75" i="210"/>
  <c r="K75" i="210" s="1"/>
  <c r="F74" i="210"/>
  <c r="K74" i="210" s="1"/>
  <c r="F73" i="210"/>
  <c r="L73" i="210" s="1"/>
  <c r="F72" i="210"/>
  <c r="L72" i="210" s="1"/>
  <c r="F71" i="210"/>
  <c r="L71" i="210" s="1"/>
  <c r="L80" i="210" s="1"/>
  <c r="J66" i="210"/>
  <c r="E66" i="210"/>
  <c r="F65" i="210"/>
  <c r="K65" i="210" s="1"/>
  <c r="F64" i="210"/>
  <c r="L64" i="210" s="1"/>
  <c r="F63" i="210"/>
  <c r="K63" i="210" s="1"/>
  <c r="F62" i="210"/>
  <c r="L62" i="210" s="1"/>
  <c r="F61" i="210"/>
  <c r="K61" i="210" s="1"/>
  <c r="F60" i="210"/>
  <c r="K60" i="210" s="1"/>
  <c r="F59" i="210"/>
  <c r="L59" i="210" s="1"/>
  <c r="F58" i="210"/>
  <c r="L58" i="210" s="1"/>
  <c r="F57" i="210"/>
  <c r="L57" i="210" s="1"/>
  <c r="L66" i="210" s="1"/>
  <c r="L75" i="210" l="1"/>
  <c r="L60" i="210"/>
  <c r="K77" i="210"/>
  <c r="K57" i="210"/>
  <c r="L61" i="210"/>
  <c r="L65" i="210"/>
  <c r="L74" i="210"/>
  <c r="K78" i="210"/>
  <c r="K64" i="210"/>
  <c r="K71" i="210"/>
  <c r="K79" i="210"/>
  <c r="P25" i="211"/>
  <c r="C17" i="211" s="1"/>
  <c r="K58" i="210"/>
  <c r="L63" i="210"/>
  <c r="F66" i="210"/>
  <c r="K72" i="210"/>
  <c r="F80" i="210"/>
  <c r="K59" i="210"/>
  <c r="K73" i="210"/>
  <c r="K62" i="210"/>
  <c r="K76" i="210"/>
  <c r="K80" i="210" l="1"/>
  <c r="K66" i="210"/>
  <c r="L83" i="210" l="1"/>
</calcChain>
</file>

<file path=xl/sharedStrings.xml><?xml version="1.0" encoding="utf-8"?>
<sst xmlns="http://schemas.openxmlformats.org/spreadsheetml/2006/main" count="369" uniqueCount="183">
  <si>
    <t>合計</t>
    <rPh sb="0" eb="2">
      <t>ゴウケイ</t>
    </rPh>
    <phoneticPr fontId="12"/>
  </si>
  <si>
    <t>円</t>
    <rPh sb="0" eb="1">
      <t>エン</t>
    </rPh>
    <phoneticPr fontId="12"/>
  </si>
  <si>
    <t>単価</t>
    <rPh sb="0" eb="2">
      <t>タンカ</t>
    </rPh>
    <phoneticPr fontId="12"/>
  </si>
  <si>
    <t>初期設定に要する費用</t>
    <rPh sb="0" eb="2">
      <t>ショキ</t>
    </rPh>
    <rPh sb="2" eb="4">
      <t>セッテイ</t>
    </rPh>
    <rPh sb="5" eb="6">
      <t>ヨウ</t>
    </rPh>
    <rPh sb="8" eb="10">
      <t>ヒヨウ</t>
    </rPh>
    <phoneticPr fontId="12"/>
  </si>
  <si>
    <t>法人名</t>
    <rPh sb="0" eb="2">
      <t>ホウジン</t>
    </rPh>
    <rPh sb="2" eb="3">
      <t>メイ</t>
    </rPh>
    <phoneticPr fontId="12"/>
  </si>
  <si>
    <t>【基本情報】</t>
    <rPh sb="1" eb="3">
      <t>キホン</t>
    </rPh>
    <rPh sb="3" eb="5">
      <t>ジョウホウ</t>
    </rPh>
    <phoneticPr fontId="12"/>
  </si>
  <si>
    <t>自治体名</t>
    <rPh sb="0" eb="3">
      <t>ジチタイ</t>
    </rPh>
    <rPh sb="3" eb="4">
      <t>メイ</t>
    </rPh>
    <phoneticPr fontId="12"/>
  </si>
  <si>
    <t>事業所名</t>
    <rPh sb="0" eb="3">
      <t>ジギョウショ</t>
    </rPh>
    <rPh sb="3" eb="4">
      <t>メイ</t>
    </rPh>
    <phoneticPr fontId="12"/>
  </si>
  <si>
    <t>機器導入費用</t>
    <rPh sb="0" eb="2">
      <t>キキ</t>
    </rPh>
    <rPh sb="2" eb="4">
      <t>ドウニュウ</t>
    </rPh>
    <rPh sb="4" eb="6">
      <t>ヒヨウ</t>
    </rPh>
    <phoneticPr fontId="12"/>
  </si>
  <si>
    <t>数量</t>
    <rPh sb="0" eb="2">
      <t>スウリョウ</t>
    </rPh>
    <phoneticPr fontId="12"/>
  </si>
  <si>
    <t>導入内容</t>
    <rPh sb="0" eb="2">
      <t>ドウニュウ</t>
    </rPh>
    <rPh sb="2" eb="4">
      <t>ナイヨウ</t>
    </rPh>
    <phoneticPr fontId="12"/>
  </si>
  <si>
    <t>No.</t>
    <phoneticPr fontId="12"/>
  </si>
  <si>
    <t>実支出（予定）額：</t>
    <rPh sb="0" eb="1">
      <t>ジツ</t>
    </rPh>
    <rPh sb="4" eb="6">
      <t>ヨテイ</t>
    </rPh>
    <rPh sb="7" eb="8">
      <t>ガク</t>
    </rPh>
    <phoneticPr fontId="12"/>
  </si>
  <si>
    <t>人</t>
    <rPh sb="0" eb="1">
      <t>ヒト</t>
    </rPh>
    <phoneticPr fontId="12"/>
  </si>
  <si>
    <t>施設利用者数</t>
    <rPh sb="0" eb="2">
      <t>シセツ</t>
    </rPh>
    <rPh sb="2" eb="5">
      <t>リヨウシャ</t>
    </rPh>
    <rPh sb="5" eb="6">
      <t>スウ</t>
    </rPh>
    <phoneticPr fontId="12"/>
  </si>
  <si>
    <t>職員数（実数）</t>
    <rPh sb="0" eb="3">
      <t>ショクインスウ</t>
    </rPh>
    <rPh sb="4" eb="6">
      <t>ジッスウ</t>
    </rPh>
    <phoneticPr fontId="12"/>
  </si>
  <si>
    <t>※</t>
    <phoneticPr fontId="22"/>
  </si>
  <si>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2"/>
  </si>
  <si>
    <t>台</t>
  </si>
  <si>
    <t>フリガナ</t>
    <phoneticPr fontId="12"/>
  </si>
  <si>
    <t>（補助実績）</t>
    <rPh sb="1" eb="3">
      <t>ホジョ</t>
    </rPh>
    <rPh sb="3" eb="5">
      <t>ジッセキ</t>
    </rPh>
    <phoneticPr fontId="12"/>
  </si>
  <si>
    <t>（補助年度）</t>
    <rPh sb="1" eb="3">
      <t>ホジョ</t>
    </rPh>
    <rPh sb="3" eb="5">
      <t>ネンド</t>
    </rPh>
    <phoneticPr fontId="1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</si>
  <si>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2"/>
  </si>
  <si>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2"/>
  </si>
  <si>
    <t>見守り・コミュニケーション</t>
  </si>
  <si>
    <t>機器の特徴：</t>
    <rPh sb="0" eb="2">
      <t>キキ</t>
    </rPh>
    <rPh sb="3" eb="5">
      <t>トクチョウ</t>
    </rPh>
    <phoneticPr fontId="12"/>
  </si>
  <si>
    <t>きっかけ</t>
    <phoneticPr fontId="12"/>
  </si>
  <si>
    <t>目的</t>
    <rPh sb="0" eb="2">
      <t>モクテキ</t>
    </rPh>
    <phoneticPr fontId="12"/>
  </si>
  <si>
    <t>業務内容</t>
    <rPh sb="0" eb="2">
      <t>ギョウム</t>
    </rPh>
    <rPh sb="2" eb="4">
      <t>ナイヨウ</t>
    </rPh>
    <phoneticPr fontId="12"/>
  </si>
  <si>
    <t>A.業務従事者数</t>
    <rPh sb="2" eb="4">
      <t>ギョウム</t>
    </rPh>
    <rPh sb="4" eb="7">
      <t>ジュウジシャ</t>
    </rPh>
    <rPh sb="7" eb="8">
      <t>スウ</t>
    </rPh>
    <phoneticPr fontId="22"/>
  </si>
  <si>
    <t>発生件数</t>
    <rPh sb="0" eb="2">
      <t>ハッセイ</t>
    </rPh>
    <rPh sb="2" eb="4">
      <t>ケンスウ</t>
    </rPh>
    <phoneticPr fontId="12"/>
  </si>
  <si>
    <t>１　移動・移乗・体位変換</t>
    <rPh sb="2" eb="4">
      <t>イドウ</t>
    </rPh>
    <rPh sb="5" eb="7">
      <t>イジョウ</t>
    </rPh>
    <rPh sb="8" eb="10">
      <t>タイイ</t>
    </rPh>
    <rPh sb="10" eb="12">
      <t>ヘンカン</t>
    </rPh>
    <phoneticPr fontId="12"/>
  </si>
  <si>
    <t>２　排泄介助・支援</t>
    <rPh sb="2" eb="4">
      <t>ハイセツ</t>
    </rPh>
    <rPh sb="4" eb="6">
      <t>カイジョ</t>
    </rPh>
    <rPh sb="7" eb="9">
      <t>シエン</t>
    </rPh>
    <phoneticPr fontId="12"/>
  </si>
  <si>
    <t>３　生活自立支援（※1）</t>
    <rPh sb="2" eb="4">
      <t>セイカツ</t>
    </rPh>
    <rPh sb="4" eb="6">
      <t>ジリツ</t>
    </rPh>
    <rPh sb="6" eb="8">
      <t>シエン</t>
    </rPh>
    <phoneticPr fontId="12"/>
  </si>
  <si>
    <t>４　行動上の問題への対応（※2）</t>
    <rPh sb="2" eb="5">
      <t>コウドウジョウ</t>
    </rPh>
    <rPh sb="6" eb="8">
      <t>モンダイ</t>
    </rPh>
    <rPh sb="10" eb="12">
      <t>タイオウ</t>
    </rPh>
    <phoneticPr fontId="12"/>
  </si>
  <si>
    <t>５　その他の直接介護</t>
    <rPh sb="4" eb="5">
      <t>タ</t>
    </rPh>
    <rPh sb="6" eb="8">
      <t>チョクセツ</t>
    </rPh>
    <rPh sb="8" eb="10">
      <t>カイゴ</t>
    </rPh>
    <phoneticPr fontId="12"/>
  </si>
  <si>
    <t>６　巡回・移動</t>
    <rPh sb="2" eb="4">
      <t>ジュンカイ</t>
    </rPh>
    <rPh sb="5" eb="7">
      <t>イドウ</t>
    </rPh>
    <phoneticPr fontId="12"/>
  </si>
  <si>
    <t>７　記録・文書作成・連絡調整等（※3）</t>
    <rPh sb="2" eb="4">
      <t>キロク</t>
    </rPh>
    <rPh sb="5" eb="7">
      <t>ブンショ</t>
    </rPh>
    <rPh sb="7" eb="9">
      <t>サクセイ</t>
    </rPh>
    <rPh sb="10" eb="12">
      <t>レンラク</t>
    </rPh>
    <rPh sb="12" eb="14">
      <t>チョウセイ</t>
    </rPh>
    <rPh sb="14" eb="15">
      <t>トウ</t>
    </rPh>
    <phoneticPr fontId="12"/>
  </si>
  <si>
    <t>８　見守り機器の使用・確認</t>
    <rPh sb="2" eb="4">
      <t>ミマモ</t>
    </rPh>
    <rPh sb="5" eb="7">
      <t>キキ</t>
    </rPh>
    <rPh sb="8" eb="10">
      <t>シヨウ</t>
    </rPh>
    <rPh sb="11" eb="13">
      <t>カクニン</t>
    </rPh>
    <phoneticPr fontId="12"/>
  </si>
  <si>
    <t>９　その他の間接業務</t>
    <rPh sb="4" eb="5">
      <t>タ</t>
    </rPh>
    <rPh sb="6" eb="8">
      <t>カンセツ</t>
    </rPh>
    <rPh sb="8" eb="10">
      <t>ギョウム</t>
    </rPh>
    <phoneticPr fontId="12"/>
  </si>
  <si>
    <t>A.業務従事者数</t>
    <phoneticPr fontId="22"/>
  </si>
  <si>
    <t>　年間業務時間数想定削減率（％）</t>
    <rPh sb="1" eb="3">
      <t>ネンカン</t>
    </rPh>
    <rPh sb="3" eb="5">
      <t>ギョウム</t>
    </rPh>
    <rPh sb="5" eb="8">
      <t>ジカンスウ</t>
    </rPh>
    <rPh sb="8" eb="10">
      <t>ソウテイ</t>
    </rPh>
    <rPh sb="10" eb="12">
      <t>サクゲン</t>
    </rPh>
    <rPh sb="12" eb="13">
      <t>リツ</t>
    </rPh>
    <phoneticPr fontId="1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</si>
  <si>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</si>
  <si>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2"/>
  </si>
  <si>
    <t>機器の種別：</t>
    <rPh sb="0" eb="2">
      <t>キキ</t>
    </rPh>
    <rPh sb="3" eb="5">
      <t>シュベツ</t>
    </rPh>
    <phoneticPr fontId="12"/>
  </si>
  <si>
    <t>　　　移乗介護</t>
    <rPh sb="3" eb="5">
      <t>イジョウ</t>
    </rPh>
    <rPh sb="5" eb="7">
      <t>カイゴ</t>
    </rPh>
    <phoneticPr fontId="12"/>
  </si>
  <si>
    <t>排泄支援</t>
  </si>
  <si>
    <t>入浴支援</t>
  </si>
  <si>
    <t>　　　移動支援</t>
    <rPh sb="3" eb="5">
      <t>イドウ</t>
    </rPh>
    <rPh sb="5" eb="7">
      <t>シエン</t>
    </rPh>
    <phoneticPr fontId="12"/>
  </si>
  <si>
    <t>　　  機器名：</t>
    <rPh sb="4" eb="7">
      <t>キキメイ</t>
    </rPh>
    <phoneticPr fontId="12"/>
  </si>
  <si>
    <t>D. 1件当たりの
平均処理時間（分）</t>
    <rPh sb="4" eb="5">
      <t>ケン</t>
    </rPh>
    <rPh sb="5" eb="6">
      <t>ア</t>
    </rPh>
    <rPh sb="10" eb="12">
      <t>ヘイキン</t>
    </rPh>
    <rPh sb="12" eb="14">
      <t>ショリ</t>
    </rPh>
    <rPh sb="14" eb="16">
      <t>ジカン</t>
    </rPh>
    <rPh sb="17" eb="18">
      <t>フン</t>
    </rPh>
    <phoneticPr fontId="12"/>
  </si>
  <si>
    <t>人時間
E（A×C×D）</t>
    <rPh sb="0" eb="1">
      <t>ヒト</t>
    </rPh>
    <rPh sb="1" eb="3">
      <t>ジカン</t>
    </rPh>
    <phoneticPr fontId="12"/>
  </si>
  <si>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2"/>
  </si>
  <si>
    <t>B.ひと月当たり</t>
    <rPh sb="4" eb="5">
      <t>ツキ</t>
    </rPh>
    <rPh sb="5" eb="6">
      <t>ア</t>
    </rPh>
    <phoneticPr fontId="12"/>
  </si>
  <si>
    <t>C.年間発生件数（B×12）</t>
    <rPh sb="2" eb="4">
      <t>ネンカン</t>
    </rPh>
    <rPh sb="4" eb="6">
      <t>ハッセイ</t>
    </rPh>
    <rPh sb="6" eb="8">
      <t>ケンスウ</t>
    </rPh>
    <phoneticPr fontId="12"/>
  </si>
  <si>
    <t>直接介護</t>
    <rPh sb="0" eb="2">
      <t>チョクセツ</t>
    </rPh>
    <rPh sb="2" eb="4">
      <t>カイゴ</t>
    </rPh>
    <phoneticPr fontId="12"/>
  </si>
  <si>
    <t>間接業務</t>
    <rPh sb="0" eb="2">
      <t>カンセツ</t>
    </rPh>
    <rPh sb="2" eb="4">
      <t>ギョウム</t>
    </rPh>
    <phoneticPr fontId="12"/>
  </si>
  <si>
    <t>D. 1件当たりの
平均処理時間（分）</t>
    <phoneticPr fontId="12"/>
  </si>
  <si>
    <t>人時間
E（A×C×D）</t>
    <phoneticPr fontId="12"/>
  </si>
  <si>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12"/>
  </si>
  <si>
    <t>通信環境整備費用（合計）</t>
    <rPh sb="0" eb="2">
      <t>ツウシン</t>
    </rPh>
    <rPh sb="2" eb="4">
      <t>カンキョウ</t>
    </rPh>
    <rPh sb="4" eb="6">
      <t>セイビ</t>
    </rPh>
    <rPh sb="6" eb="8">
      <t>ヒヨウ</t>
    </rPh>
    <rPh sb="9" eb="11">
      <t>ゴウケイ</t>
    </rPh>
    <phoneticPr fontId="12"/>
  </si>
  <si>
    <t>費用合計</t>
    <rPh sb="0" eb="2">
      <t>ヒヨウ</t>
    </rPh>
    <rPh sb="2" eb="4">
      <t>ゴウケイ</t>
    </rPh>
    <phoneticPr fontId="1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</si>
  <si>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2"/>
  </si>
  <si>
    <t>事業計画</t>
    <rPh sb="0" eb="2">
      <t>ジギョウ</t>
    </rPh>
    <rPh sb="2" eb="4">
      <t>ケイカク</t>
    </rPh>
    <phoneticPr fontId="12"/>
  </si>
  <si>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12"/>
  </si>
  <si>
    <t>（２）機器を導入することにしたきっかけ及び目的（複数回答可）</t>
    <rPh sb="19" eb="20">
      <t>オヨ</t>
    </rPh>
    <phoneticPr fontId="12"/>
  </si>
  <si>
    <t>（３）事業所が抱える課題</t>
    <rPh sb="3" eb="6">
      <t>ジギョウショ</t>
    </rPh>
    <rPh sb="7" eb="8">
      <t>カカ</t>
    </rPh>
    <rPh sb="10" eb="12">
      <t>カダイ</t>
    </rPh>
    <phoneticPr fontId="12"/>
  </si>
  <si>
    <t>（４）ロボット機器等を導入する業務内容（概要）　</t>
    <rPh sb="7" eb="9">
      <t>キキ</t>
    </rPh>
    <rPh sb="9" eb="10">
      <t>トウ</t>
    </rPh>
    <rPh sb="11" eb="13">
      <t>ドウニュウ</t>
    </rPh>
    <rPh sb="15" eb="17">
      <t>ギョウム</t>
    </rPh>
    <rPh sb="17" eb="19">
      <t>ナイヨウ</t>
    </rPh>
    <rPh sb="20" eb="22">
      <t>ガイヨウ</t>
    </rPh>
    <phoneticPr fontId="12"/>
  </si>
  <si>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12"/>
  </si>
  <si>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</si>
  <si>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12"/>
  </si>
  <si>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12"/>
  </si>
  <si>
    <t>（該当する場合に、チェックしてください。）</t>
    <rPh sb="1" eb="3">
      <t>ガイトウ</t>
    </rPh>
    <rPh sb="5" eb="7">
      <t>バアイ</t>
    </rPh>
    <phoneticPr fontId="12"/>
  </si>
  <si>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2"/>
  </si>
  <si>
    <t>（１）主な導入機器内容（複数選択可）</t>
    <rPh sb="3" eb="4">
      <t>オモ</t>
    </rPh>
    <rPh sb="5" eb="7">
      <t>ドウニュウ</t>
    </rPh>
    <rPh sb="7" eb="9">
      <t>キキ</t>
    </rPh>
    <rPh sb="9" eb="11">
      <t>ナイヨウ</t>
    </rPh>
    <rPh sb="12" eb="14">
      <t>フクスウ</t>
    </rPh>
    <rPh sb="14" eb="17">
      <t>センタクカ</t>
    </rPh>
    <phoneticPr fontId="12"/>
  </si>
  <si>
    <t>パソコン</t>
    <phoneticPr fontId="12"/>
  </si>
  <si>
    <t>スマートフォン</t>
    <phoneticPr fontId="12"/>
  </si>
  <si>
    <t>タブレット</t>
    <phoneticPr fontId="12"/>
  </si>
  <si>
    <t>インカム</t>
    <phoneticPr fontId="12"/>
  </si>
  <si>
    <t>通信環境機器等（Wi-Fiルーターなど）</t>
    <rPh sb="0" eb="2">
      <t>ツウシン</t>
    </rPh>
    <rPh sb="2" eb="4">
      <t>カンキョウ</t>
    </rPh>
    <rPh sb="4" eb="6">
      <t>キキ</t>
    </rPh>
    <rPh sb="6" eb="7">
      <t>トウ</t>
    </rPh>
    <phoneticPr fontId="12"/>
  </si>
  <si>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2"/>
  </si>
  <si>
    <t>その他（　　　　　　　　　　　　　　）</t>
    <phoneticPr fontId="22"/>
  </si>
  <si>
    <t>作業の迅速化に係る取組（現場や外出先での入力支援、支援記録の作成など）</t>
    <rPh sb="5" eb="6">
      <t>カ</t>
    </rPh>
    <rPh sb="25" eb="27">
      <t>シエン</t>
    </rPh>
    <rPh sb="27" eb="29">
      <t>キロク</t>
    </rPh>
    <rPh sb="30" eb="32">
      <t>サクセイ</t>
    </rPh>
    <phoneticPr fontId="12"/>
  </si>
  <si>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2"/>
  </si>
  <si>
    <t>業務の統合化に係る取組（勤怠管理、シフト表作成、人事・給与業務など）</t>
    <rPh sb="0" eb="2">
      <t>ギョウム</t>
    </rPh>
    <phoneticPr fontId="12"/>
  </si>
  <si>
    <t>その他</t>
    <phoneticPr fontId="22"/>
  </si>
  <si>
    <t>業務従事者数</t>
    <rPh sb="0" eb="2">
      <t>ギョウム</t>
    </rPh>
    <rPh sb="2" eb="5">
      <t>ジュウジシャ</t>
    </rPh>
    <rPh sb="5" eb="6">
      <t>スウ</t>
    </rPh>
    <phoneticPr fontId="22"/>
  </si>
  <si>
    <t>C. 1件当たりの
平均処理時間</t>
    <rPh sb="4" eb="5">
      <t>ケン</t>
    </rPh>
    <rPh sb="5" eb="6">
      <t>ア</t>
    </rPh>
    <rPh sb="10" eb="12">
      <t>ヘイキン</t>
    </rPh>
    <rPh sb="12" eb="14">
      <t>ショリ</t>
    </rPh>
    <rPh sb="14" eb="16">
      <t>ジカン</t>
    </rPh>
    <phoneticPr fontId="12"/>
  </si>
  <si>
    <t>年間業務時間
D（B×C）</t>
    <rPh sb="0" eb="2">
      <t>ネンカン</t>
    </rPh>
    <rPh sb="2" eb="4">
      <t>ギョウム</t>
    </rPh>
    <rPh sb="4" eb="6">
      <t>ジカン</t>
    </rPh>
    <phoneticPr fontId="12"/>
  </si>
  <si>
    <t>A.ひと月当たり</t>
    <rPh sb="4" eb="5">
      <t>ツキ</t>
    </rPh>
    <rPh sb="5" eb="6">
      <t>ア</t>
    </rPh>
    <phoneticPr fontId="12"/>
  </si>
  <si>
    <t>B.年間発生件数
（A×12）</t>
    <rPh sb="2" eb="4">
      <t>ネンカン</t>
    </rPh>
    <rPh sb="4" eb="6">
      <t>ハッセイ</t>
    </rPh>
    <rPh sb="6" eb="8">
      <t>ケンスウ</t>
    </rPh>
    <phoneticPr fontId="12"/>
  </si>
  <si>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2"/>
  </si>
  <si>
    <t>作成文書</t>
    <rPh sb="0" eb="2">
      <t>サクセイ</t>
    </rPh>
    <rPh sb="2" eb="4">
      <t>ブンショ</t>
    </rPh>
    <phoneticPr fontId="12"/>
  </si>
  <si>
    <t>作成文書量</t>
    <rPh sb="0" eb="2">
      <t>サクセイ</t>
    </rPh>
    <rPh sb="2" eb="5">
      <t>ブンショリョウ</t>
    </rPh>
    <phoneticPr fontId="12"/>
  </si>
  <si>
    <t>B.年間作成文書量
（A×12）</t>
    <rPh sb="2" eb="4">
      <t>ネンカン</t>
    </rPh>
    <rPh sb="4" eb="6">
      <t>サクセイ</t>
    </rPh>
    <rPh sb="6" eb="8">
      <t>ブンショ</t>
    </rPh>
    <rPh sb="8" eb="9">
      <t>リョウ</t>
    </rPh>
    <phoneticPr fontId="12"/>
  </si>
  <si>
    <t>　年間作成文書量想定削減率（％）</t>
    <rPh sb="1" eb="3">
      <t>ネンカン</t>
    </rPh>
    <rPh sb="3" eb="5">
      <t>サクセイ</t>
    </rPh>
    <rPh sb="5" eb="8">
      <t>ブンショリョウ</t>
    </rPh>
    <rPh sb="8" eb="10">
      <t>ソウテイ</t>
    </rPh>
    <rPh sb="10" eb="12">
      <t>サクゲン</t>
    </rPh>
    <rPh sb="12" eb="13">
      <t>リツ</t>
    </rPh>
    <phoneticPr fontId="12"/>
  </si>
  <si>
    <t>機能訓練支援</t>
    <rPh sb="0" eb="2">
      <t>キノウ</t>
    </rPh>
    <rPh sb="2" eb="4">
      <t>クンレン</t>
    </rPh>
    <rPh sb="4" eb="6">
      <t>シエン</t>
    </rPh>
    <phoneticPr fontId="12"/>
  </si>
  <si>
    <t>栄養管理支援</t>
    <rPh sb="0" eb="2">
      <t>エイヨウ</t>
    </rPh>
    <rPh sb="2" eb="4">
      <t>カンリ</t>
    </rPh>
    <rPh sb="4" eb="6">
      <t>シエン</t>
    </rPh>
    <phoneticPr fontId="12"/>
  </si>
  <si>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2"/>
  </si>
  <si>
    <t>　</t>
    <phoneticPr fontId="12"/>
  </si>
  <si>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2"/>
  </si>
  <si>
    <t>　【介護ロボット等】</t>
    <rPh sb="2" eb="4">
      <t>カイゴ</t>
    </rPh>
    <rPh sb="8" eb="9">
      <t>トウ</t>
    </rPh>
    <phoneticPr fontId="12"/>
  </si>
  <si>
    <t>　【ＩＣＴ機器】</t>
    <rPh sb="5" eb="7">
      <t>キキ</t>
    </rPh>
    <phoneticPr fontId="12"/>
  </si>
  <si>
    <t>（４）機器を導入する業務内容（概要）　</t>
    <rPh sb="3" eb="5">
      <t>キキ</t>
    </rPh>
    <rPh sb="6" eb="8">
      <t>ドウニュウ</t>
    </rPh>
    <rPh sb="10" eb="12">
      <t>ギョウム</t>
    </rPh>
    <rPh sb="12" eb="14">
      <t>ナイヨウ</t>
    </rPh>
    <rPh sb="15" eb="17">
      <t>ガイヨウ</t>
    </rPh>
    <phoneticPr fontId="12"/>
  </si>
  <si>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2"/>
  </si>
  <si>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2"/>
  </si>
  <si>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2"/>
  </si>
  <si>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</si>
  <si>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</si>
  <si>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【介護ロボット等】</t>
    <rPh sb="1" eb="3">
      <t>カイゴ</t>
    </rPh>
    <rPh sb="7" eb="8">
      <t>トウ</t>
    </rPh>
    <phoneticPr fontId="12"/>
  </si>
  <si>
    <t>【ICT機器】</t>
    <rPh sb="4" eb="6">
      <t>キキ</t>
    </rPh>
    <phoneticPr fontId="12"/>
  </si>
  <si>
    <t>見守り機器の導入に伴う通信環境整備に係る経費（障害者支援施設、グループホームのみ）</t>
    <phoneticPr fontId="12"/>
  </si>
  <si>
    <t>１１　その他の間接業務</t>
    <rPh sb="5" eb="6">
      <t>タ</t>
    </rPh>
    <rPh sb="7" eb="9">
      <t>カンセツ</t>
    </rPh>
    <rPh sb="9" eb="11">
      <t>ギョウム</t>
    </rPh>
    <phoneticPr fontId="12"/>
  </si>
  <si>
    <t>１０　見守り機器の使用・確認</t>
    <rPh sb="3" eb="5">
      <t>ミマモ</t>
    </rPh>
    <rPh sb="6" eb="8">
      <t>キキ</t>
    </rPh>
    <rPh sb="9" eb="11">
      <t>シヨウ</t>
    </rPh>
    <rPh sb="12" eb="14">
      <t>カクニン</t>
    </rPh>
    <phoneticPr fontId="12"/>
  </si>
  <si>
    <t>１．事業計画</t>
    <rPh sb="2" eb="4">
      <t>ジギョウ</t>
    </rPh>
    <rPh sb="4" eb="6">
      <t>ケイカク</t>
    </rPh>
    <phoneticPr fontId="12"/>
  </si>
  <si>
    <t>（２）ICTの導入を計画する分野（特に該当するもの１つに☑）</t>
    <rPh sb="7" eb="9">
      <t>ドウニュウ</t>
    </rPh>
    <rPh sb="10" eb="12">
      <t>ケイカク</t>
    </rPh>
    <rPh sb="14" eb="16">
      <t>ブンヤ</t>
    </rPh>
    <rPh sb="17" eb="18">
      <t>トク</t>
    </rPh>
    <rPh sb="19" eb="21">
      <t>ガイトウ</t>
    </rPh>
    <phoneticPr fontId="12"/>
  </si>
  <si>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2"/>
  </si>
  <si>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2"/>
  </si>
  <si>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2"/>
  </si>
  <si>
    <t>７　支援記録の作成</t>
    <rPh sb="2" eb="4">
      <t>シエン</t>
    </rPh>
    <rPh sb="4" eb="6">
      <t>キロク</t>
    </rPh>
    <rPh sb="7" eb="9">
      <t>サクセイ</t>
    </rPh>
    <phoneticPr fontId="12"/>
  </si>
  <si>
    <t>８　職員間の情報伝達・情報共有</t>
    <rPh sb="2" eb="4">
      <t>ショクイン</t>
    </rPh>
    <rPh sb="4" eb="5">
      <t>カン</t>
    </rPh>
    <rPh sb="6" eb="8">
      <t>ジョウホウ</t>
    </rPh>
    <rPh sb="8" eb="10">
      <t>デンタツ</t>
    </rPh>
    <rPh sb="11" eb="13">
      <t>ジョウホウ</t>
    </rPh>
    <rPh sb="13" eb="15">
      <t>キョウユウ</t>
    </rPh>
    <phoneticPr fontId="12"/>
  </si>
  <si>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2"/>
  </si>
  <si>
    <t>（３）機器を導入することにしたきっかけ及び目的（複数回答可）</t>
    <rPh sb="19" eb="20">
      <t>オヨ</t>
    </rPh>
    <phoneticPr fontId="12"/>
  </si>
  <si>
    <t>（４）事業所が抱える課題</t>
    <rPh sb="3" eb="6">
      <t>ジギョウショ</t>
    </rPh>
    <rPh sb="7" eb="8">
      <t>カカ</t>
    </rPh>
    <rPh sb="10" eb="12">
      <t>カダイ</t>
    </rPh>
    <phoneticPr fontId="12"/>
  </si>
  <si>
    <t>（５）ICT機器等を導入する業務内容（概要）　</t>
    <rPh sb="6" eb="8">
      <t>キキ</t>
    </rPh>
    <rPh sb="8" eb="9">
      <t>トウ</t>
    </rPh>
    <rPh sb="10" eb="12">
      <t>ドウニュウ</t>
    </rPh>
    <rPh sb="14" eb="16">
      <t>ギョウム</t>
    </rPh>
    <rPh sb="16" eb="18">
      <t>ナイヨウ</t>
    </rPh>
    <rPh sb="19" eb="21">
      <t>ガイヨウ</t>
    </rPh>
    <phoneticPr fontId="12"/>
  </si>
  <si>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2"/>
  </si>
  <si>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2"/>
  </si>
  <si>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2"/>
  </si>
  <si>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2"/>
  </si>
  <si>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2"/>
  </si>
  <si>
    <t>１　支援記録の作成</t>
    <rPh sb="2" eb="4">
      <t>シエン</t>
    </rPh>
    <rPh sb="4" eb="6">
      <t>キロク</t>
    </rPh>
    <rPh sb="7" eb="9">
      <t>サクセイ</t>
    </rPh>
    <phoneticPr fontId="12"/>
  </si>
  <si>
    <t>２　職員間の情報伝達・情報共有</t>
    <rPh sb="2" eb="4">
      <t>ショクイン</t>
    </rPh>
    <rPh sb="4" eb="5">
      <t>カン</t>
    </rPh>
    <rPh sb="6" eb="8">
      <t>ジョウホウ</t>
    </rPh>
    <rPh sb="8" eb="10">
      <t>デンタツ</t>
    </rPh>
    <rPh sb="11" eb="13">
      <t>ジョウホウ</t>
    </rPh>
    <rPh sb="13" eb="15">
      <t>キョウユウ</t>
    </rPh>
    <phoneticPr fontId="12"/>
  </si>
  <si>
    <t>３　請求業務・勤怠管理・給与業務等</t>
    <rPh sb="2" eb="4">
      <t>セイキュウ</t>
    </rPh>
    <rPh sb="4" eb="6">
      <t>ギョウム</t>
    </rPh>
    <rPh sb="7" eb="9">
      <t>キンタイ</t>
    </rPh>
    <rPh sb="9" eb="11">
      <t>カンリ</t>
    </rPh>
    <rPh sb="12" eb="14">
      <t>キュウヨ</t>
    </rPh>
    <rPh sb="14" eb="17">
      <t>ギョウムトウ</t>
    </rPh>
    <phoneticPr fontId="12"/>
  </si>
  <si>
    <t>４　その他</t>
    <rPh sb="4" eb="5">
      <t>タ</t>
    </rPh>
    <phoneticPr fontId="12"/>
  </si>
  <si>
    <t>１　支援記録文書</t>
    <rPh sb="2" eb="4">
      <t>シエン</t>
    </rPh>
    <rPh sb="4" eb="6">
      <t>キロク</t>
    </rPh>
    <rPh sb="6" eb="8">
      <t>ブンショ</t>
    </rPh>
    <phoneticPr fontId="12"/>
  </si>
  <si>
    <t>３　その他文書</t>
    <rPh sb="4" eb="5">
      <t>タ</t>
    </rPh>
    <rPh sb="5" eb="7">
      <t>ブンショ</t>
    </rPh>
    <phoneticPr fontId="12"/>
  </si>
  <si>
    <t>２　請求・勤怠管理・給与文書等</t>
    <rPh sb="2" eb="4">
      <t>セイキュウ</t>
    </rPh>
    <rPh sb="5" eb="7">
      <t>キンタイ</t>
    </rPh>
    <rPh sb="7" eb="9">
      <t>カンリ</t>
    </rPh>
    <rPh sb="10" eb="12">
      <t>キュウヨ</t>
    </rPh>
    <rPh sb="12" eb="14">
      <t>ブンショ</t>
    </rPh>
    <rPh sb="14" eb="15">
      <t>ナド</t>
    </rPh>
    <phoneticPr fontId="12"/>
  </si>
  <si>
    <t>　導入経費の算定に当たっては、複数の業者から見積書を徴している。</t>
    <phoneticPr fontId="22"/>
  </si>
  <si>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2"/>
  </si>
  <si>
    <t>　厚生労働省からの求めがあった場合は、ICT機器等導入の効果分析の公表等に対応する。</t>
    <phoneticPr fontId="12"/>
  </si>
  <si>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2"/>
  </si>
  <si>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</si>
  <si>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t>　　栄養管理支援</t>
    <rPh sb="2" eb="4">
      <t>エイヨウ</t>
    </rPh>
    <rPh sb="4" eb="6">
      <t>カンリ</t>
    </rPh>
    <rPh sb="6" eb="8">
      <t>シエン</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</si>
  <si>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</si>
  <si>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</si>
  <si>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１人あたり
業務時間
（C×D／A）</t>
    <rPh sb="1" eb="2">
      <t>ヒト</t>
    </rPh>
    <rPh sb="6" eb="8">
      <t>ギョウム</t>
    </rPh>
    <rPh sb="8" eb="10">
      <t>ジカン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</si>
  <si>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</si>
  <si>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</si>
  <si>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</si>
  <si>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2"/>
  </si>
  <si>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2"/>
  </si>
  <si>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</si>
  <si>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2"/>
  </si>
  <si>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2"/>
  </si>
  <si>
    <t>１人あたり
業務時間
（D／業務従事者数）</t>
    <rPh sb="1" eb="2">
      <t>ヒト</t>
    </rPh>
    <rPh sb="6" eb="8">
      <t>ギョウム</t>
    </rPh>
    <rPh sb="8" eb="10">
      <t>ジカン</t>
    </rPh>
    <rPh sb="14" eb="16">
      <t>ギョウム</t>
    </rPh>
    <rPh sb="16" eb="19">
      <t>ジュウジシャ</t>
    </rPh>
    <phoneticPr fontId="12"/>
  </si>
  <si>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2"/>
  </si>
  <si>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</si>
  <si>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2"/>
  </si>
  <si>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2"/>
  </si>
  <si>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2"/>
  </si>
  <si>
    <t>　「福祉・介護職員等処遇改善加算」を算定しているか、あるいは交付申請後おおむね３ヶ月以内に取得見込みである。</t>
    <phoneticPr fontId="12"/>
  </si>
  <si>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</si>
  <si>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2"/>
  </si>
  <si>
    <t>見守り機器の導入に伴う通信環境整備に係る経費（積算内訳）</t>
    <rPh sb="0" eb="2">
      <t>ミマモ</t>
    </rPh>
    <rPh sb="20" eb="22">
      <t>ケイヒ</t>
    </rPh>
    <rPh sb="23" eb="25">
      <t>セキサン</t>
    </rPh>
    <rPh sb="25" eb="27">
      <t>ウチワケ</t>
    </rPh>
    <phoneticPr fontId="12"/>
  </si>
  <si>
    <t>　ICT機器（AIカメラ等除く）の申請のために、都道府県等が行うICT導入に伴う研修会に参加する。</t>
    <rPh sb="24" eb="28">
      <t>トドウフケン</t>
    </rPh>
    <rPh sb="28" eb="29">
      <t>トウ</t>
    </rPh>
    <rPh sb="30" eb="31">
      <t>オコナ</t>
    </rPh>
    <rPh sb="44" eb="46">
      <t>サンカ</t>
    </rPh>
    <phoneticPr fontId="12"/>
  </si>
  <si>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2"/>
  </si>
  <si>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2"/>
  </si>
  <si>
    <t>（別紙２－１－２（３））</t>
    <rPh sb="1" eb="3">
      <t>ベッシ</t>
    </rPh>
    <phoneticPr fontId="12"/>
  </si>
  <si>
    <t>（別紙２－１－２（４））</t>
    <rPh sb="1" eb="3">
      <t>ベッシ</t>
    </rPh>
    <phoneticPr fontId="12"/>
  </si>
  <si>
    <t>（別紙２－１－３（３））</t>
    <rPh sb="1" eb="3">
      <t>ベッシ</t>
    </rPh>
    <phoneticPr fontId="12"/>
  </si>
  <si>
    <t>（別紙２-１-３（４））</t>
    <rPh sb="1" eb="3">
      <t>ベッシ</t>
    </rPh>
    <phoneticPr fontId="12"/>
  </si>
  <si>
    <t>（別紙２－１－４（３））</t>
    <rPh sb="1" eb="3">
      <t>ベッシ</t>
    </rPh>
    <phoneticPr fontId="12"/>
  </si>
  <si>
    <t>（別紙２－１－４（４））</t>
    <rPh sb="1" eb="3">
      <t>ベッシ</t>
    </rPh>
    <phoneticPr fontId="12"/>
  </si>
  <si>
    <r>
      <t>参考情報：令和元年度から令和７年度に係るロボット等導入支援事業補助実績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12"/>
  </si>
  <si>
    <r>
      <t>参考情報：令和元年度から令和７年度に係るロボット等導入支援事業もしくはＩＣＴ導入モデル事業補助実績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7" eb="18">
      <t>カカ</t>
    </rPh>
    <rPh sb="23" eb="24">
      <t>トウ</t>
    </rPh>
    <rPh sb="24" eb="26">
      <t>ドウニュウ</t>
    </rPh>
    <rPh sb="26" eb="28">
      <t>シエン</t>
    </rPh>
    <rPh sb="28" eb="30">
      <t>ジギョウ</t>
    </rPh>
    <rPh sb="37" eb="39">
      <t>ドウニュウ</t>
    </rPh>
    <rPh sb="42" eb="44">
      <t>ジギョウ</t>
    </rPh>
    <rPh sb="44" eb="46">
      <t>ホジョ</t>
    </rPh>
    <rPh sb="46" eb="48">
      <t>ジッセキ</t>
    </rPh>
    <rPh sb="49" eb="52">
      <t>フクスウカイ</t>
    </rPh>
    <rPh sb="52" eb="54">
      <t>ホジョ</t>
    </rPh>
    <rPh sb="55" eb="56">
      <t>ウ</t>
    </rPh>
    <rPh sb="60" eb="62">
      <t>バアイ</t>
    </rPh>
    <rPh sb="63" eb="65">
      <t>ホジョ</t>
    </rPh>
    <rPh sb="65" eb="67">
      <t>ネンド</t>
    </rPh>
    <rPh sb="68" eb="70">
      <t>チョッキン</t>
    </rPh>
    <rPh sb="71" eb="73">
      <t>センタク</t>
    </rPh>
    <phoneticPr fontId="12"/>
  </si>
  <si>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2"/>
  </si>
  <si>
    <t>令和７年度補正分障害福祉分野の介護テクノロジー導入支援事業（介護ロボット等導入支援）
（施設等に対する導入支援分）　事業計画書</t>
    <phoneticPr fontId="12"/>
  </si>
  <si>
    <t>令和７年度補正分障害福祉分野の介護テクノロジー導入支援事業（介護ロボット等導入支援）
（施設等に対する導入支援分）　積算内訳書</t>
    <phoneticPr fontId="12"/>
  </si>
  <si>
    <t>令和７年度補正分障害福祉分野の介護テクノロジー導入支援事業（ICT導入支援） 事業計画書</t>
    <phoneticPr fontId="12"/>
  </si>
  <si>
    <t>令和７年度補正分障害福祉分野の介護テクノロジー導入支援事業（ICT導入支援）  積算内訳書</t>
    <phoneticPr fontId="12"/>
  </si>
  <si>
    <t>令和７年度補正分障害福祉分野の介護テクノロジー導入支援事業（パッケージ型導入支援）
事業計画書</t>
    <phoneticPr fontId="12"/>
  </si>
  <si>
    <t>令和７年度補正分障害福祉分野の介護テクノロジー導入支援事業（パッケージ型導入支援）
積算内訳書</t>
    <phoneticPr fontId="12"/>
  </si>
  <si>
    <t>豊中市</t>
    <rPh sb="0" eb="3">
      <t>トヨナカシ</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</si>
</sst>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9"/>
      <color rgb="FF000000"/>
      <name val="Meiryo UI"/>
      <family val="3"/>
      <charset val="128"/>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3"/>
      <color theme="1"/>
      <name val="ＭＳ Ｐゴシック"/>
      <family val="3"/>
      <charset val="128"/>
    </font>
    <font>
      <b/>
      <u/>
      <sz val="12"/>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11"/>
      <color theme="1"/>
      <name val="ＭＳ Ｐゴシック"/>
      <family val="2"/>
      <scheme val="minor"/>
    </font>
    <font>
      <b/>
      <sz val="18"/>
      <name val="ＭＳ Ｐゴシック"/>
      <family val="3"/>
      <charset val="128"/>
      <scheme val="minor"/>
    </font>
    <font>
      <sz val="10"/>
      <color rgb="FFFF0000"/>
      <name val="ＭＳ Ｐゴシック"/>
      <family val="3"/>
      <charset val="128"/>
      <scheme val="minor"/>
    </font>
  </fonts>
  <fills count="9">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s>
  <cellStyleXfs count="38">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55" fillId="0" borderId="0" applyFont="0" applyFill="0" applyBorder="0" applyAlignment="0" applyProtection="0">
      <alignment vertical="center"/>
    </xf>
  </cellStyleXfs>
  <cellXfs count="446">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17" fillId="0" borderId="1" xfId="9" applyFont="1" applyBorder="1" applyAlignment="1" applyProtection="1">
      <alignment horizontal="center" vertical="center"/>
      <protection locked="0"/>
    </xf>
    <xf numFmtId="0" fontId="30"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3" borderId="22" xfId="9" applyFont="1" applyFill="1" applyBorder="1" applyAlignment="1">
      <alignment horizontal="center" vertical="center"/>
    </xf>
    <xf numFmtId="0" fontId="16" fillId="0" borderId="0" xfId="9" applyFont="1">
      <alignment vertical="center"/>
    </xf>
    <xf numFmtId="0" fontId="16" fillId="3" borderId="28" xfId="9" applyFont="1" applyFill="1" applyBorder="1" applyAlignment="1">
      <alignment horizontal="center" vertical="center" shrinkToFit="1"/>
    </xf>
    <xf numFmtId="0" fontId="16" fillId="3" borderId="28" xfId="9" applyFont="1" applyFill="1" applyBorder="1" applyAlignment="1">
      <alignment horizontal="center" vertical="center"/>
    </xf>
    <xf numFmtId="0" fontId="16" fillId="3" borderId="20" xfId="9" applyFont="1" applyFill="1" applyBorder="1" applyAlignment="1">
      <alignment horizontal="center" vertical="center"/>
    </xf>
    <xf numFmtId="0" fontId="21" fillId="0" borderId="0" xfId="9" applyFont="1">
      <alignment vertical="center"/>
    </xf>
    <xf numFmtId="0" fontId="0" fillId="0" borderId="0" xfId="0" applyProtection="1">
      <alignment vertical="center"/>
      <protection locked="0"/>
    </xf>
    <xf numFmtId="0" fontId="30" fillId="0" borderId="0" xfId="0" applyFont="1" applyProtection="1">
      <alignmen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41" fontId="28" fillId="0" borderId="0" xfId="11" applyNumberFormat="1" applyFont="1" applyFill="1" applyBorder="1" applyAlignment="1" applyProtection="1">
      <alignment horizontal="right" vertical="center"/>
    </xf>
    <xf numFmtId="0" fontId="37" fillId="0" borderId="0" xfId="0" applyFont="1">
      <alignment vertical="center"/>
    </xf>
    <xf numFmtId="0" fontId="38"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30" fillId="0" borderId="0" xfId="0" applyFont="1">
      <alignment vertical="center"/>
    </xf>
    <xf numFmtId="0" fontId="15" fillId="0" borderId="0" xfId="0" applyFont="1">
      <alignment vertical="center"/>
    </xf>
    <xf numFmtId="0" fontId="41" fillId="0" borderId="0" xfId="0" applyFont="1">
      <alignment vertical="center"/>
    </xf>
    <xf numFmtId="0" fontId="16" fillId="0" borderId="0" xfId="0" applyFont="1">
      <alignment vertical="center"/>
    </xf>
    <xf numFmtId="0" fontId="0" fillId="0" borderId="10" xfId="0" applyBorder="1">
      <alignment vertical="center"/>
    </xf>
    <xf numFmtId="0" fontId="15" fillId="0" borderId="5" xfId="0" applyFont="1" applyBorder="1">
      <alignment vertical="center"/>
    </xf>
    <xf numFmtId="0" fontId="0" fillId="0" borderId="5" xfId="0" applyBorder="1">
      <alignment vertical="center"/>
    </xf>
    <xf numFmtId="0" fontId="0" fillId="0" borderId="17" xfId="0" applyBorder="1">
      <alignment vertical="center"/>
    </xf>
    <xf numFmtId="0" fontId="15" fillId="0" borderId="0" xfId="0" applyFont="1" applyAlignment="1">
      <alignment horizontal="left" vertical="center"/>
    </xf>
    <xf numFmtId="0" fontId="44" fillId="0" borderId="0" xfId="0" applyFont="1">
      <alignment vertical="center"/>
    </xf>
    <xf numFmtId="0" fontId="23" fillId="0" borderId="0" xfId="0" applyFont="1">
      <alignment vertical="center"/>
    </xf>
    <xf numFmtId="0" fontId="36" fillId="0" borderId="0" xfId="0" applyFont="1" applyAlignment="1">
      <alignment horizontal="center" vertical="center"/>
    </xf>
    <xf numFmtId="0" fontId="48" fillId="0" borderId="0" xfId="0" applyFont="1" applyAlignment="1">
      <alignment horizontal="left" vertical="center"/>
    </xf>
    <xf numFmtId="0" fontId="49" fillId="0" borderId="0" xfId="9" applyFont="1" applyProtection="1">
      <alignment vertical="center"/>
      <protection locked="0"/>
    </xf>
    <xf numFmtId="0" fontId="30" fillId="0" borderId="0" xfId="9" applyFont="1" applyAlignment="1" applyProtection="1">
      <alignment horizontal="center" vertical="center"/>
      <protection locked="0"/>
    </xf>
    <xf numFmtId="0" fontId="17" fillId="0" borderId="2" xfId="9" applyFont="1" applyBorder="1" applyAlignment="1" applyProtection="1">
      <alignment vertical="top"/>
      <protection locked="0"/>
    </xf>
    <xf numFmtId="0" fontId="0" fillId="0" borderId="0" xfId="0" applyAlignment="1" applyProtection="1">
      <alignment horizontal="left" vertical="center"/>
      <protection locked="0"/>
    </xf>
    <xf numFmtId="0" fontId="23" fillId="0" borderId="0" xfId="0" applyFont="1" applyProtection="1">
      <alignment vertical="center"/>
      <protection locked="0"/>
    </xf>
    <xf numFmtId="0" fontId="23" fillId="0" borderId="0" xfId="0" applyFont="1" applyAlignment="1" applyProtection="1">
      <alignment vertical="center" shrinkToFit="1"/>
      <protection locked="0"/>
    </xf>
    <xf numFmtId="0" fontId="18" fillId="0" borderId="0" xfId="0" applyFont="1">
      <alignment vertical="center"/>
    </xf>
    <xf numFmtId="0" fontId="17" fillId="0" borderId="0" xfId="0" applyFont="1">
      <alignment vertical="center"/>
    </xf>
    <xf numFmtId="0" fontId="19" fillId="0" borderId="0" xfId="0" applyFont="1" applyAlignment="1">
      <alignment horizontal="center" vertical="center"/>
    </xf>
    <xf numFmtId="0" fontId="19" fillId="0" borderId="0" xfId="0" applyFont="1" applyAlignment="1">
      <alignment horizontal="center" vertical="center" shrinkToFit="1"/>
    </xf>
    <xf numFmtId="0" fontId="21" fillId="0" borderId="0" xfId="0" applyFont="1">
      <alignment vertical="center"/>
    </xf>
    <xf numFmtId="178" fontId="51" fillId="0" borderId="67" xfId="0" applyNumberFormat="1" applyFont="1" applyBorder="1" applyAlignment="1">
      <alignment horizontal="center" vertical="center"/>
    </xf>
    <xf numFmtId="178" fontId="0" fillId="0" borderId="0" xfId="0" applyNumberFormat="1" applyAlignment="1">
      <alignment horizontal="center" vertical="center" shrinkToFit="1"/>
    </xf>
    <xf numFmtId="178" fontId="51" fillId="0" borderId="0" xfId="0" applyNumberFormat="1" applyFont="1" applyAlignment="1">
      <alignment horizontal="center" vertical="center"/>
    </xf>
    <xf numFmtId="41" fontId="50"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1" fillId="0" borderId="0" xfId="0" applyFont="1" applyAlignment="1">
      <alignment horizontal="center" vertical="center"/>
    </xf>
    <xf numFmtId="0" fontId="15" fillId="0" borderId="0" xfId="9">
      <alignment vertical="center"/>
    </xf>
    <xf numFmtId="0" fontId="15" fillId="0" borderId="0" xfId="9" applyProtection="1">
      <alignment vertical="center"/>
      <protection locked="0"/>
    </xf>
    <xf numFmtId="0" fontId="28" fillId="8" borderId="3" xfId="9" applyFont="1" applyFill="1" applyBorder="1" applyProtection="1">
      <alignment vertical="center"/>
      <protection locked="0"/>
    </xf>
    <xf numFmtId="0" fontId="28" fillId="0" borderId="0" xfId="9" applyFont="1" applyAlignment="1" applyProtection="1">
      <alignment horizontal="center" vertical="center"/>
      <protection locked="0"/>
    </xf>
    <xf numFmtId="0" fontId="28" fillId="0" borderId="0" xfId="9" applyFont="1" applyAlignment="1" applyProtection="1">
      <alignment horizontal="left" vertical="center"/>
      <protection locked="0"/>
    </xf>
    <xf numFmtId="0" fontId="15" fillId="0" borderId="0" xfId="9" applyAlignment="1" applyProtection="1">
      <alignment horizontal="left" vertical="top" wrapText="1"/>
      <protection locked="0"/>
    </xf>
    <xf numFmtId="0" fontId="21" fillId="3" borderId="1" xfId="9" applyFont="1" applyFill="1" applyBorder="1" applyAlignment="1" applyProtection="1">
      <alignment horizontal="center" vertical="center"/>
      <protection locked="0"/>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28" fillId="0" borderId="0" xfId="9" applyFont="1" applyProtection="1">
      <alignment vertical="center"/>
      <protection locked="0"/>
    </xf>
    <xf numFmtId="178" fontId="23" fillId="0" borderId="0" xfId="0" applyNumberFormat="1" applyFont="1" applyAlignment="1">
      <alignment horizontal="center" vertical="center"/>
    </xf>
    <xf numFmtId="41" fontId="34" fillId="0" borderId="0" xfId="0" applyNumberFormat="1" applyFont="1" applyAlignment="1">
      <alignment horizontal="center" vertical="center"/>
    </xf>
    <xf numFmtId="0" fontId="0" fillId="0" borderId="0" xfId="0" applyAlignment="1">
      <alignment horizontal="center" vertical="center"/>
    </xf>
    <xf numFmtId="0" fontId="0" fillId="0" borderId="21" xfId="0" applyBorder="1">
      <alignment vertical="center"/>
    </xf>
    <xf numFmtId="0" fontId="0" fillId="0" borderId="12" xfId="0" applyBorder="1">
      <alignment vertical="center"/>
    </xf>
    <xf numFmtId="0" fontId="39" fillId="0" borderId="0" xfId="0" applyFont="1" applyAlignment="1">
      <alignment horizontal="center" vertical="center"/>
    </xf>
    <xf numFmtId="177" fontId="46" fillId="0" borderId="0" xfId="0" applyNumberFormat="1" applyFont="1">
      <alignment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3" fillId="0" borderId="0" xfId="0" applyFont="1" applyAlignment="1">
      <alignment horizontal="center" vertical="center" wrapText="1"/>
    </xf>
    <xf numFmtId="177" fontId="23" fillId="0" borderId="0" xfId="0" applyNumberFormat="1" applyFont="1">
      <alignment vertical="center"/>
    </xf>
    <xf numFmtId="0" fontId="16" fillId="0" borderId="0" xfId="35" applyFont="1">
      <alignment vertical="center"/>
    </xf>
    <xf numFmtId="0" fontId="27" fillId="0" borderId="0" xfId="35" applyFont="1" applyAlignment="1">
      <alignment horizontal="center" vertical="center"/>
    </xf>
    <xf numFmtId="0" fontId="1" fillId="0" borderId="0" xfId="35">
      <alignment vertical="center"/>
    </xf>
    <xf numFmtId="0" fontId="16" fillId="0" borderId="0" xfId="35" applyFont="1" applyProtection="1">
      <alignment vertical="center"/>
      <protection locked="0"/>
    </xf>
    <xf numFmtId="0" fontId="19" fillId="0" borderId="0" xfId="35" applyFont="1" applyAlignment="1" applyProtection="1">
      <alignment horizontal="center" vertical="center"/>
      <protection locked="0"/>
    </xf>
    <xf numFmtId="0" fontId="1" fillId="0" borderId="0" xfId="35" applyProtection="1">
      <alignment vertical="center"/>
      <protection locked="0"/>
    </xf>
    <xf numFmtId="0" fontId="35" fillId="0" borderId="0" xfId="35" applyFont="1" applyAlignment="1" applyProtection="1">
      <alignment horizontal="center" vertical="center" shrinkToFit="1"/>
      <protection locked="0"/>
    </xf>
    <xf numFmtId="0" fontId="34" fillId="0" borderId="0" xfId="35" applyFont="1" applyAlignment="1" applyProtection="1">
      <alignment horizontal="center" vertical="center"/>
      <protection locked="0"/>
    </xf>
    <xf numFmtId="0" fontId="28" fillId="0" borderId="3" xfId="9" applyFont="1" applyBorder="1" applyAlignment="1" applyProtection="1">
      <alignment horizontal="center" vertical="center"/>
      <protection locked="0"/>
    </xf>
    <xf numFmtId="0" fontId="17" fillId="0" borderId="0" xfId="9" applyFont="1" applyAlignment="1" applyProtection="1">
      <alignment vertical="top"/>
      <protection locked="0"/>
    </xf>
    <xf numFmtId="0" fontId="17" fillId="0" borderId="0" xfId="9" applyFont="1" applyAlignment="1" applyProtection="1">
      <alignment horizontal="right" vertical="center"/>
      <protection locked="0"/>
    </xf>
    <xf numFmtId="0" fontId="17" fillId="0" borderId="0" xfId="9" applyFont="1" applyAlignment="1" applyProtection="1">
      <alignment horizontal="center" vertical="center"/>
      <protection locked="0"/>
    </xf>
    <xf numFmtId="0" fontId="21" fillId="0" borderId="0" xfId="9" applyFont="1" applyAlignment="1" applyProtection="1">
      <alignment horizontal="center" vertical="center"/>
      <protection locked="0"/>
    </xf>
    <xf numFmtId="0" fontId="21" fillId="0" borderId="0" xfId="9" applyFont="1" applyAlignment="1" applyProtection="1">
      <alignment horizontal="left" vertical="center"/>
      <protection locked="0"/>
    </xf>
    <xf numFmtId="0" fontId="16" fillId="0" borderId="0" xfId="36" applyFont="1">
      <alignment vertical="center"/>
    </xf>
    <xf numFmtId="0" fontId="27" fillId="0" borderId="0" xfId="36" applyFont="1" applyAlignment="1">
      <alignment horizontal="center" vertical="center"/>
    </xf>
    <xf numFmtId="0" fontId="1" fillId="0" borderId="0" xfId="36">
      <alignment vertical="center"/>
    </xf>
    <xf numFmtId="0" fontId="16" fillId="0" borderId="0" xfId="36" applyFont="1" applyProtection="1">
      <alignment vertical="center"/>
      <protection locked="0"/>
    </xf>
    <xf numFmtId="0" fontId="19" fillId="0" borderId="0" xfId="36" applyFont="1" applyAlignment="1" applyProtection="1">
      <alignment horizontal="center" vertical="center"/>
      <protection locked="0"/>
    </xf>
    <xf numFmtId="0" fontId="1" fillId="0" borderId="0" xfId="36" applyProtection="1">
      <alignment vertical="center"/>
      <protection locked="0"/>
    </xf>
    <xf numFmtId="0" fontId="35" fillId="0" borderId="0" xfId="36" applyFont="1" applyAlignment="1" applyProtection="1">
      <alignment horizontal="center" vertical="center" shrinkToFit="1"/>
      <protection locked="0"/>
    </xf>
    <xf numFmtId="0" fontId="34" fillId="0" borderId="0" xfId="36" applyFont="1" applyAlignment="1" applyProtection="1">
      <alignment horizontal="center" vertical="center"/>
      <protection locked="0"/>
    </xf>
    <xf numFmtId="0" fontId="0" fillId="0" borderId="2" xfId="0" applyBorder="1">
      <alignment vertical="center"/>
    </xf>
    <xf numFmtId="0" fontId="0" fillId="0" borderId="19" xfId="0" applyBorder="1">
      <alignment vertical="center"/>
    </xf>
    <xf numFmtId="0" fontId="0" fillId="5" borderId="0" xfId="0" applyFill="1">
      <alignment vertical="center"/>
    </xf>
    <xf numFmtId="0" fontId="0" fillId="0" borderId="0" xfId="0" applyAlignment="1">
      <alignment vertical="center" wrapText="1"/>
    </xf>
    <xf numFmtId="0" fontId="28"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41" fontId="30" fillId="0" borderId="0" xfId="0" applyNumberFormat="1" applyFont="1" applyAlignment="1">
      <alignment horizontal="center" vertical="center"/>
    </xf>
    <xf numFmtId="0" fontId="53" fillId="0" borderId="0" xfId="0" applyFont="1">
      <alignment vertical="center"/>
    </xf>
    <xf numFmtId="0" fontId="28" fillId="0" borderId="0" xfId="0" applyFont="1">
      <alignment vertical="center"/>
    </xf>
    <xf numFmtId="0" fontId="28" fillId="0" borderId="0" xfId="0" applyFont="1" applyAlignment="1">
      <alignment horizontal="left" vertical="center"/>
    </xf>
    <xf numFmtId="178" fontId="14" fillId="0" borderId="22" xfId="0" applyNumberFormat="1" applyFont="1" applyBorder="1" applyAlignment="1">
      <alignment horizontal="center" vertical="center" shrinkToFit="1"/>
    </xf>
    <xf numFmtId="0" fontId="34" fillId="0" borderId="0" xfId="0" applyFont="1" applyAlignment="1">
      <alignment horizontal="center" vertical="center"/>
    </xf>
    <xf numFmtId="181" fontId="0" fillId="0" borderId="0" xfId="0" applyNumberFormat="1" applyAlignment="1">
      <alignment vertical="center" shrinkToFit="1"/>
    </xf>
    <xf numFmtId="181" fontId="0" fillId="0" borderId="0" xfId="0" applyNumberFormat="1" applyAlignment="1">
      <alignment horizontal="right" vertical="center" shrinkToFit="1"/>
    </xf>
    <xf numFmtId="182" fontId="0" fillId="0" borderId="0" xfId="0" applyNumberFormat="1" applyAlignment="1">
      <alignment vertical="center" shrinkToFit="1"/>
    </xf>
    <xf numFmtId="183" fontId="0" fillId="0" borderId="0" xfId="0" applyNumberFormat="1" applyAlignment="1">
      <alignment vertical="center" shrinkToFit="1"/>
    </xf>
    <xf numFmtId="184" fontId="0" fillId="0" borderId="0" xfId="0" applyNumberFormat="1" applyAlignment="1">
      <alignment vertical="center" shrinkToFit="1"/>
    </xf>
    <xf numFmtId="0" fontId="14" fillId="0" borderId="45" xfId="0" applyFont="1" applyBorder="1" applyAlignment="1">
      <alignment horizontal="left" vertical="center" shrinkToFit="1"/>
    </xf>
    <xf numFmtId="180" fontId="14" fillId="0" borderId="45" xfId="0" applyNumberFormat="1" applyFont="1" applyBorder="1" applyAlignment="1">
      <alignment vertical="center" shrinkToFit="1"/>
    </xf>
    <xf numFmtId="181" fontId="14" fillId="0" borderId="45" xfId="0" applyNumberFormat="1" applyFont="1" applyBorder="1" applyAlignment="1">
      <alignment vertical="center" shrinkToFit="1"/>
    </xf>
    <xf numFmtId="182" fontId="14" fillId="0" borderId="45" xfId="0" applyNumberFormat="1" applyFont="1" applyBorder="1" applyAlignment="1">
      <alignment vertical="center" shrinkToFit="1"/>
    </xf>
    <xf numFmtId="183" fontId="14" fillId="2" borderId="11" xfId="0" applyNumberFormat="1" applyFont="1" applyFill="1" applyBorder="1" applyAlignment="1">
      <alignment vertical="center" shrinkToFit="1"/>
    </xf>
    <xf numFmtId="184" fontId="14" fillId="2" borderId="11" xfId="0" applyNumberFormat="1" applyFont="1" applyFill="1" applyBorder="1" applyAlignment="1">
      <alignment vertical="center" shrinkToFit="1"/>
    </xf>
    <xf numFmtId="0" fontId="14" fillId="0" borderId="49" xfId="0" applyFont="1" applyBorder="1" applyAlignment="1">
      <alignment horizontal="left" vertical="center" shrinkToFit="1"/>
    </xf>
    <xf numFmtId="180" fontId="14" fillId="0" borderId="49" xfId="0" applyNumberFormat="1" applyFont="1" applyBorder="1" applyAlignment="1">
      <alignment vertical="center" shrinkToFit="1"/>
    </xf>
    <xf numFmtId="181" fontId="14" fillId="0" borderId="49" xfId="0" applyNumberFormat="1" applyFont="1" applyBorder="1" applyAlignment="1">
      <alignment vertical="center" shrinkToFit="1"/>
    </xf>
    <xf numFmtId="182" fontId="14" fillId="0" borderId="49" xfId="0" applyNumberFormat="1" applyFont="1" applyBorder="1" applyAlignment="1">
      <alignment vertical="center" shrinkToFit="1"/>
    </xf>
    <xf numFmtId="183" fontId="14" fillId="2" borderId="49" xfId="0" applyNumberFormat="1" applyFont="1" applyFill="1" applyBorder="1" applyAlignment="1">
      <alignment vertical="center" shrinkToFit="1"/>
    </xf>
    <xf numFmtId="184" fontId="14" fillId="2" borderId="49" xfId="0" applyNumberFormat="1" applyFont="1" applyFill="1" applyBorder="1" applyAlignment="1">
      <alignment vertical="center" shrinkToFit="1"/>
    </xf>
    <xf numFmtId="0" fontId="14" fillId="0" borderId="56" xfId="0" applyFont="1" applyBorder="1" applyAlignment="1">
      <alignment horizontal="left" vertical="center" shrinkToFit="1"/>
    </xf>
    <xf numFmtId="180" fontId="14" fillId="0" borderId="56" xfId="0" applyNumberFormat="1" applyFont="1" applyBorder="1" applyAlignment="1">
      <alignment vertical="center" shrinkToFit="1"/>
    </xf>
    <xf numFmtId="181" fontId="14" fillId="0" borderId="56" xfId="0" applyNumberFormat="1" applyFont="1" applyBorder="1" applyAlignment="1">
      <alignment vertical="center" shrinkToFit="1"/>
    </xf>
    <xf numFmtId="182" fontId="14" fillId="0" borderId="56" xfId="0" applyNumberFormat="1" applyFont="1" applyBorder="1" applyAlignment="1">
      <alignment vertical="center" shrinkToFit="1"/>
    </xf>
    <xf numFmtId="183" fontId="14" fillId="2" borderId="56" xfId="0" applyNumberFormat="1" applyFont="1" applyFill="1" applyBorder="1" applyAlignment="1">
      <alignment vertical="center" shrinkToFit="1"/>
    </xf>
    <xf numFmtId="184" fontId="14" fillId="2" borderId="56" xfId="0" applyNumberFormat="1" applyFont="1" applyFill="1" applyBorder="1" applyAlignment="1">
      <alignment vertical="center" shrinkToFit="1"/>
    </xf>
    <xf numFmtId="0" fontId="14" fillId="0" borderId="62" xfId="0" applyFont="1" applyBorder="1" applyAlignment="1">
      <alignment horizontal="left" vertical="center" shrinkToFit="1"/>
    </xf>
    <xf numFmtId="180" fontId="14" fillId="0" borderId="62" xfId="0" applyNumberFormat="1" applyFont="1" applyBorder="1" applyAlignment="1">
      <alignment vertical="center" shrinkToFit="1"/>
    </xf>
    <xf numFmtId="181" fontId="14" fillId="0" borderId="62" xfId="0" applyNumberFormat="1" applyFont="1" applyBorder="1" applyAlignment="1">
      <alignment vertical="center" shrinkToFit="1"/>
    </xf>
    <xf numFmtId="182" fontId="14" fillId="0" borderId="62" xfId="0" applyNumberFormat="1" applyFont="1" applyBorder="1" applyAlignment="1">
      <alignment vertical="center" shrinkToFit="1"/>
    </xf>
    <xf numFmtId="183" fontId="14" fillId="2" borderId="62" xfId="0" applyNumberFormat="1" applyFont="1" applyFill="1" applyBorder="1" applyAlignment="1">
      <alignment vertical="center" shrinkToFit="1"/>
    </xf>
    <xf numFmtId="184" fontId="14" fillId="2" borderId="62" xfId="0" applyNumberFormat="1" applyFont="1" applyFill="1" applyBorder="1" applyAlignment="1">
      <alignment vertical="center" shrinkToFit="1"/>
    </xf>
    <xf numFmtId="183" fontId="14" fillId="2" borderId="16" xfId="0" applyNumberFormat="1" applyFont="1" applyFill="1" applyBorder="1" applyAlignment="1">
      <alignment vertical="center" shrinkToFit="1"/>
    </xf>
    <xf numFmtId="184" fontId="14" fillId="2" borderId="16"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184" fontId="14" fillId="2" borderId="1" xfId="0" applyNumberFormat="1" applyFont="1" applyFill="1" applyBorder="1" applyAlignment="1">
      <alignment vertical="center" shrinkToFit="1"/>
    </xf>
    <xf numFmtId="0" fontId="14" fillId="6" borderId="11" xfId="0" applyFont="1" applyFill="1" applyBorder="1" applyAlignment="1">
      <alignment horizontal="center" vertical="center" wrapText="1"/>
    </xf>
    <xf numFmtId="177" fontId="30" fillId="2" borderId="1" xfId="0" applyNumberFormat="1" applyFont="1" applyFill="1" applyBorder="1">
      <alignment vertical="center"/>
    </xf>
    <xf numFmtId="0" fontId="50" fillId="3" borderId="1" xfId="9" applyFont="1" applyFill="1" applyBorder="1" applyAlignment="1" applyProtection="1">
      <alignment horizontal="center" vertical="center"/>
      <protection locked="0"/>
    </xf>
    <xf numFmtId="0" fontId="50" fillId="0" borderId="0" xfId="9" applyFont="1">
      <alignment vertical="center"/>
    </xf>
    <xf numFmtId="0" fontId="17" fillId="3" borderId="20" xfId="9" applyFont="1" applyFill="1" applyBorder="1" applyAlignment="1">
      <alignment horizontal="center" vertical="center"/>
    </xf>
    <xf numFmtId="0" fontId="17" fillId="3" borderId="28" xfId="9" applyFont="1" applyFill="1" applyBorder="1" applyAlignment="1">
      <alignment horizontal="center" vertical="center"/>
    </xf>
    <xf numFmtId="0" fontId="17" fillId="3" borderId="28" xfId="9" applyFont="1" applyFill="1" applyBorder="1" applyAlignment="1">
      <alignment horizontal="center" vertical="center" shrinkToFit="1"/>
    </xf>
    <xf numFmtId="0" fontId="17" fillId="3" borderId="22" xfId="9" applyFont="1" applyFill="1" applyBorder="1" applyAlignment="1">
      <alignment horizontal="center" vertical="center"/>
    </xf>
    <xf numFmtId="0" fontId="18" fillId="0" borderId="1" xfId="9" applyFont="1" applyBorder="1" applyAlignment="1" applyProtection="1">
      <alignment horizontal="center" vertical="center"/>
      <protection locked="0"/>
    </xf>
    <xf numFmtId="0" fontId="32" fillId="0" borderId="3" xfId="9" applyFont="1" applyBorder="1" applyAlignment="1" applyProtection="1">
      <alignment horizontal="center" vertical="center"/>
      <protection locked="0"/>
    </xf>
    <xf numFmtId="0" fontId="50" fillId="0" borderId="0" xfId="9" applyFont="1" applyAlignment="1" applyProtection="1">
      <alignment horizontal="center" vertical="center"/>
      <protection locked="0"/>
    </xf>
    <xf numFmtId="0" fontId="50" fillId="0" borderId="0" xfId="9" applyFont="1" applyAlignment="1" applyProtection="1">
      <alignment horizontal="left" vertical="center"/>
      <protection locked="0"/>
    </xf>
    <xf numFmtId="0" fontId="25" fillId="4" borderId="66" xfId="0" applyFont="1" applyFill="1" applyBorder="1" applyAlignment="1">
      <alignment horizontal="center" vertical="center"/>
    </xf>
    <xf numFmtId="0" fontId="25" fillId="4" borderId="7" xfId="0" applyFont="1" applyFill="1" applyBorder="1" applyAlignment="1">
      <alignment horizontal="center" vertical="center"/>
    </xf>
    <xf numFmtId="0" fontId="14" fillId="4" borderId="28" xfId="0" applyFont="1" applyFill="1" applyBorder="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41" fontId="14" fillId="0" borderId="0" xfId="0" applyNumberFormat="1" applyFont="1" applyAlignment="1">
      <alignment horizontal="center" vertical="center"/>
    </xf>
    <xf numFmtId="0" fontId="17" fillId="0" borderId="0" xfId="0" applyFont="1" applyAlignment="1">
      <alignment horizontal="left" vertical="center"/>
    </xf>
    <xf numFmtId="0" fontId="17" fillId="6" borderId="11" xfId="0" applyFont="1" applyFill="1" applyBorder="1" applyAlignment="1">
      <alignment horizontal="center" vertical="center" wrapText="1"/>
    </xf>
    <xf numFmtId="181" fontId="14" fillId="2" borderId="45" xfId="0" applyNumberFormat="1" applyFont="1" applyFill="1" applyBorder="1" applyAlignment="1">
      <alignment vertical="center" shrinkToFit="1"/>
    </xf>
    <xf numFmtId="184" fontId="14" fillId="2" borderId="45" xfId="0" applyNumberFormat="1" applyFont="1" applyFill="1" applyBorder="1" applyAlignment="1">
      <alignment vertical="center" shrinkToFit="1"/>
    </xf>
    <xf numFmtId="181" fontId="14" fillId="2" borderId="49" xfId="0" applyNumberFormat="1" applyFont="1" applyFill="1" applyBorder="1" applyAlignment="1">
      <alignment vertical="center" shrinkToFit="1"/>
    </xf>
    <xf numFmtId="181" fontId="14" fillId="2" borderId="1" xfId="0" applyNumberFormat="1" applyFont="1" applyFill="1" applyBorder="1" applyAlignment="1">
      <alignment vertical="center" shrinkToFit="1"/>
    </xf>
    <xf numFmtId="184" fontId="14" fillId="2" borderId="14" xfId="0" applyNumberFormat="1" applyFont="1" applyFill="1" applyBorder="1" applyAlignment="1">
      <alignment vertical="center" shrinkToFit="1"/>
    </xf>
    <xf numFmtId="177" fontId="21" fillId="2" borderId="1" xfId="0" applyNumberFormat="1" applyFont="1" applyFill="1" applyBorder="1">
      <alignment vertical="center"/>
    </xf>
    <xf numFmtId="177" fontId="21" fillId="0" borderId="0" xfId="0" applyNumberFormat="1" applyFont="1">
      <alignment vertical="center"/>
    </xf>
    <xf numFmtId="0" fontId="14" fillId="7" borderId="11" xfId="0" applyFont="1" applyFill="1" applyBorder="1" applyAlignment="1">
      <alignment horizontal="center" vertical="center" wrapText="1"/>
    </xf>
    <xf numFmtId="0" fontId="17" fillId="7" borderId="11" xfId="0" applyFont="1" applyFill="1" applyBorder="1" applyAlignment="1">
      <alignment horizontal="center" vertical="center" wrapText="1"/>
    </xf>
    <xf numFmtId="185" fontId="14" fillId="0" borderId="45" xfId="0" applyNumberFormat="1" applyFont="1" applyBorder="1" applyAlignment="1">
      <alignment vertical="center" shrinkToFit="1"/>
    </xf>
    <xf numFmtId="185" fontId="14" fillId="2" borderId="45" xfId="0" applyNumberFormat="1" applyFont="1" applyFill="1" applyBorder="1" applyAlignment="1">
      <alignment vertical="center" shrinkToFit="1"/>
    </xf>
    <xf numFmtId="185" fontId="14" fillId="0" borderId="49" xfId="0" applyNumberFormat="1" applyFont="1" applyBorder="1" applyAlignment="1">
      <alignment vertical="center" shrinkToFit="1"/>
    </xf>
    <xf numFmtId="185" fontId="14" fillId="2" borderId="49" xfId="0" applyNumberFormat="1" applyFont="1" applyFill="1" applyBorder="1" applyAlignment="1">
      <alignment vertical="center" shrinkToFit="1"/>
    </xf>
    <xf numFmtId="0" fontId="14" fillId="7" borderId="4" xfId="0" applyFont="1" applyFill="1" applyBorder="1" applyAlignment="1">
      <alignment vertical="center" shrinkToFit="1"/>
    </xf>
    <xf numFmtId="185" fontId="14" fillId="0" borderId="1" xfId="0" applyNumberFormat="1" applyFont="1" applyBorder="1" applyAlignment="1">
      <alignment vertical="center" shrinkToFit="1"/>
    </xf>
    <xf numFmtId="185" fontId="14" fillId="2" borderId="1" xfId="0" applyNumberFormat="1" applyFont="1" applyFill="1" applyBorder="1" applyAlignment="1">
      <alignment vertical="center" shrinkToFit="1"/>
    </xf>
    <xf numFmtId="0" fontId="14" fillId="0" borderId="0" xfId="0" applyFont="1" applyAlignment="1">
      <alignment horizontal="center" vertical="center" shrinkToFit="1"/>
    </xf>
    <xf numFmtId="181" fontId="14" fillId="0" borderId="0" xfId="0" applyNumberFormat="1" applyFont="1" applyAlignment="1">
      <alignment vertical="center" shrinkToFit="1"/>
    </xf>
    <xf numFmtId="182" fontId="14" fillId="0" borderId="0" xfId="0" applyNumberFormat="1" applyFont="1" applyAlignment="1">
      <alignment vertical="center" shrinkToFit="1"/>
    </xf>
    <xf numFmtId="184" fontId="14" fillId="0" borderId="0" xfId="0" applyNumberFormat="1" applyFont="1" applyAlignment="1">
      <alignment vertical="center" shrinkToFit="1"/>
    </xf>
    <xf numFmtId="0" fontId="0" fillId="0" borderId="13" xfId="0" applyBorder="1">
      <alignment vertical="center"/>
    </xf>
    <xf numFmtId="0" fontId="30" fillId="0" borderId="0" xfId="0" applyFont="1" applyAlignment="1" applyProtection="1">
      <alignment vertical="center" shrinkToFit="1"/>
      <protection locked="0"/>
    </xf>
    <xf numFmtId="0" fontId="14" fillId="0" borderId="0" xfId="0" applyFont="1" applyAlignment="1">
      <alignment horizontal="right" vertical="center"/>
    </xf>
    <xf numFmtId="0" fontId="14" fillId="0" borderId="17" xfId="0" applyFont="1" applyBorder="1">
      <alignment vertical="center"/>
    </xf>
    <xf numFmtId="0" fontId="14" fillId="0" borderId="10" xfId="0" applyFont="1" applyBorder="1">
      <alignment vertical="center"/>
    </xf>
    <xf numFmtId="0" fontId="14" fillId="0" borderId="5" xfId="0" applyFont="1" applyBorder="1">
      <alignment vertical="center"/>
    </xf>
    <xf numFmtId="0" fontId="28" fillId="0" borderId="5" xfId="0" applyFont="1" applyBorder="1">
      <alignment vertical="center"/>
    </xf>
    <xf numFmtId="0" fontId="14" fillId="0" borderId="21" xfId="0" applyFont="1" applyBorder="1">
      <alignment vertical="center"/>
    </xf>
    <xf numFmtId="0" fontId="14" fillId="0" borderId="12" xfId="0" applyFont="1" applyBorder="1">
      <alignment vertical="center"/>
    </xf>
    <xf numFmtId="177" fontId="39" fillId="0" borderId="0" xfId="0" applyNumberFormat="1" applyFont="1">
      <alignment vertical="center"/>
    </xf>
    <xf numFmtId="183" fontId="0" fillId="2" borderId="1" xfId="0" applyNumberFormat="1" applyFill="1" applyBorder="1" applyAlignment="1">
      <alignment vertical="center" shrinkToFit="1"/>
    </xf>
    <xf numFmtId="181" fontId="14" fillId="0" borderId="0" xfId="0" applyNumberFormat="1" applyFont="1" applyAlignment="1">
      <alignment horizontal="right" vertical="center" shrinkToFit="1"/>
    </xf>
    <xf numFmtId="0" fontId="0" fillId="6" borderId="11" xfId="0" applyFill="1" applyBorder="1" applyAlignment="1">
      <alignment horizontal="center" vertical="center" wrapText="1"/>
    </xf>
    <xf numFmtId="0" fontId="57" fillId="0" borderId="0" xfId="0" applyFont="1" applyAlignment="1">
      <alignment horizontal="left" vertical="center"/>
    </xf>
    <xf numFmtId="0" fontId="31" fillId="0" borderId="41" xfId="0" applyFont="1" applyBorder="1" applyAlignment="1">
      <alignment horizontal="center" vertical="center"/>
    </xf>
    <xf numFmtId="0" fontId="31" fillId="0" borderId="26" xfId="0" applyFont="1" applyBorder="1" applyAlignment="1">
      <alignment horizontal="center" vertical="center"/>
    </xf>
    <xf numFmtId="0" fontId="31" fillId="0" borderId="25" xfId="0" applyFont="1" applyBorder="1" applyAlignment="1">
      <alignment horizontal="center" vertical="center"/>
    </xf>
    <xf numFmtId="0" fontId="27" fillId="0" borderId="0" xfId="0" applyFont="1" applyAlignment="1">
      <alignment horizontal="center" vertical="center" wrapText="1"/>
    </xf>
    <xf numFmtId="0" fontId="34" fillId="0" borderId="2" xfId="0" applyFont="1" applyBorder="1" applyAlignment="1">
      <alignment horizontal="center" vertical="center"/>
    </xf>
    <xf numFmtId="0" fontId="43" fillId="4" borderId="57" xfId="0" applyFont="1" applyFill="1" applyBorder="1" applyAlignment="1">
      <alignment horizontal="center" vertical="center"/>
    </xf>
    <xf numFmtId="0" fontId="29" fillId="4" borderId="58" xfId="0" applyFont="1" applyFill="1" applyBorder="1" applyAlignment="1">
      <alignment horizontal="center" vertical="center"/>
    </xf>
    <xf numFmtId="0" fontId="0" fillId="0" borderId="33"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14" fillId="4" borderId="41" xfId="0" applyFont="1" applyFill="1" applyBorder="1" applyAlignment="1">
      <alignment horizontal="center" vertical="center"/>
    </xf>
    <xf numFmtId="0" fontId="14" fillId="4" borderId="59" xfId="0" applyFont="1" applyFill="1" applyBorder="1" applyAlignment="1">
      <alignment horizontal="center" vertical="center"/>
    </xf>
    <xf numFmtId="0" fontId="0" fillId="0" borderId="30"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43" fillId="4" borderId="42" xfId="0" applyFont="1" applyFill="1" applyBorder="1" applyAlignment="1">
      <alignment horizontal="center" vertical="center"/>
    </xf>
    <xf numFmtId="0" fontId="29" fillId="4" borderId="60" xfId="0" applyFont="1" applyFill="1" applyBorder="1" applyAlignment="1">
      <alignment horizontal="center"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14" fillId="4" borderId="61" xfId="0" applyFont="1" applyFill="1" applyBorder="1" applyAlignment="1">
      <alignment horizontal="center" vertical="center"/>
    </xf>
    <xf numFmtId="0" fontId="14" fillId="4" borderId="19" xfId="0" applyFont="1" applyFill="1" applyBorder="1" applyAlignment="1">
      <alignment horizontal="center"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27" xfId="0" applyBorder="1" applyAlignment="1">
      <alignment horizontal="left" vertical="center"/>
    </xf>
    <xf numFmtId="0" fontId="14" fillId="4" borderId="7" xfId="0" applyFont="1" applyFill="1" applyBorder="1" applyAlignment="1">
      <alignment horizontal="left" vertical="center" shrinkToFit="1"/>
    </xf>
    <xf numFmtId="0" fontId="14" fillId="4" borderId="0" xfId="0" applyFont="1" applyFill="1" applyAlignment="1">
      <alignment horizontal="left" vertical="center" shrinkToFit="1"/>
    </xf>
    <xf numFmtId="0" fontId="14" fillId="4" borderId="9" xfId="0" applyFont="1" applyFill="1" applyBorder="1" applyAlignment="1">
      <alignment horizontal="left" vertical="center" shrinkToFit="1"/>
    </xf>
    <xf numFmtId="0" fontId="0" fillId="4" borderId="0" xfId="0" applyFill="1" applyAlignment="1" applyProtection="1">
      <alignment horizontal="left" vertical="center"/>
      <protection locked="0"/>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179" fontId="34" fillId="0" borderId="41" xfId="0" applyNumberFormat="1" applyFont="1" applyBorder="1" applyAlignment="1">
      <alignment horizontal="center" vertical="center"/>
    </xf>
    <xf numFmtId="179" fontId="34" fillId="0" borderId="26" xfId="0" applyNumberFormat="1" applyFont="1" applyBorder="1" applyAlignment="1">
      <alignment horizontal="center" vertical="center"/>
    </xf>
    <xf numFmtId="179" fontId="34" fillId="0" borderId="25" xfId="0" applyNumberFormat="1" applyFont="1" applyBorder="1" applyAlignment="1">
      <alignment horizontal="center" vertical="center"/>
    </xf>
    <xf numFmtId="0" fontId="14" fillId="4" borderId="42" xfId="0" applyFont="1" applyFill="1" applyBorder="1" applyAlignment="1">
      <alignment horizontal="left" vertical="center" shrinkToFit="1"/>
    </xf>
    <xf numFmtId="0" fontId="14" fillId="4" borderId="24" xfId="0" applyFont="1" applyFill="1" applyBorder="1" applyAlignment="1">
      <alignment horizontal="left" vertical="center" shrinkToFit="1"/>
    </xf>
    <xf numFmtId="0" fontId="14" fillId="4" borderId="23" xfId="0" applyFont="1" applyFill="1" applyBorder="1" applyAlignment="1">
      <alignment horizontal="left" vertical="center" shrinkToFit="1"/>
    </xf>
    <xf numFmtId="178" fontId="0" fillId="0" borderId="40" xfId="0" applyNumberFormat="1" applyBorder="1" applyAlignment="1">
      <alignment horizontal="center" vertical="center" shrinkToFit="1"/>
    </xf>
    <xf numFmtId="178" fontId="0" fillId="0" borderId="39" xfId="0" applyNumberFormat="1" applyBorder="1" applyAlignment="1">
      <alignment horizontal="center" vertical="center" shrinkToFit="1"/>
    </xf>
    <xf numFmtId="178" fontId="14" fillId="0" borderId="40" xfId="0" applyNumberFormat="1" applyFont="1" applyBorder="1" applyAlignment="1">
      <alignment horizontal="center" vertical="center" shrinkToFit="1"/>
    </xf>
    <xf numFmtId="178" fontId="14" fillId="0" borderId="43" xfId="0" applyNumberFormat="1" applyFont="1" applyBorder="1" applyAlignment="1">
      <alignment horizontal="center" vertical="center" shrinkToFit="1"/>
    </xf>
    <xf numFmtId="178" fontId="14" fillId="0" borderId="39" xfId="0" applyNumberFormat="1" applyFont="1" applyBorder="1" applyAlignment="1">
      <alignment horizontal="center" vertical="center" shrinkToFit="1"/>
    </xf>
    <xf numFmtId="178" fontId="23" fillId="0" borderId="43" xfId="0" applyNumberFormat="1" applyFont="1" applyBorder="1" applyAlignment="1">
      <alignment horizontal="center" vertical="center"/>
    </xf>
    <xf numFmtId="178" fontId="23" fillId="0" borderId="44" xfId="0" applyNumberFormat="1" applyFont="1" applyBorder="1" applyAlignment="1">
      <alignment horizontal="center" vertical="center"/>
    </xf>
    <xf numFmtId="0" fontId="28"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shrinkToFit="1"/>
      <protection locked="0"/>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0" fillId="0" borderId="19" xfId="0" applyBorder="1" applyAlignment="1">
      <alignment horizontal="left" vertical="center"/>
    </xf>
    <xf numFmtId="0" fontId="43" fillId="0" borderId="1" xfId="0" applyFont="1" applyBorder="1" applyAlignment="1">
      <alignment horizontal="left" vertical="top" wrapText="1"/>
    </xf>
    <xf numFmtId="0" fontId="24" fillId="6" borderId="11"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14" fillId="0" borderId="11"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4" xfId="0" applyFont="1" applyBorder="1" applyAlignment="1">
      <alignment horizontal="center" vertical="center" shrinkToFit="1"/>
    </xf>
    <xf numFmtId="181" fontId="14" fillId="2" borderId="46" xfId="0" applyNumberFormat="1" applyFont="1" applyFill="1" applyBorder="1" applyAlignment="1">
      <alignment horizontal="right" vertical="center" shrinkToFit="1"/>
    </xf>
    <xf numFmtId="181" fontId="14" fillId="2" borderId="47" xfId="0" applyNumberFormat="1" applyFont="1" applyFill="1" applyBorder="1" applyAlignment="1">
      <alignment horizontal="right" vertical="center" shrinkToFit="1"/>
    </xf>
    <xf numFmtId="181" fontId="14" fillId="2" borderId="48" xfId="0" applyNumberFormat="1" applyFont="1" applyFill="1" applyBorder="1" applyAlignment="1">
      <alignment horizontal="right" vertical="center" shrinkToFit="1"/>
    </xf>
    <xf numFmtId="181" fontId="14" fillId="2" borderId="50" xfId="0" applyNumberFormat="1" applyFont="1" applyFill="1" applyBorder="1" applyAlignment="1">
      <alignment horizontal="right" vertical="center" shrinkToFit="1"/>
    </xf>
    <xf numFmtId="181" fontId="14" fillId="2" borderId="51" xfId="0" applyNumberFormat="1" applyFont="1" applyFill="1" applyBorder="1" applyAlignment="1">
      <alignment horizontal="right" vertical="center" shrinkToFit="1"/>
    </xf>
    <xf numFmtId="181" fontId="14" fillId="2" borderId="52" xfId="0" applyNumberFormat="1" applyFont="1" applyFill="1" applyBorder="1" applyAlignment="1">
      <alignment horizontal="right" vertical="center" shrinkToFit="1"/>
    </xf>
    <xf numFmtId="181" fontId="14" fillId="2" borderId="53" xfId="0" applyNumberFormat="1" applyFont="1" applyFill="1" applyBorder="1" applyAlignment="1">
      <alignment horizontal="right" vertical="center" shrinkToFit="1"/>
    </xf>
    <xf numFmtId="181" fontId="14" fillId="2" borderId="54" xfId="0" applyNumberFormat="1" applyFont="1" applyFill="1" applyBorder="1" applyAlignment="1">
      <alignment horizontal="right" vertical="center" shrinkToFit="1"/>
    </xf>
    <xf numFmtId="181" fontId="14" fillId="2" borderId="55" xfId="0" applyNumberFormat="1" applyFont="1" applyFill="1" applyBorder="1" applyAlignment="1">
      <alignment horizontal="right" vertical="center" shrinkToFit="1"/>
    </xf>
    <xf numFmtId="181" fontId="14" fillId="2" borderId="63" xfId="0" applyNumberFormat="1" applyFont="1" applyFill="1" applyBorder="1" applyAlignment="1">
      <alignment horizontal="right" vertical="center" shrinkToFit="1"/>
    </xf>
    <xf numFmtId="181" fontId="14" fillId="2" borderId="64" xfId="0" applyNumberFormat="1" applyFont="1" applyFill="1" applyBorder="1" applyAlignment="1">
      <alignment horizontal="right" vertical="center" shrinkToFit="1"/>
    </xf>
    <xf numFmtId="181" fontId="14" fillId="2" borderId="65" xfId="0" applyNumberFormat="1" applyFont="1" applyFill="1" applyBorder="1" applyAlignment="1">
      <alignment horizontal="right" vertical="center" shrinkToFit="1"/>
    </xf>
    <xf numFmtId="0" fontId="14" fillId="6" borderId="1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14" xfId="0" applyFont="1" applyFill="1" applyBorder="1" applyAlignment="1">
      <alignment horizontal="center" vertical="center" wrapText="1"/>
    </xf>
    <xf numFmtId="0" fontId="0" fillId="6" borderId="16" xfId="0" applyFill="1" applyBorder="1" applyAlignment="1">
      <alignment horizontal="center" vertical="center" wrapText="1"/>
    </xf>
    <xf numFmtId="0" fontId="14" fillId="6" borderId="4" xfId="0" applyFont="1" applyFill="1" applyBorder="1" applyAlignment="1">
      <alignment horizontal="center" vertical="center" shrinkToFit="1"/>
    </xf>
    <xf numFmtId="0" fontId="14" fillId="6" borderId="6" xfId="0" applyFont="1" applyFill="1" applyBorder="1" applyAlignment="1">
      <alignment horizontal="center" vertical="center" shrinkToFit="1"/>
    </xf>
    <xf numFmtId="181" fontId="14" fillId="2" borderId="4" xfId="0" applyNumberFormat="1" applyFont="1" applyFill="1" applyBorder="1" applyAlignment="1">
      <alignment horizontal="right" vertical="center" shrinkToFit="1"/>
    </xf>
    <xf numFmtId="181" fontId="14" fillId="2" borderId="6" xfId="0" applyNumberFormat="1" applyFont="1" applyFill="1" applyBorder="1" applyAlignment="1">
      <alignment horizontal="right" vertical="center" shrinkToFit="1"/>
    </xf>
    <xf numFmtId="181" fontId="14" fillId="2" borderId="3" xfId="0" applyNumberFormat="1" applyFont="1" applyFill="1" applyBorder="1" applyAlignment="1">
      <alignment horizontal="right" vertical="center" shrinkToFit="1"/>
    </xf>
    <xf numFmtId="0" fontId="47" fillId="0" borderId="1" xfId="0" applyFont="1" applyBorder="1" applyAlignment="1">
      <alignment horizontal="left" vertical="top" wrapText="1"/>
    </xf>
    <xf numFmtId="0" fontId="0" fillId="0" borderId="0" xfId="0" applyAlignment="1">
      <alignment horizontal="center" vertical="center" wrapText="1"/>
    </xf>
    <xf numFmtId="0" fontId="28" fillId="0" borderId="0" xfId="9" applyFont="1" applyProtection="1">
      <alignment vertical="center"/>
      <protection locked="0"/>
    </xf>
    <xf numFmtId="0" fontId="27" fillId="0" borderId="0" xfId="9" applyFont="1" applyAlignment="1" applyProtection="1">
      <alignment horizontal="center" vertical="center" wrapText="1"/>
      <protection locked="0"/>
    </xf>
    <xf numFmtId="0" fontId="27" fillId="0" borderId="0" xfId="9" applyFont="1" applyAlignment="1" applyProtection="1">
      <alignment horizontal="center" vertical="center"/>
      <protection locked="0"/>
    </xf>
    <xf numFmtId="0" fontId="35" fillId="0" borderId="0" xfId="35" applyFont="1" applyAlignment="1" applyProtection="1">
      <alignment horizontal="center" vertical="center" shrinkToFit="1"/>
      <protection locked="0"/>
    </xf>
    <xf numFmtId="0" fontId="34" fillId="0" borderId="2" xfId="35" applyFont="1" applyBorder="1" applyAlignment="1" applyProtection="1">
      <alignment horizontal="center" vertical="center"/>
      <protection locked="0"/>
    </xf>
    <xf numFmtId="0" fontId="20" fillId="0" borderId="38" xfId="9" applyFont="1" applyBorder="1" applyAlignment="1">
      <alignment horizontal="left" vertical="top" shrinkToFit="1"/>
    </xf>
    <xf numFmtId="0" fontId="20" fillId="0" borderId="15" xfId="9" applyFont="1" applyBorder="1" applyAlignment="1">
      <alignment horizontal="left" vertical="top" shrinkToFit="1"/>
    </xf>
    <xf numFmtId="0" fontId="33" fillId="0" borderId="37" xfId="9" applyFont="1" applyBorder="1" applyAlignment="1">
      <alignment horizontal="left" vertical="top" shrinkToFit="1"/>
    </xf>
    <xf numFmtId="0" fontId="20" fillId="0" borderId="13" xfId="9" applyFont="1" applyBorder="1" applyAlignment="1">
      <alignment horizontal="left" vertical="top" shrinkToFit="1"/>
    </xf>
    <xf numFmtId="0" fontId="20" fillId="0" borderId="2" xfId="9" applyFont="1" applyBorder="1" applyAlignment="1">
      <alignment horizontal="left" vertical="top" shrinkToFit="1"/>
    </xf>
    <xf numFmtId="0" fontId="33" fillId="0" borderId="27"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2" fillId="0" borderId="36" xfId="9" applyNumberFormat="1" applyFont="1" applyBorder="1" applyAlignment="1">
      <alignment horizontal="left" vertical="center"/>
    </xf>
    <xf numFmtId="176" fontId="18" fillId="0" borderId="18" xfId="9" applyNumberFormat="1" applyFont="1" applyBorder="1" applyAlignment="1">
      <alignment horizontal="center" vertical="center"/>
    </xf>
    <xf numFmtId="176" fontId="18" fillId="0" borderId="35" xfId="9" applyNumberFormat="1" applyFont="1" applyBorder="1" applyAlignment="1">
      <alignment horizontal="center" vertical="center"/>
    </xf>
    <xf numFmtId="178" fontId="18" fillId="0" borderId="35" xfId="9" applyNumberFormat="1" applyFont="1" applyBorder="1" applyAlignment="1">
      <alignment horizontal="left" vertical="center"/>
    </xf>
    <xf numFmtId="178" fontId="32" fillId="0" borderId="34"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xf numFmtId="0" fontId="17" fillId="0" borderId="1" xfId="9" applyFont="1" applyBorder="1" applyProtection="1">
      <alignment vertical="center"/>
      <protection locked="0"/>
    </xf>
    <xf numFmtId="38" fontId="32" fillId="0" borderId="1" xfId="12" applyFont="1" applyBorder="1" applyAlignment="1" applyProtection="1">
      <alignment horizontal="right" vertical="center"/>
      <protection locked="0"/>
    </xf>
    <xf numFmtId="38" fontId="32" fillId="2" borderId="1" xfId="12" applyFont="1" applyFill="1" applyBorder="1" applyAlignment="1" applyProtection="1">
      <alignment horizontal="right" vertical="center"/>
      <protection locked="0"/>
    </xf>
    <xf numFmtId="0" fontId="21" fillId="3" borderId="1" xfId="9" applyFont="1" applyFill="1" applyBorder="1" applyAlignment="1" applyProtection="1">
      <alignment horizontal="center" vertical="center" wrapText="1" shrinkToFit="1"/>
      <protection locked="0"/>
    </xf>
    <xf numFmtId="0" fontId="21" fillId="3" borderId="1" xfId="9" applyFont="1" applyFill="1" applyBorder="1" applyAlignment="1" applyProtection="1">
      <alignment horizontal="center" vertical="center" shrinkToFit="1"/>
      <protection locked="0"/>
    </xf>
    <xf numFmtId="0" fontId="21" fillId="3" borderId="4" xfId="9" applyFont="1" applyFill="1" applyBorder="1" applyAlignment="1" applyProtection="1">
      <alignment horizontal="center" vertical="center" wrapText="1" shrinkToFit="1"/>
      <protection locked="0"/>
    </xf>
    <xf numFmtId="0" fontId="21" fillId="3" borderId="3"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0" fontId="50" fillId="3" borderId="1" xfId="9" applyFont="1" applyFill="1" applyBorder="1" applyAlignment="1" applyProtection="1">
      <alignment horizontal="center" vertical="center"/>
      <protection locked="0"/>
    </xf>
    <xf numFmtId="0" fontId="34" fillId="3" borderId="1" xfId="9" applyFont="1" applyFill="1" applyBorder="1" applyAlignment="1" applyProtection="1">
      <alignment horizontal="center" vertical="center"/>
      <protection locked="0"/>
    </xf>
    <xf numFmtId="0" fontId="30" fillId="3" borderId="1" xfId="9" applyFont="1" applyFill="1" applyBorder="1" applyAlignment="1" applyProtection="1">
      <alignment horizontal="center" vertical="center"/>
      <protection locked="0"/>
    </xf>
    <xf numFmtId="0" fontId="30" fillId="3" borderId="1" xfId="9" applyFont="1" applyFill="1" applyBorder="1" applyAlignment="1" applyProtection="1">
      <alignment horizontal="center" vertical="center" shrinkToFit="1"/>
      <protection locked="0"/>
    </xf>
    <xf numFmtId="0" fontId="50" fillId="3" borderId="1" xfId="9" applyFont="1" applyFill="1" applyBorder="1" applyAlignment="1" applyProtection="1">
      <alignment horizontal="center" vertical="center" wrapText="1"/>
      <protection locked="0"/>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41" fontId="32" fillId="2" borderId="4" xfId="11" applyNumberFormat="1" applyFont="1" applyFill="1" applyBorder="1" applyAlignment="1" applyProtection="1">
      <alignment horizontal="right" vertical="center"/>
    </xf>
    <xf numFmtId="41" fontId="32" fillId="2" borderId="6" xfId="11" applyNumberFormat="1" applyFont="1" applyFill="1" applyBorder="1" applyAlignment="1" applyProtection="1">
      <alignment horizontal="right" vertical="center"/>
    </xf>
    <xf numFmtId="41" fontId="32" fillId="2" borderId="3" xfId="11" applyNumberFormat="1" applyFont="1" applyFill="1" applyBorder="1" applyAlignment="1" applyProtection="1">
      <alignment horizontal="right" vertical="center"/>
    </xf>
    <xf numFmtId="0" fontId="17" fillId="0" borderId="0" xfId="0" applyFont="1" applyAlignment="1" applyProtection="1">
      <alignment horizontal="left" vertical="center" wrapText="1"/>
      <protection locked="0"/>
    </xf>
    <xf numFmtId="178" fontId="51" fillId="0" borderId="43" xfId="0" applyNumberFormat="1" applyFont="1" applyBorder="1" applyAlignment="1">
      <alignment horizontal="center" vertical="center"/>
    </xf>
    <xf numFmtId="178" fontId="51" fillId="0" borderId="44" xfId="0" applyNumberFormat="1" applyFont="1" applyBorder="1" applyAlignment="1">
      <alignment horizontal="center" vertical="center"/>
    </xf>
    <xf numFmtId="0" fontId="56" fillId="0" borderId="0" xfId="0" applyFont="1" applyAlignment="1">
      <alignment horizontal="left" vertical="center"/>
    </xf>
    <xf numFmtId="0" fontId="50" fillId="0" borderId="2" xfId="0" applyFont="1" applyBorder="1" applyAlignment="1">
      <alignment horizontal="center" vertical="center"/>
    </xf>
    <xf numFmtId="0" fontId="26" fillId="0" borderId="41" xfId="0" applyFont="1" applyBorder="1" applyAlignment="1">
      <alignment horizontal="center" vertical="center"/>
    </xf>
    <xf numFmtId="0" fontId="26" fillId="0" borderId="26" xfId="0" applyFont="1" applyBorder="1" applyAlignment="1">
      <alignment horizontal="center" vertical="center"/>
    </xf>
    <xf numFmtId="0" fontId="26" fillId="0" borderId="25" xfId="0" applyFont="1" applyBorder="1" applyAlignment="1">
      <alignment horizontal="center" vertical="center"/>
    </xf>
    <xf numFmtId="179" fontId="50" fillId="0" borderId="41" xfId="0" applyNumberFormat="1" applyFont="1" applyBorder="1" applyAlignment="1">
      <alignment horizontal="center" vertical="center"/>
    </xf>
    <xf numFmtId="179" fontId="50" fillId="0" borderId="26" xfId="0" applyNumberFormat="1" applyFont="1" applyBorder="1" applyAlignment="1">
      <alignment horizontal="center" vertical="center"/>
    </xf>
    <xf numFmtId="179" fontId="50" fillId="0" borderId="25" xfId="0" applyNumberFormat="1" applyFont="1" applyBorder="1" applyAlignment="1">
      <alignment horizontal="center" vertical="center"/>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5" fillId="0" borderId="1" xfId="0" applyFont="1" applyBorder="1" applyAlignment="1">
      <alignment horizontal="left" vertical="top" wrapText="1"/>
    </xf>
    <xf numFmtId="0" fontId="16" fillId="6" borderId="11"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20" fillId="0" borderId="1" xfId="0" applyFont="1" applyBorder="1" applyAlignment="1">
      <alignment horizontal="left" vertical="top" wrapText="1"/>
    </xf>
    <xf numFmtId="0" fontId="14" fillId="7" borderId="11"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50" fillId="0" borderId="0" xfId="9" applyFont="1" applyAlignment="1" applyProtection="1">
      <alignment horizontal="center" vertical="center"/>
      <protection locked="0"/>
    </xf>
    <xf numFmtId="0" fontId="35" fillId="0" borderId="0" xfId="36" applyFont="1" applyAlignment="1" applyProtection="1">
      <alignment horizontal="center" vertical="center" shrinkToFit="1"/>
      <protection locked="0"/>
    </xf>
    <xf numFmtId="0" fontId="34" fillId="0" borderId="2" xfId="36" applyFont="1" applyBorder="1" applyAlignment="1" applyProtection="1">
      <alignment horizontal="center" vertical="center"/>
      <protection locked="0"/>
    </xf>
    <xf numFmtId="38" fontId="28" fillId="0" borderId="1" xfId="12" applyFont="1" applyBorder="1" applyAlignment="1" applyProtection="1">
      <alignment horizontal="right" vertical="center"/>
      <protection locked="0"/>
    </xf>
    <xf numFmtId="38" fontId="28" fillId="2" borderId="1" xfId="12" applyFont="1" applyFill="1" applyBorder="1" applyAlignment="1" applyProtection="1">
      <alignment horizontal="right" vertical="center"/>
      <protection locked="0"/>
    </xf>
    <xf numFmtId="0" fontId="17" fillId="3" borderId="4" xfId="9" applyFont="1" applyFill="1" applyBorder="1" applyAlignment="1" applyProtection="1">
      <alignment horizontal="center" vertical="center" wrapText="1" shrinkToFit="1"/>
      <protection locked="0"/>
    </xf>
    <xf numFmtId="0" fontId="17" fillId="3" borderId="3" xfId="9" applyFont="1" applyFill="1" applyBorder="1" applyAlignment="1" applyProtection="1">
      <alignment horizontal="center" vertical="center" shrinkToFit="1"/>
      <protection locked="0"/>
    </xf>
    <xf numFmtId="0" fontId="21" fillId="3" borderId="1" xfId="9" applyFont="1" applyFill="1" applyBorder="1" applyAlignment="1" applyProtection="1">
      <alignment horizontal="center" vertical="center"/>
      <protection locked="0"/>
    </xf>
    <xf numFmtId="0" fontId="21" fillId="3" borderId="1" xfId="9" applyFont="1" applyFill="1" applyBorder="1" applyAlignment="1" applyProtection="1">
      <alignment horizontal="center" vertical="center" wrapText="1"/>
      <protection locked="0"/>
    </xf>
    <xf numFmtId="41" fontId="28" fillId="2" borderId="4" xfId="11" applyNumberFormat="1" applyFont="1" applyFill="1" applyBorder="1" applyAlignment="1" applyProtection="1">
      <alignment horizontal="right" vertical="center"/>
    </xf>
    <xf numFmtId="41" fontId="28" fillId="2" borderId="6" xfId="11" applyNumberFormat="1" applyFont="1" applyFill="1" applyBorder="1" applyAlignment="1" applyProtection="1">
      <alignment horizontal="right" vertical="center"/>
    </xf>
    <xf numFmtId="41" fontId="28" fillId="2" borderId="3" xfId="11" applyNumberFormat="1" applyFont="1" applyFill="1" applyBorder="1" applyAlignment="1" applyProtection="1">
      <alignment horizontal="right" vertical="center"/>
    </xf>
    <xf numFmtId="0" fontId="28" fillId="0" borderId="1" xfId="0" applyFont="1" applyBorder="1" applyAlignment="1">
      <alignment horizontal="left" vertical="top" wrapText="1"/>
    </xf>
    <xf numFmtId="0" fontId="54" fillId="6" borderId="16" xfId="0" applyFont="1" applyFill="1" applyBorder="1" applyAlignment="1">
      <alignment horizontal="center" vertical="center" wrapText="1"/>
    </xf>
    <xf numFmtId="0" fontId="14" fillId="0" borderId="33" xfId="0" applyFont="1" applyBorder="1" applyAlignment="1">
      <alignment horizontal="left" vertical="center"/>
    </xf>
    <xf numFmtId="0" fontId="14" fillId="0" borderId="32" xfId="0" applyFont="1" applyBorder="1" applyAlignment="1">
      <alignment horizontal="left" vertical="center"/>
    </xf>
    <xf numFmtId="0" fontId="14" fillId="0" borderId="31" xfId="0" applyFont="1" applyBorder="1" applyAlignment="1">
      <alignment horizontal="left" vertical="center"/>
    </xf>
    <xf numFmtId="0" fontId="14" fillId="0" borderId="30" xfId="0" applyFont="1" applyBorder="1" applyAlignment="1">
      <alignment horizontal="left" vertical="center"/>
    </xf>
    <xf numFmtId="0" fontId="14" fillId="0" borderId="26" xfId="0" applyFont="1" applyBorder="1" applyAlignment="1">
      <alignment horizontal="left" vertical="center"/>
    </xf>
    <xf numFmtId="0" fontId="14" fillId="0" borderId="25" xfId="0" applyFont="1" applyBorder="1" applyAlignment="1">
      <alignment horizontal="left" vertical="center"/>
    </xf>
    <xf numFmtId="0" fontId="14" fillId="0" borderId="29" xfId="0" applyFont="1" applyBorder="1" applyAlignment="1">
      <alignment horizontal="left" vertical="center"/>
    </xf>
    <xf numFmtId="0" fontId="14" fillId="0" borderId="24" xfId="0" applyFont="1" applyBorder="1" applyAlignment="1">
      <alignment horizontal="left" vertical="center"/>
    </xf>
    <xf numFmtId="0" fontId="14" fillId="0" borderId="23" xfId="0" applyFont="1" applyBorder="1" applyAlignment="1">
      <alignment horizontal="left" vertical="center"/>
    </xf>
    <xf numFmtId="0" fontId="14" fillId="0" borderId="13" xfId="0" applyFont="1" applyBorder="1" applyAlignment="1">
      <alignment horizontal="left" vertical="center"/>
    </xf>
    <xf numFmtId="0" fontId="14" fillId="0" borderId="2" xfId="0" applyFont="1" applyBorder="1" applyAlignment="1">
      <alignment horizontal="left" vertical="center"/>
    </xf>
    <xf numFmtId="0" fontId="14" fillId="0" borderId="27" xfId="0" applyFont="1" applyBorder="1" applyAlignment="1">
      <alignment horizontal="left" vertical="center"/>
    </xf>
    <xf numFmtId="178" fontId="30" fillId="0" borderId="43" xfId="0" applyNumberFormat="1" applyFont="1" applyBorder="1" applyAlignment="1">
      <alignment horizontal="center" vertical="center"/>
    </xf>
    <xf numFmtId="178" fontId="30" fillId="0" borderId="44" xfId="0" applyNumberFormat="1" applyFont="1" applyBorder="1" applyAlignment="1">
      <alignment horizontal="center" vertical="center"/>
    </xf>
    <xf numFmtId="0" fontId="15" fillId="0" borderId="0" xfId="0" applyFont="1" applyAlignment="1" applyProtection="1">
      <alignment horizontal="left" vertical="center" wrapText="1" shrinkToFit="1"/>
      <protection locked="0"/>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21"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 xfId="0" applyFont="1" applyBorder="1" applyAlignment="1">
      <alignment horizontal="center" vertical="center"/>
    </xf>
    <xf numFmtId="0" fontId="14" fillId="0" borderId="19" xfId="0" applyFont="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3" xfId="0" applyFont="1" applyFill="1" applyBorder="1" applyAlignment="1">
      <alignment horizontal="center" vertical="center"/>
    </xf>
    <xf numFmtId="0" fontId="14" fillId="0" borderId="19" xfId="0" applyFont="1" applyBorder="1" applyAlignment="1">
      <alignment horizontal="left" vertical="center"/>
    </xf>
    <xf numFmtId="0" fontId="15" fillId="6" borderId="11"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7" fillId="0" borderId="10" xfId="9" applyFont="1" applyBorder="1" applyAlignment="1" applyProtection="1">
      <alignment horizontal="center" vertical="top"/>
      <protection locked="0"/>
    </xf>
    <xf numFmtId="0" fontId="17" fillId="0" borderId="5" xfId="9" applyFont="1" applyBorder="1" applyAlignment="1" applyProtection="1">
      <alignment horizontal="center" vertical="top"/>
      <protection locked="0"/>
    </xf>
    <xf numFmtId="0" fontId="17" fillId="0" borderId="21" xfId="9" applyFont="1" applyBorder="1" applyAlignment="1" applyProtection="1">
      <alignment horizontal="center" vertical="top"/>
      <protection locked="0"/>
    </xf>
    <xf numFmtId="0" fontId="17" fillId="0" borderId="17" xfId="9" applyFont="1" applyBorder="1" applyAlignment="1" applyProtection="1">
      <alignment horizontal="center" vertical="top"/>
      <protection locked="0"/>
    </xf>
    <xf numFmtId="0" fontId="17" fillId="0" borderId="0" xfId="9" applyFont="1" applyAlignment="1" applyProtection="1">
      <alignment horizontal="center" vertical="top"/>
      <protection locked="0"/>
    </xf>
    <xf numFmtId="0" fontId="17" fillId="0" borderId="12" xfId="9" applyFont="1" applyBorder="1" applyAlignment="1" applyProtection="1">
      <alignment horizontal="center" vertical="top"/>
      <protection locked="0"/>
    </xf>
    <xf numFmtId="0" fontId="17" fillId="0" borderId="13" xfId="9" applyFont="1" applyBorder="1" applyAlignment="1" applyProtection="1">
      <alignment horizontal="center" vertical="top"/>
      <protection locked="0"/>
    </xf>
    <xf numFmtId="0" fontId="17" fillId="0" borderId="2" xfId="9" applyFont="1" applyBorder="1" applyAlignment="1" applyProtection="1">
      <alignment horizontal="center" vertical="top"/>
      <protection locked="0"/>
    </xf>
    <xf numFmtId="0" fontId="17" fillId="0" borderId="19" xfId="9" applyFont="1" applyBorder="1" applyAlignment="1" applyProtection="1">
      <alignment horizontal="center" vertical="top"/>
      <protection locked="0"/>
    </xf>
    <xf numFmtId="0" fontId="21" fillId="3" borderId="4" xfId="9" applyFont="1" applyFill="1" applyBorder="1" applyAlignment="1" applyProtection="1">
      <alignment horizontal="center" vertical="center"/>
      <protection locked="0"/>
    </xf>
    <xf numFmtId="0" fontId="21" fillId="3" borderId="6" xfId="9" applyFont="1" applyFill="1" applyBorder="1" applyAlignment="1" applyProtection="1">
      <alignment horizontal="center" vertical="center"/>
      <protection locked="0"/>
    </xf>
    <xf numFmtId="0" fontId="21" fillId="3" borderId="3" xfId="9" applyFont="1" applyFill="1" applyBorder="1" applyAlignment="1" applyProtection="1">
      <alignment horizontal="center" vertical="center"/>
      <protection locked="0"/>
    </xf>
    <xf numFmtId="0" fontId="17" fillId="0" borderId="4" xfId="9" applyFont="1" applyBorder="1" applyAlignment="1" applyProtection="1">
      <alignment horizontal="center" vertical="center"/>
      <protection locked="0"/>
    </xf>
    <xf numFmtId="0" fontId="17" fillId="0" borderId="6"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0" fontId="17" fillId="0" borderId="4" xfId="9" applyFont="1" applyBorder="1" applyAlignment="1" applyProtection="1">
      <alignment horizontal="right" vertical="center"/>
      <protection locked="0"/>
    </xf>
    <xf numFmtId="0" fontId="17" fillId="0" borderId="6" xfId="9" applyFont="1" applyBorder="1" applyAlignment="1" applyProtection="1">
      <alignment horizontal="right" vertical="center"/>
      <protection locked="0"/>
    </xf>
    <xf numFmtId="38" fontId="28" fillId="0" borderId="4" xfId="12" applyFont="1" applyBorder="1" applyAlignment="1" applyProtection="1">
      <alignment horizontal="center" vertical="center"/>
      <protection locked="0"/>
    </xf>
    <xf numFmtId="38" fontId="28" fillId="0" borderId="6" xfId="12" applyFont="1" applyBorder="1" applyAlignment="1" applyProtection="1">
      <alignment horizontal="center" vertical="center"/>
      <protection locked="0"/>
    </xf>
    <xf numFmtId="38" fontId="28" fillId="0" borderId="3" xfId="12" applyFont="1" applyBorder="1" applyAlignment="1" applyProtection="1">
      <alignment horizontal="center" vertical="center"/>
      <protection locked="0"/>
    </xf>
    <xf numFmtId="0" fontId="14" fillId="0" borderId="0" xfId="0" applyFont="1" applyAlignment="1"/>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10">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R$26" lockText="1" noThreeD="1"/>
</file>

<file path=xl/ctrlProps/ctrlProp45.xml><?xml version="1.0" encoding="utf-8"?>
<formControlPr xmlns="http://schemas.microsoft.com/office/spreadsheetml/2009/9/main" objectType="CheckBox" fmlaLink="$R$27" lockText="1" noThreeD="1"/>
</file>

<file path=xl/ctrlProps/ctrlProp46.xml><?xml version="1.0" encoding="utf-8"?>
<formControlPr xmlns="http://schemas.microsoft.com/office/spreadsheetml/2009/9/main" objectType="CheckBox" fmlaLink="$R$29" lockText="1" noThreeD="1"/>
</file>

<file path=xl/ctrlProps/ctrlProp47.xml><?xml version="1.0" encoding="utf-8"?>
<formControlPr xmlns="http://schemas.microsoft.com/office/spreadsheetml/2009/9/main" objectType="CheckBox" fmlaLink="$R$30" lockText="1" noThreeD="1"/>
</file>

<file path=xl/ctrlProps/ctrlProp48.xml><?xml version="1.0" encoding="utf-8"?>
<formControlPr xmlns="http://schemas.microsoft.com/office/spreadsheetml/2009/9/main" objectType="CheckBox" fmlaLink="$R$31" lockText="1" noThreeD="1"/>
</file>

<file path=xl/ctrlProps/ctrlProp49.xml><?xml version="1.0" encoding="utf-8"?>
<formControlPr xmlns="http://schemas.microsoft.com/office/spreadsheetml/2009/9/main" objectType="CheckBox" fmlaLink="$R$33"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R$34" lockText="1" noThreeD="1"/>
</file>

<file path=xl/ctrlProps/ctrlProp51.xml><?xml version="1.0" encoding="utf-8"?>
<formControlPr xmlns="http://schemas.microsoft.com/office/spreadsheetml/2009/9/main" objectType="CheckBox" fmlaLink="$R$35" lockText="1" noThreeD="1"/>
</file>

<file path=xl/ctrlProps/ctrlProp52.xml><?xml version="1.0" encoding="utf-8"?>
<formControlPr xmlns="http://schemas.microsoft.com/office/spreadsheetml/2009/9/main" objectType="CheckBox" fmlaLink="$R$50" lockText="1" noThreeD="1"/>
</file>

<file path=xl/ctrlProps/ctrlProp53.xml><?xml version="1.0" encoding="utf-8"?>
<formControlPr xmlns="http://schemas.microsoft.com/office/spreadsheetml/2009/9/main" objectType="CheckBox" fmlaLink="$R$51" lockText="1" noThreeD="1"/>
</file>

<file path=xl/ctrlProps/ctrlProp54.xml><?xml version="1.0" encoding="utf-8"?>
<formControlPr xmlns="http://schemas.microsoft.com/office/spreadsheetml/2009/9/main" objectType="CheckBox" fmlaLink="$R$52" lockText="1" noThreeD="1"/>
</file>

<file path=xl/ctrlProps/ctrlProp55.xml><?xml version="1.0" encoding="utf-8"?>
<formControlPr xmlns="http://schemas.microsoft.com/office/spreadsheetml/2009/9/main" objectType="CheckBox" fmlaLink="$R$49"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27" lockText="1" noThreeD="1"/>
</file>

<file path=xl/ctrlProps/ctrlProp69.xml><?xml version="1.0" encoding="utf-8"?>
<formControlPr xmlns="http://schemas.microsoft.com/office/spreadsheetml/2009/9/main" objectType="CheckBox" fmlaLink="$R$28"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R$29" lockText="1" noThreeD="1"/>
</file>

<file path=xl/ctrlProps/ctrlProp71.xml><?xml version="1.0" encoding="utf-8"?>
<formControlPr xmlns="http://schemas.microsoft.com/office/spreadsheetml/2009/9/main" objectType="CheckBox" fmlaLink="$R$30" lockText="1" noThreeD="1"/>
</file>

<file path=xl/ctrlProps/ctrlProp72.xml><?xml version="1.0" encoding="utf-8"?>
<formControlPr xmlns="http://schemas.microsoft.com/office/spreadsheetml/2009/9/main" objectType="CheckBox" fmlaLink="$R$31" lockText="1" noThreeD="1"/>
</file>

<file path=xl/ctrlProps/ctrlProp73.xml><?xml version="1.0" encoding="utf-8"?>
<formControlPr xmlns="http://schemas.microsoft.com/office/spreadsheetml/2009/9/main" objectType="CheckBox" fmlaLink="$R$32" lockText="1" noThreeD="1"/>
</file>

<file path=xl/ctrlProps/ctrlProp74.xml><?xml version="1.0" encoding="utf-8"?>
<formControlPr xmlns="http://schemas.microsoft.com/office/spreadsheetml/2009/9/main" objectType="CheckBox" fmlaLink="$R$33" lockText="1" noThreeD="1"/>
</file>

<file path=xl/ctrlProps/ctrlProp75.xml><?xml version="1.0" encoding="utf-8"?>
<formControlPr xmlns="http://schemas.microsoft.com/office/spreadsheetml/2009/9/main" objectType="CheckBox" fmlaLink="$R$34" lockText="1" noThreeD="1"/>
</file>

<file path=xl/ctrlProps/ctrlProp76.xml><?xml version="1.0" encoding="utf-8"?>
<formControlPr xmlns="http://schemas.microsoft.com/office/spreadsheetml/2009/9/main" objectType="CheckBox" fmlaLink="$R$47" lockText="1" noThreeD="1"/>
</file>

<file path=xl/ctrlProps/ctrlProp77.xml><?xml version="1.0" encoding="utf-8"?>
<formControlPr xmlns="http://schemas.microsoft.com/office/spreadsheetml/2009/9/main" objectType="CheckBox" fmlaLink="$R$48" lockText="1" noThreeD="1"/>
</file>

<file path=xl/ctrlProps/ctrlProp78.xml><?xml version="1.0" encoding="utf-8"?>
<formControlPr xmlns="http://schemas.microsoft.com/office/spreadsheetml/2009/9/main" objectType="CheckBox" fmlaLink="$R$49" lockText="1" noThreeD="1"/>
</file>

<file path=xl/ctrlProps/ctrlProp79.xml><?xml version="1.0" encoding="utf-8"?>
<formControlPr xmlns="http://schemas.microsoft.com/office/spreadsheetml/2009/9/main" objectType="CheckBox" fmlaLink="$R$46"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25</xdr:row>
          <xdr:rowOff>190500</xdr:rowOff>
        </xdr:from>
        <xdr:to>
          <xdr:col>2</xdr:col>
          <xdr:colOff>257175</xdr:colOff>
          <xdr:row>28</xdr:row>
          <xdr:rowOff>123825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1666875</xdr:colOff>
          <xdr:row>27</xdr:row>
          <xdr:rowOff>176213</xdr:rowOff>
        </xdr:from>
        <xdr:to>
          <xdr:col>3</xdr:col>
          <xdr:colOff>0</xdr:colOff>
          <xdr:row>29</xdr:row>
          <xdr:rowOff>23813</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1681163</xdr:colOff>
          <xdr:row>26</xdr:row>
          <xdr:rowOff>28575</xdr:rowOff>
        </xdr:from>
        <xdr:to>
          <xdr:col>3</xdr:col>
          <xdr:colOff>28575</xdr:colOff>
          <xdr:row>28</xdr:row>
          <xdr:rowOff>61913</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4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18</xdr:row>
          <xdr:rowOff>200025</xdr:rowOff>
        </xdr:from>
        <xdr:to>
          <xdr:col>1</xdr:col>
          <xdr:colOff>252413</xdr:colOff>
          <xdr:row>20</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4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19</xdr:row>
          <xdr:rowOff>371475</xdr:rowOff>
        </xdr:from>
        <xdr:to>
          <xdr:col>1</xdr:col>
          <xdr:colOff>257175</xdr:colOff>
          <xdr:row>21</xdr:row>
          <xdr:rowOff>61913</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4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20</xdr:row>
          <xdr:rowOff>381000</xdr:rowOff>
        </xdr:from>
        <xdr:to>
          <xdr:col>1</xdr:col>
          <xdr:colOff>252413</xdr:colOff>
          <xdr:row>22</xdr:row>
          <xdr:rowOff>38100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4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176213</xdr:rowOff>
        </xdr:from>
        <xdr:to>
          <xdr:col>2</xdr:col>
          <xdr:colOff>252413</xdr:colOff>
          <xdr:row>29</xdr:row>
          <xdr:rowOff>23813</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4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25</xdr:row>
          <xdr:rowOff>190500</xdr:rowOff>
        </xdr:from>
        <xdr:to>
          <xdr:col>5</xdr:col>
          <xdr:colOff>0</xdr:colOff>
          <xdr:row>28</xdr:row>
          <xdr:rowOff>142875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4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1209675</xdr:colOff>
          <xdr:row>39</xdr:row>
          <xdr:rowOff>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4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1438275</xdr:colOff>
          <xdr:row>39</xdr:row>
          <xdr:rowOff>219075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4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214313</xdr:rowOff>
        </xdr:from>
        <xdr:to>
          <xdr:col>2</xdr:col>
          <xdr:colOff>1247775</xdr:colOff>
          <xdr:row>40</xdr:row>
          <xdr:rowOff>219075</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4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9525</xdr:rowOff>
        </xdr:from>
        <xdr:to>
          <xdr:col>4</xdr:col>
          <xdr:colOff>990600</xdr:colOff>
          <xdr:row>39</xdr:row>
          <xdr:rowOff>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4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4</xdr:col>
          <xdr:colOff>990600</xdr:colOff>
          <xdr:row>39</xdr:row>
          <xdr:rowOff>228600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4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4</xdr:col>
          <xdr:colOff>990600</xdr:colOff>
          <xdr:row>40</xdr:row>
          <xdr:rowOff>228600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4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219075</xdr:rowOff>
        </xdr:from>
        <xdr:to>
          <xdr:col>2</xdr:col>
          <xdr:colOff>85725</xdr:colOff>
          <xdr:row>41</xdr:row>
          <xdr:rowOff>228600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4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4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123825</xdr:rowOff>
        </xdr:from>
        <xdr:to>
          <xdr:col>12</xdr:col>
          <xdr:colOff>1304925</xdr:colOff>
          <xdr:row>40</xdr:row>
          <xdr:rowOff>123825</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4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66675</xdr:rowOff>
        </xdr:from>
        <xdr:to>
          <xdr:col>12</xdr:col>
          <xdr:colOff>733425</xdr:colOff>
          <xdr:row>41</xdr:row>
          <xdr:rowOff>85725</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4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41</xdr:row>
          <xdr:rowOff>38100</xdr:rowOff>
        </xdr:from>
        <xdr:to>
          <xdr:col>11</xdr:col>
          <xdr:colOff>38100</xdr:colOff>
          <xdr:row>42</xdr:row>
          <xdr:rowOff>47625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4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23813</xdr:rowOff>
        </xdr:from>
        <xdr:to>
          <xdr:col>9</xdr:col>
          <xdr:colOff>762000</xdr:colOff>
          <xdr:row>42</xdr:row>
          <xdr:rowOff>23813</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4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218465" y="11342914"/>
          <a:ext cx="6109606"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19075" y="180879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100013</xdr:colOff>
          <xdr:row>21</xdr:row>
          <xdr:rowOff>381000</xdr:rowOff>
        </xdr:from>
        <xdr:to>
          <xdr:col>1</xdr:col>
          <xdr:colOff>138113</xdr:colOff>
          <xdr:row>23</xdr:row>
          <xdr:rowOff>9525</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4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28</xdr:row>
          <xdr:rowOff>9525</xdr:rowOff>
        </xdr:from>
        <xdr:to>
          <xdr:col>5</xdr:col>
          <xdr:colOff>0</xdr:colOff>
          <xdr:row>29</xdr:row>
          <xdr:rowOff>47625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4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519113</xdr:colOff>
          <xdr:row>27</xdr:row>
          <xdr:rowOff>161925</xdr:rowOff>
        </xdr:from>
        <xdr:to>
          <xdr:col>8</xdr:col>
          <xdr:colOff>200025</xdr:colOff>
          <xdr:row>29</xdr:row>
          <xdr:rowOff>23813</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4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85725</xdr:rowOff>
        </xdr:from>
        <xdr:to>
          <xdr:col>9</xdr:col>
          <xdr:colOff>485775</xdr:colOff>
          <xdr:row>40</xdr:row>
          <xdr:rowOff>100013</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4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61913</xdr:rowOff>
        </xdr:from>
        <xdr:to>
          <xdr:col>8</xdr:col>
          <xdr:colOff>671513</xdr:colOff>
          <xdr:row>41</xdr:row>
          <xdr:rowOff>38100</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4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44928" y="6041571"/>
          <a:ext cx="8640535"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1658470</xdr:colOff>
          <xdr:row>26</xdr:row>
          <xdr:rowOff>190500</xdr:rowOff>
        </xdr:from>
        <xdr:to>
          <xdr:col>2</xdr:col>
          <xdr:colOff>38100</xdr:colOff>
          <xdr:row>29</xdr:row>
          <xdr:rowOff>142874</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A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1669676</xdr:colOff>
          <xdr:row>29</xdr:row>
          <xdr:rowOff>161925</xdr:rowOff>
        </xdr:from>
        <xdr:to>
          <xdr:col>2</xdr:col>
          <xdr:colOff>38100</xdr:colOff>
          <xdr:row>31</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A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1669676</xdr:colOff>
          <xdr:row>28</xdr:row>
          <xdr:rowOff>104775</xdr:rowOff>
        </xdr:from>
        <xdr:to>
          <xdr:col>2</xdr:col>
          <xdr:colOff>38100</xdr:colOff>
          <xdr:row>30</xdr:row>
          <xdr:rowOff>66676</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A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1641661</xdr:colOff>
          <xdr:row>32</xdr:row>
          <xdr:rowOff>114300</xdr:rowOff>
        </xdr:from>
        <xdr:to>
          <xdr:col>2</xdr:col>
          <xdr:colOff>38100</xdr:colOff>
          <xdr:row>34</xdr:row>
          <xdr:rowOff>61913</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A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1675279</xdr:colOff>
          <xdr:row>42</xdr:row>
          <xdr:rowOff>0</xdr:rowOff>
        </xdr:from>
        <xdr:to>
          <xdr:col>2</xdr:col>
          <xdr:colOff>38100</xdr:colOff>
          <xdr:row>43</xdr:row>
          <xdr:rowOff>56029</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A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747713</xdr:colOff>
          <xdr:row>28</xdr:row>
          <xdr:rowOff>152400</xdr:rowOff>
        </xdr:from>
        <xdr:to>
          <xdr:col>3</xdr:col>
          <xdr:colOff>990600</xdr:colOff>
          <xdr:row>30</xdr:row>
          <xdr:rowOff>9526</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A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747713</xdr:colOff>
          <xdr:row>26</xdr:row>
          <xdr:rowOff>228600</xdr:rowOff>
        </xdr:from>
        <xdr:to>
          <xdr:col>3</xdr:col>
          <xdr:colOff>990600</xdr:colOff>
          <xdr:row>29</xdr:row>
          <xdr:rowOff>85724</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A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1686485</xdr:colOff>
          <xdr:row>36</xdr:row>
          <xdr:rowOff>214314</xdr:rowOff>
        </xdr:from>
        <xdr:to>
          <xdr:col>2</xdr:col>
          <xdr:colOff>38100</xdr:colOff>
          <xdr:row>37</xdr:row>
          <xdr:rowOff>184898</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A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1697692</xdr:colOff>
          <xdr:row>43</xdr:row>
          <xdr:rowOff>200025</xdr:rowOff>
        </xdr:from>
        <xdr:to>
          <xdr:col>2</xdr:col>
          <xdr:colOff>38101</xdr:colOff>
          <xdr:row>45</xdr:row>
          <xdr:rowOff>89646</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A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1675279</xdr:colOff>
          <xdr:row>40</xdr:row>
          <xdr:rowOff>138113</xdr:rowOff>
        </xdr:from>
        <xdr:to>
          <xdr:col>2</xdr:col>
          <xdr:colOff>38100</xdr:colOff>
          <xdr:row>42</xdr:row>
          <xdr:rowOff>44823</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A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1680882</xdr:colOff>
          <xdr:row>43</xdr:row>
          <xdr:rowOff>23813</xdr:rowOff>
        </xdr:from>
        <xdr:to>
          <xdr:col>2</xdr:col>
          <xdr:colOff>38100</xdr:colOff>
          <xdr:row>43</xdr:row>
          <xdr:rowOff>235323</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A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1692088</xdr:colOff>
          <xdr:row>34</xdr:row>
          <xdr:rowOff>962025</xdr:rowOff>
        </xdr:from>
        <xdr:to>
          <xdr:col>2</xdr:col>
          <xdr:colOff>38100</xdr:colOff>
          <xdr:row>36</xdr:row>
          <xdr:rowOff>47623</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A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1686485</xdr:colOff>
          <xdr:row>35</xdr:row>
          <xdr:rowOff>190500</xdr:rowOff>
        </xdr:from>
        <xdr:to>
          <xdr:col>2</xdr:col>
          <xdr:colOff>38100</xdr:colOff>
          <xdr:row>37</xdr:row>
          <xdr:rowOff>23814</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A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1518397</xdr:colOff>
      <xdr:row>27</xdr:row>
      <xdr:rowOff>22412</xdr:rowOff>
    </xdr:from>
    <xdr:to>
      <xdr:col>7</xdr:col>
      <xdr:colOff>1086970</xdr:colOff>
      <xdr:row>31</xdr:row>
      <xdr:rowOff>78441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759324" y="8017810"/>
          <a:ext cx="6342528" cy="784411"/>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1495986</xdr:colOff>
      <xdr:row>31</xdr:row>
      <xdr:rowOff>168089</xdr:rowOff>
    </xdr:from>
    <xdr:to>
      <xdr:col>10</xdr:col>
      <xdr:colOff>201707</xdr:colOff>
      <xdr:row>34</xdr:row>
      <xdr:rowOff>76201</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736913" y="8891869"/>
          <a:ext cx="10421470" cy="507626"/>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100013</xdr:colOff>
          <xdr:row>18</xdr:row>
          <xdr:rowOff>342900</xdr:rowOff>
        </xdr:from>
        <xdr:to>
          <xdr:col>1</xdr:col>
          <xdr:colOff>252413</xdr:colOff>
          <xdr:row>20</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A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17</xdr:row>
          <xdr:rowOff>276225</xdr:rowOff>
        </xdr:from>
        <xdr:to>
          <xdr:col>1</xdr:col>
          <xdr:colOff>257175</xdr:colOff>
          <xdr:row>18</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A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34</xdr:row>
      <xdr:rowOff>171450</xdr:rowOff>
    </xdr:from>
    <xdr:to>
      <xdr:col>7</xdr:col>
      <xdr:colOff>1019175</xdr:colOff>
      <xdr:row>36</xdr:row>
      <xdr:rowOff>57149</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158379" y="9494744"/>
          <a:ext cx="4875678" cy="1135156"/>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15</xdr:row>
          <xdr:rowOff>114300</xdr:rowOff>
        </xdr:from>
        <xdr:to>
          <xdr:col>1</xdr:col>
          <xdr:colOff>257175</xdr:colOff>
          <xdr:row>17</xdr:row>
          <xdr:rowOff>38101</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A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20</xdr:row>
          <xdr:rowOff>0</xdr:rowOff>
        </xdr:from>
        <xdr:to>
          <xdr:col>1</xdr:col>
          <xdr:colOff>138113</xdr:colOff>
          <xdr:row>20</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A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22</xdr:row>
          <xdr:rowOff>0</xdr:rowOff>
        </xdr:from>
        <xdr:to>
          <xdr:col>1</xdr:col>
          <xdr:colOff>138113</xdr:colOff>
          <xdr:row>23</xdr:row>
          <xdr:rowOff>1</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A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200025</xdr:colOff>
          <xdr:row>48</xdr:row>
          <xdr:rowOff>252132</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A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428625</xdr:colOff>
          <xdr:row>49</xdr:row>
          <xdr:rowOff>219074</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A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214313</xdr:rowOff>
        </xdr:from>
        <xdr:to>
          <xdr:col>2</xdr:col>
          <xdr:colOff>238125</xdr:colOff>
          <xdr:row>50</xdr:row>
          <xdr:rowOff>219076</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A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48</xdr:row>
          <xdr:rowOff>9525</xdr:rowOff>
        </xdr:from>
        <xdr:to>
          <xdr:col>5</xdr:col>
          <xdr:colOff>180975</xdr:colOff>
          <xdr:row>48</xdr:row>
          <xdr:rowOff>252132</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A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48</xdr:row>
          <xdr:rowOff>228600</xdr:rowOff>
        </xdr:from>
        <xdr:to>
          <xdr:col>5</xdr:col>
          <xdr:colOff>180975</xdr:colOff>
          <xdr:row>49</xdr:row>
          <xdr:rowOff>228599</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A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228601</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A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219075</xdr:rowOff>
        </xdr:from>
        <xdr:to>
          <xdr:col>1</xdr:col>
          <xdr:colOff>1057275</xdr:colOff>
          <xdr:row>51</xdr:row>
          <xdr:rowOff>228598</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A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7</xdr:col>
          <xdr:colOff>442913</xdr:colOff>
          <xdr:row>48</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A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49</xdr:row>
          <xdr:rowOff>123825</xdr:rowOff>
        </xdr:from>
        <xdr:to>
          <xdr:col>9</xdr:col>
          <xdr:colOff>2362200</xdr:colOff>
          <xdr:row>50</xdr:row>
          <xdr:rowOff>123826</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A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76200</xdr:rowOff>
        </xdr:from>
        <xdr:to>
          <xdr:col>9</xdr:col>
          <xdr:colOff>1790700</xdr:colOff>
          <xdr:row>51</xdr:row>
          <xdr:rowOff>28573</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A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28575</xdr:rowOff>
        </xdr:from>
        <xdr:to>
          <xdr:col>9</xdr:col>
          <xdr:colOff>419100</xdr:colOff>
          <xdr:row>52</xdr:row>
          <xdr:rowOff>47627</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A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9525</xdr:rowOff>
        </xdr:from>
        <xdr:to>
          <xdr:col>8</xdr:col>
          <xdr:colOff>314325</xdr:colOff>
          <xdr:row>52</xdr:row>
          <xdr:rowOff>9527</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A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48</xdr:row>
      <xdr:rowOff>182656</xdr:rowOff>
    </xdr:from>
    <xdr:to>
      <xdr:col>11</xdr:col>
      <xdr:colOff>602316</xdr:colOff>
      <xdr:row>49</xdr:row>
      <xdr:rowOff>182656</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1636059</xdr:colOff>
          <xdr:row>31</xdr:row>
          <xdr:rowOff>161925</xdr:rowOff>
        </xdr:from>
        <xdr:to>
          <xdr:col>2</xdr:col>
          <xdr:colOff>38100</xdr:colOff>
          <xdr:row>33</xdr:row>
          <xdr:rowOff>100853</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A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214313</xdr:rowOff>
        </xdr:from>
        <xdr:to>
          <xdr:col>1</xdr:col>
          <xdr:colOff>257175</xdr:colOff>
          <xdr:row>18</xdr:row>
          <xdr:rowOff>66674</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A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49</xdr:row>
          <xdr:rowOff>61913</xdr:rowOff>
        </xdr:from>
        <xdr:to>
          <xdr:col>7</xdr:col>
          <xdr:colOff>390525</xdr:colOff>
          <xdr:row>50</xdr:row>
          <xdr:rowOff>61914</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A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7</xdr:col>
          <xdr:colOff>295275</xdr:colOff>
          <xdr:row>51</xdr:row>
          <xdr:rowOff>9523</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A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B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20</xdr:col>
      <xdr:colOff>583407</xdr:colOff>
      <xdr:row>40</xdr:row>
      <xdr:rowOff>23043</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23813</xdr:colOff>
          <xdr:row>24</xdr:row>
          <xdr:rowOff>161925</xdr:rowOff>
        </xdr:from>
        <xdr:to>
          <xdr:col>2</xdr:col>
          <xdr:colOff>266700</xdr:colOff>
          <xdr:row>27</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E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27</xdr:row>
          <xdr:rowOff>0</xdr:rowOff>
        </xdr:from>
        <xdr:to>
          <xdr:col>2</xdr:col>
          <xdr:colOff>1952625</xdr:colOff>
          <xdr:row>28</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E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25</xdr:row>
          <xdr:rowOff>0</xdr:rowOff>
        </xdr:from>
        <xdr:to>
          <xdr:col>2</xdr:col>
          <xdr:colOff>1952625</xdr:colOff>
          <xdr:row>27</xdr:row>
          <xdr:rowOff>38100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E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17</xdr:row>
          <xdr:rowOff>0</xdr:rowOff>
        </xdr:from>
        <xdr:to>
          <xdr:col>1</xdr:col>
          <xdr:colOff>252413</xdr:colOff>
          <xdr:row>18</xdr:row>
          <xdr:rowOff>61912</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E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17</xdr:row>
          <xdr:rowOff>371475</xdr:rowOff>
        </xdr:from>
        <xdr:to>
          <xdr:col>1</xdr:col>
          <xdr:colOff>257175</xdr:colOff>
          <xdr:row>19</xdr:row>
          <xdr:rowOff>23813</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E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18</xdr:row>
          <xdr:rowOff>381000</xdr:rowOff>
        </xdr:from>
        <xdr:to>
          <xdr:col>1</xdr:col>
          <xdr:colOff>252413</xdr:colOff>
          <xdr:row>20</xdr:row>
          <xdr:rowOff>1</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E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26</xdr:row>
          <xdr:rowOff>219075</xdr:rowOff>
        </xdr:from>
        <xdr:to>
          <xdr:col>2</xdr:col>
          <xdr:colOff>257175</xdr:colOff>
          <xdr:row>28</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E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862013</xdr:colOff>
          <xdr:row>24</xdr:row>
          <xdr:rowOff>142875</xdr:rowOff>
        </xdr:from>
        <xdr:to>
          <xdr:col>4</xdr:col>
          <xdr:colOff>1023938</xdr:colOff>
          <xdr:row>27</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E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0</xdr:rowOff>
        </xdr:from>
        <xdr:to>
          <xdr:col>2</xdr:col>
          <xdr:colOff>1209675</xdr:colOff>
          <xdr:row>48</xdr:row>
          <xdr:rowOff>9525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E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219075</xdr:rowOff>
        </xdr:from>
        <xdr:to>
          <xdr:col>2</xdr:col>
          <xdr:colOff>1438275</xdr:colOff>
          <xdr:row>48</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E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214313</xdr:rowOff>
        </xdr:from>
        <xdr:to>
          <xdr:col>2</xdr:col>
          <xdr:colOff>1247775</xdr:colOff>
          <xdr:row>50</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E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47</xdr:row>
          <xdr:rowOff>9525</xdr:rowOff>
        </xdr:from>
        <xdr:to>
          <xdr:col>4</xdr:col>
          <xdr:colOff>885825</xdr:colOff>
          <xdr:row>48</xdr:row>
          <xdr:rowOff>9525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E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47</xdr:row>
          <xdr:rowOff>228600</xdr:rowOff>
        </xdr:from>
        <xdr:to>
          <xdr:col>4</xdr:col>
          <xdr:colOff>885825</xdr:colOff>
          <xdr:row>49</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E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61913</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E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23813</xdr:rowOff>
        </xdr:from>
        <xdr:to>
          <xdr:col>2</xdr:col>
          <xdr:colOff>85725</xdr:colOff>
          <xdr:row>51</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E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38100</xdr:rowOff>
        </xdr:from>
        <xdr:to>
          <xdr:col>8</xdr:col>
          <xdr:colOff>533400</xdr:colOff>
          <xdr:row>47</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E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48</xdr:row>
          <xdr:rowOff>123825</xdr:rowOff>
        </xdr:from>
        <xdr:to>
          <xdr:col>13</xdr:col>
          <xdr:colOff>1122</xdr:colOff>
          <xdr:row>49</xdr:row>
          <xdr:rowOff>138113</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E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61913</xdr:rowOff>
        </xdr:from>
        <xdr:to>
          <xdr:col>12</xdr:col>
          <xdr:colOff>733425</xdr:colOff>
          <xdr:row>50</xdr:row>
          <xdr:rowOff>142875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E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50</xdr:row>
          <xdr:rowOff>76200</xdr:rowOff>
        </xdr:from>
        <xdr:to>
          <xdr:col>11</xdr:col>
          <xdr:colOff>252413</xdr:colOff>
          <xdr:row>51</xdr:row>
          <xdr:rowOff>104775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E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61913</xdr:rowOff>
        </xdr:from>
        <xdr:to>
          <xdr:col>10</xdr:col>
          <xdr:colOff>61913</xdr:colOff>
          <xdr:row>51</xdr:row>
          <xdr:rowOff>23813</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E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47</xdr:row>
      <xdr:rowOff>171450</xdr:rowOff>
    </xdr:from>
    <xdr:to>
      <xdr:col>13</xdr:col>
      <xdr:colOff>142875</xdr:colOff>
      <xdr:row>48</xdr:row>
      <xdr:rowOff>171450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95</xdr:row>
      <xdr:rowOff>9524</xdr:rowOff>
    </xdr:from>
    <xdr:to>
      <xdr:col>7</xdr:col>
      <xdr:colOff>81643</xdr:colOff>
      <xdr:row>98</xdr:row>
      <xdr:rowOff>56029</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100013</xdr:colOff>
          <xdr:row>19</xdr:row>
          <xdr:rowOff>381000</xdr:rowOff>
        </xdr:from>
        <xdr:to>
          <xdr:col>1</xdr:col>
          <xdr:colOff>138113</xdr:colOff>
          <xdr:row>21</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E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862013</xdr:colOff>
          <xdr:row>26</xdr:row>
          <xdr:rowOff>219075</xdr:rowOff>
        </xdr:from>
        <xdr:to>
          <xdr:col>4</xdr:col>
          <xdr:colOff>1023938</xdr:colOff>
          <xdr:row>28</xdr:row>
          <xdr:rowOff>38100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E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26</xdr:row>
          <xdr:rowOff>200025</xdr:rowOff>
        </xdr:from>
        <xdr:to>
          <xdr:col>8</xdr:col>
          <xdr:colOff>28575</xdr:colOff>
          <xdr:row>28</xdr:row>
          <xdr:rowOff>28575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E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34</xdr:row>
          <xdr:rowOff>152400</xdr:rowOff>
        </xdr:from>
        <xdr:to>
          <xdr:col>2</xdr:col>
          <xdr:colOff>1952625</xdr:colOff>
          <xdr:row>36</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E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34</xdr:row>
          <xdr:rowOff>152400</xdr:rowOff>
        </xdr:from>
        <xdr:to>
          <xdr:col>6</xdr:col>
          <xdr:colOff>190500</xdr:colOff>
          <xdr:row>36</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E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519113</xdr:colOff>
          <xdr:row>34</xdr:row>
          <xdr:rowOff>123825</xdr:rowOff>
        </xdr:from>
        <xdr:to>
          <xdr:col>2</xdr:col>
          <xdr:colOff>762000</xdr:colOff>
          <xdr:row>36</xdr:row>
          <xdr:rowOff>100013</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E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152400</xdr:rowOff>
        </xdr:from>
        <xdr:to>
          <xdr:col>4</xdr:col>
          <xdr:colOff>290513</xdr:colOff>
          <xdr:row>36</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E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42</xdr:row>
          <xdr:rowOff>28575</xdr:rowOff>
        </xdr:from>
        <xdr:to>
          <xdr:col>2</xdr:col>
          <xdr:colOff>771525</xdr:colOff>
          <xdr:row>44</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E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519113</xdr:colOff>
          <xdr:row>37</xdr:row>
          <xdr:rowOff>142875</xdr:rowOff>
        </xdr:from>
        <xdr:to>
          <xdr:col>2</xdr:col>
          <xdr:colOff>762000</xdr:colOff>
          <xdr:row>39</xdr:row>
          <xdr:rowOff>138113</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E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138113</xdr:rowOff>
        </xdr:from>
        <xdr:to>
          <xdr:col>2</xdr:col>
          <xdr:colOff>771525</xdr:colOff>
          <xdr:row>38</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E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35</xdr:row>
          <xdr:rowOff>152400</xdr:rowOff>
        </xdr:from>
        <xdr:to>
          <xdr:col>2</xdr:col>
          <xdr:colOff>771525</xdr:colOff>
          <xdr:row>37</xdr:row>
          <xdr:rowOff>138113</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E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85725</xdr:rowOff>
        </xdr:from>
        <xdr:to>
          <xdr:col>9</xdr:col>
          <xdr:colOff>404813</xdr:colOff>
          <xdr:row>49</xdr:row>
          <xdr:rowOff>85725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E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66675</xdr:rowOff>
        </xdr:from>
        <xdr:to>
          <xdr:col>9</xdr:col>
          <xdr:colOff>152400</xdr:colOff>
          <xdr:row>50</xdr:row>
          <xdr:rowOff>85725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E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100013</xdr:colOff>
          <xdr:row>16</xdr:row>
          <xdr:rowOff>0</xdr:rowOff>
        </xdr:from>
        <xdr:to>
          <xdr:col>1</xdr:col>
          <xdr:colOff>252413</xdr:colOff>
          <xdr:row>17</xdr:row>
          <xdr:rowOff>61913</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E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40053</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6451036"/>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21" Type="http://schemas.openxmlformats.org/officeDocument/2006/relationships/ctrlProp" Target="../ctrlProps/ctrlProp43.xml"/><Relationship Id="rId34" Type="http://schemas.openxmlformats.org/officeDocument/2006/relationships/ctrlProp" Target="../ctrlProps/ctrlProp56.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8" Type="http://schemas.openxmlformats.org/officeDocument/2006/relationships/ctrlProp" Target="../ctrlProps/ctrlProp3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21" Type="http://schemas.openxmlformats.org/officeDocument/2006/relationships/ctrlProp" Target="../ctrlProps/ctrlProp77.xml"/><Relationship Id="rId34" Type="http://schemas.openxmlformats.org/officeDocument/2006/relationships/ctrlProp" Target="../ctrlProps/ctrlProp90.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2" Type="http://schemas.openxmlformats.org/officeDocument/2006/relationships/drawing" Target="../drawings/drawing5.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6.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8" Type="http://schemas.openxmlformats.org/officeDocument/2006/relationships/ctrlProp" Target="../ctrlProps/ctrlProp64.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x14ac:dyDescent="0.25"/>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00B050"/>
    <pageSetUpPr fitToPage="1"/>
  </sheetPr>
  <dimension ref="A1:Z105"/>
  <sheetViews>
    <sheetView showGridLines="0" tabSelected="1" view="pageBreakPreview" zoomScaleNormal="100" zoomScaleSheetLayoutView="100" workbookViewId="0">
      <selection activeCell="I7" sqref="I7"/>
    </sheetView>
  </sheetViews>
  <sheetFormatPr defaultRowHeight="12.75" x14ac:dyDescent="0.25"/>
  <cols>
    <col min="1" max="1" width="3.33203125" customWidth="1"/>
    <col min="2" max="2" width="12.796875" customWidth="1"/>
    <col min="3" max="3" width="26" customWidth="1"/>
    <col min="4" max="4" width="16" customWidth="1"/>
    <col min="5" max="5" width="14.33203125" customWidth="1"/>
    <col min="6" max="6" width="5.33203125" customWidth="1"/>
    <col min="7" max="7" width="4.19921875" customWidth="1"/>
    <col min="8" max="8" width="7.1328125" customWidth="1"/>
    <col min="9" max="10" width="12.6640625" customWidth="1"/>
    <col min="11" max="11" width="12.19921875" customWidth="1"/>
    <col min="13" max="13" width="18.796875" customWidth="1"/>
    <col min="14" max="14" width="2.19921875" customWidth="1"/>
    <col min="15" max="15" width="15" customWidth="1"/>
    <col min="16" max="16" width="2.19921875" customWidth="1"/>
    <col min="18" max="18" width="0" hidden="1" customWidth="1"/>
  </cols>
  <sheetData>
    <row r="1" spans="1:13" ht="16.149999999999999" x14ac:dyDescent="0.25">
      <c r="A1" s="22" t="s">
        <v>167</v>
      </c>
      <c r="B1" s="23"/>
      <c r="C1" s="23"/>
    </row>
    <row r="2" spans="1:13" ht="85.5" customHeight="1" x14ac:dyDescent="0.25">
      <c r="A2" s="22"/>
      <c r="B2" s="209" t="s">
        <v>176</v>
      </c>
      <c r="C2" s="209"/>
      <c r="D2" s="209"/>
      <c r="E2" s="209"/>
      <c r="F2" s="209"/>
      <c r="G2" s="209"/>
      <c r="H2" s="209"/>
      <c r="I2" s="209"/>
      <c r="J2" s="209"/>
      <c r="K2" s="209"/>
      <c r="L2" s="209"/>
      <c r="M2" s="209"/>
    </row>
    <row r="3" spans="1:13" ht="23.25" customHeight="1" x14ac:dyDescent="0.25">
      <c r="A3" s="22"/>
      <c r="B3" s="38" t="s">
        <v>59</v>
      </c>
      <c r="C3" s="37"/>
      <c r="D3" s="37"/>
      <c r="E3" s="37"/>
      <c r="F3" s="37"/>
      <c r="G3" s="37"/>
      <c r="H3" s="37"/>
      <c r="I3" s="37"/>
      <c r="J3" s="37"/>
      <c r="K3" s="37"/>
      <c r="L3" s="37"/>
      <c r="M3" s="37"/>
    </row>
    <row r="4" spans="1:13" ht="23.25" customHeight="1" x14ac:dyDescent="0.25">
      <c r="B4" s="38"/>
      <c r="C4" s="37"/>
      <c r="D4" s="37"/>
      <c r="E4" s="37"/>
      <c r="F4" s="37"/>
      <c r="G4" s="37"/>
      <c r="H4" s="37"/>
      <c r="I4" s="37"/>
      <c r="J4" s="37"/>
      <c r="K4" s="37"/>
      <c r="L4" s="37"/>
      <c r="M4" s="37"/>
    </row>
    <row r="5" spans="1:13" ht="18.75" x14ac:dyDescent="0.25">
      <c r="B5" s="24"/>
      <c r="C5" s="24"/>
      <c r="D5" s="24"/>
      <c r="E5" s="24"/>
      <c r="F5" s="24"/>
      <c r="G5" s="24"/>
      <c r="H5" s="24"/>
      <c r="I5" s="24"/>
      <c r="J5" s="24"/>
      <c r="K5" s="25" t="s">
        <v>6</v>
      </c>
      <c r="L5" s="210" t="s">
        <v>182</v>
      </c>
      <c r="M5" s="210"/>
    </row>
    <row r="6" spans="1:13" ht="18.75" x14ac:dyDescent="0.25">
      <c r="B6" s="24"/>
      <c r="C6" s="24"/>
      <c r="D6" s="24"/>
      <c r="E6" s="24"/>
      <c r="F6" s="24"/>
      <c r="G6" s="24"/>
      <c r="H6" s="24"/>
      <c r="I6" s="24"/>
      <c r="J6" s="24"/>
      <c r="K6" s="25"/>
      <c r="L6" s="114"/>
      <c r="M6" s="114"/>
    </row>
    <row r="7" spans="1:13" ht="14.65" thickBot="1" x14ac:dyDescent="0.3">
      <c r="B7" s="26" t="s">
        <v>5</v>
      </c>
      <c r="C7" s="26"/>
    </row>
    <row r="8" spans="1:13" ht="24.95" customHeight="1" x14ac:dyDescent="0.25">
      <c r="B8" s="211" t="s">
        <v>19</v>
      </c>
      <c r="C8" s="212"/>
      <c r="D8" s="213"/>
      <c r="E8" s="214"/>
      <c r="F8" s="214"/>
      <c r="G8" s="214"/>
      <c r="H8" s="214"/>
      <c r="I8" s="214"/>
      <c r="J8" s="214"/>
      <c r="K8" s="214"/>
      <c r="L8" s="214"/>
      <c r="M8" s="215"/>
    </row>
    <row r="9" spans="1:13" ht="30" customHeight="1" x14ac:dyDescent="0.25">
      <c r="B9" s="216" t="s">
        <v>4</v>
      </c>
      <c r="C9" s="217"/>
      <c r="D9" s="218"/>
      <c r="E9" s="219"/>
      <c r="F9" s="219"/>
      <c r="G9" s="219"/>
      <c r="H9" s="219"/>
      <c r="I9" s="219"/>
      <c r="J9" s="219"/>
      <c r="K9" s="219"/>
      <c r="L9" s="219"/>
      <c r="M9" s="220"/>
    </row>
    <row r="10" spans="1:13" ht="24.95" customHeight="1" x14ac:dyDescent="0.25">
      <c r="B10" s="221" t="s">
        <v>19</v>
      </c>
      <c r="C10" s="222"/>
      <c r="D10" s="223"/>
      <c r="E10" s="224"/>
      <c r="F10" s="224"/>
      <c r="G10" s="224"/>
      <c r="H10" s="224"/>
      <c r="I10" s="224"/>
      <c r="J10" s="224"/>
      <c r="K10" s="224"/>
      <c r="L10" s="224"/>
      <c r="M10" s="225"/>
    </row>
    <row r="11" spans="1:13" ht="30" customHeight="1" x14ac:dyDescent="0.25">
      <c r="B11" s="226" t="s">
        <v>7</v>
      </c>
      <c r="C11" s="227"/>
      <c r="D11" s="228"/>
      <c r="E11" s="229"/>
      <c r="F11" s="229"/>
      <c r="G11" s="229"/>
      <c r="H11" s="229"/>
      <c r="I11" s="229"/>
      <c r="J11" s="229"/>
      <c r="K11" s="229"/>
      <c r="L11" s="229"/>
      <c r="M11" s="230"/>
    </row>
    <row r="12" spans="1:13" ht="23.1" customHeight="1" x14ac:dyDescent="0.25">
      <c r="B12" s="231" t="s">
        <v>43</v>
      </c>
      <c r="C12" s="232"/>
      <c r="D12" s="232"/>
      <c r="E12" s="232"/>
      <c r="F12" s="232"/>
      <c r="G12" s="232"/>
      <c r="H12" s="232"/>
      <c r="I12" s="232"/>
      <c r="J12" s="232"/>
      <c r="K12" s="232"/>
      <c r="L12" s="232"/>
      <c r="M12" s="233"/>
    </row>
    <row r="13" spans="1:13" ht="30" customHeight="1" x14ac:dyDescent="0.25">
      <c r="B13" s="206"/>
      <c r="C13" s="207"/>
      <c r="D13" s="207"/>
      <c r="E13" s="207"/>
      <c r="F13" s="207"/>
      <c r="G13" s="207"/>
      <c r="H13" s="207"/>
      <c r="I13" s="207"/>
      <c r="J13" s="207"/>
      <c r="K13" s="207"/>
      <c r="L13" s="207"/>
      <c r="M13" s="208"/>
    </row>
    <row r="14" spans="1:13" ht="23.1" customHeight="1" x14ac:dyDescent="0.25">
      <c r="B14" s="235" t="s">
        <v>141</v>
      </c>
      <c r="C14" s="236"/>
      <c r="D14" s="236"/>
      <c r="E14" s="236"/>
      <c r="F14" s="236"/>
      <c r="G14" s="236"/>
      <c r="H14" s="236"/>
      <c r="I14" s="236"/>
      <c r="J14" s="236"/>
      <c r="K14" s="236"/>
      <c r="L14" s="236"/>
      <c r="M14" s="237"/>
    </row>
    <row r="15" spans="1:13" ht="30" customHeight="1" x14ac:dyDescent="0.25">
      <c r="B15" s="238"/>
      <c r="C15" s="239"/>
      <c r="D15" s="239"/>
      <c r="E15" s="239"/>
      <c r="F15" s="239"/>
      <c r="G15" s="239"/>
      <c r="H15" s="239"/>
      <c r="I15" s="239"/>
      <c r="J15" s="239"/>
      <c r="K15" s="239"/>
      <c r="L15" s="239"/>
      <c r="M15" s="240"/>
    </row>
    <row r="16" spans="1:13" ht="23.1" customHeight="1" x14ac:dyDescent="0.25">
      <c r="B16" s="241" t="s">
        <v>173</v>
      </c>
      <c r="C16" s="242"/>
      <c r="D16" s="242"/>
      <c r="E16" s="242"/>
      <c r="F16" s="242"/>
      <c r="G16" s="242"/>
      <c r="H16" s="242"/>
      <c r="I16" s="242"/>
      <c r="J16" s="242"/>
      <c r="K16" s="242"/>
      <c r="L16" s="242"/>
      <c r="M16" s="243"/>
    </row>
    <row r="17" spans="1:26" ht="30" customHeight="1" thickBot="1" x14ac:dyDescent="0.3">
      <c r="B17" s="113" t="s">
        <v>20</v>
      </c>
      <c r="C17" s="244"/>
      <c r="D17" s="245"/>
      <c r="E17" s="246" t="s">
        <v>21</v>
      </c>
      <c r="F17" s="247"/>
      <c r="G17" s="247"/>
      <c r="H17" s="248"/>
      <c r="I17" s="249"/>
      <c r="J17" s="249"/>
      <c r="K17" s="249"/>
      <c r="L17" s="249"/>
      <c r="M17" s="250"/>
    </row>
    <row r="18" spans="1:26" ht="20.100000000000001" customHeight="1" x14ac:dyDescent="0.25">
      <c r="B18" s="51"/>
      <c r="C18" s="51"/>
      <c r="D18" s="67"/>
      <c r="E18" s="51"/>
      <c r="F18" s="51"/>
      <c r="G18" s="51"/>
      <c r="H18" s="51"/>
      <c r="I18" s="67"/>
      <c r="J18" s="67"/>
      <c r="K18" s="67"/>
      <c r="L18" s="67"/>
      <c r="M18" s="67"/>
    </row>
    <row r="19" spans="1:26" s="17" customFormat="1" ht="18" customHeight="1" x14ac:dyDescent="0.25">
      <c r="B19" s="18" t="s">
        <v>42</v>
      </c>
      <c r="C19" s="43"/>
      <c r="D19" s="44"/>
      <c r="E19" s="44"/>
      <c r="F19" s="44"/>
      <c r="G19" s="44"/>
      <c r="H19" s="44"/>
      <c r="I19" s="44"/>
      <c r="J19" s="44"/>
      <c r="K19" s="44"/>
      <c r="L19" s="44"/>
    </row>
    <row r="20" spans="1:26" s="17" customFormat="1" ht="30.75" customHeight="1" x14ac:dyDescent="0.25">
      <c r="B20" s="106" t="s">
        <v>22</v>
      </c>
      <c r="C20" s="106"/>
      <c r="D20" s="107"/>
      <c r="E20" s="107"/>
      <c r="F20" s="107"/>
      <c r="G20" s="107"/>
      <c r="H20" s="107"/>
      <c r="I20" s="107"/>
      <c r="J20" s="108"/>
      <c r="K20" s="108"/>
      <c r="L20" s="107"/>
      <c r="M20" s="107"/>
    </row>
    <row r="21" spans="1:26" s="17" customFormat="1" ht="30.75" customHeight="1" x14ac:dyDescent="0.25">
      <c r="B21" s="251" t="s">
        <v>162</v>
      </c>
      <c r="C21" s="251"/>
      <c r="D21" s="252"/>
      <c r="E21" s="252"/>
      <c r="F21" s="252"/>
      <c r="G21" s="252"/>
      <c r="H21" s="252"/>
      <c r="I21" s="252"/>
      <c r="J21" s="252"/>
      <c r="K21" s="252"/>
      <c r="L21" s="252"/>
      <c r="M21" s="252"/>
    </row>
    <row r="22" spans="1:26" s="17" customFormat="1" ht="30.75" customHeight="1" x14ac:dyDescent="0.25">
      <c r="B22" s="106" t="s">
        <v>23</v>
      </c>
      <c r="C22" s="106"/>
      <c r="D22" s="107"/>
      <c r="E22" s="107"/>
      <c r="F22" s="107"/>
      <c r="G22" s="107"/>
      <c r="H22" s="107"/>
      <c r="I22" s="107"/>
      <c r="J22" s="108"/>
      <c r="K22" s="108"/>
      <c r="L22" s="107"/>
      <c r="M22" s="107"/>
    </row>
    <row r="23" spans="1:26" s="17" customFormat="1" ht="30.75" customHeight="1" x14ac:dyDescent="0.25">
      <c r="B23" s="106" t="s">
        <v>62</v>
      </c>
      <c r="C23" s="106"/>
      <c r="D23" s="107"/>
      <c r="E23" s="107"/>
      <c r="F23" s="107"/>
      <c r="G23" s="107"/>
      <c r="H23" s="107"/>
      <c r="I23" s="107"/>
      <c r="J23" s="108"/>
      <c r="K23" s="108"/>
      <c r="L23" s="107"/>
      <c r="M23" s="107"/>
    </row>
    <row r="25" spans="1:26" ht="14.25" x14ac:dyDescent="0.25">
      <c r="B25" s="26" t="s">
        <v>63</v>
      </c>
      <c r="C25" s="26"/>
    </row>
    <row r="26" spans="1:26" s="28" customFormat="1" ht="16.149999999999999" x14ac:dyDescent="0.25">
      <c r="A26"/>
      <c r="B26" s="1" t="s">
        <v>64</v>
      </c>
      <c r="C26" s="1"/>
      <c r="D26" s="1"/>
      <c r="E26" s="109"/>
      <c r="F26" s="109"/>
      <c r="G26" s="109"/>
      <c r="H26" s="109"/>
      <c r="I26" s="109"/>
      <c r="J26" s="68"/>
      <c r="K26" s="68"/>
      <c r="L26"/>
      <c r="M26"/>
      <c r="O26"/>
      <c r="R26" s="29"/>
      <c r="S26" s="29"/>
      <c r="T26" s="29"/>
      <c r="U26" s="29"/>
      <c r="V26" s="29"/>
      <c r="W26" s="29"/>
      <c r="X26" s="29"/>
      <c r="Y26" s="29"/>
      <c r="Z26" s="29"/>
    </row>
    <row r="27" spans="1:26" s="28" customFormat="1" ht="8.25" customHeight="1" x14ac:dyDescent="0.25">
      <c r="A27"/>
      <c r="B27" s="1"/>
      <c r="C27" s="1"/>
      <c r="D27" s="1"/>
      <c r="E27" s="109"/>
      <c r="F27" s="109"/>
      <c r="G27" s="109"/>
      <c r="H27" s="109"/>
      <c r="I27" s="109"/>
      <c r="J27" s="68"/>
      <c r="K27" s="68"/>
      <c r="L27"/>
      <c r="M27"/>
      <c r="O27"/>
      <c r="R27" s="29"/>
      <c r="S27" s="29"/>
      <c r="T27" s="29"/>
      <c r="U27" s="29"/>
      <c r="V27" s="29"/>
      <c r="W27" s="29"/>
      <c r="X27" s="29"/>
      <c r="Y27" s="29"/>
      <c r="Z27" s="29"/>
    </row>
    <row r="28" spans="1:26" s="28" customFormat="1" ht="14.25" x14ac:dyDescent="0.3">
      <c r="A28"/>
      <c r="B28" s="1" t="s">
        <v>44</v>
      </c>
      <c r="C28" s="1" t="s">
        <v>45</v>
      </c>
      <c r="D28" s="445" t="s">
        <v>46</v>
      </c>
      <c r="E28" s="1"/>
      <c r="F28" s="1" t="s">
        <v>47</v>
      </c>
      <c r="G28" s="110"/>
      <c r="H28" s="111"/>
      <c r="I28" s="1"/>
      <c r="J28"/>
      <c r="K28"/>
      <c r="L28"/>
      <c r="M28"/>
      <c r="O28"/>
      <c r="R28" s="29" t="b">
        <v>0</v>
      </c>
      <c r="S28" s="29"/>
      <c r="T28" s="29"/>
      <c r="U28" s="29"/>
      <c r="V28" s="29"/>
      <c r="W28" s="29"/>
      <c r="X28" s="29"/>
      <c r="Y28" s="29"/>
      <c r="Z28" s="29"/>
    </row>
    <row r="29" spans="1:26" s="28" customFormat="1" ht="18.75" customHeight="1" x14ac:dyDescent="0.25">
      <c r="A29"/>
      <c r="B29" s="110"/>
      <c r="C29" s="1" t="s">
        <v>48</v>
      </c>
      <c r="D29" s="46" t="s">
        <v>24</v>
      </c>
      <c r="E29" s="1"/>
      <c r="F29" s="1" t="s">
        <v>96</v>
      </c>
      <c r="G29" s="1"/>
      <c r="H29" s="1"/>
      <c r="I29" s="1" t="s">
        <v>142</v>
      </c>
      <c r="J29"/>
      <c r="K29"/>
      <c r="L29"/>
      <c r="M29"/>
      <c r="O29"/>
      <c r="R29" s="29" t="b">
        <v>0</v>
      </c>
      <c r="S29" s="29"/>
      <c r="T29" s="29"/>
      <c r="U29" s="29"/>
      <c r="V29" s="29"/>
      <c r="W29" s="29"/>
      <c r="X29" s="29"/>
      <c r="Y29" s="29"/>
      <c r="Z29" s="29"/>
    </row>
    <row r="30" spans="1:26" s="28" customFormat="1" ht="11.25" customHeight="1" x14ac:dyDescent="0.25">
      <c r="A30"/>
      <c r="D30"/>
      <c r="E30"/>
      <c r="F30"/>
      <c r="G30"/>
      <c r="H30"/>
      <c r="I30"/>
      <c r="J30"/>
      <c r="K30"/>
      <c r="L30"/>
      <c r="M30"/>
      <c r="O30"/>
      <c r="R30" s="29" t="b">
        <v>0</v>
      </c>
      <c r="S30" s="29"/>
      <c r="T30" s="29"/>
      <c r="U30" s="29"/>
      <c r="V30" s="29"/>
      <c r="W30" s="29"/>
      <c r="X30" s="29"/>
      <c r="Y30" s="29"/>
      <c r="Z30" s="29"/>
    </row>
    <row r="31" spans="1:26" s="28" customFormat="1" ht="20.100000000000001" customHeight="1" x14ac:dyDescent="0.25">
      <c r="A31"/>
      <c r="B31" s="2" t="s">
        <v>49</v>
      </c>
      <c r="C31" s="253"/>
      <c r="D31" s="254"/>
      <c r="E31" s="254"/>
      <c r="F31" s="254"/>
      <c r="G31" s="254"/>
      <c r="H31" s="254"/>
      <c r="I31" s="254"/>
      <c r="J31" s="255"/>
      <c r="K31"/>
      <c r="L31"/>
      <c r="M31"/>
      <c r="O31"/>
      <c r="R31" s="29" t="b">
        <v>0</v>
      </c>
      <c r="S31" s="29"/>
      <c r="T31" s="29"/>
      <c r="U31" s="29"/>
      <c r="V31" s="29"/>
      <c r="W31" s="29"/>
      <c r="X31" s="29"/>
      <c r="Y31" s="29"/>
      <c r="Z31" s="29"/>
    </row>
    <row r="32" spans="1:26" s="28" customFormat="1" x14ac:dyDescent="0.25">
      <c r="A32"/>
      <c r="B32"/>
      <c r="C32"/>
      <c r="D32"/>
      <c r="E32"/>
      <c r="F32"/>
      <c r="G32"/>
      <c r="H32" s="27"/>
      <c r="I32"/>
      <c r="J32"/>
      <c r="K32"/>
      <c r="L32"/>
      <c r="M32"/>
      <c r="O32"/>
      <c r="R32" s="29" t="b">
        <v>0</v>
      </c>
      <c r="S32" s="29"/>
      <c r="T32" s="29"/>
      <c r="U32" s="29"/>
      <c r="V32" s="29"/>
      <c r="W32" s="29"/>
      <c r="X32" s="29"/>
      <c r="Y32" s="29"/>
      <c r="Z32" s="29"/>
    </row>
    <row r="33" spans="1:26" s="28" customFormat="1" ht="30" customHeight="1" x14ac:dyDescent="0.25">
      <c r="A33"/>
      <c r="B33" s="2" t="s">
        <v>25</v>
      </c>
      <c r="C33" s="256"/>
      <c r="D33" s="257"/>
      <c r="E33" s="257"/>
      <c r="F33" s="257"/>
      <c r="G33" s="257"/>
      <c r="H33" s="257"/>
      <c r="I33" s="257"/>
      <c r="J33" s="257"/>
      <c r="K33" s="257"/>
      <c r="L33" s="257"/>
      <c r="M33" s="258"/>
      <c r="N33" s="54"/>
      <c r="O33" s="54"/>
      <c r="R33" s="29" t="b">
        <v>0</v>
      </c>
      <c r="S33" s="29"/>
      <c r="T33" s="29"/>
      <c r="U33" s="29"/>
      <c r="V33" s="29"/>
      <c r="W33" s="29"/>
      <c r="X33" s="29"/>
      <c r="Y33" s="29"/>
      <c r="Z33" s="29"/>
    </row>
    <row r="34" spans="1:26" s="28" customFormat="1" ht="30" customHeight="1" x14ac:dyDescent="0.25">
      <c r="A34"/>
      <c r="B34"/>
      <c r="C34" s="259"/>
      <c r="D34" s="260"/>
      <c r="E34" s="260"/>
      <c r="F34" s="260"/>
      <c r="G34" s="260"/>
      <c r="H34" s="260"/>
      <c r="I34" s="260"/>
      <c r="J34" s="260"/>
      <c r="K34" s="260"/>
      <c r="L34" s="260"/>
      <c r="M34" s="261"/>
      <c r="N34" s="54"/>
      <c r="O34" s="54"/>
      <c r="R34" s="29" t="b">
        <v>0</v>
      </c>
      <c r="S34" s="29"/>
      <c r="T34" s="29"/>
      <c r="U34" s="29"/>
      <c r="V34" s="29"/>
      <c r="W34" s="29"/>
      <c r="X34" s="29"/>
      <c r="Y34" s="29"/>
      <c r="Z34" s="29"/>
    </row>
    <row r="35" spans="1:26" s="28" customFormat="1" ht="30" customHeight="1" x14ac:dyDescent="0.25">
      <c r="A35"/>
      <c r="B35"/>
      <c r="C35" s="262"/>
      <c r="D35" s="263"/>
      <c r="E35" s="263"/>
      <c r="F35" s="263"/>
      <c r="G35" s="263"/>
      <c r="H35" s="263"/>
      <c r="I35" s="263"/>
      <c r="J35" s="263"/>
      <c r="K35" s="263"/>
      <c r="L35" s="263"/>
      <c r="M35" s="264"/>
      <c r="N35" s="54"/>
      <c r="O35" s="54"/>
      <c r="R35" s="29" t="b">
        <v>0</v>
      </c>
      <c r="S35" s="29"/>
      <c r="T35" s="29"/>
      <c r="U35" s="29"/>
      <c r="V35" s="29"/>
      <c r="W35" s="29"/>
      <c r="X35" s="29"/>
      <c r="Y35" s="29"/>
      <c r="Z35" s="29"/>
    </row>
    <row r="36" spans="1:26" s="28" customFormat="1" ht="20.100000000000001" customHeight="1" x14ac:dyDescent="0.25">
      <c r="A36"/>
      <c r="B36"/>
      <c r="C36" s="69"/>
      <c r="D36" s="69"/>
      <c r="E36" s="69"/>
      <c r="F36" s="69"/>
      <c r="G36" s="69"/>
      <c r="H36" s="69"/>
      <c r="I36" s="69"/>
      <c r="J36" s="69"/>
      <c r="K36" s="69"/>
      <c r="L36" s="69"/>
      <c r="M36" s="69"/>
      <c r="N36" s="54"/>
      <c r="O36" s="54"/>
      <c r="R36" s="29"/>
      <c r="S36" s="29"/>
      <c r="T36" s="29"/>
      <c r="U36" s="29"/>
      <c r="V36" s="29"/>
      <c r="W36" s="29"/>
      <c r="X36" s="29"/>
      <c r="Y36" s="29"/>
      <c r="Z36" s="29"/>
    </row>
    <row r="37" spans="1:26" ht="14.25" x14ac:dyDescent="0.25">
      <c r="B37" s="111" t="s">
        <v>65</v>
      </c>
      <c r="C37" s="27"/>
      <c r="Q37" s="17"/>
      <c r="R37" t="b">
        <v>0</v>
      </c>
    </row>
    <row r="38" spans="1:26" ht="20.100000000000001" customHeight="1" x14ac:dyDescent="0.25">
      <c r="B38" s="265" t="s">
        <v>26</v>
      </c>
      <c r="C38" s="266"/>
      <c r="D38" s="266"/>
      <c r="E38" s="266"/>
      <c r="F38" s="33"/>
      <c r="G38" s="265" t="s">
        <v>27</v>
      </c>
      <c r="H38" s="266"/>
      <c r="I38" s="266"/>
      <c r="J38" s="266"/>
      <c r="K38" s="266"/>
      <c r="L38" s="266"/>
      <c r="M38" s="267"/>
      <c r="Q38" s="17"/>
      <c r="R38" t="b">
        <v>0</v>
      </c>
    </row>
    <row r="39" spans="1:26" ht="20.100000000000001" customHeight="1" x14ac:dyDescent="0.25">
      <c r="B39" s="30"/>
      <c r="C39" s="32"/>
      <c r="D39" s="31"/>
      <c r="E39" s="32"/>
      <c r="F39" s="33"/>
      <c r="G39" s="30"/>
      <c r="H39" s="32"/>
      <c r="I39" s="32"/>
      <c r="J39" s="32"/>
      <c r="K39" s="32"/>
      <c r="L39" s="32"/>
      <c r="M39" s="70"/>
      <c r="Q39" s="17"/>
      <c r="R39" t="b">
        <v>0</v>
      </c>
    </row>
    <row r="40" spans="1:26" ht="20.100000000000001" customHeight="1" x14ac:dyDescent="0.25">
      <c r="B40" s="33"/>
      <c r="F40" s="33"/>
      <c r="G40" s="33"/>
      <c r="M40" s="71"/>
      <c r="Q40" s="17"/>
      <c r="R40" t="b">
        <v>0</v>
      </c>
    </row>
    <row r="41" spans="1:26" ht="20.100000000000001" customHeight="1" x14ac:dyDescent="0.25">
      <c r="B41" s="33"/>
      <c r="F41" s="33"/>
      <c r="G41" s="33"/>
      <c r="M41" s="71"/>
      <c r="Q41" s="17"/>
      <c r="R41" s="234"/>
      <c r="S41" s="234"/>
      <c r="T41" s="234"/>
      <c r="U41" s="234"/>
      <c r="V41" s="234"/>
      <c r="W41" s="234"/>
      <c r="X41" s="234"/>
      <c r="Y41" s="234"/>
      <c r="Z41" s="234"/>
    </row>
    <row r="42" spans="1:26" ht="20.100000000000001" customHeight="1" x14ac:dyDescent="0.25">
      <c r="B42" s="33"/>
      <c r="D42" s="27"/>
      <c r="F42" s="33"/>
      <c r="G42" s="33"/>
      <c r="M42" s="71"/>
      <c r="Q42" s="17"/>
    </row>
    <row r="43" spans="1:26" ht="20.100000000000001" customHeight="1" x14ac:dyDescent="0.25">
      <c r="B43" s="228" t="s">
        <v>143</v>
      </c>
      <c r="C43" s="229"/>
      <c r="D43" s="229"/>
      <c r="E43" s="229"/>
      <c r="F43" s="33"/>
      <c r="G43" s="228" t="s">
        <v>144</v>
      </c>
      <c r="H43" s="229"/>
      <c r="I43" s="229"/>
      <c r="J43" s="229"/>
      <c r="K43" s="229"/>
      <c r="L43" s="229"/>
      <c r="M43" s="268"/>
      <c r="Q43" s="17"/>
    </row>
    <row r="44" spans="1:26" ht="20.100000000000001" customHeight="1" x14ac:dyDescent="0.25">
      <c r="E44" s="55"/>
      <c r="F44" s="55"/>
      <c r="G44" s="55"/>
      <c r="H44" s="55"/>
      <c r="I44" s="55"/>
      <c r="J44" s="55"/>
      <c r="K44" s="55"/>
      <c r="Q44" s="17"/>
    </row>
    <row r="45" spans="1:26" ht="14.25" x14ac:dyDescent="0.25">
      <c r="B45" s="112" t="s">
        <v>66</v>
      </c>
      <c r="C45" s="34"/>
      <c r="Q45" s="17"/>
    </row>
    <row r="46" spans="1:26" ht="150" customHeight="1" x14ac:dyDescent="0.25">
      <c r="B46" s="269"/>
      <c r="C46" s="269"/>
      <c r="D46" s="269"/>
      <c r="E46" s="269"/>
      <c r="F46" s="269"/>
      <c r="G46" s="269"/>
      <c r="H46" s="269"/>
      <c r="I46" s="269"/>
      <c r="J46" s="269"/>
      <c r="K46" s="269"/>
      <c r="L46" s="269"/>
      <c r="M46" s="269"/>
      <c r="Q46" s="17"/>
    </row>
    <row r="47" spans="1:26" ht="20.100000000000001" customHeight="1" x14ac:dyDescent="0.25">
      <c r="E47" s="55"/>
      <c r="F47" s="55"/>
      <c r="G47" s="55"/>
      <c r="H47" s="55"/>
      <c r="I47" s="55"/>
      <c r="J47" s="55"/>
      <c r="K47" s="55"/>
      <c r="Q47" s="17"/>
    </row>
    <row r="48" spans="1:26" ht="14.25" x14ac:dyDescent="0.25">
      <c r="B48" s="111" t="s">
        <v>67</v>
      </c>
      <c r="C48" s="27"/>
      <c r="Q48" s="17"/>
      <c r="R48" s="234"/>
      <c r="S48" s="234"/>
      <c r="T48" s="234"/>
      <c r="U48" s="234"/>
      <c r="V48" s="234"/>
      <c r="W48" s="234"/>
      <c r="X48" s="234"/>
      <c r="Y48" s="234"/>
      <c r="Z48" s="234"/>
    </row>
    <row r="49" spans="2:13" ht="150" customHeight="1" x14ac:dyDescent="0.25">
      <c r="B49" s="269"/>
      <c r="C49" s="269"/>
      <c r="D49" s="269"/>
      <c r="E49" s="269"/>
      <c r="F49" s="269"/>
      <c r="G49" s="269"/>
      <c r="H49" s="269"/>
      <c r="I49" s="269"/>
      <c r="J49" s="269"/>
      <c r="K49" s="269"/>
      <c r="L49" s="269"/>
      <c r="M49" s="269"/>
    </row>
    <row r="50" spans="2:13" ht="6" customHeight="1" x14ac:dyDescent="0.25">
      <c r="E50" s="55"/>
      <c r="F50" s="55"/>
      <c r="G50" s="55"/>
      <c r="H50" s="55"/>
      <c r="I50" s="55"/>
      <c r="J50" s="55"/>
      <c r="K50" s="55"/>
    </row>
    <row r="51" spans="2:13" ht="6" customHeight="1" x14ac:dyDescent="0.25">
      <c r="E51" s="55"/>
      <c r="F51" s="55"/>
      <c r="G51" s="55"/>
      <c r="H51" s="55"/>
      <c r="I51" s="55"/>
      <c r="J51" s="55"/>
      <c r="K51" s="55"/>
    </row>
    <row r="52" spans="2:13" s="35" customFormat="1" ht="18.75" customHeight="1" x14ac:dyDescent="0.25">
      <c r="B52" s="1" t="s">
        <v>68</v>
      </c>
      <c r="C52"/>
    </row>
    <row r="53" spans="2:13" s="35" customFormat="1" ht="12.75" customHeight="1" x14ac:dyDescent="0.25">
      <c r="B53" s="1"/>
      <c r="C53"/>
    </row>
    <row r="54" spans="2:13" s="35" customFormat="1" ht="14.25" x14ac:dyDescent="0.25">
      <c r="B54" s="111" t="s">
        <v>70</v>
      </c>
      <c r="C54" s="27"/>
      <c r="D54" s="72"/>
    </row>
    <row r="55" spans="2:13" s="35" customFormat="1" ht="20.100000000000001" customHeight="1" x14ac:dyDescent="0.25">
      <c r="B55" s="290" t="s">
        <v>28</v>
      </c>
      <c r="C55" s="291"/>
      <c r="D55" s="291" t="s">
        <v>29</v>
      </c>
      <c r="E55" s="294" t="s">
        <v>30</v>
      </c>
      <c r="F55" s="295"/>
      <c r="G55" s="295"/>
      <c r="H55" s="295"/>
      <c r="I55" s="296"/>
      <c r="J55" s="270" t="s">
        <v>50</v>
      </c>
      <c r="K55" s="297" t="s">
        <v>51</v>
      </c>
      <c r="L55" s="270" t="s">
        <v>145</v>
      </c>
    </row>
    <row r="56" spans="2:13" s="35" customFormat="1" ht="20.100000000000001" customHeight="1" x14ac:dyDescent="0.25">
      <c r="B56" s="292"/>
      <c r="C56" s="293"/>
      <c r="D56" s="293"/>
      <c r="E56" s="204" t="s">
        <v>53</v>
      </c>
      <c r="F56" s="272" t="s">
        <v>54</v>
      </c>
      <c r="G56" s="273"/>
      <c r="H56" s="273"/>
      <c r="I56" s="274"/>
      <c r="J56" s="271"/>
      <c r="K56" s="298"/>
      <c r="L56" s="271"/>
    </row>
    <row r="57" spans="2:13" s="35" customFormat="1" ht="20.100000000000001" customHeight="1" x14ac:dyDescent="0.25">
      <c r="B57" s="275" t="s">
        <v>55</v>
      </c>
      <c r="C57" s="120" t="s">
        <v>31</v>
      </c>
      <c r="D57" s="121"/>
      <c r="E57" s="122"/>
      <c r="F57" s="278">
        <f>E57*12</f>
        <v>0</v>
      </c>
      <c r="G57" s="279"/>
      <c r="H57" s="279"/>
      <c r="I57" s="280"/>
      <c r="J57" s="123"/>
      <c r="K57" s="124">
        <f>$D$57*$F$57*$J$57/60</f>
        <v>0</v>
      </c>
      <c r="L57" s="125" t="e">
        <f>($F$57*$J$57/60)/$D$57</f>
        <v>#DIV/0!</v>
      </c>
    </row>
    <row r="58" spans="2:13" s="35" customFormat="1" ht="20.100000000000001" customHeight="1" x14ac:dyDescent="0.25">
      <c r="B58" s="276"/>
      <c r="C58" s="126" t="s">
        <v>32</v>
      </c>
      <c r="D58" s="127"/>
      <c r="E58" s="128"/>
      <c r="F58" s="281">
        <f t="shared" ref="F58:F65" si="0">E58*12</f>
        <v>0</v>
      </c>
      <c r="G58" s="282"/>
      <c r="H58" s="282"/>
      <c r="I58" s="283"/>
      <c r="J58" s="129"/>
      <c r="K58" s="130">
        <f>$D$58*$F$58*$J$58/60</f>
        <v>0</v>
      </c>
      <c r="L58" s="131" t="e">
        <f>($F$58*$J$58/60)/$D$58</f>
        <v>#DIV/0!</v>
      </c>
    </row>
    <row r="59" spans="2:13" s="35" customFormat="1" ht="20.100000000000001" customHeight="1" x14ac:dyDescent="0.25">
      <c r="B59" s="276"/>
      <c r="C59" s="126" t="s">
        <v>33</v>
      </c>
      <c r="D59" s="127"/>
      <c r="E59" s="128"/>
      <c r="F59" s="281">
        <f t="shared" si="0"/>
        <v>0</v>
      </c>
      <c r="G59" s="282"/>
      <c r="H59" s="282"/>
      <c r="I59" s="283"/>
      <c r="J59" s="129"/>
      <c r="K59" s="130">
        <f>$D$59*$F$59*$J$59/60</f>
        <v>0</v>
      </c>
      <c r="L59" s="131" t="e">
        <f>($F$59*$J$59/60)/$D$59</f>
        <v>#DIV/0!</v>
      </c>
    </row>
    <row r="60" spans="2:13" s="35" customFormat="1" ht="20.100000000000001" customHeight="1" x14ac:dyDescent="0.25">
      <c r="B60" s="276"/>
      <c r="C60" s="126" t="s">
        <v>34</v>
      </c>
      <c r="D60" s="127"/>
      <c r="E60" s="128"/>
      <c r="F60" s="284">
        <f t="shared" si="0"/>
        <v>0</v>
      </c>
      <c r="G60" s="285"/>
      <c r="H60" s="285"/>
      <c r="I60" s="286"/>
      <c r="J60" s="129"/>
      <c r="K60" s="130">
        <f>$D$60*$F$60*$J$60/60</f>
        <v>0</v>
      </c>
      <c r="L60" s="131" t="e">
        <f>($F$60*$J$60/60)/$D$60</f>
        <v>#DIV/0!</v>
      </c>
    </row>
    <row r="61" spans="2:13" s="35" customFormat="1" ht="20.100000000000001" customHeight="1" x14ac:dyDescent="0.25">
      <c r="B61" s="277"/>
      <c r="C61" s="132" t="s">
        <v>35</v>
      </c>
      <c r="D61" s="133"/>
      <c r="E61" s="134"/>
      <c r="F61" s="287">
        <f t="shared" si="0"/>
        <v>0</v>
      </c>
      <c r="G61" s="288"/>
      <c r="H61" s="288"/>
      <c r="I61" s="289"/>
      <c r="J61" s="135"/>
      <c r="K61" s="136">
        <f>$D$61*$F$61*$J$61/60</f>
        <v>0</v>
      </c>
      <c r="L61" s="137" t="e">
        <f>($F$61*$J$61/60)/$D$61</f>
        <v>#DIV/0!</v>
      </c>
    </row>
    <row r="62" spans="2:13" s="35" customFormat="1" ht="20.100000000000001" customHeight="1" x14ac:dyDescent="0.25">
      <c r="B62" s="276" t="s">
        <v>56</v>
      </c>
      <c r="C62" s="138" t="s">
        <v>36</v>
      </c>
      <c r="D62" s="139"/>
      <c r="E62" s="140"/>
      <c r="F62" s="284">
        <f t="shared" si="0"/>
        <v>0</v>
      </c>
      <c r="G62" s="285"/>
      <c r="H62" s="285"/>
      <c r="I62" s="286"/>
      <c r="J62" s="141"/>
      <c r="K62" s="142">
        <f>$D$62*$F$62*$J$62/60</f>
        <v>0</v>
      </c>
      <c r="L62" s="143" t="e">
        <f>($F$62*$J$62/60)/$D$62</f>
        <v>#DIV/0!</v>
      </c>
    </row>
    <row r="63" spans="2:13" s="35" customFormat="1" ht="20.100000000000001" customHeight="1" x14ac:dyDescent="0.25">
      <c r="B63" s="276"/>
      <c r="C63" s="126" t="s">
        <v>37</v>
      </c>
      <c r="D63" s="127"/>
      <c r="E63" s="128"/>
      <c r="F63" s="284">
        <f t="shared" si="0"/>
        <v>0</v>
      </c>
      <c r="G63" s="285"/>
      <c r="H63" s="285"/>
      <c r="I63" s="286"/>
      <c r="J63" s="129"/>
      <c r="K63" s="130">
        <f>$D$63*$F$63*$J$63/60</f>
        <v>0</v>
      </c>
      <c r="L63" s="131" t="e">
        <f>($F$63*$J$63/60)/$D$63</f>
        <v>#DIV/0!</v>
      </c>
    </row>
    <row r="64" spans="2:13" s="35" customFormat="1" ht="20.100000000000001" customHeight="1" x14ac:dyDescent="0.25">
      <c r="B64" s="276"/>
      <c r="C64" s="126" t="s">
        <v>38</v>
      </c>
      <c r="D64" s="127"/>
      <c r="E64" s="128"/>
      <c r="F64" s="281">
        <f t="shared" si="0"/>
        <v>0</v>
      </c>
      <c r="G64" s="282"/>
      <c r="H64" s="282"/>
      <c r="I64" s="283"/>
      <c r="J64" s="129"/>
      <c r="K64" s="130">
        <f>$D$64*$F$64*$J$64/60</f>
        <v>0</v>
      </c>
      <c r="L64" s="131" t="e">
        <f>($F$64*$J$64/60)/$D$64</f>
        <v>#DIV/0!</v>
      </c>
    </row>
    <row r="65" spans="2:12" s="35" customFormat="1" ht="20.100000000000001" customHeight="1" x14ac:dyDescent="0.25">
      <c r="B65" s="277"/>
      <c r="C65" s="126" t="s">
        <v>39</v>
      </c>
      <c r="D65" s="127"/>
      <c r="E65" s="128"/>
      <c r="F65" s="284">
        <f t="shared" si="0"/>
        <v>0</v>
      </c>
      <c r="G65" s="285"/>
      <c r="H65" s="285"/>
      <c r="I65" s="286"/>
      <c r="J65" s="129"/>
      <c r="K65" s="144">
        <f>$D$65*$F$65*$J$65/60</f>
        <v>0</v>
      </c>
      <c r="L65" s="145" t="e">
        <f>($F$65*$J$65/60)/$D$65</f>
        <v>#DIV/0!</v>
      </c>
    </row>
    <row r="66" spans="2:12" s="35" customFormat="1" ht="20.100000000000001" customHeight="1" x14ac:dyDescent="0.25">
      <c r="B66" s="300"/>
      <c r="C66" s="301"/>
      <c r="D66" s="301"/>
      <c r="E66" s="146">
        <f>SUM(E57:E65)</f>
        <v>0</v>
      </c>
      <c r="F66" s="302">
        <f>SUM(F57:I65)</f>
        <v>0</v>
      </c>
      <c r="G66" s="303"/>
      <c r="H66" s="303"/>
      <c r="I66" s="304"/>
      <c r="J66" s="147">
        <f>SUM(J57:J65)</f>
        <v>0</v>
      </c>
      <c r="K66" s="148">
        <f>SUM(K57:K65)</f>
        <v>0</v>
      </c>
      <c r="L66" s="149" t="e">
        <f>SUM(L57:L65)</f>
        <v>#DIV/0!</v>
      </c>
    </row>
    <row r="67" spans="2:12" s="35" customFormat="1" ht="15.75" customHeight="1" x14ac:dyDescent="0.25">
      <c r="B67" s="74"/>
      <c r="C67" s="74"/>
      <c r="D67" s="74"/>
      <c r="E67" s="115"/>
      <c r="F67" s="116"/>
      <c r="G67" s="116"/>
      <c r="H67" s="116"/>
      <c r="I67" s="116"/>
      <c r="J67" s="117"/>
      <c r="K67" s="118"/>
      <c r="L67" s="119"/>
    </row>
    <row r="68" spans="2:12" s="35" customFormat="1" ht="14.25" x14ac:dyDescent="0.25">
      <c r="B68" s="111" t="s">
        <v>71</v>
      </c>
      <c r="C68" s="27"/>
    </row>
    <row r="69" spans="2:12" s="35" customFormat="1" ht="20.100000000000001" customHeight="1" x14ac:dyDescent="0.25">
      <c r="B69" s="290" t="s">
        <v>28</v>
      </c>
      <c r="C69" s="291"/>
      <c r="D69" s="291" t="s">
        <v>40</v>
      </c>
      <c r="E69" s="294" t="s">
        <v>30</v>
      </c>
      <c r="F69" s="295"/>
      <c r="G69" s="295"/>
      <c r="H69" s="295"/>
      <c r="I69" s="296"/>
      <c r="J69" s="270" t="s">
        <v>57</v>
      </c>
      <c r="K69" s="297" t="s">
        <v>58</v>
      </c>
      <c r="L69" s="270" t="s">
        <v>52</v>
      </c>
    </row>
    <row r="70" spans="2:12" s="35" customFormat="1" ht="20.100000000000001" customHeight="1" x14ac:dyDescent="0.25">
      <c r="B70" s="292"/>
      <c r="C70" s="293"/>
      <c r="D70" s="293"/>
      <c r="E70" s="204" t="s">
        <v>53</v>
      </c>
      <c r="F70" s="272" t="s">
        <v>54</v>
      </c>
      <c r="G70" s="273"/>
      <c r="H70" s="273"/>
      <c r="I70" s="274"/>
      <c r="J70" s="299"/>
      <c r="K70" s="298"/>
      <c r="L70" s="299"/>
    </row>
    <row r="71" spans="2:12" s="35" customFormat="1" ht="20.100000000000001" customHeight="1" x14ac:dyDescent="0.25">
      <c r="B71" s="275" t="s">
        <v>55</v>
      </c>
      <c r="C71" s="120" t="s">
        <v>31</v>
      </c>
      <c r="D71" s="121"/>
      <c r="E71" s="122"/>
      <c r="F71" s="278">
        <f>E71*12</f>
        <v>0</v>
      </c>
      <c r="G71" s="279"/>
      <c r="H71" s="279"/>
      <c r="I71" s="280"/>
      <c r="J71" s="123"/>
      <c r="K71" s="124">
        <f>$D$71*$F$71*$J$71/60</f>
        <v>0</v>
      </c>
      <c r="L71" s="125" t="e">
        <f>($F$71*$J$71/60)/$D$71</f>
        <v>#DIV/0!</v>
      </c>
    </row>
    <row r="72" spans="2:12" s="35" customFormat="1" ht="20.100000000000001" customHeight="1" x14ac:dyDescent="0.25">
      <c r="B72" s="276"/>
      <c r="C72" s="126" t="s">
        <v>32</v>
      </c>
      <c r="D72" s="127"/>
      <c r="E72" s="128"/>
      <c r="F72" s="281">
        <f t="shared" ref="F72:F79" si="1">E72*12</f>
        <v>0</v>
      </c>
      <c r="G72" s="282"/>
      <c r="H72" s="282"/>
      <c r="I72" s="283"/>
      <c r="J72" s="129"/>
      <c r="K72" s="130">
        <f>$D$72*$F$72*$J$72/60</f>
        <v>0</v>
      </c>
      <c r="L72" s="131" t="e">
        <f>($F$72*$J$72/60)/$D$72</f>
        <v>#DIV/0!</v>
      </c>
    </row>
    <row r="73" spans="2:12" s="35" customFormat="1" ht="20.100000000000001" customHeight="1" x14ac:dyDescent="0.25">
      <c r="B73" s="276"/>
      <c r="C73" s="126" t="s">
        <v>33</v>
      </c>
      <c r="D73" s="127"/>
      <c r="E73" s="128"/>
      <c r="F73" s="281">
        <f t="shared" si="1"/>
        <v>0</v>
      </c>
      <c r="G73" s="282"/>
      <c r="H73" s="282"/>
      <c r="I73" s="283"/>
      <c r="J73" s="129"/>
      <c r="K73" s="130">
        <f>$D$73*$F$73*$J$73/60</f>
        <v>0</v>
      </c>
      <c r="L73" s="131" t="e">
        <f>($F$73*$J$73/60)/$D$73</f>
        <v>#DIV/0!</v>
      </c>
    </row>
    <row r="74" spans="2:12" s="35" customFormat="1" ht="20.100000000000001" customHeight="1" x14ac:dyDescent="0.25">
      <c r="B74" s="276"/>
      <c r="C74" s="126" t="s">
        <v>34</v>
      </c>
      <c r="D74" s="127"/>
      <c r="E74" s="128"/>
      <c r="F74" s="284">
        <f t="shared" si="1"/>
        <v>0</v>
      </c>
      <c r="G74" s="285"/>
      <c r="H74" s="285"/>
      <c r="I74" s="286"/>
      <c r="J74" s="129"/>
      <c r="K74" s="130">
        <f>$D$74*$F$74*$J$74/60</f>
        <v>0</v>
      </c>
      <c r="L74" s="131" t="e">
        <f>($F$74*$J$74/60)/$D$74</f>
        <v>#DIV/0!</v>
      </c>
    </row>
    <row r="75" spans="2:12" s="35" customFormat="1" ht="20.100000000000001" customHeight="1" x14ac:dyDescent="0.25">
      <c r="B75" s="277"/>
      <c r="C75" s="132" t="s">
        <v>35</v>
      </c>
      <c r="D75" s="133"/>
      <c r="E75" s="134"/>
      <c r="F75" s="287">
        <f t="shared" si="1"/>
        <v>0</v>
      </c>
      <c r="G75" s="288"/>
      <c r="H75" s="288"/>
      <c r="I75" s="289"/>
      <c r="J75" s="135"/>
      <c r="K75" s="136">
        <f>$D$75*$F$75*$J$75/60</f>
        <v>0</v>
      </c>
      <c r="L75" s="137" t="e">
        <f>($F$75*$J$75/60)/$D$75</f>
        <v>#DIV/0!</v>
      </c>
    </row>
    <row r="76" spans="2:12" s="35" customFormat="1" ht="20.100000000000001" customHeight="1" x14ac:dyDescent="0.25">
      <c r="B76" s="276" t="s">
        <v>56</v>
      </c>
      <c r="C76" s="138" t="s">
        <v>36</v>
      </c>
      <c r="D76" s="139"/>
      <c r="E76" s="140"/>
      <c r="F76" s="284">
        <f t="shared" si="1"/>
        <v>0</v>
      </c>
      <c r="G76" s="285"/>
      <c r="H76" s="285"/>
      <c r="I76" s="286"/>
      <c r="J76" s="141"/>
      <c r="K76" s="142">
        <f>$D$76*$F$76*$J$76/60</f>
        <v>0</v>
      </c>
      <c r="L76" s="143" t="e">
        <f>($F$76*$J$76/60)/$D$76</f>
        <v>#DIV/0!</v>
      </c>
    </row>
    <row r="77" spans="2:12" s="35" customFormat="1" ht="20.100000000000001" customHeight="1" x14ac:dyDescent="0.25">
      <c r="B77" s="276"/>
      <c r="C77" s="126" t="s">
        <v>37</v>
      </c>
      <c r="D77" s="127"/>
      <c r="E77" s="128"/>
      <c r="F77" s="284">
        <f t="shared" si="1"/>
        <v>0</v>
      </c>
      <c r="G77" s="285"/>
      <c r="H77" s="285"/>
      <c r="I77" s="286"/>
      <c r="J77" s="129"/>
      <c r="K77" s="130">
        <f>$D$77*$F$77*$J$77/60</f>
        <v>0</v>
      </c>
      <c r="L77" s="131" t="e">
        <f>($F$77*$J$77/60)/$D$77</f>
        <v>#DIV/0!</v>
      </c>
    </row>
    <row r="78" spans="2:12" s="35" customFormat="1" ht="20.100000000000001" customHeight="1" x14ac:dyDescent="0.25">
      <c r="B78" s="276"/>
      <c r="C78" s="126" t="s">
        <v>38</v>
      </c>
      <c r="D78" s="127"/>
      <c r="E78" s="128"/>
      <c r="F78" s="281">
        <f t="shared" si="1"/>
        <v>0</v>
      </c>
      <c r="G78" s="282"/>
      <c r="H78" s="282"/>
      <c r="I78" s="283"/>
      <c r="J78" s="129"/>
      <c r="K78" s="130">
        <f>$D$78*$F$78*$J$78/60</f>
        <v>0</v>
      </c>
      <c r="L78" s="131" t="e">
        <f>($F$78*$J$78/60)/$D$78</f>
        <v>#DIV/0!</v>
      </c>
    </row>
    <row r="79" spans="2:12" s="35" customFormat="1" ht="20.100000000000001" customHeight="1" x14ac:dyDescent="0.25">
      <c r="B79" s="277"/>
      <c r="C79" s="126" t="s">
        <v>39</v>
      </c>
      <c r="D79" s="127"/>
      <c r="E79" s="128"/>
      <c r="F79" s="284">
        <f t="shared" si="1"/>
        <v>0</v>
      </c>
      <c r="G79" s="285"/>
      <c r="H79" s="285"/>
      <c r="I79" s="286"/>
      <c r="J79" s="129"/>
      <c r="K79" s="144">
        <f>$D$79*$F$79*$J$79/60</f>
        <v>0</v>
      </c>
      <c r="L79" s="145" t="e">
        <f>($F$79*$J$79/60)/$D$79</f>
        <v>#DIV/0!</v>
      </c>
    </row>
    <row r="80" spans="2:12" s="35" customFormat="1" ht="20.100000000000001" customHeight="1" x14ac:dyDescent="0.25">
      <c r="B80" s="300"/>
      <c r="C80" s="301"/>
      <c r="D80" s="301"/>
      <c r="E80" s="146">
        <f>SUM(E71:E79)</f>
        <v>0</v>
      </c>
      <c r="F80" s="302">
        <f>SUM(F71:I79)</f>
        <v>0</v>
      </c>
      <c r="G80" s="303"/>
      <c r="H80" s="303"/>
      <c r="I80" s="304"/>
      <c r="J80" s="147">
        <f>SUM(J71:J79)</f>
        <v>0</v>
      </c>
      <c r="K80" s="148">
        <f>SUM(K71:K79)</f>
        <v>0</v>
      </c>
      <c r="L80" s="149" t="e">
        <f>SUM(L71:L79)</f>
        <v>#DIV/0!</v>
      </c>
    </row>
    <row r="81" spans="2:13" s="35" customFormat="1" ht="9" customHeight="1" x14ac:dyDescent="0.25"/>
    <row r="82" spans="2:13" s="35" customFormat="1" ht="20.100000000000001" customHeight="1" x14ac:dyDescent="0.25">
      <c r="J82" s="26" t="s">
        <v>41</v>
      </c>
    </row>
    <row r="83" spans="2:13" s="35" customFormat="1" ht="20.100000000000001" customHeight="1" x14ac:dyDescent="0.25">
      <c r="D83" s="73"/>
      <c r="L83" s="151" t="e">
        <f>($K$66-$K$80)/$K$66</f>
        <v>#DIV/0!</v>
      </c>
    </row>
    <row r="84" spans="2:13" s="35" customFormat="1" x14ac:dyDescent="0.25">
      <c r="B84" s="27"/>
      <c r="C84" s="27"/>
      <c r="D84" s="73"/>
    </row>
    <row r="85" spans="2:13" s="35" customFormat="1" ht="9" customHeight="1" x14ac:dyDescent="0.25">
      <c r="D85" s="73"/>
    </row>
    <row r="86" spans="2:13" s="35" customFormat="1" x14ac:dyDescent="0.25">
      <c r="B86" s="27"/>
      <c r="C86" s="27"/>
    </row>
    <row r="87" spans="2:13" s="35" customFormat="1" x14ac:dyDescent="0.25">
      <c r="B87" s="27"/>
      <c r="C87" s="27"/>
    </row>
    <row r="88" spans="2:13" s="35" customFormat="1" ht="18.75" customHeight="1" x14ac:dyDescent="0.25">
      <c r="B88" s="111" t="s">
        <v>69</v>
      </c>
      <c r="C88" s="27"/>
      <c r="D88"/>
      <c r="E88"/>
      <c r="F88"/>
      <c r="G88"/>
      <c r="H88"/>
      <c r="I88"/>
      <c r="J88"/>
      <c r="K88"/>
      <c r="L88"/>
      <c r="M88"/>
    </row>
    <row r="89" spans="2:13" s="35" customFormat="1" ht="150" customHeight="1" x14ac:dyDescent="0.25">
      <c r="B89" s="305"/>
      <c r="C89" s="305"/>
      <c r="D89" s="305"/>
      <c r="E89" s="305"/>
      <c r="F89" s="305"/>
      <c r="G89" s="305"/>
      <c r="H89" s="305"/>
      <c r="I89" s="305"/>
      <c r="J89" s="305"/>
      <c r="K89" s="305"/>
      <c r="L89" s="305"/>
      <c r="M89" s="305"/>
    </row>
    <row r="90" spans="2:13" s="35" customFormat="1" x14ac:dyDescent="0.25">
      <c r="B90" s="74"/>
      <c r="C90" s="74"/>
      <c r="D90" s="75"/>
      <c r="E90" s="75"/>
      <c r="F90" s="75"/>
      <c r="G90" s="75"/>
    </row>
    <row r="91" spans="2:13" s="35" customFormat="1" x14ac:dyDescent="0.25">
      <c r="B91" s="74"/>
      <c r="C91" s="74"/>
      <c r="D91" s="75"/>
      <c r="E91" s="75"/>
      <c r="F91" s="75"/>
      <c r="G91" s="75"/>
    </row>
    <row r="92" spans="2:13" s="35" customFormat="1" x14ac:dyDescent="0.25">
      <c r="B92" s="74"/>
      <c r="C92" s="74"/>
      <c r="D92" s="75"/>
      <c r="E92" s="75"/>
      <c r="F92" s="75"/>
      <c r="G92" s="75"/>
    </row>
    <row r="93" spans="2:13" s="35" customFormat="1" x14ac:dyDescent="0.25">
      <c r="B93" s="76"/>
      <c r="C93" s="76"/>
      <c r="D93" s="75"/>
      <c r="E93" s="75"/>
      <c r="F93" s="75"/>
      <c r="G93" s="75"/>
    </row>
    <row r="94" spans="2:13" s="35" customFormat="1" x14ac:dyDescent="0.25">
      <c r="B94" s="27"/>
      <c r="C94" s="27"/>
    </row>
    <row r="95" spans="2:13" s="35" customFormat="1" ht="18.75" customHeight="1" x14ac:dyDescent="0.25">
      <c r="B95" s="306"/>
      <c r="C95" s="77"/>
      <c r="D95" s="306"/>
      <c r="E95" s="306"/>
      <c r="F95" s="77"/>
      <c r="G95" s="77"/>
    </row>
    <row r="96" spans="2:13" s="35" customFormat="1" x14ac:dyDescent="0.25">
      <c r="B96" s="306"/>
      <c r="C96" s="77"/>
      <c r="D96" s="77"/>
      <c r="E96" s="78"/>
      <c r="F96" s="78"/>
      <c r="G96" s="78"/>
    </row>
    <row r="97" spans="2:7" s="35" customFormat="1" x14ac:dyDescent="0.25">
      <c r="B97" s="74"/>
      <c r="C97" s="74"/>
      <c r="D97" s="75"/>
      <c r="E97" s="75"/>
      <c r="F97" s="75"/>
      <c r="G97" s="75"/>
    </row>
    <row r="98" spans="2:7" s="35" customFormat="1" x14ac:dyDescent="0.25">
      <c r="B98" s="74"/>
      <c r="C98" s="74"/>
      <c r="D98" s="75"/>
      <c r="E98" s="75"/>
      <c r="F98" s="75"/>
      <c r="G98" s="75"/>
    </row>
    <row r="99" spans="2:7" s="35" customFormat="1" x14ac:dyDescent="0.25">
      <c r="B99" s="74"/>
      <c r="C99" s="74"/>
      <c r="D99" s="75"/>
      <c r="E99" s="75"/>
      <c r="F99" s="75"/>
      <c r="G99" s="75"/>
    </row>
    <row r="100" spans="2:7" s="35" customFormat="1" x14ac:dyDescent="0.25">
      <c r="B100" s="76"/>
      <c r="C100" s="76"/>
      <c r="D100" s="75"/>
      <c r="E100" s="75"/>
      <c r="F100" s="75"/>
      <c r="G100" s="75"/>
    </row>
    <row r="101" spans="2:7" s="35" customFormat="1" x14ac:dyDescent="0.25">
      <c r="B101" s="36"/>
      <c r="C101" s="36"/>
    </row>
    <row r="102" spans="2:7" s="35" customFormat="1" x14ac:dyDescent="0.25">
      <c r="D102" s="79"/>
    </row>
    <row r="103" spans="2:7" s="35" customFormat="1" x14ac:dyDescent="0.25"/>
    <row r="105" spans="2:7" ht="14.25" customHeight="1" x14ac:dyDescent="0.25"/>
  </sheetData>
  <sheetProtection selectLockedCells="1" selectUnlockedCells="1"/>
  <dataConsolidate/>
  <mergeCells count="72">
    <mergeCell ref="B89:M89"/>
    <mergeCell ref="B95:B96"/>
    <mergeCell ref="D95:E95"/>
    <mergeCell ref="B76:B79"/>
    <mergeCell ref="F76:I76"/>
    <mergeCell ref="F77:I77"/>
    <mergeCell ref="F78:I78"/>
    <mergeCell ref="F79:I79"/>
    <mergeCell ref="B80:D80"/>
    <mergeCell ref="F80:I80"/>
    <mergeCell ref="B71:B75"/>
    <mergeCell ref="F71:I71"/>
    <mergeCell ref="F72:I72"/>
    <mergeCell ref="F73:I73"/>
    <mergeCell ref="F74:I74"/>
    <mergeCell ref="F75:I75"/>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L55:L56"/>
    <mergeCell ref="F56:I56"/>
    <mergeCell ref="B57:B61"/>
    <mergeCell ref="F57:I57"/>
    <mergeCell ref="F58:I58"/>
    <mergeCell ref="F59:I59"/>
    <mergeCell ref="F60:I60"/>
    <mergeCell ref="F61:I61"/>
    <mergeCell ref="B55:C56"/>
    <mergeCell ref="D55:D56"/>
    <mergeCell ref="E55:I55"/>
    <mergeCell ref="J55:J56"/>
    <mergeCell ref="K55:K56"/>
    <mergeCell ref="B43:E43"/>
    <mergeCell ref="G43:M43"/>
    <mergeCell ref="B46:M46"/>
    <mergeCell ref="R48:Z48"/>
    <mergeCell ref="B49:M49"/>
    <mergeCell ref="R41:Z41"/>
    <mergeCell ref="B14:M14"/>
    <mergeCell ref="B15:M15"/>
    <mergeCell ref="B16:M16"/>
    <mergeCell ref="C17:D17"/>
    <mergeCell ref="E17:H17"/>
    <mergeCell ref="I17:M17"/>
    <mergeCell ref="B21:M21"/>
    <mergeCell ref="C31:J31"/>
    <mergeCell ref="C33:M35"/>
    <mergeCell ref="B38:E38"/>
    <mergeCell ref="G38:M38"/>
    <mergeCell ref="B13:M13"/>
    <mergeCell ref="B2:M2"/>
    <mergeCell ref="L5:M5"/>
    <mergeCell ref="B8:C8"/>
    <mergeCell ref="D8:M8"/>
    <mergeCell ref="B9:C9"/>
    <mergeCell ref="D9:M9"/>
    <mergeCell ref="B10:C10"/>
    <mergeCell ref="D10:M10"/>
    <mergeCell ref="B11:C11"/>
    <mergeCell ref="D11:M11"/>
    <mergeCell ref="B12:M12"/>
  </mergeCells>
  <phoneticPr fontId="12"/>
  <conditionalFormatting sqref="D18">
    <cfRule type="containsText" dxfId="9" priority="1" operator="containsText" text="あり">
      <formula>NOT(ISERROR(SEARCH("あり",D18)))</formula>
    </cfRule>
    <cfRule type="containsText" dxfId="8" priority="2" operator="containsText" text="なし">
      <formula>NOT(ISERROR(SEARCH("なし",D18)))</formula>
    </cfRule>
    <cfRule type="containsText" dxfId="7" priority="3" operator="containsText" text="あり">
      <formula>NOT(ISERROR(SEARCH("あり",D18)))</formula>
    </cfRule>
  </conditionalFormatting>
  <dataValidations count="5">
    <dataValidation imeMode="halfAlpha" allowBlank="1" showInputMessage="1" showErrorMessage="1" sqref="B15:M15" xr:uid="{DD98E8BC-9FA3-4277-8A8E-F1A8A51F9D1F}"/>
    <dataValidation type="list" allowBlank="1" showInputMessage="1" showErrorMessage="1" sqref="I18" xr:uid="{E7936C7D-59DF-4BA9-95DA-4D6120E0A66F}">
      <formula1>"令和元年度,令和２年度,令和３年度"</formula1>
    </dataValidation>
    <dataValidation type="list" allowBlank="1" showInputMessage="1" showErrorMessage="1" sqref="D18 C17:D17" xr:uid="{977B3F07-AF41-40AA-B4BF-51938A2E44C3}">
      <formula1>"あり,なし"</formula1>
    </dataValidation>
    <dataValidation imeMode="halfKatakana" allowBlank="1" showInputMessage="1" showErrorMessage="1" sqref="D10:K10 D8" xr:uid="{E87629CD-4046-4862-9764-04E0C490FFEC}"/>
    <dataValidation type="list" allowBlank="1" showInputMessage="1" showErrorMessage="1" sqref="I17:M17" xr:uid="{916185A6-DE45-49FC-825F-EC091540EC16}">
      <formula1>"令和元年度,令和２年度,令和３年度,令和４年度,令和５年度,令和６年度,令和７年度"</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2</xdr:col>
                    <xdr:colOff>9525</xdr:colOff>
                    <xdr:row>25</xdr:row>
                    <xdr:rowOff>190500</xdr:rowOff>
                  </from>
                  <to>
                    <xdr:col>2</xdr:col>
                    <xdr:colOff>257175</xdr:colOff>
                    <xdr:row>28</xdr:row>
                    <xdr:rowOff>123825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1666875</xdr:colOff>
                    <xdr:row>27</xdr:row>
                    <xdr:rowOff>176213</xdr:rowOff>
                  </from>
                  <to>
                    <xdr:col>3</xdr:col>
                    <xdr:colOff>0</xdr:colOff>
                    <xdr:row>29</xdr:row>
                    <xdr:rowOff>23813</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1681163</xdr:colOff>
                    <xdr:row>26</xdr:row>
                    <xdr:rowOff>28575</xdr:rowOff>
                  </from>
                  <to>
                    <xdr:col>3</xdr:col>
                    <xdr:colOff>28575</xdr:colOff>
                    <xdr:row>28</xdr:row>
                    <xdr:rowOff>61913</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100013</xdr:colOff>
                    <xdr:row>18</xdr:row>
                    <xdr:rowOff>200025</xdr:rowOff>
                  </from>
                  <to>
                    <xdr:col>1</xdr:col>
                    <xdr:colOff>252413</xdr:colOff>
                    <xdr:row>20</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100013</xdr:colOff>
                    <xdr:row>19</xdr:row>
                    <xdr:rowOff>371475</xdr:rowOff>
                  </from>
                  <to>
                    <xdr:col>1</xdr:col>
                    <xdr:colOff>257175</xdr:colOff>
                    <xdr:row>21</xdr:row>
                    <xdr:rowOff>61913</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100013</xdr:colOff>
                    <xdr:row>20</xdr:row>
                    <xdr:rowOff>381000</xdr:rowOff>
                  </from>
                  <to>
                    <xdr:col>1</xdr:col>
                    <xdr:colOff>252413</xdr:colOff>
                    <xdr:row>22</xdr:row>
                    <xdr:rowOff>38100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9525</xdr:colOff>
                    <xdr:row>27</xdr:row>
                    <xdr:rowOff>176213</xdr:rowOff>
                  </from>
                  <to>
                    <xdr:col>2</xdr:col>
                    <xdr:colOff>252413</xdr:colOff>
                    <xdr:row>29</xdr:row>
                    <xdr:rowOff>23813</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4</xdr:col>
                    <xdr:colOff>828675</xdr:colOff>
                    <xdr:row>25</xdr:row>
                    <xdr:rowOff>190500</xdr:rowOff>
                  </from>
                  <to>
                    <xdr:col>4</xdr:col>
                    <xdr:colOff>1057275</xdr:colOff>
                    <xdr:row>28</xdr:row>
                    <xdr:rowOff>142875</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1</xdr:col>
                    <xdr:colOff>9525</xdr:colOff>
                    <xdr:row>38</xdr:row>
                    <xdr:rowOff>0</xdr:rowOff>
                  </from>
                  <to>
                    <xdr:col>2</xdr:col>
                    <xdr:colOff>1209675</xdr:colOff>
                    <xdr:row>39</xdr:row>
                    <xdr:rowOff>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1</xdr:col>
                    <xdr:colOff>9525</xdr:colOff>
                    <xdr:row>38</xdr:row>
                    <xdr:rowOff>219075</xdr:rowOff>
                  </from>
                  <to>
                    <xdr:col>2</xdr:col>
                    <xdr:colOff>1438275</xdr:colOff>
                    <xdr:row>39</xdr:row>
                    <xdr:rowOff>219075</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1</xdr:col>
                    <xdr:colOff>9525</xdr:colOff>
                    <xdr:row>39</xdr:row>
                    <xdr:rowOff>214313</xdr:rowOff>
                  </from>
                  <to>
                    <xdr:col>2</xdr:col>
                    <xdr:colOff>1247775</xdr:colOff>
                    <xdr:row>40</xdr:row>
                    <xdr:rowOff>219075</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2</xdr:col>
                    <xdr:colOff>1790700</xdr:colOff>
                    <xdr:row>38</xdr:row>
                    <xdr:rowOff>9525</xdr:rowOff>
                  </from>
                  <to>
                    <xdr:col>4</xdr:col>
                    <xdr:colOff>990600</xdr:colOff>
                    <xdr:row>39</xdr:row>
                    <xdr:rowOff>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2</xdr:col>
                    <xdr:colOff>1790700</xdr:colOff>
                    <xdr:row>38</xdr:row>
                    <xdr:rowOff>228600</xdr:rowOff>
                  </from>
                  <to>
                    <xdr:col>4</xdr:col>
                    <xdr:colOff>990600</xdr:colOff>
                    <xdr:row>39</xdr:row>
                    <xdr:rowOff>228600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1790700</xdr:colOff>
                    <xdr:row>39</xdr:row>
                    <xdr:rowOff>228600</xdr:rowOff>
                  </from>
                  <to>
                    <xdr:col>4</xdr:col>
                    <xdr:colOff>990600</xdr:colOff>
                    <xdr:row>40</xdr:row>
                    <xdr:rowOff>228600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1</xdr:col>
                    <xdr:colOff>9525</xdr:colOff>
                    <xdr:row>40</xdr:row>
                    <xdr:rowOff>219075</xdr:rowOff>
                  </from>
                  <to>
                    <xdr:col>2</xdr:col>
                    <xdr:colOff>85725</xdr:colOff>
                    <xdr:row>41</xdr:row>
                    <xdr:rowOff>228600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86035" r:id="rId20" name="Check Box 19">
              <controlPr defaultSize="0" autoFill="0" autoLine="0" autoPict="0">
                <anchor moveWithCells="1">
                  <from>
                    <xdr:col>9</xdr:col>
                    <xdr:colOff>904875</xdr:colOff>
                    <xdr:row>39</xdr:row>
                    <xdr:rowOff>123825</xdr:rowOff>
                  </from>
                  <to>
                    <xdr:col>12</xdr:col>
                    <xdr:colOff>1304925</xdr:colOff>
                    <xdr:row>40</xdr:row>
                    <xdr:rowOff>123825</xdr:rowOff>
                  </to>
                </anchor>
              </controlPr>
            </control>
          </mc:Choice>
        </mc:AlternateContent>
        <mc:AlternateContent xmlns:mc="http://schemas.openxmlformats.org/markup-compatibility/2006">
          <mc:Choice Requires="x14">
            <control shapeId="86036" r:id="rId21" name="Check Box 20">
              <controlPr defaultSize="0" autoFill="0" autoLine="0" autoPict="0">
                <anchor moveWithCells="1">
                  <from>
                    <xdr:col>9</xdr:col>
                    <xdr:colOff>914400</xdr:colOff>
                    <xdr:row>40</xdr:row>
                    <xdr:rowOff>66675</xdr:rowOff>
                  </from>
                  <to>
                    <xdr:col>12</xdr:col>
                    <xdr:colOff>733425</xdr:colOff>
                    <xdr:row>41</xdr:row>
                    <xdr:rowOff>85725</xdr:rowOff>
                  </to>
                </anchor>
              </controlPr>
            </control>
          </mc:Choice>
        </mc:AlternateContent>
        <mc:AlternateContent xmlns:mc="http://schemas.openxmlformats.org/markup-compatibility/2006">
          <mc:Choice Requires="x14">
            <control shapeId="86037" r:id="rId22" name="Check Box 21">
              <controlPr defaultSize="0" autoFill="0" autoLine="0" autoPict="0">
                <anchor moveWithCells="1">
                  <from>
                    <xdr:col>9</xdr:col>
                    <xdr:colOff>904875</xdr:colOff>
                    <xdr:row>41</xdr:row>
                    <xdr:rowOff>38100</xdr:rowOff>
                  </from>
                  <to>
                    <xdr:col>11</xdr:col>
                    <xdr:colOff>38100</xdr:colOff>
                    <xdr:row>42</xdr:row>
                    <xdr:rowOff>47625</xdr:rowOff>
                  </to>
                </anchor>
              </controlPr>
            </control>
          </mc:Choice>
        </mc:AlternateContent>
        <mc:AlternateContent xmlns:mc="http://schemas.openxmlformats.org/markup-compatibility/2006">
          <mc:Choice Requires="x14">
            <control shapeId="86038" r:id="rId23" name="Check Box 22">
              <controlPr defaultSize="0" autoFill="0" autoLine="0" autoPict="0">
                <anchor moveWithCells="1">
                  <from>
                    <xdr:col>6</xdr:col>
                    <xdr:colOff>76200</xdr:colOff>
                    <xdr:row>41</xdr:row>
                    <xdr:rowOff>23813</xdr:rowOff>
                  </from>
                  <to>
                    <xdr:col>9</xdr:col>
                    <xdr:colOff>762000</xdr:colOff>
                    <xdr:row>42</xdr:row>
                    <xdr:rowOff>23813</xdr:rowOff>
                  </to>
                </anchor>
              </controlPr>
            </control>
          </mc:Choice>
        </mc:AlternateContent>
        <mc:AlternateContent xmlns:mc="http://schemas.openxmlformats.org/markup-compatibility/2006">
          <mc:Choice Requires="x14">
            <control shapeId="86039" r:id="rId24" name="Check Box 23">
              <controlPr defaultSize="0" autoFill="0" autoLine="0" autoPict="0">
                <anchor moveWithCells="1">
                  <from>
                    <xdr:col>0</xdr:col>
                    <xdr:colOff>100013</xdr:colOff>
                    <xdr:row>21</xdr:row>
                    <xdr:rowOff>381000</xdr:rowOff>
                  </from>
                  <to>
                    <xdr:col>1</xdr:col>
                    <xdr:colOff>138113</xdr:colOff>
                    <xdr:row>23</xdr:row>
                    <xdr:rowOff>9525</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4</xdr:col>
                    <xdr:colOff>828675</xdr:colOff>
                    <xdr:row>28</xdr:row>
                    <xdr:rowOff>9525</xdr:rowOff>
                  </from>
                  <to>
                    <xdr:col>4</xdr:col>
                    <xdr:colOff>1052513</xdr:colOff>
                    <xdr:row>29</xdr:row>
                    <xdr:rowOff>47625</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7</xdr:col>
                    <xdr:colOff>519113</xdr:colOff>
                    <xdr:row>27</xdr:row>
                    <xdr:rowOff>161925</xdr:rowOff>
                  </from>
                  <to>
                    <xdr:col>8</xdr:col>
                    <xdr:colOff>200025</xdr:colOff>
                    <xdr:row>29</xdr:row>
                    <xdr:rowOff>23813</xdr:rowOff>
                  </to>
                </anchor>
              </controlPr>
            </control>
          </mc:Choice>
        </mc:AlternateContent>
        <mc:AlternateContent xmlns:mc="http://schemas.openxmlformats.org/markup-compatibility/2006">
          <mc:Choice Requires="x14">
            <control shapeId="86047" r:id="rId27" name="Check Box 31">
              <controlPr defaultSize="0" autoFill="0" autoLine="0" autoPict="0">
                <anchor moveWithCells="1">
                  <from>
                    <xdr:col>6</xdr:col>
                    <xdr:colOff>85725</xdr:colOff>
                    <xdr:row>39</xdr:row>
                    <xdr:rowOff>85725</xdr:rowOff>
                  </from>
                  <to>
                    <xdr:col>9</xdr:col>
                    <xdr:colOff>485775</xdr:colOff>
                    <xdr:row>40</xdr:row>
                    <xdr:rowOff>100013</xdr:rowOff>
                  </to>
                </anchor>
              </controlPr>
            </control>
          </mc:Choice>
        </mc:AlternateContent>
        <mc:AlternateContent xmlns:mc="http://schemas.openxmlformats.org/markup-compatibility/2006">
          <mc:Choice Requires="x14">
            <control shapeId="86049" r:id="rId28" name="Check Box 33">
              <controlPr defaultSize="0" autoFill="0" autoLine="0" autoPict="0">
                <anchor moveWithCells="1">
                  <from>
                    <xdr:col>6</xdr:col>
                    <xdr:colOff>85725</xdr:colOff>
                    <xdr:row>40</xdr:row>
                    <xdr:rowOff>61913</xdr:rowOff>
                  </from>
                  <to>
                    <xdr:col>8</xdr:col>
                    <xdr:colOff>671513</xdr:colOff>
                    <xdr:row>41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DB84F70-52FC-4753-9947-EB6F0C24C2D3}">
          <x14:formula1>
            <xm:f>#REF!</xm:f>
          </x14:formula1>
          <xm:sqref>B13:M13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6930-4174-40E3-8E6E-8FA3B2E9A889}">
  <sheetPr>
    <tabColor rgb="FF00B050"/>
    <pageSetUpPr fitToPage="1"/>
  </sheetPr>
  <dimension ref="A1:W50"/>
  <sheetViews>
    <sheetView showGridLines="0" view="pageBreakPreview" zoomScale="70" zoomScaleNormal="70" zoomScaleSheetLayoutView="70" workbookViewId="0">
      <selection activeCell="AI10" sqref="AI10"/>
    </sheetView>
  </sheetViews>
  <sheetFormatPr defaultColWidth="5.6640625" defaultRowHeight="14.25" x14ac:dyDescent="0.25"/>
  <cols>
    <col min="1" max="1" width="3.86328125" style="66" customWidth="1"/>
    <col min="2" max="2" width="5.6640625" style="66"/>
    <col min="3" max="3" width="14.6640625" style="66" customWidth="1"/>
    <col min="4" max="4" width="5.6640625" style="66"/>
    <col min="5" max="5" width="18" style="66" customWidth="1"/>
    <col min="6" max="21" width="5.6640625" style="66"/>
    <col min="22" max="22" width="3.86328125" style="66" customWidth="1"/>
    <col min="23" max="23" width="2.796875" style="66" customWidth="1"/>
    <col min="24" max="16384" width="5.6640625" style="66"/>
  </cols>
  <sheetData>
    <row r="1" spans="1:23" ht="16.149999999999999" x14ac:dyDescent="0.25">
      <c r="A1" s="4" t="s">
        <v>168</v>
      </c>
      <c r="B1" s="5"/>
      <c r="C1" s="5"/>
      <c r="D1" s="5"/>
      <c r="E1" s="5"/>
      <c r="F1" s="5"/>
      <c r="G1" s="5"/>
      <c r="H1" s="5"/>
      <c r="I1" s="5"/>
      <c r="J1" s="5"/>
    </row>
    <row r="2" spans="1:23" ht="24.95" customHeight="1" x14ac:dyDescent="0.25">
      <c r="A2" s="308" t="s">
        <v>177</v>
      </c>
      <c r="B2" s="309"/>
      <c r="C2" s="309"/>
      <c r="D2" s="309"/>
      <c r="E2" s="309"/>
      <c r="F2" s="309"/>
      <c r="G2" s="309"/>
      <c r="H2" s="309"/>
      <c r="I2" s="309"/>
      <c r="J2" s="309"/>
      <c r="K2" s="309"/>
      <c r="L2" s="309"/>
      <c r="M2" s="309"/>
      <c r="N2" s="309"/>
      <c r="O2" s="309"/>
      <c r="P2" s="309"/>
      <c r="Q2" s="309"/>
      <c r="R2" s="309"/>
      <c r="S2" s="309"/>
      <c r="T2" s="309"/>
      <c r="U2" s="309"/>
      <c r="V2" s="309"/>
      <c r="W2" s="309"/>
    </row>
    <row r="3" spans="1:23" ht="46.5" customHeight="1" x14ac:dyDescent="0.25">
      <c r="A3" s="309"/>
      <c r="B3" s="309"/>
      <c r="C3" s="309"/>
      <c r="D3" s="309"/>
      <c r="E3" s="309"/>
      <c r="F3" s="309"/>
      <c r="G3" s="309"/>
      <c r="H3" s="309"/>
      <c r="I3" s="309"/>
      <c r="J3" s="309"/>
      <c r="K3" s="309"/>
      <c r="L3" s="309"/>
      <c r="M3" s="309"/>
      <c r="N3" s="309"/>
      <c r="O3" s="309"/>
      <c r="P3" s="309"/>
      <c r="Q3" s="309"/>
      <c r="R3" s="309"/>
      <c r="S3" s="309"/>
      <c r="T3" s="309"/>
      <c r="U3" s="309"/>
      <c r="V3" s="309"/>
      <c r="W3" s="309"/>
    </row>
    <row r="4" spans="1:23" s="82" customFormat="1" ht="9.75" customHeight="1" x14ac:dyDescent="0.25">
      <c r="A4" s="80"/>
      <c r="B4" s="81"/>
      <c r="C4" s="81"/>
      <c r="D4" s="81"/>
      <c r="E4" s="81"/>
      <c r="F4" s="81"/>
      <c r="G4" s="81"/>
      <c r="H4" s="81"/>
      <c r="I4" s="81"/>
      <c r="J4" s="81"/>
    </row>
    <row r="5" spans="1:23" s="85" customFormat="1" ht="18.75" x14ac:dyDescent="0.25">
      <c r="A5" s="83"/>
      <c r="B5" s="84"/>
      <c r="C5" s="84"/>
      <c r="D5" s="84"/>
      <c r="E5" s="84"/>
      <c r="F5" s="84"/>
      <c r="G5" s="84"/>
      <c r="H5" s="83"/>
      <c r="I5" s="83"/>
      <c r="J5" s="83"/>
      <c r="P5" s="310" t="s">
        <v>6</v>
      </c>
      <c r="Q5" s="310"/>
      <c r="R5" s="310"/>
      <c r="S5" s="311"/>
      <c r="T5" s="311"/>
      <c r="U5" s="311"/>
      <c r="V5" s="311"/>
    </row>
    <row r="6" spans="1:23" s="85" customFormat="1" ht="18.75" x14ac:dyDescent="0.25">
      <c r="A6" s="83"/>
      <c r="B6" s="84"/>
      <c r="C6" s="84"/>
      <c r="D6" s="84"/>
      <c r="E6" s="84"/>
      <c r="F6" s="84"/>
      <c r="G6" s="84"/>
      <c r="H6" s="83"/>
      <c r="I6" s="83"/>
      <c r="J6" s="83"/>
      <c r="P6" s="86"/>
      <c r="Q6" s="86"/>
      <c r="R6" s="86"/>
      <c r="S6" s="87"/>
      <c r="T6" s="87"/>
      <c r="U6" s="87"/>
      <c r="V6" s="87"/>
    </row>
    <row r="7" spans="1:23" s="57" customFormat="1" ht="16.5" thickBot="1" x14ac:dyDescent="0.3">
      <c r="A7" s="12"/>
      <c r="B7" s="12"/>
      <c r="C7" s="153" t="s">
        <v>5</v>
      </c>
      <c r="D7" s="12"/>
      <c r="E7" s="12"/>
      <c r="F7" s="12"/>
      <c r="G7" s="12"/>
      <c r="H7" s="12"/>
      <c r="I7" s="12"/>
      <c r="J7" s="12"/>
    </row>
    <row r="8" spans="1:23" s="57" customFormat="1" ht="30" customHeight="1" x14ac:dyDescent="0.25">
      <c r="A8" s="12"/>
      <c r="B8" s="12"/>
      <c r="C8" s="154" t="s">
        <v>4</v>
      </c>
      <c r="D8" s="312"/>
      <c r="E8" s="313"/>
      <c r="F8" s="313"/>
      <c r="G8" s="313"/>
      <c r="H8" s="313"/>
      <c r="I8" s="313"/>
      <c r="J8" s="313"/>
      <c r="K8" s="314"/>
    </row>
    <row r="9" spans="1:23" s="57" customFormat="1" ht="30" customHeight="1" x14ac:dyDescent="0.25">
      <c r="A9" s="12"/>
      <c r="B9" s="12"/>
      <c r="C9" s="155" t="s">
        <v>7</v>
      </c>
      <c r="D9" s="315"/>
      <c r="E9" s="316"/>
      <c r="F9" s="316"/>
      <c r="G9" s="316"/>
      <c r="H9" s="316"/>
      <c r="I9" s="316"/>
      <c r="J9" s="316"/>
      <c r="K9" s="317"/>
    </row>
    <row r="10" spans="1:23" s="57" customFormat="1" ht="30" customHeight="1" x14ac:dyDescent="0.25">
      <c r="A10" s="12"/>
      <c r="B10" s="12"/>
      <c r="C10" s="156" t="s">
        <v>15</v>
      </c>
      <c r="D10" s="318"/>
      <c r="E10" s="319"/>
      <c r="F10" s="320" t="s">
        <v>13</v>
      </c>
      <c r="G10" s="320"/>
      <c r="H10" s="320"/>
      <c r="I10" s="320"/>
      <c r="J10" s="320"/>
      <c r="K10" s="321"/>
    </row>
    <row r="11" spans="1:23" s="57" customFormat="1" ht="30" customHeight="1" thickBot="1" x14ac:dyDescent="0.3">
      <c r="A11" s="12"/>
      <c r="B11" s="12"/>
      <c r="C11" s="157" t="s">
        <v>14</v>
      </c>
      <c r="D11" s="322"/>
      <c r="E11" s="323"/>
      <c r="F11" s="324" t="s">
        <v>13</v>
      </c>
      <c r="G11" s="324"/>
      <c r="H11" s="324"/>
      <c r="I11" s="324"/>
      <c r="J11" s="324"/>
      <c r="K11" s="325"/>
    </row>
    <row r="12" spans="1:23" ht="20.100000000000001" customHeight="1" x14ac:dyDescent="0.25">
      <c r="A12" s="5"/>
      <c r="B12" s="5"/>
      <c r="C12" s="5"/>
      <c r="D12" s="5"/>
      <c r="E12" s="5"/>
      <c r="F12" s="5"/>
      <c r="G12" s="5"/>
      <c r="H12" s="5"/>
      <c r="I12" s="5"/>
      <c r="J12" s="5"/>
    </row>
    <row r="13" spans="1:23" ht="20.100000000000001" customHeight="1" x14ac:dyDescent="0.25">
      <c r="A13" s="5"/>
      <c r="B13" s="326" t="s">
        <v>12</v>
      </c>
      <c r="C13" s="326"/>
      <c r="D13" s="326"/>
      <c r="E13" s="327">
        <f>$C$17+$E$17-$G$17</f>
        <v>0</v>
      </c>
      <c r="F13" s="328"/>
      <c r="G13" s="328"/>
      <c r="H13" s="328"/>
      <c r="I13" s="328"/>
      <c r="J13" s="330" t="s">
        <v>1</v>
      </c>
      <c r="K13" s="331"/>
      <c r="M13" s="307"/>
      <c r="N13" s="307"/>
      <c r="O13" s="307"/>
      <c r="P13" s="307"/>
      <c r="Q13" s="307"/>
      <c r="R13" s="307"/>
      <c r="T13" s="58"/>
      <c r="U13" s="58"/>
    </row>
    <row r="14" spans="1:23" ht="20.100000000000001" customHeight="1" thickBot="1" x14ac:dyDescent="0.3">
      <c r="A14" s="5"/>
      <c r="B14" s="326"/>
      <c r="C14" s="326"/>
      <c r="D14" s="326"/>
      <c r="E14" s="329"/>
      <c r="F14" s="329"/>
      <c r="G14" s="329"/>
      <c r="H14" s="329"/>
      <c r="I14" s="329"/>
      <c r="J14" s="330"/>
      <c r="K14" s="331"/>
      <c r="M14" s="307"/>
      <c r="N14" s="307"/>
      <c r="O14" s="307"/>
      <c r="P14" s="307"/>
      <c r="Q14" s="307"/>
      <c r="R14" s="307"/>
      <c r="T14" s="58"/>
      <c r="U14" s="58"/>
    </row>
    <row r="15" spans="1:23" ht="20.100000000000001" customHeight="1" x14ac:dyDescent="0.25">
      <c r="A15" s="5"/>
      <c r="B15" s="5"/>
      <c r="C15" s="5"/>
      <c r="D15" s="5"/>
      <c r="E15" s="5"/>
      <c r="F15" s="5"/>
      <c r="G15" s="5"/>
      <c r="H15" s="5"/>
      <c r="I15" s="5"/>
      <c r="J15" s="5"/>
    </row>
    <row r="16" spans="1:23" ht="39.950000000000003" customHeight="1" x14ac:dyDescent="0.25">
      <c r="A16" s="5"/>
      <c r="B16" s="5"/>
      <c r="C16" s="335" t="s">
        <v>146</v>
      </c>
      <c r="D16" s="336"/>
      <c r="E16" s="337" t="s">
        <v>147</v>
      </c>
      <c r="F16" s="338"/>
      <c r="G16" s="337" t="s">
        <v>148</v>
      </c>
      <c r="H16" s="338"/>
      <c r="I16" s="9"/>
      <c r="J16" s="9"/>
    </row>
    <row r="17" spans="1:21" ht="24.95" customHeight="1" x14ac:dyDescent="0.25">
      <c r="A17" s="5"/>
      <c r="B17" s="5"/>
      <c r="C17" s="339">
        <f>$P$25</f>
        <v>0</v>
      </c>
      <c r="D17" s="340"/>
      <c r="E17" s="341">
        <f>$S$25</f>
        <v>0</v>
      </c>
      <c r="F17" s="342"/>
      <c r="G17" s="343"/>
      <c r="H17" s="344"/>
      <c r="I17" s="10"/>
      <c r="J17" s="10"/>
    </row>
    <row r="18" spans="1:21" ht="20.100000000000001" customHeight="1" x14ac:dyDescent="0.25">
      <c r="A18" s="5"/>
      <c r="B18" s="5"/>
      <c r="C18" s="5"/>
      <c r="D18" s="5"/>
      <c r="E18" s="5"/>
      <c r="F18" s="5"/>
      <c r="G18" s="5"/>
      <c r="H18" s="5"/>
      <c r="I18" s="5"/>
      <c r="J18" s="5"/>
    </row>
    <row r="19" spans="1:21" s="8" customFormat="1" ht="20.100000000000001" customHeight="1" x14ac:dyDescent="0.25">
      <c r="A19" s="9"/>
      <c r="B19" s="152" t="s">
        <v>11</v>
      </c>
      <c r="C19" s="345" t="s">
        <v>10</v>
      </c>
      <c r="D19" s="345"/>
      <c r="E19" s="345"/>
      <c r="F19" s="345"/>
      <c r="G19" s="345"/>
      <c r="H19" s="345"/>
      <c r="I19" s="345"/>
      <c r="J19" s="345"/>
      <c r="K19" s="346" t="s">
        <v>9</v>
      </c>
      <c r="L19" s="346"/>
      <c r="M19" s="346" t="s">
        <v>2</v>
      </c>
      <c r="N19" s="346"/>
      <c r="O19" s="346"/>
      <c r="P19" s="347" t="s">
        <v>8</v>
      </c>
      <c r="Q19" s="347"/>
      <c r="R19" s="347"/>
      <c r="S19" s="348" t="s">
        <v>3</v>
      </c>
      <c r="T19" s="348"/>
      <c r="U19" s="348"/>
    </row>
    <row r="20" spans="1:21" ht="24.95" customHeight="1" x14ac:dyDescent="0.25">
      <c r="A20" s="5"/>
      <c r="B20" s="158">
        <v>1</v>
      </c>
      <c r="C20" s="332"/>
      <c r="D20" s="332"/>
      <c r="E20" s="332"/>
      <c r="F20" s="332"/>
      <c r="G20" s="332"/>
      <c r="H20" s="332"/>
      <c r="I20" s="332"/>
      <c r="J20" s="332"/>
      <c r="K20" s="6"/>
      <c r="L20" s="159" t="s">
        <v>18</v>
      </c>
      <c r="M20" s="333"/>
      <c r="N20" s="333"/>
      <c r="O20" s="333"/>
      <c r="P20" s="334">
        <f>K20*M20</f>
        <v>0</v>
      </c>
      <c r="Q20" s="334"/>
      <c r="R20" s="334"/>
      <c r="S20" s="333"/>
      <c r="T20" s="333"/>
      <c r="U20" s="333"/>
    </row>
    <row r="21" spans="1:21" ht="24.95" customHeight="1" x14ac:dyDescent="0.25">
      <c r="A21" s="5"/>
      <c r="B21" s="158">
        <v>2</v>
      </c>
      <c r="C21" s="332"/>
      <c r="D21" s="332"/>
      <c r="E21" s="332"/>
      <c r="F21" s="332"/>
      <c r="G21" s="332"/>
      <c r="H21" s="332"/>
      <c r="I21" s="332"/>
      <c r="J21" s="332"/>
      <c r="K21" s="6"/>
      <c r="L21" s="159" t="s">
        <v>18</v>
      </c>
      <c r="M21" s="333"/>
      <c r="N21" s="333"/>
      <c r="O21" s="333"/>
      <c r="P21" s="334">
        <f t="shared" ref="P21:P24" si="0">K21*M21</f>
        <v>0</v>
      </c>
      <c r="Q21" s="334"/>
      <c r="R21" s="334"/>
      <c r="S21" s="333"/>
      <c r="T21" s="333"/>
      <c r="U21" s="333"/>
    </row>
    <row r="22" spans="1:21" ht="24.95" customHeight="1" x14ac:dyDescent="0.25">
      <c r="A22" s="5"/>
      <c r="B22" s="158">
        <v>3</v>
      </c>
      <c r="C22" s="332"/>
      <c r="D22" s="332"/>
      <c r="E22" s="332"/>
      <c r="F22" s="332"/>
      <c r="G22" s="332"/>
      <c r="H22" s="332"/>
      <c r="I22" s="332"/>
      <c r="J22" s="332"/>
      <c r="K22" s="6"/>
      <c r="L22" s="159" t="s">
        <v>18</v>
      </c>
      <c r="M22" s="333"/>
      <c r="N22" s="333"/>
      <c r="O22" s="333"/>
      <c r="P22" s="334">
        <f t="shared" si="0"/>
        <v>0</v>
      </c>
      <c r="Q22" s="334"/>
      <c r="R22" s="334"/>
      <c r="S22" s="333"/>
      <c r="T22" s="333"/>
      <c r="U22" s="333"/>
    </row>
    <row r="23" spans="1:21" ht="24.95" customHeight="1" x14ac:dyDescent="0.25">
      <c r="A23" s="5"/>
      <c r="B23" s="158">
        <v>4</v>
      </c>
      <c r="C23" s="332"/>
      <c r="D23" s="332"/>
      <c r="E23" s="332"/>
      <c r="F23" s="332"/>
      <c r="G23" s="332"/>
      <c r="H23" s="332"/>
      <c r="I23" s="332"/>
      <c r="J23" s="332"/>
      <c r="K23" s="6"/>
      <c r="L23" s="159" t="s">
        <v>18</v>
      </c>
      <c r="M23" s="333"/>
      <c r="N23" s="333"/>
      <c r="O23" s="333"/>
      <c r="P23" s="334">
        <f t="shared" si="0"/>
        <v>0</v>
      </c>
      <c r="Q23" s="334"/>
      <c r="R23" s="334"/>
      <c r="S23" s="333"/>
      <c r="T23" s="333"/>
      <c r="U23" s="333"/>
    </row>
    <row r="24" spans="1:21" ht="24.95" customHeight="1" x14ac:dyDescent="0.25">
      <c r="A24" s="5"/>
      <c r="B24" s="158">
        <v>5</v>
      </c>
      <c r="C24" s="332"/>
      <c r="D24" s="332"/>
      <c r="E24" s="332"/>
      <c r="F24" s="332"/>
      <c r="G24" s="332"/>
      <c r="H24" s="332"/>
      <c r="I24" s="332"/>
      <c r="J24" s="332"/>
      <c r="K24" s="6"/>
      <c r="L24" s="159" t="s">
        <v>18</v>
      </c>
      <c r="M24" s="333"/>
      <c r="N24" s="333"/>
      <c r="O24" s="333"/>
      <c r="P24" s="334">
        <f t="shared" si="0"/>
        <v>0</v>
      </c>
      <c r="Q24" s="334"/>
      <c r="R24" s="334"/>
      <c r="S24" s="333"/>
      <c r="T24" s="333"/>
      <c r="U24" s="333"/>
    </row>
    <row r="25" spans="1:21" ht="24.95" customHeight="1" x14ac:dyDescent="0.25">
      <c r="A25" s="5"/>
      <c r="B25" s="5"/>
      <c r="C25" s="5"/>
      <c r="D25" s="5"/>
      <c r="E25" s="5"/>
      <c r="F25" s="5"/>
      <c r="G25" s="5"/>
      <c r="H25" s="5"/>
      <c r="I25" s="5"/>
      <c r="J25" s="5"/>
      <c r="M25" s="346" t="s">
        <v>0</v>
      </c>
      <c r="N25" s="346"/>
      <c r="O25" s="346"/>
      <c r="P25" s="352">
        <f>SUM(P20:R24)</f>
        <v>0</v>
      </c>
      <c r="Q25" s="353"/>
      <c r="R25" s="354"/>
      <c r="S25" s="352">
        <f>SUM(S20:U24)</f>
        <v>0</v>
      </c>
      <c r="T25" s="353"/>
      <c r="U25" s="354"/>
    </row>
    <row r="26" spans="1:21" ht="20.100000000000001" customHeight="1" x14ac:dyDescent="0.25">
      <c r="A26" s="5"/>
      <c r="B26" s="5"/>
      <c r="C26" s="5"/>
      <c r="D26" s="5"/>
      <c r="E26" s="5"/>
      <c r="F26" s="5"/>
      <c r="G26" s="5"/>
      <c r="H26" s="5"/>
      <c r="I26" s="5"/>
      <c r="J26" s="5"/>
      <c r="M26" s="40"/>
      <c r="N26" s="40"/>
      <c r="O26" s="40"/>
      <c r="P26" s="21"/>
      <c r="Q26" s="21"/>
      <c r="R26" s="21"/>
      <c r="S26" s="21"/>
      <c r="T26" s="21"/>
      <c r="U26" s="21"/>
    </row>
    <row r="27" spans="1:21" ht="20.100000000000001" customHeight="1" x14ac:dyDescent="0.25">
      <c r="A27" s="5"/>
      <c r="B27" s="5"/>
      <c r="C27" s="5"/>
      <c r="D27" s="5"/>
      <c r="E27" s="5"/>
      <c r="F27" s="5"/>
      <c r="G27" s="5"/>
      <c r="H27" s="5"/>
      <c r="I27" s="5"/>
      <c r="J27" s="5"/>
      <c r="M27" s="40"/>
      <c r="N27" s="40"/>
      <c r="O27" s="40"/>
      <c r="P27" s="21"/>
      <c r="Q27" s="21"/>
      <c r="R27" s="21"/>
      <c r="S27" s="21"/>
      <c r="T27" s="21"/>
      <c r="U27" s="21"/>
    </row>
    <row r="28" spans="1:21" ht="20.100000000000001" customHeight="1" x14ac:dyDescent="0.25">
      <c r="A28" s="5"/>
      <c r="B28" s="5"/>
      <c r="C28" s="5"/>
      <c r="D28" s="5"/>
      <c r="E28" s="5"/>
      <c r="F28" s="5"/>
      <c r="G28" s="5"/>
      <c r="H28" s="5"/>
      <c r="I28" s="5"/>
      <c r="J28" s="5"/>
      <c r="M28" s="40"/>
      <c r="N28" s="40"/>
      <c r="O28" s="40"/>
      <c r="P28" s="21"/>
      <c r="Q28" s="21"/>
      <c r="R28" s="21"/>
      <c r="S28" s="21"/>
      <c r="T28" s="21"/>
      <c r="U28" s="21"/>
    </row>
    <row r="29" spans="1:21" ht="20.100000000000001" customHeight="1" x14ac:dyDescent="0.25">
      <c r="A29" s="5"/>
      <c r="B29" s="5"/>
      <c r="C29" s="5"/>
      <c r="D29" s="5"/>
      <c r="E29" s="5"/>
      <c r="F29" s="5"/>
      <c r="G29" s="5"/>
      <c r="H29" s="5"/>
      <c r="I29" s="5"/>
      <c r="J29" s="5"/>
      <c r="M29" s="40"/>
      <c r="N29" s="40"/>
      <c r="O29" s="40"/>
      <c r="P29" s="21"/>
      <c r="Q29" s="21"/>
      <c r="R29" s="21"/>
      <c r="S29" s="21"/>
      <c r="T29" s="21"/>
      <c r="U29" s="21"/>
    </row>
    <row r="30" spans="1:21" ht="65.25" customHeight="1" x14ac:dyDescent="0.25">
      <c r="A30" s="5"/>
      <c r="B30" s="5"/>
      <c r="C30" s="5"/>
      <c r="D30" s="5"/>
      <c r="E30" s="5"/>
      <c r="F30" s="5"/>
      <c r="G30" s="5"/>
      <c r="H30" s="5"/>
      <c r="I30" s="5"/>
      <c r="J30" s="5"/>
    </row>
    <row r="31" spans="1:21" ht="20.100000000000001" customHeight="1" x14ac:dyDescent="0.25">
      <c r="A31" s="5"/>
      <c r="B31" s="349" t="s">
        <v>149</v>
      </c>
      <c r="C31" s="345"/>
      <c r="D31" s="350"/>
      <c r="E31" s="350"/>
      <c r="F31" s="350"/>
      <c r="G31" s="350"/>
      <c r="H31" s="350"/>
      <c r="I31" s="350"/>
      <c r="J31" s="350"/>
      <c r="K31" s="351"/>
      <c r="L31" s="351"/>
      <c r="M31" s="351"/>
      <c r="N31" s="351"/>
      <c r="O31" s="351"/>
      <c r="P31" s="351"/>
      <c r="Q31" s="351"/>
      <c r="R31" s="351"/>
      <c r="S31" s="351"/>
      <c r="T31" s="351"/>
      <c r="U31" s="351"/>
    </row>
    <row r="32" spans="1:21" ht="20.100000000000001" customHeight="1" x14ac:dyDescent="0.25">
      <c r="A32" s="5"/>
      <c r="B32" s="345"/>
      <c r="C32" s="345"/>
      <c r="D32" s="350"/>
      <c r="E32" s="350"/>
      <c r="F32" s="350"/>
      <c r="G32" s="350"/>
      <c r="H32" s="350"/>
      <c r="I32" s="350"/>
      <c r="J32" s="350"/>
      <c r="K32" s="351"/>
      <c r="L32" s="351"/>
      <c r="M32" s="351"/>
      <c r="N32" s="351"/>
      <c r="O32" s="351"/>
      <c r="P32" s="351"/>
      <c r="Q32" s="351"/>
      <c r="R32" s="351"/>
      <c r="S32" s="351"/>
      <c r="T32" s="351"/>
      <c r="U32" s="351"/>
    </row>
    <row r="33" spans="1:21" ht="20.100000000000001" customHeight="1" x14ac:dyDescent="0.25">
      <c r="A33" s="5"/>
      <c r="B33" s="345"/>
      <c r="C33" s="345"/>
      <c r="D33" s="350"/>
      <c r="E33" s="350"/>
      <c r="F33" s="350"/>
      <c r="G33" s="350"/>
      <c r="H33" s="350"/>
      <c r="I33" s="350"/>
      <c r="J33" s="350"/>
      <c r="K33" s="351"/>
      <c r="L33" s="351"/>
      <c r="M33" s="351"/>
      <c r="N33" s="351"/>
      <c r="O33" s="351"/>
      <c r="P33" s="351"/>
      <c r="Q33" s="351"/>
      <c r="R33" s="351"/>
      <c r="S33" s="351"/>
      <c r="T33" s="351"/>
      <c r="U33" s="351"/>
    </row>
    <row r="34" spans="1:21" ht="105" customHeight="1" x14ac:dyDescent="0.25">
      <c r="A34" s="5"/>
      <c r="B34" s="345"/>
      <c r="C34" s="345"/>
      <c r="D34" s="350"/>
      <c r="E34" s="350"/>
      <c r="F34" s="350"/>
      <c r="G34" s="350"/>
      <c r="H34" s="350"/>
      <c r="I34" s="350"/>
      <c r="J34" s="350"/>
      <c r="K34" s="351"/>
      <c r="L34" s="351"/>
      <c r="M34" s="351"/>
      <c r="N34" s="351"/>
      <c r="O34" s="351"/>
      <c r="P34" s="351"/>
      <c r="Q34" s="351"/>
      <c r="R34" s="351"/>
      <c r="S34" s="351"/>
      <c r="T34" s="351"/>
      <c r="U34" s="351"/>
    </row>
    <row r="35" spans="1:21" ht="20.100000000000001" customHeight="1" x14ac:dyDescent="0.25">
      <c r="A35" s="5"/>
      <c r="B35" s="160" t="s">
        <v>16</v>
      </c>
      <c r="C35" s="161" t="s">
        <v>17</v>
      </c>
      <c r="D35" s="62"/>
      <c r="E35" s="62"/>
      <c r="F35" s="62"/>
      <c r="G35" s="62"/>
      <c r="H35" s="62"/>
      <c r="I35" s="62"/>
      <c r="J35" s="62"/>
      <c r="K35" s="62"/>
      <c r="L35" s="62"/>
      <c r="M35" s="62"/>
      <c r="N35" s="62"/>
      <c r="O35" s="62"/>
      <c r="P35" s="62"/>
    </row>
    <row r="36" spans="1:21" ht="20.100000000000001" customHeight="1" x14ac:dyDescent="0.25">
      <c r="A36" s="5"/>
      <c r="B36" s="5"/>
      <c r="C36" s="5"/>
      <c r="D36" s="5"/>
      <c r="E36" s="5"/>
      <c r="F36" s="5"/>
      <c r="G36" s="5"/>
      <c r="H36" s="5"/>
      <c r="I36" s="5"/>
      <c r="J36" s="5"/>
    </row>
    <row r="37" spans="1:21" ht="20.100000000000001" customHeight="1" x14ac:dyDescent="0.25">
      <c r="A37" s="5"/>
      <c r="B37" s="5"/>
      <c r="C37" s="5"/>
      <c r="D37" s="5"/>
      <c r="E37" s="5"/>
      <c r="F37" s="5"/>
      <c r="G37" s="5"/>
      <c r="H37" s="5"/>
      <c r="I37" s="5"/>
      <c r="J37" s="5"/>
    </row>
    <row r="38" spans="1:21" ht="20.100000000000001" customHeight="1" x14ac:dyDescent="0.25">
      <c r="A38" s="5"/>
      <c r="B38" s="5"/>
      <c r="C38" s="5"/>
      <c r="D38" s="5"/>
      <c r="E38" s="5"/>
      <c r="F38" s="5"/>
      <c r="G38" s="5"/>
      <c r="H38" s="5"/>
      <c r="I38" s="5"/>
      <c r="J38" s="5"/>
    </row>
    <row r="39" spans="1:21" ht="20.100000000000001" customHeight="1" x14ac:dyDescent="0.25">
      <c r="A39" s="5"/>
      <c r="B39" s="5"/>
      <c r="C39" s="5"/>
      <c r="D39" s="5"/>
      <c r="E39" s="5"/>
      <c r="F39" s="5"/>
      <c r="G39" s="5"/>
      <c r="H39" s="5"/>
      <c r="I39" s="5"/>
      <c r="J39" s="5"/>
    </row>
    <row r="40" spans="1:21" ht="20.100000000000001" customHeight="1" x14ac:dyDescent="0.25">
      <c r="A40" s="5"/>
      <c r="B40" s="5"/>
      <c r="C40" s="5"/>
      <c r="D40" s="5"/>
      <c r="E40" s="5"/>
      <c r="F40" s="5"/>
      <c r="G40" s="5"/>
      <c r="H40" s="5"/>
      <c r="I40" s="5"/>
      <c r="J40" s="5"/>
    </row>
    <row r="41" spans="1:21" ht="20.100000000000001" customHeight="1" x14ac:dyDescent="0.25">
      <c r="A41" s="5"/>
      <c r="B41" s="5"/>
      <c r="C41" s="5"/>
      <c r="D41" s="5"/>
      <c r="E41" s="5"/>
      <c r="F41" s="5"/>
      <c r="G41" s="5"/>
      <c r="H41" s="5"/>
      <c r="I41" s="5"/>
      <c r="J41" s="5"/>
    </row>
    <row r="42" spans="1:21" ht="20.100000000000001" customHeight="1" x14ac:dyDescent="0.25"/>
    <row r="43" spans="1:21" ht="20.100000000000001" customHeight="1" x14ac:dyDescent="0.25"/>
    <row r="44" spans="1:21" ht="20.100000000000001" customHeight="1" x14ac:dyDescent="0.25"/>
    <row r="45" spans="1:21" ht="20.100000000000001" customHeight="1" x14ac:dyDescent="0.25"/>
    <row r="46" spans="1:21" ht="20.100000000000001" customHeight="1" x14ac:dyDescent="0.25"/>
    <row r="47" spans="1:21" ht="20.100000000000001" customHeight="1" x14ac:dyDescent="0.25"/>
    <row r="48" spans="1:21" ht="20.100000000000001" customHeight="1" x14ac:dyDescent="0.25"/>
    <row r="49" ht="20.100000000000001" customHeight="1" x14ac:dyDescent="0.25"/>
    <row r="50" ht="20.100000000000001" customHeight="1" x14ac:dyDescent="0.25"/>
  </sheetData>
  <mergeCells count="50">
    <mergeCell ref="B31:C34"/>
    <mergeCell ref="D31:U34"/>
    <mergeCell ref="M25:O25"/>
    <mergeCell ref="P25:R25"/>
    <mergeCell ref="S25:U25"/>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s>
  <phoneticPr fontId="12"/>
  <dataValidations count="4">
    <dataValidation type="list" showDropDown="1" showInputMessage="1" showErrorMessage="1" sqref="L20:L24" xr:uid="{2BD26EB5-CE2A-4D9A-8905-06342DF58EE6}">
      <formula1>"式,台"</formula1>
    </dataValidation>
    <dataValidation type="whole" allowBlank="1" showInputMessage="1" showErrorMessage="1" sqref="K20:K24" xr:uid="{EBDCCFF9-315E-4758-83AD-FDC4E2E33377}">
      <formula1>1</formula1>
      <formula2>100</formula2>
    </dataValidation>
    <dataValidation imeMode="halfAlpha" allowBlank="1" showInputMessage="1" showErrorMessage="1" sqref="M20:R24" xr:uid="{7929CEA3-9AC0-45D2-BBBF-50D92AB101F0}"/>
    <dataValidation type="whole" allowBlank="1" showInputMessage="1" showErrorMessage="1" sqref="D10:D11" xr:uid="{F249E94C-4D05-4BEE-A88F-F5496A030CCA}">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3"/>
  <sheetViews>
    <sheetView showGridLines="0" view="pageBreakPreview" topLeftCell="A95" zoomScale="85" zoomScaleNormal="100" zoomScaleSheetLayoutView="85" workbookViewId="0">
      <selection activeCell="J37" sqref="J37"/>
    </sheetView>
  </sheetViews>
  <sheetFormatPr defaultRowHeight="12.75" x14ac:dyDescent="0.25"/>
  <cols>
    <col min="1" max="1" width="3.33203125" customWidth="1"/>
    <col min="2" max="2" width="26" customWidth="1"/>
    <col min="3" max="3" width="16" customWidth="1"/>
    <col min="4" max="4" width="14.6640625" customWidth="1"/>
    <col min="5" max="7" width="12.6640625" customWidth="1"/>
    <col min="8" max="8" width="17.19921875" customWidth="1"/>
    <col min="9" max="9" width="12" customWidth="1"/>
    <col min="10" max="10" width="40" customWidth="1"/>
    <col min="11" max="11" width="2.86328125" customWidth="1"/>
    <col min="12" max="12" width="15" customWidth="1"/>
    <col min="13" max="13" width="2.19921875" customWidth="1"/>
  </cols>
  <sheetData>
    <row r="1" spans="1:15" ht="16.149999999999999" x14ac:dyDescent="0.25">
      <c r="A1" s="45" t="s">
        <v>169</v>
      </c>
      <c r="B1" s="46"/>
    </row>
    <row r="2" spans="1:15" ht="33" customHeight="1" x14ac:dyDescent="0.25">
      <c r="B2" s="358" t="s">
        <v>178</v>
      </c>
      <c r="C2" s="358"/>
      <c r="D2" s="358"/>
      <c r="E2" s="358"/>
      <c r="F2" s="358"/>
      <c r="G2" s="358"/>
      <c r="H2" s="358"/>
      <c r="I2" s="358"/>
      <c r="J2" s="358"/>
    </row>
    <row r="3" spans="1:15" ht="20.100000000000001" customHeight="1" x14ac:dyDescent="0.25">
      <c r="B3" s="24"/>
      <c r="C3" s="205"/>
      <c r="D3" s="24"/>
      <c r="E3" s="24"/>
      <c r="F3" s="47"/>
      <c r="G3" s="47"/>
      <c r="H3" s="48" t="s">
        <v>6</v>
      </c>
      <c r="I3" s="359" t="s">
        <v>182</v>
      </c>
      <c r="J3" s="359"/>
    </row>
    <row r="4" spans="1:15" ht="14.65" thickBot="1" x14ac:dyDescent="0.3">
      <c r="B4" s="49" t="s">
        <v>5</v>
      </c>
    </row>
    <row r="5" spans="1:15" ht="24.95" customHeight="1" x14ac:dyDescent="0.25">
      <c r="B5" s="162" t="s">
        <v>19</v>
      </c>
      <c r="C5" s="213"/>
      <c r="D5" s="214"/>
      <c r="E5" s="214"/>
      <c r="F5" s="214"/>
      <c r="G5" s="214"/>
      <c r="H5" s="214"/>
      <c r="I5" s="214"/>
      <c r="J5" s="215"/>
    </row>
    <row r="6" spans="1:15" ht="30" customHeight="1" x14ac:dyDescent="0.25">
      <c r="B6" s="164" t="s">
        <v>4</v>
      </c>
      <c r="C6" s="218"/>
      <c r="D6" s="219"/>
      <c r="E6" s="219"/>
      <c r="F6" s="219"/>
      <c r="G6" s="219"/>
      <c r="H6" s="219"/>
      <c r="I6" s="219"/>
      <c r="J6" s="220"/>
    </row>
    <row r="7" spans="1:15" ht="24.95" customHeight="1" x14ac:dyDescent="0.25">
      <c r="B7" s="163" t="s">
        <v>19</v>
      </c>
      <c r="C7" s="223"/>
      <c r="D7" s="224"/>
      <c r="E7" s="224"/>
      <c r="F7" s="224"/>
      <c r="G7" s="224"/>
      <c r="H7" s="224"/>
      <c r="I7" s="224"/>
      <c r="J7" s="225"/>
    </row>
    <row r="8" spans="1:15" ht="30" customHeight="1" x14ac:dyDescent="0.25">
      <c r="B8" s="164" t="s">
        <v>7</v>
      </c>
      <c r="C8" s="228"/>
      <c r="D8" s="229"/>
      <c r="E8" s="229"/>
      <c r="F8" s="229"/>
      <c r="G8" s="229"/>
      <c r="H8" s="229"/>
      <c r="I8" s="229"/>
      <c r="J8" s="230"/>
    </row>
    <row r="9" spans="1:15" ht="23.1" customHeight="1" x14ac:dyDescent="0.25">
      <c r="B9" s="231" t="s">
        <v>150</v>
      </c>
      <c r="C9" s="232"/>
      <c r="D9" s="232"/>
      <c r="E9" s="232"/>
      <c r="F9" s="232"/>
      <c r="G9" s="232"/>
      <c r="H9" s="232"/>
      <c r="I9" s="232"/>
      <c r="J9" s="233"/>
    </row>
    <row r="10" spans="1:15" ht="30" customHeight="1" x14ac:dyDescent="0.25">
      <c r="B10" s="360"/>
      <c r="C10" s="361"/>
      <c r="D10" s="361"/>
      <c r="E10" s="361"/>
      <c r="F10" s="361"/>
      <c r="G10" s="361"/>
      <c r="H10" s="361"/>
      <c r="I10" s="361"/>
      <c r="J10" s="362"/>
      <c r="O10" s="105" t="s">
        <v>99</v>
      </c>
    </row>
    <row r="11" spans="1:15" ht="22.5" customHeight="1" x14ac:dyDescent="0.25">
      <c r="B11" s="235" t="s">
        <v>151</v>
      </c>
      <c r="C11" s="236"/>
      <c r="D11" s="236"/>
      <c r="E11" s="236"/>
      <c r="F11" s="236"/>
      <c r="G11" s="236"/>
      <c r="H11" s="236"/>
      <c r="I11" s="236"/>
      <c r="J11" s="237"/>
    </row>
    <row r="12" spans="1:15" ht="30" customHeight="1" x14ac:dyDescent="0.25">
      <c r="B12" s="363"/>
      <c r="C12" s="364"/>
      <c r="D12" s="364"/>
      <c r="E12" s="364"/>
      <c r="F12" s="364"/>
      <c r="G12" s="364"/>
      <c r="H12" s="364"/>
      <c r="I12" s="364"/>
      <c r="J12" s="365"/>
    </row>
    <row r="13" spans="1:15" ht="23.1" customHeight="1" x14ac:dyDescent="0.25">
      <c r="B13" s="241" t="s">
        <v>175</v>
      </c>
      <c r="C13" s="242"/>
      <c r="D13" s="242"/>
      <c r="E13" s="242"/>
      <c r="F13" s="242"/>
      <c r="G13" s="242"/>
      <c r="H13" s="242"/>
      <c r="I13" s="242"/>
      <c r="J13" s="243"/>
    </row>
    <row r="14" spans="1:15" ht="30" customHeight="1" thickBot="1" x14ac:dyDescent="0.3">
      <c r="B14" s="113" t="s">
        <v>20</v>
      </c>
      <c r="C14" s="50"/>
      <c r="D14" s="246" t="s">
        <v>21</v>
      </c>
      <c r="E14" s="248"/>
      <c r="F14" s="356"/>
      <c r="G14" s="356"/>
      <c r="H14" s="356"/>
      <c r="I14" s="356"/>
      <c r="J14" s="357"/>
    </row>
    <row r="15" spans="1:15" ht="23.1" customHeight="1" x14ac:dyDescent="0.25">
      <c r="B15" s="51"/>
      <c r="C15" s="52"/>
      <c r="D15" s="51"/>
      <c r="E15" s="51"/>
      <c r="F15" s="52"/>
      <c r="G15" s="52"/>
      <c r="H15" s="52"/>
      <c r="I15" s="52"/>
      <c r="J15" s="52"/>
    </row>
    <row r="16" spans="1:15" s="17" customFormat="1" ht="18" customHeight="1" x14ac:dyDescent="0.25">
      <c r="B16" s="165" t="s">
        <v>161</v>
      </c>
      <c r="C16" s="166"/>
      <c r="D16" s="166"/>
      <c r="E16" s="166"/>
      <c r="F16" s="166"/>
      <c r="G16" s="166"/>
      <c r="H16" s="166"/>
      <c r="I16" s="166"/>
      <c r="J16" s="107"/>
    </row>
    <row r="17" spans="1:12" s="17" customFormat="1" ht="23.25" customHeight="1" x14ac:dyDescent="0.25">
      <c r="B17" s="20" t="s">
        <v>164</v>
      </c>
      <c r="C17" s="166"/>
      <c r="D17" s="166"/>
      <c r="E17" s="166"/>
      <c r="F17" s="166"/>
      <c r="G17" s="166"/>
      <c r="H17" s="166"/>
      <c r="I17" s="166"/>
      <c r="J17" s="107"/>
    </row>
    <row r="18" spans="1:12" s="17" customFormat="1" ht="22.5" customHeight="1" x14ac:dyDescent="0.25">
      <c r="B18" s="19" t="s">
        <v>137</v>
      </c>
      <c r="C18" s="107"/>
      <c r="D18" s="107"/>
      <c r="E18" s="107"/>
      <c r="F18" s="107"/>
      <c r="G18" s="108"/>
      <c r="H18" s="108"/>
      <c r="I18" s="107"/>
      <c r="J18" s="107"/>
    </row>
    <row r="19" spans="1:12" s="17" customFormat="1" ht="35.25" customHeight="1" x14ac:dyDescent="0.25">
      <c r="B19" s="355" t="s">
        <v>138</v>
      </c>
      <c r="C19" s="355"/>
      <c r="D19" s="355"/>
      <c r="E19" s="355"/>
      <c r="F19" s="355"/>
      <c r="G19" s="355"/>
      <c r="H19" s="355"/>
      <c r="I19" s="355"/>
      <c r="J19" s="355"/>
    </row>
    <row r="20" spans="1:12" s="17" customFormat="1" ht="18" customHeight="1" x14ac:dyDescent="0.25">
      <c r="B20" s="19" t="s">
        <v>139</v>
      </c>
      <c r="C20" s="19"/>
      <c r="D20" s="107"/>
      <c r="E20" s="107"/>
      <c r="F20" s="107"/>
      <c r="G20" s="107"/>
      <c r="H20" s="107"/>
      <c r="I20" s="107"/>
      <c r="J20" s="108"/>
      <c r="K20" s="42"/>
    </row>
    <row r="21" spans="1:12" s="17" customFormat="1" ht="34.5" customHeight="1" x14ac:dyDescent="0.25">
      <c r="B21" s="366" t="s">
        <v>160</v>
      </c>
      <c r="C21" s="367"/>
      <c r="D21" s="367"/>
      <c r="E21" s="367"/>
      <c r="F21" s="367"/>
      <c r="G21" s="367"/>
      <c r="H21" s="367"/>
      <c r="I21" s="367"/>
      <c r="J21" s="367"/>
    </row>
    <row r="22" spans="1:12" s="17" customFormat="1" ht="19.5" customHeight="1" x14ac:dyDescent="0.25">
      <c r="A22" s="107" t="s">
        <v>72</v>
      </c>
      <c r="B22" s="167"/>
      <c r="C22" s="168"/>
      <c r="D22" s="168"/>
      <c r="E22" s="168"/>
      <c r="F22" s="168"/>
      <c r="G22" s="168"/>
      <c r="H22" s="168"/>
      <c r="I22" s="168"/>
      <c r="J22" s="168"/>
    </row>
    <row r="23" spans="1:12" s="17" customFormat="1" ht="18.75" customHeight="1" x14ac:dyDescent="0.25">
      <c r="B23" s="367" t="s">
        <v>73</v>
      </c>
      <c r="C23" s="367"/>
      <c r="D23" s="367"/>
      <c r="E23" s="367"/>
      <c r="F23" s="367"/>
      <c r="G23" s="367"/>
      <c r="H23" s="367"/>
      <c r="I23" s="367"/>
      <c r="J23" s="367"/>
    </row>
    <row r="24" spans="1:12" s="17" customFormat="1" ht="18" customHeight="1" x14ac:dyDescent="0.25">
      <c r="B24" s="64"/>
      <c r="C24" s="65"/>
      <c r="D24" s="65"/>
      <c r="E24" s="65"/>
      <c r="F24" s="65"/>
      <c r="G24" s="65"/>
      <c r="H24" s="65"/>
      <c r="I24" s="65"/>
      <c r="J24" s="65"/>
    </row>
    <row r="26" spans="1:12" ht="14.25" x14ac:dyDescent="0.25">
      <c r="B26" s="49" t="s">
        <v>114</v>
      </c>
    </row>
    <row r="27" spans="1:12" s="28" customFormat="1" ht="20.100000000000001" customHeight="1" x14ac:dyDescent="0.25">
      <c r="A27"/>
      <c r="B27" s="1" t="s">
        <v>74</v>
      </c>
      <c r="C27"/>
      <c r="D27" s="53"/>
      <c r="E27" s="53"/>
      <c r="F27" s="53"/>
      <c r="G27" s="53"/>
      <c r="H27" s="53"/>
      <c r="I27"/>
      <c r="J27"/>
      <c r="K27" s="29"/>
      <c r="L27"/>
    </row>
    <row r="28" spans="1:12" s="28" customFormat="1" ht="5.25" customHeight="1" x14ac:dyDescent="0.25">
      <c r="A28"/>
      <c r="B28" s="1"/>
      <c r="C28"/>
      <c r="D28" s="53"/>
      <c r="E28" s="53"/>
      <c r="F28" s="53"/>
      <c r="G28" s="53"/>
      <c r="H28" s="53"/>
      <c r="I28"/>
      <c r="J28"/>
      <c r="K28" s="29"/>
      <c r="L28"/>
    </row>
    <row r="29" spans="1:12" s="28" customFormat="1" ht="14.25" x14ac:dyDescent="0.25">
      <c r="A29"/>
      <c r="B29" s="1"/>
      <c r="C29" s="1" t="s">
        <v>75</v>
      </c>
      <c r="D29" s="1"/>
      <c r="E29" s="46" t="s">
        <v>76</v>
      </c>
      <c r="F29" s="1"/>
      <c r="G29" s="1"/>
      <c r="H29" s="1"/>
      <c r="I29" s="1"/>
      <c r="J29" s="1"/>
      <c r="K29" s="29"/>
      <c r="L29"/>
    </row>
    <row r="30" spans="1:12" s="28" customFormat="1" ht="18.75" customHeight="1" x14ac:dyDescent="0.25">
      <c r="A30"/>
      <c r="B30" s="1"/>
      <c r="C30" s="1" t="s">
        <v>77</v>
      </c>
      <c r="D30" s="1"/>
      <c r="E30" s="1" t="s">
        <v>78</v>
      </c>
      <c r="F30" s="1"/>
      <c r="G30" s="1"/>
      <c r="H30" s="1"/>
      <c r="I30" s="1"/>
      <c r="J30" s="1"/>
      <c r="K30" s="29"/>
      <c r="L30"/>
    </row>
    <row r="31" spans="1:12" s="28" customFormat="1" ht="18.75" customHeight="1" x14ac:dyDescent="0.25">
      <c r="A31"/>
      <c r="B31" s="1"/>
      <c r="C31" s="1" t="s">
        <v>140</v>
      </c>
      <c r="D31" s="1"/>
      <c r="E31" s="1"/>
      <c r="F31" s="1"/>
      <c r="G31" s="1"/>
      <c r="H31" s="1"/>
      <c r="I31" s="1"/>
      <c r="J31" s="1"/>
      <c r="K31" s="29"/>
      <c r="L31"/>
    </row>
    <row r="32" spans="1:12" s="28" customFormat="1" ht="18.75" customHeight="1" x14ac:dyDescent="0.25">
      <c r="A32"/>
      <c r="B32" s="1"/>
      <c r="C32" s="1"/>
      <c r="D32" s="1"/>
      <c r="E32" s="1"/>
      <c r="F32" s="1"/>
      <c r="G32" s="1"/>
      <c r="H32" s="1"/>
      <c r="I32" s="1"/>
      <c r="J32" s="1"/>
      <c r="K32" s="29"/>
      <c r="L32"/>
    </row>
    <row r="33" spans="1:17" s="28" customFormat="1" ht="14.25" x14ac:dyDescent="0.25">
      <c r="A33"/>
      <c r="B33" s="1"/>
      <c r="C33" t="s">
        <v>152</v>
      </c>
      <c r="D33" s="1"/>
      <c r="E33" s="46"/>
      <c r="F33" s="1"/>
      <c r="G33" s="1"/>
      <c r="H33" s="1"/>
      <c r="I33" s="1"/>
      <c r="J33" s="1"/>
      <c r="K33" s="29"/>
      <c r="L33"/>
    </row>
    <row r="34" spans="1:17" s="28" customFormat="1" ht="14.25" x14ac:dyDescent="0.25">
      <c r="A34"/>
      <c r="B34" s="1"/>
      <c r="C34" t="s">
        <v>153</v>
      </c>
      <c r="D34" s="1"/>
      <c r="E34" s="46"/>
      <c r="F34" s="1"/>
      <c r="G34" s="1"/>
      <c r="H34" s="1"/>
      <c r="I34" s="1"/>
      <c r="J34" s="1"/>
      <c r="K34" s="29"/>
      <c r="L34"/>
    </row>
    <row r="35" spans="1:17" s="28" customFormat="1" ht="79.5" customHeight="1" x14ac:dyDescent="0.25">
      <c r="A35"/>
      <c r="B35" s="1"/>
      <c r="C35" s="1"/>
      <c r="D35" s="1"/>
      <c r="E35" s="46"/>
      <c r="F35" s="1"/>
      <c r="G35" s="1"/>
      <c r="H35" s="1"/>
      <c r="I35" s="1"/>
      <c r="J35" s="1"/>
      <c r="K35" s="29"/>
      <c r="L35"/>
    </row>
    <row r="36" spans="1:17" s="28" customFormat="1" ht="18.75" customHeight="1" x14ac:dyDescent="0.25">
      <c r="A36"/>
      <c r="B36" s="1"/>
      <c r="C36" s="1" t="s">
        <v>79</v>
      </c>
      <c r="D36" s="1"/>
      <c r="E36" s="2"/>
      <c r="F36" s="2"/>
      <c r="G36" s="2"/>
      <c r="H36" s="2"/>
      <c r="I36" s="2"/>
      <c r="J36" s="2"/>
      <c r="K36" s="54"/>
      <c r="L36" s="54"/>
    </row>
    <row r="37" spans="1:17" s="28" customFormat="1" ht="18.75" customHeight="1" x14ac:dyDescent="0.25">
      <c r="A37"/>
      <c r="B37" s="1"/>
      <c r="C37" s="1" t="s">
        <v>80</v>
      </c>
      <c r="D37" s="1"/>
      <c r="E37" s="2"/>
      <c r="F37" s="2"/>
      <c r="G37" s="2"/>
      <c r="H37" s="2"/>
      <c r="I37" s="2"/>
      <c r="J37" s="2"/>
      <c r="K37" s="54"/>
      <c r="L37" s="54"/>
    </row>
    <row r="38" spans="1:17" s="28" customFormat="1" ht="18.75" customHeight="1" x14ac:dyDescent="0.25">
      <c r="A38"/>
      <c r="B38" s="1"/>
      <c r="C38" s="1" t="s">
        <v>81</v>
      </c>
      <c r="D38" s="1"/>
      <c r="E38" s="2"/>
      <c r="F38" s="2"/>
      <c r="G38" s="2"/>
      <c r="H38" s="2"/>
      <c r="I38" s="2"/>
      <c r="J38" s="2"/>
      <c r="K38" s="54"/>
      <c r="L38" s="54"/>
    </row>
    <row r="39" spans="1:17" ht="14.25" customHeight="1" x14ac:dyDescent="0.25">
      <c r="B39" s="1"/>
      <c r="C39" s="1"/>
      <c r="D39" s="169"/>
      <c r="E39" s="169"/>
      <c r="F39" s="169"/>
      <c r="G39" s="169"/>
      <c r="H39" s="169"/>
      <c r="I39" s="1"/>
      <c r="J39" s="1"/>
    </row>
    <row r="40" spans="1:17" ht="14.25" x14ac:dyDescent="0.25">
      <c r="B40" s="49"/>
      <c r="C40" s="1"/>
      <c r="D40" s="1"/>
      <c r="E40" s="1"/>
      <c r="F40" s="1"/>
      <c r="G40" s="1"/>
      <c r="H40" s="1"/>
      <c r="I40" s="1"/>
      <c r="J40" s="1"/>
    </row>
    <row r="41" spans="1:17" ht="14.25" x14ac:dyDescent="0.25">
      <c r="B41" s="46" t="s">
        <v>115</v>
      </c>
      <c r="C41" s="1"/>
      <c r="D41" s="1"/>
      <c r="E41" s="1"/>
      <c r="F41" s="1"/>
      <c r="G41" s="1"/>
      <c r="H41" s="1"/>
      <c r="I41" s="1"/>
      <c r="J41" s="1"/>
    </row>
    <row r="42" spans="1:17" ht="18.75" customHeight="1" x14ac:dyDescent="0.25">
      <c r="B42" s="1"/>
      <c r="C42" s="46" t="s">
        <v>82</v>
      </c>
      <c r="D42" s="1"/>
      <c r="E42" s="1"/>
      <c r="F42" s="1"/>
      <c r="G42" s="1"/>
      <c r="H42" s="1"/>
      <c r="I42" s="1"/>
      <c r="J42" s="1"/>
    </row>
    <row r="43" spans="1:17" ht="18.75" customHeight="1" x14ac:dyDescent="0.25">
      <c r="B43" s="1"/>
      <c r="C43" s="1" t="s">
        <v>83</v>
      </c>
      <c r="D43" s="1"/>
      <c r="E43" s="1"/>
      <c r="F43" s="1"/>
      <c r="G43" s="1"/>
      <c r="H43" s="1"/>
      <c r="I43" s="1"/>
      <c r="J43" s="1"/>
    </row>
    <row r="44" spans="1:17" ht="18.75" customHeight="1" x14ac:dyDescent="0.25">
      <c r="B44" s="1"/>
      <c r="C44" s="46" t="s">
        <v>84</v>
      </c>
      <c r="D44" s="1"/>
      <c r="E44" s="1"/>
      <c r="F44" s="1"/>
      <c r="G44" s="1"/>
      <c r="H44" s="1"/>
      <c r="I44" s="1"/>
      <c r="J44" s="1"/>
    </row>
    <row r="45" spans="1:17" ht="18.75" customHeight="1" x14ac:dyDescent="0.25">
      <c r="B45" s="1"/>
      <c r="C45" s="1" t="s">
        <v>85</v>
      </c>
      <c r="D45" s="1"/>
      <c r="E45" s="1"/>
      <c r="F45" s="1"/>
      <c r="G45" s="1"/>
      <c r="H45" s="1"/>
      <c r="I45" s="1"/>
      <c r="J45" s="1"/>
    </row>
    <row r="46" spans="1:17" ht="14.25" customHeight="1" x14ac:dyDescent="0.25"/>
    <row r="47" spans="1:17" ht="14.25" x14ac:dyDescent="0.25">
      <c r="B47" s="111" t="s">
        <v>122</v>
      </c>
      <c r="C47" s="27"/>
      <c r="Q47" s="17"/>
    </row>
    <row r="48" spans="1:17" ht="18.75" customHeight="1" x14ac:dyDescent="0.25">
      <c r="B48" s="265" t="s">
        <v>26</v>
      </c>
      <c r="C48" s="266"/>
      <c r="D48" s="266"/>
      <c r="E48" s="266"/>
      <c r="F48" s="33"/>
      <c r="G48" s="265" t="s">
        <v>27</v>
      </c>
      <c r="H48" s="266"/>
      <c r="I48" s="266"/>
      <c r="J48" s="267"/>
      <c r="L48" s="104"/>
      <c r="M48" s="104"/>
      <c r="Q48" s="17"/>
    </row>
    <row r="49" spans="1:26" ht="20.100000000000001" customHeight="1" x14ac:dyDescent="0.25">
      <c r="B49" s="30"/>
      <c r="C49" s="32"/>
      <c r="D49" s="31"/>
      <c r="E49" s="32"/>
      <c r="F49" s="33"/>
      <c r="G49" s="30"/>
      <c r="H49" s="32"/>
      <c r="I49" s="32"/>
      <c r="J49" s="70"/>
      <c r="Q49" s="17"/>
    </row>
    <row r="50" spans="1:26" ht="20.100000000000001" customHeight="1" x14ac:dyDescent="0.25">
      <c r="B50" s="33"/>
      <c r="F50" s="33"/>
      <c r="G50" s="33"/>
      <c r="J50" s="71"/>
      <c r="Q50" s="17"/>
    </row>
    <row r="51" spans="1:26" ht="20.100000000000001" customHeight="1" x14ac:dyDescent="0.25">
      <c r="B51" s="33"/>
      <c r="F51" s="33"/>
      <c r="G51" s="33"/>
      <c r="J51" s="71"/>
      <c r="Q51" s="17"/>
      <c r="R51" s="234"/>
      <c r="S51" s="234"/>
      <c r="T51" s="234"/>
      <c r="U51" s="234"/>
      <c r="V51" s="234"/>
      <c r="W51" s="234"/>
      <c r="X51" s="234"/>
      <c r="Y51" s="234"/>
      <c r="Z51" s="234"/>
    </row>
    <row r="52" spans="1:26" ht="20.100000000000001" customHeight="1" x14ac:dyDescent="0.25">
      <c r="B52" s="33"/>
      <c r="D52" s="27"/>
      <c r="F52" s="33"/>
      <c r="G52" s="33"/>
      <c r="J52" s="71"/>
      <c r="Q52" s="17"/>
    </row>
    <row r="53" spans="1:26" ht="20.100000000000001" customHeight="1" x14ac:dyDescent="0.25">
      <c r="B53" s="228" t="s">
        <v>143</v>
      </c>
      <c r="C53" s="229"/>
      <c r="D53" s="229"/>
      <c r="E53" s="229"/>
      <c r="F53" s="33"/>
      <c r="G53" s="192" t="s">
        <v>144</v>
      </c>
      <c r="H53" s="102"/>
      <c r="I53" s="102"/>
      <c r="J53" s="103"/>
      <c r="Q53" s="17"/>
    </row>
    <row r="54" spans="1:26" ht="20.100000000000001" customHeight="1" x14ac:dyDescent="0.25">
      <c r="D54" s="55"/>
      <c r="E54" s="55"/>
      <c r="F54" s="55"/>
      <c r="G54" s="55"/>
      <c r="H54" s="55"/>
    </row>
    <row r="55" spans="1:26" ht="14.25" x14ac:dyDescent="0.25">
      <c r="B55" s="170" t="s">
        <v>123</v>
      </c>
    </row>
    <row r="56" spans="1:26" ht="150" customHeight="1" x14ac:dyDescent="0.25">
      <c r="B56" s="368"/>
      <c r="C56" s="368"/>
      <c r="D56" s="368"/>
      <c r="E56" s="368"/>
      <c r="F56" s="368"/>
      <c r="G56" s="368"/>
      <c r="H56" s="368"/>
      <c r="I56" s="368"/>
      <c r="J56" s="368"/>
    </row>
    <row r="57" spans="1:26" ht="20.100000000000001" customHeight="1" x14ac:dyDescent="0.25">
      <c r="D57" s="55"/>
      <c r="E57" s="55"/>
      <c r="F57" s="55"/>
      <c r="G57" s="55"/>
      <c r="H57" s="55"/>
    </row>
    <row r="58" spans="1:26" ht="14.25" x14ac:dyDescent="0.25">
      <c r="B58" s="46" t="s">
        <v>124</v>
      </c>
    </row>
    <row r="59" spans="1:26" ht="150" customHeight="1" x14ac:dyDescent="0.25">
      <c r="B59" s="368"/>
      <c r="C59" s="368"/>
      <c r="D59" s="368"/>
      <c r="E59" s="368"/>
      <c r="F59" s="368"/>
      <c r="G59" s="368"/>
      <c r="H59" s="368"/>
      <c r="I59" s="368"/>
      <c r="J59" s="368"/>
    </row>
    <row r="60" spans="1:26" ht="6" customHeight="1" x14ac:dyDescent="0.25">
      <c r="D60" s="55"/>
      <c r="E60" s="55"/>
      <c r="F60" s="55"/>
      <c r="G60" s="55"/>
      <c r="H60" s="55"/>
    </row>
    <row r="61" spans="1:26" s="35" customFormat="1" ht="18.75" customHeight="1" x14ac:dyDescent="0.25">
      <c r="A61" s="29"/>
      <c r="B61" s="1" t="s">
        <v>125</v>
      </c>
      <c r="C61" s="46"/>
      <c r="D61" s="46"/>
      <c r="E61" s="46"/>
      <c r="F61" s="46"/>
      <c r="G61" s="46"/>
      <c r="H61" s="46"/>
      <c r="I61" s="29"/>
      <c r="J61" s="29"/>
      <c r="K61" s="29"/>
    </row>
    <row r="62" spans="1:26" s="35" customFormat="1" ht="20.100000000000001" customHeight="1" x14ac:dyDescent="0.25">
      <c r="A62" s="29"/>
      <c r="B62" s="1"/>
      <c r="C62" s="46"/>
      <c r="D62" s="46"/>
      <c r="E62" s="46"/>
      <c r="F62" s="46"/>
      <c r="G62" s="46"/>
      <c r="H62" s="46"/>
      <c r="I62" s="29"/>
      <c r="J62" s="29"/>
      <c r="K62" s="29"/>
    </row>
    <row r="63" spans="1:26" s="35" customFormat="1" ht="14.25" x14ac:dyDescent="0.25">
      <c r="A63" s="29"/>
      <c r="B63" s="46" t="s">
        <v>126</v>
      </c>
      <c r="C63" s="56"/>
      <c r="D63" s="46"/>
      <c r="E63" s="46"/>
      <c r="F63" s="46"/>
      <c r="G63" s="46"/>
      <c r="H63" s="46"/>
      <c r="I63" s="29"/>
      <c r="J63" s="29"/>
      <c r="K63" s="29"/>
    </row>
    <row r="64" spans="1:26" s="35" customFormat="1" ht="18.75" customHeight="1" x14ac:dyDescent="0.25">
      <c r="A64" s="29"/>
      <c r="B64" s="370" t="s">
        <v>28</v>
      </c>
      <c r="C64" s="291" t="s">
        <v>86</v>
      </c>
      <c r="D64" s="294" t="s">
        <v>30</v>
      </c>
      <c r="E64" s="296"/>
      <c r="F64" s="369" t="s">
        <v>87</v>
      </c>
      <c r="G64" s="369" t="s">
        <v>88</v>
      </c>
      <c r="H64" s="369" t="s">
        <v>154</v>
      </c>
      <c r="I64" s="29"/>
      <c r="J64" s="29"/>
      <c r="K64" s="29"/>
    </row>
    <row r="65" spans="1:11" s="35" customFormat="1" ht="42.75" x14ac:dyDescent="0.25">
      <c r="A65" s="29"/>
      <c r="B65" s="371"/>
      <c r="C65" s="293"/>
      <c r="D65" s="150" t="s">
        <v>89</v>
      </c>
      <c r="E65" s="171" t="s">
        <v>90</v>
      </c>
      <c r="F65" s="299"/>
      <c r="G65" s="372"/>
      <c r="H65" s="299"/>
      <c r="I65" s="29"/>
      <c r="J65" s="29"/>
      <c r="K65" s="29"/>
    </row>
    <row r="66" spans="1:11" s="35" customFormat="1" ht="20.100000000000001" customHeight="1" x14ac:dyDescent="0.25">
      <c r="A66" s="29"/>
      <c r="B66" s="120" t="s">
        <v>130</v>
      </c>
      <c r="C66" s="121"/>
      <c r="D66" s="122"/>
      <c r="E66" s="172">
        <f>D66*12</f>
        <v>0</v>
      </c>
      <c r="F66" s="123"/>
      <c r="G66" s="173">
        <f>$E$66*$F$66/60</f>
        <v>0</v>
      </c>
      <c r="H66" s="125" t="e">
        <f>$G$66/$C$66</f>
        <v>#DIV/0!</v>
      </c>
      <c r="I66" s="29"/>
      <c r="J66" s="29"/>
      <c r="K66" s="29"/>
    </row>
    <row r="67" spans="1:11" s="35" customFormat="1" ht="20.100000000000001" customHeight="1" x14ac:dyDescent="0.25">
      <c r="A67" s="29"/>
      <c r="B67" s="126" t="s">
        <v>131</v>
      </c>
      <c r="C67" s="127"/>
      <c r="D67" s="128"/>
      <c r="E67" s="174">
        <f>D67*12</f>
        <v>0</v>
      </c>
      <c r="F67" s="129"/>
      <c r="G67" s="131">
        <f>$E$67*$F$67/60</f>
        <v>0</v>
      </c>
      <c r="H67" s="131" t="e">
        <f>$G$67/$C$67</f>
        <v>#DIV/0!</v>
      </c>
      <c r="I67" s="29"/>
      <c r="J67" s="29"/>
      <c r="K67" s="29"/>
    </row>
    <row r="68" spans="1:11" s="35" customFormat="1" ht="20.100000000000001" customHeight="1" x14ac:dyDescent="0.25">
      <c r="A68" s="29"/>
      <c r="B68" s="126" t="s">
        <v>132</v>
      </c>
      <c r="C68" s="127"/>
      <c r="D68" s="128"/>
      <c r="E68" s="174">
        <f>D68*12</f>
        <v>0</v>
      </c>
      <c r="F68" s="129"/>
      <c r="G68" s="131">
        <f>$E$68*$F$68/60</f>
        <v>0</v>
      </c>
      <c r="H68" s="131" t="e">
        <f>$G$68/$C$68</f>
        <v>#DIV/0!</v>
      </c>
      <c r="I68" s="29"/>
      <c r="J68" s="29"/>
      <c r="K68" s="29"/>
    </row>
    <row r="69" spans="1:11" s="35" customFormat="1" ht="20.100000000000001" customHeight="1" x14ac:dyDescent="0.25">
      <c r="A69" s="29"/>
      <c r="B69" s="126" t="s">
        <v>133</v>
      </c>
      <c r="C69" s="127"/>
      <c r="D69" s="128"/>
      <c r="E69" s="174">
        <f>D69*12</f>
        <v>0</v>
      </c>
      <c r="F69" s="129"/>
      <c r="G69" s="131">
        <f>$E$69*$F$69/60</f>
        <v>0</v>
      </c>
      <c r="H69" s="137" t="e">
        <f>G69/C69</f>
        <v>#DIV/0!</v>
      </c>
      <c r="I69" s="29"/>
      <c r="J69" s="29"/>
      <c r="K69" s="29"/>
    </row>
    <row r="70" spans="1:11" s="35" customFormat="1" ht="14.25" x14ac:dyDescent="0.25">
      <c r="A70" s="29"/>
      <c r="B70" s="300"/>
      <c r="C70" s="301"/>
      <c r="D70" s="146">
        <f>SUM(D66:D69)</f>
        <v>0</v>
      </c>
      <c r="E70" s="175">
        <f>SUM(E66:E69)</f>
        <v>0</v>
      </c>
      <c r="F70" s="147">
        <f>SUM(F66:F69)</f>
        <v>0</v>
      </c>
      <c r="G70" s="149">
        <f>SUM(G66:G69)</f>
        <v>0</v>
      </c>
      <c r="H70" s="176" t="e">
        <f>SUM(H66:H69)</f>
        <v>#DIV/0!</v>
      </c>
      <c r="I70" s="29"/>
      <c r="J70" s="29"/>
      <c r="K70" s="29"/>
    </row>
    <row r="71" spans="1:11" s="35" customFormat="1" ht="14.25" x14ac:dyDescent="0.25">
      <c r="A71" s="29"/>
      <c r="B71" s="188"/>
      <c r="C71" s="188"/>
      <c r="D71" s="189"/>
      <c r="E71" s="189"/>
      <c r="F71" s="190"/>
      <c r="G71" s="191"/>
      <c r="H71" s="191"/>
      <c r="I71" s="29"/>
      <c r="J71" s="29"/>
      <c r="K71" s="29"/>
    </row>
    <row r="72" spans="1:11" s="35" customFormat="1" ht="20.100000000000001" customHeight="1" x14ac:dyDescent="0.25">
      <c r="A72" s="29"/>
      <c r="B72" s="46" t="s">
        <v>127</v>
      </c>
      <c r="C72" s="46"/>
      <c r="D72" s="46"/>
      <c r="E72" s="46"/>
      <c r="F72" s="46"/>
      <c r="G72" s="46"/>
      <c r="H72" s="46"/>
      <c r="I72" s="29"/>
      <c r="J72" s="29"/>
      <c r="K72" s="29"/>
    </row>
    <row r="73" spans="1:11" s="35" customFormat="1" ht="18.75" customHeight="1" x14ac:dyDescent="0.25">
      <c r="A73" s="29"/>
      <c r="B73" s="370" t="s">
        <v>28</v>
      </c>
      <c r="C73" s="291" t="s">
        <v>86</v>
      </c>
      <c r="D73" s="294" t="s">
        <v>30</v>
      </c>
      <c r="E73" s="296"/>
      <c r="F73" s="369" t="s">
        <v>87</v>
      </c>
      <c r="G73" s="369" t="s">
        <v>88</v>
      </c>
      <c r="H73" s="369" t="s">
        <v>154</v>
      </c>
      <c r="I73" s="29"/>
      <c r="J73" s="29"/>
      <c r="K73" s="29"/>
    </row>
    <row r="74" spans="1:11" s="35" customFormat="1" ht="42.75" x14ac:dyDescent="0.25">
      <c r="A74" s="29"/>
      <c r="B74" s="371"/>
      <c r="C74" s="293"/>
      <c r="D74" s="150" t="s">
        <v>89</v>
      </c>
      <c r="E74" s="171" t="s">
        <v>90</v>
      </c>
      <c r="F74" s="299"/>
      <c r="G74" s="372"/>
      <c r="H74" s="299"/>
      <c r="I74" s="29"/>
      <c r="J74" s="29"/>
      <c r="K74" s="29"/>
    </row>
    <row r="75" spans="1:11" s="35" customFormat="1" ht="20.100000000000001" customHeight="1" x14ac:dyDescent="0.25">
      <c r="A75" s="29"/>
      <c r="B75" s="120" t="s">
        <v>130</v>
      </c>
      <c r="C75" s="121"/>
      <c r="D75" s="122"/>
      <c r="E75" s="172">
        <f>D75*12</f>
        <v>0</v>
      </c>
      <c r="F75" s="123"/>
      <c r="G75" s="173">
        <f>E75*F75/60</f>
        <v>0</v>
      </c>
      <c r="H75" s="173" t="e">
        <f>G75/C75</f>
        <v>#DIV/0!</v>
      </c>
      <c r="I75" s="29"/>
      <c r="J75" s="29"/>
      <c r="K75" s="29"/>
    </row>
    <row r="76" spans="1:11" s="35" customFormat="1" ht="20.100000000000001" customHeight="1" x14ac:dyDescent="0.25">
      <c r="A76" s="29"/>
      <c r="B76" s="126" t="s">
        <v>131</v>
      </c>
      <c r="C76" s="127"/>
      <c r="D76" s="128"/>
      <c r="E76" s="174">
        <f>D76*12</f>
        <v>0</v>
      </c>
      <c r="F76" s="129"/>
      <c r="G76" s="131">
        <f>E76*F76/60</f>
        <v>0</v>
      </c>
      <c r="H76" s="131" t="e">
        <f>G76/C76</f>
        <v>#DIV/0!</v>
      </c>
      <c r="I76" s="29"/>
      <c r="J76" s="29"/>
      <c r="K76" s="29"/>
    </row>
    <row r="77" spans="1:11" s="35" customFormat="1" ht="20.100000000000001" customHeight="1" x14ac:dyDescent="0.25">
      <c r="A77" s="29"/>
      <c r="B77" s="126" t="s">
        <v>132</v>
      </c>
      <c r="C77" s="127"/>
      <c r="D77" s="128"/>
      <c r="E77" s="174">
        <f>D77*12</f>
        <v>0</v>
      </c>
      <c r="F77" s="129"/>
      <c r="G77" s="131">
        <f>E77*F77/60</f>
        <v>0</v>
      </c>
      <c r="H77" s="131" t="e">
        <f>G77/C77</f>
        <v>#DIV/0!</v>
      </c>
      <c r="I77" s="29"/>
      <c r="J77" s="29"/>
      <c r="K77" s="29"/>
    </row>
    <row r="78" spans="1:11" s="35" customFormat="1" ht="20.100000000000001" customHeight="1" x14ac:dyDescent="0.25">
      <c r="A78" s="29"/>
      <c r="B78" s="126" t="s">
        <v>133</v>
      </c>
      <c r="C78" s="127"/>
      <c r="D78" s="128"/>
      <c r="E78" s="174">
        <f>D78*12</f>
        <v>0</v>
      </c>
      <c r="F78" s="129"/>
      <c r="G78" s="131">
        <f>E78*F78/60</f>
        <v>0</v>
      </c>
      <c r="H78" s="137" t="e">
        <f>G78/C78</f>
        <v>#DIV/0!</v>
      </c>
      <c r="I78" s="29"/>
      <c r="J78" s="29"/>
      <c r="K78" s="29"/>
    </row>
    <row r="79" spans="1:11" s="35" customFormat="1" ht="20.100000000000001" customHeight="1" x14ac:dyDescent="0.25">
      <c r="A79" s="29"/>
      <c r="B79" s="300"/>
      <c r="C79" s="301"/>
      <c r="D79" s="146">
        <f>SUM(D75:D78)</f>
        <v>0</v>
      </c>
      <c r="E79" s="175">
        <f>SUM(E75:E78)</f>
        <v>0</v>
      </c>
      <c r="F79" s="147">
        <f>SUM(F75:F78)</f>
        <v>0</v>
      </c>
      <c r="G79" s="149">
        <f>SUM(G75:G78)</f>
        <v>0</v>
      </c>
      <c r="H79" s="149" t="e">
        <f>SUM(H75:H78)</f>
        <v>#DIV/0!</v>
      </c>
      <c r="I79" s="29"/>
      <c r="J79" s="29"/>
      <c r="K79" s="29"/>
    </row>
    <row r="80" spans="1:11" s="35" customFormat="1" ht="20.100000000000001" customHeight="1" x14ac:dyDescent="0.25">
      <c r="A80" s="29"/>
      <c r="B80" s="49" t="s">
        <v>41</v>
      </c>
      <c r="C80" s="46"/>
      <c r="D80" s="46"/>
      <c r="E80" s="46"/>
      <c r="F80" s="46"/>
      <c r="G80" s="46"/>
      <c r="H80" s="46"/>
      <c r="I80" s="29"/>
      <c r="J80" s="29"/>
      <c r="K80" s="29"/>
    </row>
    <row r="81" spans="1:11" s="35" customFormat="1" ht="20.100000000000001" customHeight="1" x14ac:dyDescent="0.25">
      <c r="A81" s="29"/>
      <c r="B81" s="46"/>
      <c r="C81" s="177" t="e">
        <f>($G$70-$G$79)/$G$70</f>
        <v>#DIV/0!</v>
      </c>
      <c r="D81" s="46"/>
      <c r="E81" s="46"/>
      <c r="F81" s="46"/>
      <c r="G81" s="46"/>
      <c r="H81" s="46"/>
      <c r="I81" s="29"/>
      <c r="J81" s="29"/>
      <c r="K81" s="29"/>
    </row>
    <row r="82" spans="1:11" s="35" customFormat="1" ht="14.25" x14ac:dyDescent="0.25">
      <c r="A82" s="29"/>
      <c r="B82" s="46"/>
      <c r="C82" s="178"/>
      <c r="D82" s="46"/>
      <c r="E82" s="46"/>
      <c r="F82" s="46"/>
      <c r="G82" s="46"/>
      <c r="H82" s="46"/>
      <c r="I82" s="29"/>
      <c r="J82" s="29"/>
      <c r="K82" s="29"/>
    </row>
    <row r="83" spans="1:11" s="35" customFormat="1" ht="14.25" x14ac:dyDescent="0.25">
      <c r="A83" s="29"/>
      <c r="B83" s="46" t="s">
        <v>91</v>
      </c>
      <c r="C83" s="178"/>
      <c r="D83" s="46"/>
      <c r="E83" s="46"/>
      <c r="F83" s="46"/>
      <c r="G83" s="46"/>
      <c r="H83" s="46"/>
      <c r="I83" s="29"/>
      <c r="J83" s="29"/>
      <c r="K83" s="29"/>
    </row>
    <row r="84" spans="1:11" s="35" customFormat="1" ht="9" customHeight="1" x14ac:dyDescent="0.25">
      <c r="A84" s="29"/>
      <c r="B84" s="46"/>
      <c r="C84" s="178"/>
      <c r="D84" s="46"/>
      <c r="E84" s="46"/>
      <c r="F84" s="46"/>
      <c r="G84" s="46"/>
      <c r="H84" s="46"/>
      <c r="I84" s="29"/>
      <c r="J84" s="29"/>
      <c r="K84" s="29"/>
    </row>
    <row r="85" spans="1:11" s="35" customFormat="1" ht="14.25" x14ac:dyDescent="0.25">
      <c r="A85" s="29"/>
      <c r="B85" s="46" t="s">
        <v>128</v>
      </c>
      <c r="C85" s="46"/>
      <c r="D85" s="46"/>
      <c r="E85" s="46"/>
      <c r="F85" s="46"/>
      <c r="G85" s="46"/>
      <c r="H85" s="46"/>
      <c r="I85" s="29"/>
      <c r="J85" s="29"/>
      <c r="K85" s="29"/>
    </row>
    <row r="86" spans="1:11" s="35" customFormat="1" ht="18.75" customHeight="1" x14ac:dyDescent="0.25">
      <c r="A86" s="29"/>
      <c r="B86" s="374" t="s">
        <v>92</v>
      </c>
      <c r="C86" s="376" t="s">
        <v>93</v>
      </c>
      <c r="D86" s="377"/>
      <c r="E86" s="46"/>
      <c r="F86" s="46"/>
      <c r="G86" s="46"/>
      <c r="H86" s="46"/>
      <c r="I86" s="29"/>
      <c r="J86" s="29"/>
      <c r="K86" s="29"/>
    </row>
    <row r="87" spans="1:11" s="35" customFormat="1" ht="42.75" x14ac:dyDescent="0.25">
      <c r="A87" s="29"/>
      <c r="B87" s="375"/>
      <c r="C87" s="179" t="s">
        <v>89</v>
      </c>
      <c r="D87" s="180" t="s">
        <v>94</v>
      </c>
      <c r="E87" s="46"/>
      <c r="F87" s="46"/>
      <c r="G87" s="46"/>
      <c r="H87" s="46"/>
      <c r="I87" s="29"/>
      <c r="J87" s="29"/>
      <c r="K87" s="29"/>
    </row>
    <row r="88" spans="1:11" s="35" customFormat="1" ht="20.100000000000001" customHeight="1" x14ac:dyDescent="0.25">
      <c r="A88" s="29"/>
      <c r="B88" s="120" t="s">
        <v>134</v>
      </c>
      <c r="C88" s="181"/>
      <c r="D88" s="182">
        <f>C88*12</f>
        <v>0</v>
      </c>
      <c r="E88" s="46"/>
      <c r="F88" s="46"/>
      <c r="G88" s="46"/>
      <c r="H88" s="46"/>
      <c r="I88" s="29"/>
      <c r="J88" s="29"/>
      <c r="K88" s="29"/>
    </row>
    <row r="89" spans="1:11" s="35" customFormat="1" ht="20.100000000000001" customHeight="1" x14ac:dyDescent="0.25">
      <c r="A89" s="29"/>
      <c r="B89" s="126" t="s">
        <v>136</v>
      </c>
      <c r="C89" s="183"/>
      <c r="D89" s="184">
        <f>C89*12</f>
        <v>0</v>
      </c>
      <c r="E89" s="46"/>
      <c r="F89" s="46"/>
      <c r="G89" s="46"/>
      <c r="H89" s="46"/>
      <c r="I89" s="29"/>
      <c r="J89" s="29"/>
      <c r="K89" s="29"/>
    </row>
    <row r="90" spans="1:11" s="35" customFormat="1" ht="20.100000000000001" customHeight="1" x14ac:dyDescent="0.25">
      <c r="A90" s="29"/>
      <c r="B90" s="126" t="s">
        <v>135</v>
      </c>
      <c r="C90" s="183"/>
      <c r="D90" s="184">
        <f>C90*12</f>
        <v>0</v>
      </c>
      <c r="E90" s="46"/>
      <c r="F90" s="46"/>
      <c r="G90" s="46"/>
      <c r="H90" s="46"/>
      <c r="I90" s="29"/>
      <c r="J90" s="29"/>
      <c r="K90" s="29"/>
    </row>
    <row r="91" spans="1:11" s="35" customFormat="1" ht="20.100000000000001" customHeight="1" x14ac:dyDescent="0.25">
      <c r="A91" s="29"/>
      <c r="B91" s="185"/>
      <c r="C91" s="186">
        <f>SUM(C88:C90)</f>
        <v>0</v>
      </c>
      <c r="D91" s="187">
        <f>SUM(D88:D90)</f>
        <v>0</v>
      </c>
      <c r="E91" s="46"/>
      <c r="F91" s="46"/>
      <c r="G91" s="46"/>
      <c r="H91" s="46"/>
      <c r="I91" s="29"/>
      <c r="J91" s="29"/>
      <c r="K91" s="29"/>
    </row>
    <row r="92" spans="1:11" s="35" customFormat="1" ht="14.25" x14ac:dyDescent="0.25">
      <c r="A92" s="29"/>
      <c r="B92" s="46" t="s">
        <v>129</v>
      </c>
      <c r="C92" s="46"/>
      <c r="D92" s="46"/>
      <c r="E92" s="46"/>
      <c r="F92" s="46"/>
      <c r="G92" s="46"/>
      <c r="H92" s="46"/>
      <c r="I92" s="29"/>
      <c r="J92" s="29"/>
      <c r="K92" s="29"/>
    </row>
    <row r="93" spans="1:11" s="35" customFormat="1" ht="18.75" customHeight="1" x14ac:dyDescent="0.25">
      <c r="A93" s="29"/>
      <c r="B93" s="374" t="s">
        <v>92</v>
      </c>
      <c r="C93" s="376" t="s">
        <v>93</v>
      </c>
      <c r="D93" s="377"/>
      <c r="E93" s="46"/>
      <c r="F93" s="46"/>
      <c r="G93" s="46"/>
      <c r="H93" s="46"/>
      <c r="I93" s="29"/>
      <c r="J93" s="29"/>
      <c r="K93" s="29"/>
    </row>
    <row r="94" spans="1:11" s="35" customFormat="1" ht="42.75" x14ac:dyDescent="0.25">
      <c r="A94" s="29"/>
      <c r="B94" s="375"/>
      <c r="C94" s="179" t="s">
        <v>89</v>
      </c>
      <c r="D94" s="180" t="s">
        <v>94</v>
      </c>
      <c r="E94" s="46"/>
      <c r="F94" s="46"/>
      <c r="G94" s="46"/>
      <c r="H94" s="46"/>
      <c r="I94" s="29"/>
      <c r="J94" s="29"/>
      <c r="K94" s="29"/>
    </row>
    <row r="95" spans="1:11" s="35" customFormat="1" ht="20.100000000000001" customHeight="1" x14ac:dyDescent="0.25">
      <c r="A95" s="29"/>
      <c r="B95" s="120" t="s">
        <v>134</v>
      </c>
      <c r="C95" s="181"/>
      <c r="D95" s="182">
        <f>C95*12</f>
        <v>0</v>
      </c>
      <c r="E95" s="46"/>
      <c r="F95" s="46"/>
      <c r="G95" s="46"/>
      <c r="H95" s="46"/>
      <c r="I95" s="29"/>
      <c r="J95" s="29"/>
      <c r="K95" s="29"/>
    </row>
    <row r="96" spans="1:11" s="35" customFormat="1" ht="20.100000000000001" customHeight="1" x14ac:dyDescent="0.25">
      <c r="A96" s="29"/>
      <c r="B96" s="126" t="s">
        <v>136</v>
      </c>
      <c r="C96" s="183"/>
      <c r="D96" s="184">
        <f>C96*12</f>
        <v>0</v>
      </c>
      <c r="E96" s="46"/>
      <c r="F96" s="46"/>
      <c r="G96" s="46"/>
      <c r="H96" s="46"/>
      <c r="I96" s="29"/>
      <c r="J96" s="29"/>
      <c r="K96" s="29"/>
    </row>
    <row r="97" spans="1:11" s="35" customFormat="1" ht="20.100000000000001" customHeight="1" x14ac:dyDescent="0.25">
      <c r="A97" s="29"/>
      <c r="B97" s="126" t="s">
        <v>135</v>
      </c>
      <c r="C97" s="183"/>
      <c r="D97" s="184">
        <f>C97*12</f>
        <v>0</v>
      </c>
      <c r="E97" s="46"/>
      <c r="F97" s="46"/>
      <c r="G97" s="46"/>
      <c r="H97" s="46"/>
      <c r="I97" s="29"/>
      <c r="J97" s="29"/>
      <c r="K97" s="29"/>
    </row>
    <row r="98" spans="1:11" s="35" customFormat="1" ht="20.100000000000001" customHeight="1" x14ac:dyDescent="0.25">
      <c r="A98" s="29"/>
      <c r="B98" s="185"/>
      <c r="C98" s="186">
        <f>SUM(C95:C97)</f>
        <v>0</v>
      </c>
      <c r="D98" s="187">
        <f>SUM(D95:D97)</f>
        <v>0</v>
      </c>
      <c r="E98" s="46"/>
      <c r="F98" s="46"/>
      <c r="G98" s="46"/>
      <c r="H98" s="46"/>
      <c r="I98" s="29"/>
      <c r="J98" s="29"/>
      <c r="K98" s="29"/>
    </row>
    <row r="99" spans="1:11" s="35" customFormat="1" ht="20.100000000000001" customHeight="1" x14ac:dyDescent="0.25">
      <c r="A99" s="29"/>
      <c r="B99" s="49" t="s">
        <v>95</v>
      </c>
      <c r="C99" s="46"/>
      <c r="D99" s="46"/>
      <c r="E99" s="46"/>
      <c r="F99" s="46"/>
      <c r="G99" s="46"/>
      <c r="H99" s="46"/>
      <c r="I99" s="29"/>
      <c r="J99" s="29"/>
      <c r="K99" s="29"/>
    </row>
    <row r="100" spans="1:11" s="35" customFormat="1" ht="20.100000000000001" customHeight="1" x14ac:dyDescent="0.25">
      <c r="A100" s="29"/>
      <c r="B100" s="46"/>
      <c r="C100" s="177" t="e">
        <f>($D$91-$D$98)/D91</f>
        <v>#DIV/0!</v>
      </c>
      <c r="D100" s="46"/>
      <c r="E100" s="46"/>
      <c r="F100" s="46"/>
      <c r="G100" s="46"/>
      <c r="H100" s="46"/>
      <c r="I100" s="29"/>
      <c r="J100" s="29"/>
      <c r="K100" s="29"/>
    </row>
    <row r="101" spans="1:11" s="35" customFormat="1" ht="14.25" x14ac:dyDescent="0.25">
      <c r="A101" s="29"/>
      <c r="B101" s="46"/>
      <c r="C101" s="46"/>
      <c r="D101" s="46"/>
      <c r="E101" s="46"/>
      <c r="F101" s="46"/>
      <c r="G101" s="46"/>
      <c r="H101" s="46"/>
      <c r="I101" s="29"/>
      <c r="J101" s="29"/>
      <c r="K101" s="29"/>
    </row>
    <row r="102" spans="1:11" ht="14.25" x14ac:dyDescent="0.25">
      <c r="B102" s="46" t="s">
        <v>108</v>
      </c>
      <c r="C102" s="1"/>
      <c r="D102" s="1"/>
      <c r="E102" s="1"/>
      <c r="F102" s="1"/>
      <c r="G102" s="1"/>
      <c r="H102" s="1"/>
    </row>
    <row r="103" spans="1:11" ht="150" customHeight="1" x14ac:dyDescent="0.25">
      <c r="B103" s="373"/>
      <c r="C103" s="373"/>
      <c r="D103" s="373"/>
      <c r="E103" s="373"/>
      <c r="F103" s="373"/>
      <c r="G103" s="373"/>
      <c r="H103" s="373"/>
      <c r="I103" s="373"/>
      <c r="J103" s="373"/>
    </row>
  </sheetData>
  <sheetProtection selectLockedCells="1" selectUnlockedCells="1"/>
  <mergeCells count="41">
    <mergeCell ref="B103:J103"/>
    <mergeCell ref="H73:H74"/>
    <mergeCell ref="B79:C79"/>
    <mergeCell ref="B86:B87"/>
    <mergeCell ref="C86:D86"/>
    <mergeCell ref="B93:B94"/>
    <mergeCell ref="C93:D93"/>
    <mergeCell ref="G73:G74"/>
    <mergeCell ref="H64:H65"/>
    <mergeCell ref="B48:E48"/>
    <mergeCell ref="B70:C70"/>
    <mergeCell ref="B73:B74"/>
    <mergeCell ref="C73:C74"/>
    <mergeCell ref="D73:E73"/>
    <mergeCell ref="F73:F74"/>
    <mergeCell ref="B64:B65"/>
    <mergeCell ref="C64:C65"/>
    <mergeCell ref="D64:E64"/>
    <mergeCell ref="F64:F65"/>
    <mergeCell ref="G64:G65"/>
    <mergeCell ref="B13:J13"/>
    <mergeCell ref="B21:J21"/>
    <mergeCell ref="B23:J23"/>
    <mergeCell ref="B56:J56"/>
    <mergeCell ref="B59:J59"/>
    <mergeCell ref="C8:J8"/>
    <mergeCell ref="B9:J9"/>
    <mergeCell ref="B10:J10"/>
    <mergeCell ref="B11:J11"/>
    <mergeCell ref="B12:J12"/>
    <mergeCell ref="B2:J2"/>
    <mergeCell ref="I3:J3"/>
    <mergeCell ref="C5:J5"/>
    <mergeCell ref="C6:J6"/>
    <mergeCell ref="C7:J7"/>
    <mergeCell ref="R51:Z51"/>
    <mergeCell ref="B53:E53"/>
    <mergeCell ref="G48:J48"/>
    <mergeCell ref="B19:J19"/>
    <mergeCell ref="D14:E14"/>
    <mergeCell ref="F14:J14"/>
  </mergeCells>
  <phoneticPr fontId="12"/>
  <conditionalFormatting sqref="C14:C15">
    <cfRule type="containsText" dxfId="6" priority="1" operator="containsText" text="あり">
      <formula>NOT(ISERROR(SEARCH("あり",C14)))</formula>
    </cfRule>
    <cfRule type="containsText" dxfId="5" priority="3" operator="containsText" text="なし">
      <formula>NOT(ISERROR(SEARCH("なし",C14)))</formula>
    </cfRule>
    <cfRule type="containsText" dxfId="4" priority="4" operator="containsText" text="あり">
      <formula>NOT(ISERROR(SEARCH("あり",C14)))</formula>
    </cfRule>
  </conditionalFormatting>
  <conditionalFormatting sqref="D27:H28">
    <cfRule type="cellIs" dxfId="3" priority="2" operator="greaterThan">
      <formula>1000000</formula>
    </cfRule>
  </conditionalFormatting>
  <dataValidations count="5">
    <dataValidation type="list" allowBlank="1" showInputMessage="1" showErrorMessage="1" sqref="F14:J14" xr:uid="{4A625CB0-1F04-49EF-810A-378FFACB74E6}">
      <formula1>"令和元年度,令和２年度,令和３年度,令和４年度,令和５年度,令和６年度,令和７年度"</formula1>
    </dataValidation>
    <dataValidation imeMode="halfAlpha" allowBlank="1" showInputMessage="1" showErrorMessage="1" sqref="B12:J12" xr:uid="{E1D0ADC9-3F7B-4BE6-96D1-FD718FCFBEEE}"/>
    <dataValidation type="list" allowBlank="1" showInputMessage="1" showErrorMessage="1" sqref="B10:J10" xr:uid="{FB7A6505-A39F-4806-B887-599DC1B7C105}">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4:C15" xr:uid="{A166B190-4ED2-4FCD-92DE-3468AE1D0023}">
      <formula1>"あり,なし"</formula1>
    </dataValidation>
    <dataValidation imeMode="halfKatakana" allowBlank="1" showInputMessage="1" showErrorMessage="1" sqref="C7:H7 C5" xr:uid="{726D681A-2FFB-4961-966B-9E9AE96B628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5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1657350</xdr:colOff>
                    <xdr:row>26</xdr:row>
                    <xdr:rowOff>190500</xdr:rowOff>
                  </from>
                  <to>
                    <xdr:col>2</xdr:col>
                    <xdr:colOff>38100</xdr:colOff>
                    <xdr:row>29</xdr:row>
                    <xdr:rowOff>142875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1671638</xdr:colOff>
                    <xdr:row>29</xdr:row>
                    <xdr:rowOff>161925</xdr:rowOff>
                  </from>
                  <to>
                    <xdr:col>2</xdr:col>
                    <xdr:colOff>38100</xdr:colOff>
                    <xdr:row>31</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1671638</xdr:colOff>
                    <xdr:row>28</xdr:row>
                    <xdr:rowOff>104775</xdr:rowOff>
                  </from>
                  <to>
                    <xdr:col>2</xdr:col>
                    <xdr:colOff>38100</xdr:colOff>
                    <xdr:row>30</xdr:row>
                    <xdr:rowOff>66675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1643063</xdr:colOff>
                    <xdr:row>32</xdr:row>
                    <xdr:rowOff>114300</xdr:rowOff>
                  </from>
                  <to>
                    <xdr:col>2</xdr:col>
                    <xdr:colOff>38100</xdr:colOff>
                    <xdr:row>34</xdr:row>
                    <xdr:rowOff>61913</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1676400</xdr:colOff>
                    <xdr:row>42</xdr:row>
                    <xdr:rowOff>0</xdr:rowOff>
                  </from>
                  <to>
                    <xdr:col>2</xdr:col>
                    <xdr:colOff>38100</xdr:colOff>
                    <xdr:row>43</xdr:row>
                    <xdr:rowOff>57150</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747713</xdr:colOff>
                    <xdr:row>28</xdr:row>
                    <xdr:rowOff>152400</xdr:rowOff>
                  </from>
                  <to>
                    <xdr:col>3</xdr:col>
                    <xdr:colOff>990600</xdr:colOff>
                    <xdr:row>30</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747713</xdr:colOff>
                    <xdr:row>26</xdr:row>
                    <xdr:rowOff>228600</xdr:rowOff>
                  </from>
                  <to>
                    <xdr:col>3</xdr:col>
                    <xdr:colOff>990600</xdr:colOff>
                    <xdr:row>29</xdr:row>
                    <xdr:rowOff>85725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1685925</xdr:colOff>
                    <xdr:row>36</xdr:row>
                    <xdr:rowOff>214313</xdr:rowOff>
                  </from>
                  <to>
                    <xdr:col>2</xdr:col>
                    <xdr:colOff>38100</xdr:colOff>
                    <xdr:row>37</xdr:row>
                    <xdr:rowOff>185738</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1695450</xdr:colOff>
                    <xdr:row>43</xdr:row>
                    <xdr:rowOff>200025</xdr:rowOff>
                  </from>
                  <to>
                    <xdr:col>2</xdr:col>
                    <xdr:colOff>38100</xdr:colOff>
                    <xdr:row>45</xdr:row>
                    <xdr:rowOff>90488</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1676400</xdr:colOff>
                    <xdr:row>40</xdr:row>
                    <xdr:rowOff>138113</xdr:rowOff>
                  </from>
                  <to>
                    <xdr:col>2</xdr:col>
                    <xdr:colOff>38100</xdr:colOff>
                    <xdr:row>42</xdr:row>
                    <xdr:rowOff>42863</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1681163</xdr:colOff>
                    <xdr:row>43</xdr:row>
                    <xdr:rowOff>23813</xdr:rowOff>
                  </from>
                  <to>
                    <xdr:col>2</xdr:col>
                    <xdr:colOff>38100</xdr:colOff>
                    <xdr:row>43</xdr:row>
                    <xdr:rowOff>233363</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1690688</xdr:colOff>
                    <xdr:row>34</xdr:row>
                    <xdr:rowOff>962025</xdr:rowOff>
                  </from>
                  <to>
                    <xdr:col>2</xdr:col>
                    <xdr:colOff>38100</xdr:colOff>
                    <xdr:row>36</xdr:row>
                    <xdr:rowOff>47625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1685925</xdr:colOff>
                    <xdr:row>35</xdr:row>
                    <xdr:rowOff>190500</xdr:rowOff>
                  </from>
                  <to>
                    <xdr:col>2</xdr:col>
                    <xdr:colOff>38100</xdr:colOff>
                    <xdr:row>37</xdr:row>
                    <xdr:rowOff>23813</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100013</xdr:colOff>
                    <xdr:row>18</xdr:row>
                    <xdr:rowOff>342900</xdr:rowOff>
                  </from>
                  <to>
                    <xdr:col>1</xdr:col>
                    <xdr:colOff>252413</xdr:colOff>
                    <xdr:row>20</xdr:row>
                    <xdr:rowOff>123825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100013</xdr:colOff>
                    <xdr:row>17</xdr:row>
                    <xdr:rowOff>276225</xdr:rowOff>
                  </from>
                  <to>
                    <xdr:col>1</xdr:col>
                    <xdr:colOff>257175</xdr:colOff>
                    <xdr:row>18</xdr:row>
                    <xdr:rowOff>428625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104775</xdr:colOff>
                    <xdr:row>15</xdr:row>
                    <xdr:rowOff>114300</xdr:rowOff>
                  </from>
                  <to>
                    <xdr:col>1</xdr:col>
                    <xdr:colOff>257175</xdr:colOff>
                    <xdr:row>17</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100013</xdr:colOff>
                    <xdr:row>20</xdr:row>
                    <xdr:rowOff>0</xdr:rowOff>
                  </from>
                  <to>
                    <xdr:col>1</xdr:col>
                    <xdr:colOff>138113</xdr:colOff>
                    <xdr:row>20</xdr:row>
                    <xdr:rowOff>409575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100013</xdr:colOff>
                    <xdr:row>22</xdr:row>
                    <xdr:rowOff>0</xdr:rowOff>
                  </from>
                  <to>
                    <xdr:col>1</xdr:col>
                    <xdr:colOff>138113</xdr:colOff>
                    <xdr:row>23</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9525</xdr:colOff>
                    <xdr:row>48</xdr:row>
                    <xdr:rowOff>0</xdr:rowOff>
                  </from>
                  <to>
                    <xdr:col>2</xdr:col>
                    <xdr:colOff>200025</xdr:colOff>
                    <xdr:row>49</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9525</xdr:colOff>
                    <xdr:row>48</xdr:row>
                    <xdr:rowOff>219075</xdr:rowOff>
                  </from>
                  <to>
                    <xdr:col>2</xdr:col>
                    <xdr:colOff>428625</xdr:colOff>
                    <xdr:row>49</xdr:row>
                    <xdr:rowOff>219075</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9525</xdr:colOff>
                    <xdr:row>49</xdr:row>
                    <xdr:rowOff>214313</xdr:rowOff>
                  </from>
                  <to>
                    <xdr:col>2</xdr:col>
                    <xdr:colOff>238125</xdr:colOff>
                    <xdr:row>50</xdr:row>
                    <xdr:rowOff>219075</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1076325</xdr:colOff>
                    <xdr:row>48</xdr:row>
                    <xdr:rowOff>9525</xdr:rowOff>
                  </from>
                  <to>
                    <xdr:col>5</xdr:col>
                    <xdr:colOff>180975</xdr:colOff>
                    <xdr:row>49</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1076325</xdr:colOff>
                    <xdr:row>48</xdr:row>
                    <xdr:rowOff>228600</xdr:rowOff>
                  </from>
                  <to>
                    <xdr:col>5</xdr:col>
                    <xdr:colOff>180975</xdr:colOff>
                    <xdr:row>49</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9525</xdr:colOff>
                    <xdr:row>50</xdr:row>
                    <xdr:rowOff>219075</xdr:rowOff>
                  </from>
                  <to>
                    <xdr:col>1</xdr:col>
                    <xdr:colOff>1057275</xdr:colOff>
                    <xdr:row>51</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48</xdr:row>
                    <xdr:rowOff>38100</xdr:rowOff>
                  </from>
                  <to>
                    <xdr:col>7</xdr:col>
                    <xdr:colOff>442913</xdr:colOff>
                    <xdr:row>48</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314325</xdr:colOff>
                    <xdr:row>49</xdr:row>
                    <xdr:rowOff>123825</xdr:rowOff>
                  </from>
                  <to>
                    <xdr:col>9</xdr:col>
                    <xdr:colOff>2362200</xdr:colOff>
                    <xdr:row>50</xdr:row>
                    <xdr:rowOff>123825</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314325</xdr:colOff>
                    <xdr:row>50</xdr:row>
                    <xdr:rowOff>76200</xdr:rowOff>
                  </from>
                  <to>
                    <xdr:col>9</xdr:col>
                    <xdr:colOff>1790700</xdr:colOff>
                    <xdr:row>51</xdr:row>
                    <xdr:rowOff>28575</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314325</xdr:colOff>
                    <xdr:row>51</xdr:row>
                    <xdr:rowOff>28575</xdr:rowOff>
                  </from>
                  <to>
                    <xdr:col>9</xdr:col>
                    <xdr:colOff>419100</xdr:colOff>
                    <xdr:row>52</xdr:row>
                    <xdr:rowOff>47625</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51</xdr:row>
                    <xdr:rowOff>9525</xdr:rowOff>
                  </from>
                  <to>
                    <xdr:col>8</xdr:col>
                    <xdr:colOff>314325</xdr:colOff>
                    <xdr:row>52</xdr:row>
                    <xdr:rowOff>9525</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1638300</xdr:colOff>
                    <xdr:row>31</xdr:row>
                    <xdr:rowOff>161925</xdr:rowOff>
                  </from>
                  <to>
                    <xdr:col>2</xdr:col>
                    <xdr:colOff>38100</xdr:colOff>
                    <xdr:row>33</xdr:row>
                    <xdr:rowOff>100013</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104775</xdr:colOff>
                    <xdr:row>16</xdr:row>
                    <xdr:rowOff>214313</xdr:rowOff>
                  </from>
                  <to>
                    <xdr:col>1</xdr:col>
                    <xdr:colOff>257175</xdr:colOff>
                    <xdr:row>18</xdr:row>
                    <xdr:rowOff>66675</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85725</xdr:colOff>
                    <xdr:row>49</xdr:row>
                    <xdr:rowOff>61913</xdr:rowOff>
                  </from>
                  <to>
                    <xdr:col>7</xdr:col>
                    <xdr:colOff>390525</xdr:colOff>
                    <xdr:row>50</xdr:row>
                    <xdr:rowOff>61913</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50</xdr:row>
                    <xdr:rowOff>66675</xdr:rowOff>
                  </from>
                  <to>
                    <xdr:col>7</xdr:col>
                    <xdr:colOff>295275</xdr:colOff>
                    <xdr:row>51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view="pageBreakPreview" topLeftCell="A28" zoomScale="80" zoomScaleNormal="70" zoomScaleSheetLayoutView="80" workbookViewId="0">
      <selection activeCell="M14" sqref="M14:R14"/>
    </sheetView>
  </sheetViews>
  <sheetFormatPr defaultColWidth="5.6640625" defaultRowHeight="14.25" x14ac:dyDescent="0.25"/>
  <cols>
    <col min="1" max="1" width="5" style="66" customWidth="1"/>
    <col min="2" max="2" width="5.6640625" style="66"/>
    <col min="3" max="3" width="12.86328125" style="66" customWidth="1"/>
    <col min="4" max="4" width="5.6640625" style="66"/>
    <col min="5" max="5" width="18" style="66" customWidth="1"/>
    <col min="6" max="20" width="5.6640625" style="66"/>
    <col min="21" max="21" width="8.6640625" style="66" customWidth="1"/>
    <col min="22" max="22" width="3.86328125" style="66" customWidth="1"/>
    <col min="23" max="23" width="2.796875" style="66" customWidth="1"/>
    <col min="24" max="16384" width="5.6640625" style="66"/>
  </cols>
  <sheetData>
    <row r="1" spans="1:22" ht="16.149999999999999" x14ac:dyDescent="0.25">
      <c r="A1" s="4" t="s">
        <v>170</v>
      </c>
      <c r="B1" s="5"/>
      <c r="C1" s="5"/>
      <c r="D1" s="5"/>
      <c r="E1" s="5"/>
      <c r="F1" s="5"/>
      <c r="G1" s="5"/>
      <c r="H1" s="5"/>
      <c r="I1" s="5"/>
      <c r="J1" s="5"/>
    </row>
    <row r="2" spans="1:22" ht="24.95" customHeight="1" x14ac:dyDescent="0.25">
      <c r="A2" s="5"/>
      <c r="B2" s="378" t="s">
        <v>179</v>
      </c>
      <c r="C2" s="378"/>
      <c r="D2" s="378"/>
      <c r="E2" s="378"/>
      <c r="F2" s="378"/>
      <c r="G2" s="378"/>
      <c r="H2" s="378"/>
      <c r="I2" s="378"/>
      <c r="J2" s="378"/>
      <c r="K2" s="378"/>
      <c r="L2" s="378"/>
      <c r="M2" s="378"/>
      <c r="N2" s="378"/>
      <c r="O2" s="378"/>
      <c r="P2" s="378"/>
      <c r="Q2" s="378"/>
      <c r="R2" s="378"/>
      <c r="S2" s="378"/>
      <c r="T2" s="378"/>
      <c r="U2" s="378"/>
    </row>
    <row r="3" spans="1:22" ht="24.95" customHeight="1" x14ac:dyDescent="0.25">
      <c r="A3" s="5"/>
      <c r="B3" s="378"/>
      <c r="C3" s="378"/>
      <c r="D3" s="378"/>
      <c r="E3" s="378"/>
      <c r="F3" s="378"/>
      <c r="G3" s="378"/>
      <c r="H3" s="378"/>
      <c r="I3" s="378"/>
      <c r="J3" s="378"/>
      <c r="K3" s="378"/>
      <c r="L3" s="378"/>
      <c r="M3" s="378"/>
      <c r="N3" s="378"/>
      <c r="O3" s="378"/>
      <c r="P3" s="378"/>
      <c r="Q3" s="378"/>
      <c r="R3" s="378"/>
      <c r="S3" s="378"/>
      <c r="T3" s="378"/>
      <c r="U3" s="378"/>
    </row>
    <row r="4" spans="1:22" s="96" customFormat="1" ht="9.75" customHeight="1" x14ac:dyDescent="0.25">
      <c r="A4" s="94"/>
      <c r="B4" s="95"/>
      <c r="C4" s="95"/>
      <c r="D4" s="95"/>
      <c r="E4" s="95"/>
      <c r="F4" s="95"/>
      <c r="G4" s="95"/>
      <c r="H4" s="95"/>
      <c r="I4" s="95"/>
      <c r="J4" s="95"/>
    </row>
    <row r="5" spans="1:22" s="99" customFormat="1" ht="18.75" x14ac:dyDescent="0.25">
      <c r="A5" s="97"/>
      <c r="B5" s="98"/>
      <c r="C5" s="98"/>
      <c r="D5" s="98"/>
      <c r="E5" s="98"/>
      <c r="F5" s="98"/>
      <c r="G5" s="98"/>
      <c r="H5" s="97"/>
      <c r="I5" s="97"/>
      <c r="J5" s="97"/>
      <c r="P5" s="379" t="s">
        <v>6</v>
      </c>
      <c r="Q5" s="379"/>
      <c r="R5" s="379"/>
      <c r="S5" s="380"/>
      <c r="T5" s="380"/>
      <c r="U5" s="380"/>
      <c r="V5" s="380"/>
    </row>
    <row r="6" spans="1:22" s="99" customFormat="1" ht="18.75" x14ac:dyDescent="0.25">
      <c r="A6" s="97"/>
      <c r="B6" s="98"/>
      <c r="C6" s="98"/>
      <c r="D6" s="98"/>
      <c r="E6" s="98"/>
      <c r="F6" s="98"/>
      <c r="G6" s="98"/>
      <c r="H6" s="97"/>
      <c r="I6" s="97"/>
      <c r="J6" s="97"/>
      <c r="P6" s="100"/>
      <c r="Q6" s="100"/>
      <c r="R6" s="100"/>
      <c r="S6" s="101"/>
      <c r="T6" s="101"/>
      <c r="U6" s="101"/>
      <c r="V6" s="101"/>
    </row>
    <row r="7" spans="1:22" s="57" customFormat="1" ht="14.65" thickBot="1" x14ac:dyDescent="0.3">
      <c r="A7" s="12"/>
      <c r="B7" s="12"/>
      <c r="C7" s="16" t="s">
        <v>5</v>
      </c>
      <c r="D7" s="12"/>
      <c r="E7" s="12"/>
      <c r="F7" s="12"/>
      <c r="G7" s="12"/>
      <c r="H7" s="12"/>
      <c r="I7" s="12"/>
      <c r="J7" s="12"/>
    </row>
    <row r="8" spans="1:22" s="57" customFormat="1" ht="24.95" customHeight="1" x14ac:dyDescent="0.25">
      <c r="A8" s="12"/>
      <c r="B8" s="12"/>
      <c r="C8" s="15" t="s">
        <v>4</v>
      </c>
      <c r="D8" s="312"/>
      <c r="E8" s="313"/>
      <c r="F8" s="313"/>
      <c r="G8" s="313"/>
      <c r="H8" s="313"/>
      <c r="I8" s="313"/>
      <c r="J8" s="313"/>
      <c r="K8" s="314"/>
    </row>
    <row r="9" spans="1:22" s="57" customFormat="1" ht="24.95" customHeight="1" x14ac:dyDescent="0.25">
      <c r="A9" s="12"/>
      <c r="B9" s="12"/>
      <c r="C9" s="14" t="s">
        <v>7</v>
      </c>
      <c r="D9" s="315"/>
      <c r="E9" s="316"/>
      <c r="F9" s="316"/>
      <c r="G9" s="316"/>
      <c r="H9" s="316"/>
      <c r="I9" s="316"/>
      <c r="J9" s="316"/>
      <c r="K9" s="317"/>
    </row>
    <row r="10" spans="1:22" s="57" customFormat="1" ht="24.95" customHeight="1" x14ac:dyDescent="0.25">
      <c r="A10" s="12"/>
      <c r="B10" s="12"/>
      <c r="C10" s="13" t="s">
        <v>15</v>
      </c>
      <c r="D10" s="318"/>
      <c r="E10" s="319"/>
      <c r="F10" s="320" t="s">
        <v>13</v>
      </c>
      <c r="G10" s="320"/>
      <c r="H10" s="320"/>
      <c r="I10" s="320"/>
      <c r="J10" s="320"/>
      <c r="K10" s="321"/>
    </row>
    <row r="11" spans="1:22" s="57" customFormat="1" ht="24.95" customHeight="1" thickBot="1" x14ac:dyDescent="0.3">
      <c r="A11" s="12"/>
      <c r="B11" s="12"/>
      <c r="C11" s="11" t="s">
        <v>14</v>
      </c>
      <c r="D11" s="322"/>
      <c r="E11" s="323"/>
      <c r="F11" s="324" t="s">
        <v>13</v>
      </c>
      <c r="G11" s="324"/>
      <c r="H11" s="324"/>
      <c r="I11" s="324"/>
      <c r="J11" s="324"/>
      <c r="K11" s="325"/>
    </row>
    <row r="12" spans="1:22" ht="9.9499999999999993" customHeight="1" x14ac:dyDescent="0.25">
      <c r="A12" s="5"/>
      <c r="B12" s="5"/>
      <c r="C12" s="5"/>
      <c r="D12" s="5"/>
      <c r="E12" s="5"/>
      <c r="F12" s="5"/>
      <c r="G12" s="5"/>
      <c r="H12" s="5"/>
      <c r="I12" s="5"/>
      <c r="J12" s="5"/>
    </row>
    <row r="13" spans="1:22" ht="20.100000000000001" customHeight="1" x14ac:dyDescent="0.25">
      <c r="A13" s="5"/>
      <c r="B13" s="326" t="s">
        <v>12</v>
      </c>
      <c r="C13" s="326"/>
      <c r="D13" s="326"/>
      <c r="E13" s="327">
        <f>$C$17+$E$17-$G$17</f>
        <v>0</v>
      </c>
      <c r="F13" s="328"/>
      <c r="G13" s="328"/>
      <c r="H13" s="328"/>
      <c r="I13" s="328"/>
      <c r="J13" s="330" t="s">
        <v>1</v>
      </c>
      <c r="K13" s="331"/>
      <c r="M13" s="307"/>
      <c r="N13" s="307"/>
      <c r="O13" s="307"/>
      <c r="P13" s="307"/>
      <c r="Q13" s="307"/>
      <c r="R13" s="307"/>
      <c r="T13" s="58"/>
      <c r="U13" s="58"/>
    </row>
    <row r="14" spans="1:22" ht="20.100000000000001" customHeight="1" thickBot="1" x14ac:dyDescent="0.3">
      <c r="A14" s="5"/>
      <c r="B14" s="326"/>
      <c r="C14" s="326"/>
      <c r="D14" s="326"/>
      <c r="E14" s="329"/>
      <c r="F14" s="329"/>
      <c r="G14" s="329"/>
      <c r="H14" s="329"/>
      <c r="I14" s="329"/>
      <c r="J14" s="330"/>
      <c r="K14" s="331"/>
      <c r="M14" s="307"/>
      <c r="N14" s="307"/>
      <c r="O14" s="307"/>
      <c r="P14" s="307"/>
      <c r="Q14" s="307"/>
      <c r="R14" s="307"/>
      <c r="T14" s="58"/>
      <c r="U14" s="58"/>
    </row>
    <row r="15" spans="1:22" ht="9.9499999999999993" customHeight="1" x14ac:dyDescent="0.25">
      <c r="A15" s="5"/>
      <c r="B15" s="5"/>
      <c r="C15" s="5"/>
      <c r="D15" s="5"/>
      <c r="E15" s="5"/>
      <c r="F15" s="5"/>
      <c r="G15" s="5"/>
      <c r="H15" s="5"/>
      <c r="I15" s="5"/>
      <c r="J15" s="5"/>
    </row>
    <row r="16" spans="1:22" ht="39.950000000000003" customHeight="1" x14ac:dyDescent="0.25">
      <c r="A16" s="5"/>
      <c r="B16" s="5"/>
      <c r="C16" s="335" t="s">
        <v>146</v>
      </c>
      <c r="D16" s="336"/>
      <c r="E16" s="383" t="s">
        <v>147</v>
      </c>
      <c r="F16" s="384"/>
      <c r="G16" s="337" t="s">
        <v>148</v>
      </c>
      <c r="H16" s="338"/>
      <c r="I16" s="9"/>
      <c r="J16" s="9"/>
    </row>
    <row r="17" spans="1:21" ht="24.95" customHeight="1" x14ac:dyDescent="0.25">
      <c r="A17" s="5"/>
      <c r="B17" s="5"/>
      <c r="C17" s="339">
        <f>$P$30</f>
        <v>0</v>
      </c>
      <c r="D17" s="340"/>
      <c r="E17" s="341">
        <f>$S$30</f>
        <v>0</v>
      </c>
      <c r="F17" s="342"/>
      <c r="G17" s="343"/>
      <c r="H17" s="344"/>
      <c r="I17" s="10"/>
      <c r="J17" s="10"/>
    </row>
    <row r="18" spans="1:21" ht="9.9499999999999993" customHeight="1" x14ac:dyDescent="0.25">
      <c r="A18" s="5"/>
      <c r="B18" s="5"/>
      <c r="C18" s="5"/>
      <c r="D18" s="5"/>
      <c r="E18" s="5"/>
      <c r="F18" s="5"/>
      <c r="G18" s="5"/>
      <c r="H18" s="5"/>
      <c r="I18" s="5"/>
      <c r="J18" s="5"/>
    </row>
    <row r="19" spans="1:21" s="8" customFormat="1" ht="24.95" customHeight="1" x14ac:dyDescent="0.25">
      <c r="A19" s="9"/>
      <c r="B19" s="63" t="s">
        <v>11</v>
      </c>
      <c r="C19" s="385" t="s">
        <v>10</v>
      </c>
      <c r="D19" s="385"/>
      <c r="E19" s="385"/>
      <c r="F19" s="385"/>
      <c r="G19" s="385"/>
      <c r="H19" s="385"/>
      <c r="I19" s="385"/>
      <c r="J19" s="385"/>
      <c r="K19" s="347" t="s">
        <v>9</v>
      </c>
      <c r="L19" s="347"/>
      <c r="M19" s="347" t="s">
        <v>2</v>
      </c>
      <c r="N19" s="347"/>
      <c r="O19" s="347"/>
      <c r="P19" s="347" t="s">
        <v>8</v>
      </c>
      <c r="Q19" s="347"/>
      <c r="R19" s="347"/>
      <c r="S19" s="348" t="s">
        <v>3</v>
      </c>
      <c r="T19" s="348"/>
      <c r="U19" s="348"/>
    </row>
    <row r="20" spans="1:21" ht="24.95" customHeight="1" x14ac:dyDescent="0.25">
      <c r="A20" s="5"/>
      <c r="B20" s="7">
        <v>1</v>
      </c>
      <c r="C20" s="332"/>
      <c r="D20" s="332"/>
      <c r="E20" s="332"/>
      <c r="F20" s="332"/>
      <c r="G20" s="332"/>
      <c r="H20" s="332"/>
      <c r="I20" s="332"/>
      <c r="J20" s="332"/>
      <c r="K20" s="6"/>
      <c r="L20" s="59"/>
      <c r="M20" s="381"/>
      <c r="N20" s="381"/>
      <c r="O20" s="381"/>
      <c r="P20" s="382">
        <f t="shared" ref="P20:P29" si="0">K20*M20</f>
        <v>0</v>
      </c>
      <c r="Q20" s="382"/>
      <c r="R20" s="382"/>
      <c r="S20" s="381"/>
      <c r="T20" s="381"/>
      <c r="U20" s="381"/>
    </row>
    <row r="21" spans="1:21" ht="24.95" customHeight="1" x14ac:dyDescent="0.25">
      <c r="A21" s="5"/>
      <c r="B21" s="7">
        <v>2</v>
      </c>
      <c r="C21" s="332"/>
      <c r="D21" s="332"/>
      <c r="E21" s="332"/>
      <c r="F21" s="332"/>
      <c r="G21" s="332"/>
      <c r="H21" s="332"/>
      <c r="I21" s="332"/>
      <c r="J21" s="332"/>
      <c r="K21" s="6"/>
      <c r="L21" s="59"/>
      <c r="M21" s="381"/>
      <c r="N21" s="381"/>
      <c r="O21" s="381"/>
      <c r="P21" s="382">
        <f t="shared" si="0"/>
        <v>0</v>
      </c>
      <c r="Q21" s="382"/>
      <c r="R21" s="382"/>
      <c r="S21" s="381"/>
      <c r="T21" s="381"/>
      <c r="U21" s="381"/>
    </row>
    <row r="22" spans="1:21" ht="24.95" customHeight="1" x14ac:dyDescent="0.25">
      <c r="A22" s="5"/>
      <c r="B22" s="7">
        <v>3</v>
      </c>
      <c r="C22" s="332"/>
      <c r="D22" s="332"/>
      <c r="E22" s="332"/>
      <c r="F22" s="332"/>
      <c r="G22" s="332"/>
      <c r="H22" s="332"/>
      <c r="I22" s="332"/>
      <c r="J22" s="332"/>
      <c r="K22" s="6"/>
      <c r="L22" s="59"/>
      <c r="M22" s="381"/>
      <c r="N22" s="381"/>
      <c r="O22" s="381"/>
      <c r="P22" s="382">
        <f t="shared" si="0"/>
        <v>0</v>
      </c>
      <c r="Q22" s="382"/>
      <c r="R22" s="382"/>
      <c r="S22" s="381"/>
      <c r="T22" s="381"/>
      <c r="U22" s="381"/>
    </row>
    <row r="23" spans="1:21" ht="24.95" customHeight="1" x14ac:dyDescent="0.25">
      <c r="A23" s="5"/>
      <c r="B23" s="7">
        <v>4</v>
      </c>
      <c r="C23" s="332"/>
      <c r="D23" s="332"/>
      <c r="E23" s="332"/>
      <c r="F23" s="332"/>
      <c r="G23" s="332"/>
      <c r="H23" s="332"/>
      <c r="I23" s="332"/>
      <c r="J23" s="332"/>
      <c r="K23" s="6"/>
      <c r="L23" s="59"/>
      <c r="M23" s="381"/>
      <c r="N23" s="381"/>
      <c r="O23" s="381"/>
      <c r="P23" s="382">
        <f t="shared" si="0"/>
        <v>0</v>
      </c>
      <c r="Q23" s="382"/>
      <c r="R23" s="382"/>
      <c r="S23" s="381"/>
      <c r="T23" s="381"/>
      <c r="U23" s="381"/>
    </row>
    <row r="24" spans="1:21" ht="24.95" customHeight="1" x14ac:dyDescent="0.25">
      <c r="A24" s="5"/>
      <c r="B24" s="7">
        <v>5</v>
      </c>
      <c r="C24" s="332"/>
      <c r="D24" s="332"/>
      <c r="E24" s="332"/>
      <c r="F24" s="332"/>
      <c r="G24" s="332"/>
      <c r="H24" s="332"/>
      <c r="I24" s="332"/>
      <c r="J24" s="332"/>
      <c r="K24" s="6"/>
      <c r="L24" s="59"/>
      <c r="M24" s="381"/>
      <c r="N24" s="381"/>
      <c r="O24" s="381"/>
      <c r="P24" s="382">
        <f t="shared" si="0"/>
        <v>0</v>
      </c>
      <c r="Q24" s="382"/>
      <c r="R24" s="382"/>
      <c r="S24" s="381"/>
      <c r="T24" s="381"/>
      <c r="U24" s="381"/>
    </row>
    <row r="25" spans="1:21" ht="24.95" customHeight="1" x14ac:dyDescent="0.25">
      <c r="A25" s="5"/>
      <c r="B25" s="7">
        <v>6</v>
      </c>
      <c r="C25" s="332"/>
      <c r="D25" s="332"/>
      <c r="E25" s="332"/>
      <c r="F25" s="332"/>
      <c r="G25" s="332"/>
      <c r="H25" s="332"/>
      <c r="I25" s="332"/>
      <c r="J25" s="332"/>
      <c r="K25" s="6"/>
      <c r="L25" s="59"/>
      <c r="M25" s="381"/>
      <c r="N25" s="381"/>
      <c r="O25" s="381"/>
      <c r="P25" s="382">
        <f t="shared" si="0"/>
        <v>0</v>
      </c>
      <c r="Q25" s="382"/>
      <c r="R25" s="382"/>
      <c r="S25" s="381"/>
      <c r="T25" s="381"/>
      <c r="U25" s="381"/>
    </row>
    <row r="26" spans="1:21" ht="24.95" customHeight="1" x14ac:dyDescent="0.25">
      <c r="A26" s="5"/>
      <c r="B26" s="7">
        <v>7</v>
      </c>
      <c r="C26" s="332"/>
      <c r="D26" s="332"/>
      <c r="E26" s="332"/>
      <c r="F26" s="332"/>
      <c r="G26" s="332"/>
      <c r="H26" s="332"/>
      <c r="I26" s="332"/>
      <c r="J26" s="332"/>
      <c r="K26" s="6"/>
      <c r="L26" s="59"/>
      <c r="M26" s="381"/>
      <c r="N26" s="381"/>
      <c r="O26" s="381"/>
      <c r="P26" s="382">
        <f t="shared" si="0"/>
        <v>0</v>
      </c>
      <c r="Q26" s="382"/>
      <c r="R26" s="382"/>
      <c r="S26" s="381"/>
      <c r="T26" s="381"/>
      <c r="U26" s="381"/>
    </row>
    <row r="27" spans="1:21" ht="24.95" customHeight="1" x14ac:dyDescent="0.25">
      <c r="A27" s="5"/>
      <c r="B27" s="7">
        <v>8</v>
      </c>
      <c r="C27" s="332"/>
      <c r="D27" s="332"/>
      <c r="E27" s="332"/>
      <c r="F27" s="332"/>
      <c r="G27" s="332"/>
      <c r="H27" s="332"/>
      <c r="I27" s="332"/>
      <c r="J27" s="332"/>
      <c r="K27" s="6"/>
      <c r="L27" s="59"/>
      <c r="M27" s="381"/>
      <c r="N27" s="381"/>
      <c r="O27" s="381"/>
      <c r="P27" s="382">
        <f t="shared" si="0"/>
        <v>0</v>
      </c>
      <c r="Q27" s="382"/>
      <c r="R27" s="382"/>
      <c r="S27" s="381"/>
      <c r="T27" s="381"/>
      <c r="U27" s="381"/>
    </row>
    <row r="28" spans="1:21" ht="24.95" customHeight="1" x14ac:dyDescent="0.25">
      <c r="A28" s="5"/>
      <c r="B28" s="7">
        <v>9</v>
      </c>
      <c r="C28" s="332"/>
      <c r="D28" s="332"/>
      <c r="E28" s="332"/>
      <c r="F28" s="332"/>
      <c r="G28" s="332"/>
      <c r="H28" s="332"/>
      <c r="I28" s="332"/>
      <c r="J28" s="332"/>
      <c r="K28" s="6"/>
      <c r="L28" s="59"/>
      <c r="M28" s="381"/>
      <c r="N28" s="381"/>
      <c r="O28" s="381"/>
      <c r="P28" s="382">
        <f t="shared" si="0"/>
        <v>0</v>
      </c>
      <c r="Q28" s="382"/>
      <c r="R28" s="382"/>
      <c r="S28" s="381"/>
      <c r="T28" s="381"/>
      <c r="U28" s="381"/>
    </row>
    <row r="29" spans="1:21" ht="24.95" customHeight="1" x14ac:dyDescent="0.25">
      <c r="A29" s="5"/>
      <c r="B29" s="7">
        <v>10</v>
      </c>
      <c r="C29" s="332"/>
      <c r="D29" s="332"/>
      <c r="E29" s="332"/>
      <c r="F29" s="332"/>
      <c r="G29" s="332"/>
      <c r="H29" s="332"/>
      <c r="I29" s="332"/>
      <c r="J29" s="332"/>
      <c r="K29" s="6"/>
      <c r="L29" s="59"/>
      <c r="M29" s="381"/>
      <c r="N29" s="381"/>
      <c r="O29" s="381"/>
      <c r="P29" s="382">
        <f t="shared" si="0"/>
        <v>0</v>
      </c>
      <c r="Q29" s="382"/>
      <c r="R29" s="382"/>
      <c r="S29" s="381"/>
      <c r="T29" s="381"/>
      <c r="U29" s="381"/>
    </row>
    <row r="30" spans="1:21" ht="24.95" customHeight="1" x14ac:dyDescent="0.25">
      <c r="A30" s="5"/>
      <c r="B30" s="5"/>
      <c r="C30" s="5"/>
      <c r="D30" s="5"/>
      <c r="E30" s="5"/>
      <c r="F30" s="5"/>
      <c r="G30" s="5"/>
      <c r="H30" s="5"/>
      <c r="I30" s="5"/>
      <c r="J30" s="5"/>
      <c r="M30" s="347" t="s">
        <v>0</v>
      </c>
      <c r="N30" s="347"/>
      <c r="O30" s="347"/>
      <c r="P30" s="387">
        <f>SUM(P20:R29)</f>
        <v>0</v>
      </c>
      <c r="Q30" s="388"/>
      <c r="R30" s="389"/>
      <c r="S30" s="387">
        <f>SUM(S20:U29)</f>
        <v>0</v>
      </c>
      <c r="T30" s="388"/>
      <c r="U30" s="389"/>
    </row>
    <row r="31" spans="1:21" ht="49.5" customHeight="1" x14ac:dyDescent="0.25">
      <c r="A31" s="5"/>
      <c r="B31" s="5"/>
      <c r="C31" s="5"/>
      <c r="D31" s="5"/>
      <c r="E31" s="5"/>
      <c r="F31" s="5"/>
      <c r="G31" s="5"/>
      <c r="H31" s="5"/>
      <c r="I31" s="5"/>
      <c r="J31" s="5"/>
    </row>
    <row r="32" spans="1:21" ht="20.100000000000001" customHeight="1" x14ac:dyDescent="0.25">
      <c r="A32" s="5"/>
      <c r="B32" s="386" t="s">
        <v>155</v>
      </c>
      <c r="C32" s="385"/>
      <c r="D32" s="350"/>
      <c r="E32" s="350"/>
      <c r="F32" s="350"/>
      <c r="G32" s="350"/>
      <c r="H32" s="350"/>
      <c r="I32" s="350"/>
      <c r="J32" s="350"/>
      <c r="K32" s="351"/>
      <c r="L32" s="351"/>
      <c r="M32" s="351"/>
      <c r="N32" s="351"/>
      <c r="O32" s="351"/>
      <c r="P32" s="351"/>
      <c r="Q32" s="351"/>
      <c r="R32" s="351"/>
      <c r="S32" s="351"/>
      <c r="T32" s="351"/>
      <c r="U32" s="351"/>
    </row>
    <row r="33" spans="1:21" ht="20.100000000000001" customHeight="1" x14ac:dyDescent="0.25">
      <c r="A33" s="5"/>
      <c r="B33" s="385"/>
      <c r="C33" s="385"/>
      <c r="D33" s="350"/>
      <c r="E33" s="350"/>
      <c r="F33" s="350"/>
      <c r="G33" s="350"/>
      <c r="H33" s="350"/>
      <c r="I33" s="350"/>
      <c r="J33" s="350"/>
      <c r="K33" s="351"/>
      <c r="L33" s="351"/>
      <c r="M33" s="351"/>
      <c r="N33" s="351"/>
      <c r="O33" s="351"/>
      <c r="P33" s="351"/>
      <c r="Q33" s="351"/>
      <c r="R33" s="351"/>
      <c r="S33" s="351"/>
      <c r="T33" s="351"/>
      <c r="U33" s="351"/>
    </row>
    <row r="34" spans="1:21" ht="20.100000000000001" customHeight="1" x14ac:dyDescent="0.25">
      <c r="A34" s="5"/>
      <c r="B34" s="385"/>
      <c r="C34" s="385"/>
      <c r="D34" s="350"/>
      <c r="E34" s="350"/>
      <c r="F34" s="350"/>
      <c r="G34" s="350"/>
      <c r="H34" s="350"/>
      <c r="I34" s="350"/>
      <c r="J34" s="350"/>
      <c r="K34" s="351"/>
      <c r="L34" s="351"/>
      <c r="M34" s="351"/>
      <c r="N34" s="351"/>
      <c r="O34" s="351"/>
      <c r="P34" s="351"/>
      <c r="Q34" s="351"/>
      <c r="R34" s="351"/>
      <c r="S34" s="351"/>
      <c r="T34" s="351"/>
      <c r="U34" s="351"/>
    </row>
    <row r="35" spans="1:21" ht="105" customHeight="1" x14ac:dyDescent="0.25">
      <c r="A35" s="5"/>
      <c r="B35" s="385"/>
      <c r="C35" s="385"/>
      <c r="D35" s="350"/>
      <c r="E35" s="350"/>
      <c r="F35" s="350"/>
      <c r="G35" s="350"/>
      <c r="H35" s="350"/>
      <c r="I35" s="350"/>
      <c r="J35" s="350"/>
      <c r="K35" s="351"/>
      <c r="L35" s="351"/>
      <c r="M35" s="351"/>
      <c r="N35" s="351"/>
      <c r="O35" s="351"/>
      <c r="P35" s="351"/>
      <c r="Q35" s="351"/>
      <c r="R35" s="351"/>
      <c r="S35" s="351"/>
      <c r="T35" s="351"/>
      <c r="U35" s="351"/>
    </row>
    <row r="36" spans="1:21" ht="20.100000000000001" customHeight="1" x14ac:dyDescent="0.25">
      <c r="A36" s="5"/>
      <c r="B36" s="60"/>
      <c r="C36" s="61"/>
      <c r="D36" s="62"/>
      <c r="E36" s="62"/>
      <c r="F36" s="62"/>
      <c r="G36" s="62"/>
      <c r="H36" s="62"/>
      <c r="I36" s="62"/>
      <c r="J36" s="62"/>
      <c r="K36" s="62"/>
      <c r="L36" s="62"/>
      <c r="M36" s="62"/>
      <c r="N36" s="62"/>
      <c r="O36" s="62"/>
      <c r="P36" s="62"/>
    </row>
    <row r="37" spans="1:21" ht="20.100000000000001" customHeight="1" x14ac:dyDescent="0.25">
      <c r="A37" s="5"/>
      <c r="B37" s="5"/>
      <c r="C37" s="5"/>
      <c r="D37" s="5"/>
      <c r="E37" s="5"/>
      <c r="F37" s="5"/>
      <c r="G37" s="5"/>
      <c r="H37" s="5"/>
      <c r="I37" s="5"/>
      <c r="J37" s="5"/>
    </row>
    <row r="38" spans="1:21" ht="20.100000000000001" customHeight="1" x14ac:dyDescent="0.25">
      <c r="A38" s="5"/>
      <c r="B38" s="5"/>
      <c r="C38" s="5"/>
      <c r="D38" s="5"/>
      <c r="E38" s="5"/>
      <c r="F38" s="5"/>
      <c r="G38" s="5"/>
      <c r="H38" s="5"/>
      <c r="I38" s="5"/>
      <c r="J38" s="5"/>
    </row>
    <row r="39" spans="1:21" ht="20.100000000000001" customHeight="1" x14ac:dyDescent="0.25">
      <c r="A39" s="5"/>
      <c r="B39" s="5"/>
      <c r="C39" s="5"/>
      <c r="D39" s="5"/>
      <c r="E39" s="5"/>
      <c r="F39" s="5"/>
      <c r="G39" s="5"/>
      <c r="H39" s="5"/>
      <c r="I39" s="5"/>
      <c r="J39" s="5"/>
    </row>
    <row r="40" spans="1:21" ht="20.100000000000001" customHeight="1" x14ac:dyDescent="0.25">
      <c r="A40" s="5"/>
      <c r="B40" s="5"/>
      <c r="C40" s="5"/>
      <c r="D40" s="5"/>
      <c r="E40" s="5"/>
      <c r="F40" s="5"/>
      <c r="G40" s="5"/>
      <c r="H40" s="5"/>
      <c r="I40" s="5"/>
      <c r="J40" s="5"/>
    </row>
    <row r="41" spans="1:21" ht="20.100000000000001" customHeight="1" x14ac:dyDescent="0.25">
      <c r="A41" s="5"/>
      <c r="B41" s="5"/>
      <c r="C41" s="5"/>
      <c r="D41" s="5"/>
      <c r="E41" s="5"/>
      <c r="F41" s="5"/>
      <c r="G41" s="5"/>
      <c r="H41" s="5"/>
      <c r="I41" s="5"/>
      <c r="J41" s="5"/>
    </row>
    <row r="42" spans="1:21" ht="20.100000000000001" customHeight="1" x14ac:dyDescent="0.25">
      <c r="A42" s="5"/>
      <c r="B42" s="5"/>
      <c r="C42" s="5"/>
      <c r="D42" s="5"/>
      <c r="E42" s="5"/>
      <c r="F42" s="5"/>
      <c r="G42" s="5"/>
      <c r="H42" s="5"/>
      <c r="I42" s="5"/>
      <c r="J42" s="5"/>
    </row>
    <row r="43" spans="1:21" ht="20.100000000000001" customHeight="1" x14ac:dyDescent="0.25"/>
    <row r="44" spans="1:21" ht="20.100000000000001" customHeight="1" x14ac:dyDescent="0.25"/>
    <row r="45" spans="1:21" ht="20.100000000000001" customHeight="1" x14ac:dyDescent="0.25"/>
    <row r="46" spans="1:21" ht="20.100000000000001" customHeight="1" x14ac:dyDescent="0.25"/>
    <row r="47" spans="1:21" ht="20.100000000000001" customHeight="1" x14ac:dyDescent="0.25"/>
    <row r="48" spans="1:21" ht="20.100000000000001" customHeight="1" x14ac:dyDescent="0.25"/>
    <row r="49" ht="20.100000000000001" customHeight="1" x14ac:dyDescent="0.25"/>
    <row r="50" ht="20.100000000000001" customHeight="1" x14ac:dyDescent="0.25"/>
    <row r="51" ht="20.100000000000001" customHeight="1" x14ac:dyDescent="0.25"/>
  </sheetData>
  <mergeCells count="70">
    <mergeCell ref="B32:C35"/>
    <mergeCell ref="D32:U35"/>
    <mergeCell ref="C29:J29"/>
    <mergeCell ref="M29:O29"/>
    <mergeCell ref="P29:R29"/>
    <mergeCell ref="S29:U29"/>
    <mergeCell ref="M30:O30"/>
    <mergeCell ref="P30:R30"/>
    <mergeCell ref="S30:U30"/>
    <mergeCell ref="C27:J27"/>
    <mergeCell ref="M27:O27"/>
    <mergeCell ref="P27:R27"/>
    <mergeCell ref="S27:U27"/>
    <mergeCell ref="C28:J28"/>
    <mergeCell ref="M28:O28"/>
    <mergeCell ref="P28:R28"/>
    <mergeCell ref="S28:U28"/>
    <mergeCell ref="C25:J25"/>
    <mergeCell ref="M25:O25"/>
    <mergeCell ref="P25:R25"/>
    <mergeCell ref="S25:U25"/>
    <mergeCell ref="C26:J26"/>
    <mergeCell ref="M26:O26"/>
    <mergeCell ref="P26:R26"/>
    <mergeCell ref="S26:U26"/>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s>
  <phoneticPr fontId="12"/>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F0"/>
    <pageSetUpPr fitToPage="1"/>
  </sheetPr>
  <dimension ref="A1:Z120"/>
  <sheetViews>
    <sheetView showGridLines="0" view="pageBreakPreview" topLeftCell="A94" zoomScale="85" zoomScaleNormal="100" zoomScaleSheetLayoutView="85" workbookViewId="0">
      <selection activeCell="B12" sqref="B12:M12"/>
    </sheetView>
  </sheetViews>
  <sheetFormatPr defaultRowHeight="12.75" x14ac:dyDescent="0.25"/>
  <cols>
    <col min="1" max="1" width="3.33203125" customWidth="1"/>
    <col min="2" max="2" width="12.796875" customWidth="1"/>
    <col min="3" max="3" width="27.33203125" customWidth="1"/>
    <col min="4" max="4" width="16" customWidth="1"/>
    <col min="5" max="5" width="14.33203125" customWidth="1"/>
    <col min="6" max="6" width="5.33203125" customWidth="1"/>
    <col min="7" max="7" width="4.19921875" customWidth="1"/>
    <col min="8" max="8" width="7.1328125" customWidth="1"/>
    <col min="9" max="10" width="12.6640625" customWidth="1"/>
    <col min="11" max="11" width="12.19921875" customWidth="1"/>
    <col min="13" max="13" width="18.1328125" customWidth="1"/>
    <col min="14" max="14" width="2.19921875" customWidth="1"/>
    <col min="15" max="15" width="15" customWidth="1"/>
    <col min="16" max="16" width="2.19921875" customWidth="1"/>
    <col min="18" max="18" width="0" hidden="1" customWidth="1"/>
  </cols>
  <sheetData>
    <row r="1" spans="1:13" ht="16.149999999999999" x14ac:dyDescent="0.25">
      <c r="A1" s="22" t="s">
        <v>171</v>
      </c>
      <c r="B1" s="23"/>
      <c r="C1" s="23"/>
    </row>
    <row r="2" spans="1:13" ht="67.5" customHeight="1" x14ac:dyDescent="0.25">
      <c r="B2" s="209" t="s">
        <v>180</v>
      </c>
      <c r="C2" s="209"/>
      <c r="D2" s="209"/>
      <c r="E2" s="209"/>
      <c r="F2" s="209"/>
      <c r="G2" s="209"/>
      <c r="H2" s="209"/>
      <c r="I2" s="209"/>
      <c r="J2" s="209"/>
      <c r="K2" s="209"/>
      <c r="L2" s="209"/>
      <c r="M2" s="209"/>
    </row>
    <row r="3" spans="1:13" ht="18.75" x14ac:dyDescent="0.25">
      <c r="B3" s="24"/>
      <c r="C3" s="205"/>
      <c r="D3" s="24"/>
      <c r="E3" s="24"/>
      <c r="F3" s="24"/>
      <c r="G3" s="24"/>
      <c r="H3" s="24"/>
      <c r="I3" s="24"/>
      <c r="J3" s="24"/>
      <c r="K3" s="25" t="s">
        <v>6</v>
      </c>
      <c r="L3" s="210"/>
      <c r="M3" s="210"/>
    </row>
    <row r="4" spans="1:13" ht="14.65" thickBot="1" x14ac:dyDescent="0.3">
      <c r="B4" s="26" t="s">
        <v>5</v>
      </c>
      <c r="C4" s="26"/>
    </row>
    <row r="5" spans="1:13" ht="24.95" customHeight="1" x14ac:dyDescent="0.25">
      <c r="B5" s="211" t="s">
        <v>19</v>
      </c>
      <c r="C5" s="212"/>
      <c r="D5" s="392"/>
      <c r="E5" s="393"/>
      <c r="F5" s="393"/>
      <c r="G5" s="393"/>
      <c r="H5" s="393"/>
      <c r="I5" s="393"/>
      <c r="J5" s="393"/>
      <c r="K5" s="393"/>
      <c r="L5" s="393"/>
      <c r="M5" s="394"/>
    </row>
    <row r="6" spans="1:13" ht="30" customHeight="1" x14ac:dyDescent="0.25">
      <c r="B6" s="216" t="s">
        <v>4</v>
      </c>
      <c r="C6" s="217"/>
      <c r="D6" s="395"/>
      <c r="E6" s="396"/>
      <c r="F6" s="396"/>
      <c r="G6" s="396"/>
      <c r="H6" s="396"/>
      <c r="I6" s="396"/>
      <c r="J6" s="396"/>
      <c r="K6" s="396"/>
      <c r="L6" s="396"/>
      <c r="M6" s="397"/>
    </row>
    <row r="7" spans="1:13" ht="24.95" customHeight="1" x14ac:dyDescent="0.25">
      <c r="B7" s="221" t="s">
        <v>19</v>
      </c>
      <c r="C7" s="222"/>
      <c r="D7" s="398"/>
      <c r="E7" s="399"/>
      <c r="F7" s="399"/>
      <c r="G7" s="399"/>
      <c r="H7" s="399"/>
      <c r="I7" s="399"/>
      <c r="J7" s="399"/>
      <c r="K7" s="399"/>
      <c r="L7" s="399"/>
      <c r="M7" s="400"/>
    </row>
    <row r="8" spans="1:13" ht="30" customHeight="1" x14ac:dyDescent="0.25">
      <c r="B8" s="226" t="s">
        <v>7</v>
      </c>
      <c r="C8" s="227"/>
      <c r="D8" s="401"/>
      <c r="E8" s="402"/>
      <c r="F8" s="402"/>
      <c r="G8" s="402"/>
      <c r="H8" s="402"/>
      <c r="I8" s="402"/>
      <c r="J8" s="402"/>
      <c r="K8" s="402"/>
      <c r="L8" s="402"/>
      <c r="M8" s="403"/>
    </row>
    <row r="9" spans="1:13" ht="24.95" customHeight="1" x14ac:dyDescent="0.25">
      <c r="B9" s="231" t="s">
        <v>43</v>
      </c>
      <c r="C9" s="232"/>
      <c r="D9" s="232"/>
      <c r="E9" s="232"/>
      <c r="F9" s="232"/>
      <c r="G9" s="232"/>
      <c r="H9" s="232"/>
      <c r="I9" s="232"/>
      <c r="J9" s="232"/>
      <c r="K9" s="232"/>
      <c r="L9" s="232"/>
      <c r="M9" s="233"/>
    </row>
    <row r="10" spans="1:13" ht="30" customHeight="1" x14ac:dyDescent="0.25">
      <c r="B10" s="206"/>
      <c r="C10" s="207"/>
      <c r="D10" s="207"/>
      <c r="E10" s="207"/>
      <c r="F10" s="207"/>
      <c r="G10" s="207"/>
      <c r="H10" s="207"/>
      <c r="I10" s="207"/>
      <c r="J10" s="207"/>
      <c r="K10" s="207"/>
      <c r="L10" s="207"/>
      <c r="M10" s="208"/>
    </row>
    <row r="11" spans="1:13" ht="24.95" customHeight="1" x14ac:dyDescent="0.25">
      <c r="B11" s="235" t="s">
        <v>156</v>
      </c>
      <c r="C11" s="236"/>
      <c r="D11" s="236"/>
      <c r="E11" s="236"/>
      <c r="F11" s="236"/>
      <c r="G11" s="236"/>
      <c r="H11" s="236"/>
      <c r="I11" s="236"/>
      <c r="J11" s="236"/>
      <c r="K11" s="236"/>
      <c r="L11" s="236"/>
      <c r="M11" s="237"/>
    </row>
    <row r="12" spans="1:13" ht="30" customHeight="1" x14ac:dyDescent="0.25">
      <c r="B12" s="238"/>
      <c r="C12" s="239"/>
      <c r="D12" s="239"/>
      <c r="E12" s="239"/>
      <c r="F12" s="239"/>
      <c r="G12" s="239"/>
      <c r="H12" s="239"/>
      <c r="I12" s="239"/>
      <c r="J12" s="239"/>
      <c r="K12" s="239"/>
      <c r="L12" s="239"/>
      <c r="M12" s="240"/>
    </row>
    <row r="13" spans="1:13" ht="24.95" customHeight="1" x14ac:dyDescent="0.25">
      <c r="B13" s="241" t="s">
        <v>174</v>
      </c>
      <c r="C13" s="242"/>
      <c r="D13" s="242"/>
      <c r="E13" s="242"/>
      <c r="F13" s="242"/>
      <c r="G13" s="242"/>
      <c r="H13" s="242"/>
      <c r="I13" s="242"/>
      <c r="J13" s="242"/>
      <c r="K13" s="242"/>
      <c r="L13" s="242"/>
      <c r="M13" s="243"/>
    </row>
    <row r="14" spans="1:13" ht="30" customHeight="1" thickBot="1" x14ac:dyDescent="0.3">
      <c r="B14" s="113" t="s">
        <v>20</v>
      </c>
      <c r="C14" s="246"/>
      <c r="D14" s="248"/>
      <c r="E14" s="246" t="s">
        <v>21</v>
      </c>
      <c r="F14" s="247"/>
      <c r="G14" s="247"/>
      <c r="H14" s="248"/>
      <c r="I14" s="404"/>
      <c r="J14" s="404"/>
      <c r="K14" s="404"/>
      <c r="L14" s="404"/>
      <c r="M14" s="405"/>
    </row>
    <row r="15" spans="1:13" ht="9.75" customHeight="1" x14ac:dyDescent="0.25">
      <c r="B15" s="51"/>
      <c r="C15" s="51"/>
      <c r="D15" s="67"/>
      <c r="E15" s="51"/>
      <c r="F15" s="51"/>
      <c r="G15" s="51"/>
      <c r="H15" s="51"/>
      <c r="I15" s="67"/>
      <c r="J15" s="67"/>
      <c r="K15" s="67"/>
      <c r="L15" s="67"/>
      <c r="M15" s="67"/>
    </row>
    <row r="16" spans="1:13" s="17" customFormat="1" ht="18" customHeight="1" x14ac:dyDescent="0.25">
      <c r="B16" s="18" t="s">
        <v>42</v>
      </c>
      <c r="C16" s="18"/>
      <c r="D16" s="193"/>
      <c r="E16" s="193"/>
      <c r="F16" s="193"/>
      <c r="G16" s="193"/>
      <c r="H16" s="193"/>
      <c r="I16" s="193"/>
      <c r="J16" s="193"/>
      <c r="K16" s="193"/>
      <c r="L16" s="193"/>
      <c r="M16" s="107"/>
    </row>
    <row r="17" spans="1:26" s="17" customFormat="1" ht="30.75" customHeight="1" x14ac:dyDescent="0.25">
      <c r="B17" s="106" t="s">
        <v>165</v>
      </c>
      <c r="C17" s="106"/>
      <c r="D17" s="107"/>
      <c r="E17" s="107"/>
      <c r="F17" s="107"/>
      <c r="G17" s="107"/>
      <c r="H17" s="107"/>
      <c r="I17" s="107"/>
      <c r="J17" s="108"/>
      <c r="K17" s="108"/>
      <c r="L17" s="107"/>
      <c r="M17" s="107"/>
    </row>
    <row r="18" spans="1:26" s="17" customFormat="1" ht="30.75" customHeight="1" x14ac:dyDescent="0.25">
      <c r="B18" s="106" t="s">
        <v>22</v>
      </c>
      <c r="C18" s="106"/>
      <c r="D18" s="107"/>
      <c r="E18" s="107"/>
      <c r="F18" s="107"/>
      <c r="G18" s="107"/>
      <c r="H18" s="107"/>
      <c r="I18" s="107"/>
      <c r="J18" s="108"/>
      <c r="K18" s="108"/>
      <c r="L18" s="107"/>
      <c r="M18" s="107"/>
    </row>
    <row r="19" spans="1:26" s="17" customFormat="1" ht="33.75" customHeight="1" x14ac:dyDescent="0.25">
      <c r="B19" s="406" t="s">
        <v>157</v>
      </c>
      <c r="C19" s="251"/>
      <c r="D19" s="252"/>
      <c r="E19" s="252"/>
      <c r="F19" s="252"/>
      <c r="G19" s="252"/>
      <c r="H19" s="252"/>
      <c r="I19" s="252"/>
      <c r="J19" s="252"/>
      <c r="K19" s="252"/>
      <c r="L19" s="252"/>
      <c r="M19" s="252"/>
    </row>
    <row r="20" spans="1:26" s="17" customFormat="1" ht="30.75" customHeight="1" x14ac:dyDescent="0.25">
      <c r="B20" s="106" t="s">
        <v>166</v>
      </c>
      <c r="C20" s="106"/>
      <c r="D20" s="107"/>
      <c r="E20" s="107"/>
      <c r="F20" s="107"/>
      <c r="G20" s="107"/>
      <c r="H20" s="107"/>
      <c r="I20" s="107"/>
      <c r="J20" s="108"/>
      <c r="K20" s="108"/>
      <c r="L20" s="107"/>
      <c r="M20" s="107"/>
    </row>
    <row r="21" spans="1:26" s="17" customFormat="1" ht="30.75" customHeight="1" x14ac:dyDescent="0.25">
      <c r="B21" s="106" t="s">
        <v>62</v>
      </c>
      <c r="C21" s="106"/>
      <c r="D21" s="107"/>
      <c r="E21" s="107"/>
      <c r="F21" s="107"/>
      <c r="G21" s="107"/>
      <c r="H21" s="107"/>
      <c r="I21" s="107"/>
      <c r="J21" s="108"/>
      <c r="K21" s="108"/>
      <c r="L21" s="107"/>
      <c r="M21" s="107"/>
    </row>
    <row r="22" spans="1:26" ht="14.25" x14ac:dyDescent="0.25">
      <c r="B22" s="1"/>
      <c r="C22" s="1"/>
      <c r="D22" s="1"/>
      <c r="E22" s="1"/>
      <c r="F22" s="1"/>
      <c r="G22" s="1"/>
      <c r="H22" s="1"/>
      <c r="I22" s="1"/>
      <c r="J22" s="1"/>
      <c r="K22" s="1"/>
      <c r="L22" s="1"/>
      <c r="M22" s="1"/>
    </row>
    <row r="23" spans="1:26" ht="14.25" x14ac:dyDescent="0.25">
      <c r="B23" s="26" t="s">
        <v>63</v>
      </c>
      <c r="C23" s="26"/>
      <c r="D23" s="1"/>
      <c r="E23" s="1"/>
      <c r="F23" s="1"/>
      <c r="G23" s="1"/>
      <c r="H23" s="1"/>
      <c r="I23" s="1"/>
      <c r="J23" s="1"/>
      <c r="K23" s="1"/>
      <c r="L23" s="1"/>
      <c r="M23" s="1"/>
    </row>
    <row r="24" spans="1:26" s="28" customFormat="1" ht="18" customHeight="1" x14ac:dyDescent="0.25">
      <c r="A24"/>
      <c r="B24" s="1" t="s">
        <v>98</v>
      </c>
      <c r="C24" s="1"/>
      <c r="D24" s="1"/>
      <c r="E24" s="109"/>
      <c r="F24" s="109"/>
      <c r="G24" s="109"/>
      <c r="H24" s="109"/>
      <c r="I24" s="109"/>
      <c r="J24" s="109"/>
      <c r="K24" s="109"/>
      <c r="L24" s="1"/>
      <c r="M24" s="1"/>
      <c r="O24"/>
      <c r="R24" s="29"/>
      <c r="S24" s="29"/>
      <c r="T24" s="29"/>
      <c r="U24" s="29"/>
      <c r="V24" s="29"/>
      <c r="W24" s="29"/>
      <c r="X24" s="29"/>
      <c r="Y24" s="29"/>
      <c r="Z24" s="29"/>
    </row>
    <row r="25" spans="1:26" s="28" customFormat="1" ht="18" customHeight="1" x14ac:dyDescent="0.25">
      <c r="A25"/>
      <c r="B25" s="1" t="s">
        <v>101</v>
      </c>
      <c r="C25" s="1"/>
      <c r="D25" s="1"/>
      <c r="E25" s="109"/>
      <c r="F25" s="109"/>
      <c r="G25" s="109"/>
      <c r="H25" s="109"/>
      <c r="I25" s="109"/>
      <c r="J25" s="109"/>
      <c r="K25" s="109"/>
      <c r="L25" s="1"/>
      <c r="M25" s="1"/>
      <c r="O25"/>
      <c r="R25" s="29"/>
      <c r="S25" s="29"/>
      <c r="T25" s="29"/>
      <c r="U25" s="29"/>
      <c r="V25" s="29"/>
      <c r="W25" s="29"/>
      <c r="X25" s="29"/>
      <c r="Y25" s="29"/>
      <c r="Z25" s="29"/>
    </row>
    <row r="26" spans="1:26" s="28" customFormat="1" ht="3" customHeight="1" x14ac:dyDescent="0.25">
      <c r="A26"/>
      <c r="B26" s="1"/>
      <c r="C26" s="1"/>
      <c r="D26" s="1"/>
      <c r="E26" s="109"/>
      <c r="F26" s="109"/>
      <c r="G26" s="109"/>
      <c r="H26" s="109"/>
      <c r="I26" s="109"/>
      <c r="J26" s="109"/>
      <c r="K26" s="109"/>
      <c r="L26" s="1"/>
      <c r="M26" s="1"/>
      <c r="O26"/>
      <c r="R26" s="29"/>
      <c r="S26" s="29"/>
      <c r="T26" s="29"/>
      <c r="U26" s="29"/>
      <c r="V26" s="29"/>
      <c r="W26" s="29"/>
      <c r="X26" s="29"/>
      <c r="Y26" s="29"/>
      <c r="Z26" s="29"/>
    </row>
    <row r="27" spans="1:26" s="28" customFormat="1" ht="18" customHeight="1" x14ac:dyDescent="0.25">
      <c r="A27"/>
      <c r="B27" s="194" t="s">
        <v>44</v>
      </c>
      <c r="C27" s="1" t="s">
        <v>45</v>
      </c>
      <c r="D27" s="1" t="s">
        <v>46</v>
      </c>
      <c r="E27" s="1"/>
      <c r="F27" s="1" t="s">
        <v>47</v>
      </c>
      <c r="G27" s="110"/>
      <c r="H27" s="111"/>
      <c r="I27" s="1"/>
      <c r="J27" s="1"/>
      <c r="K27" s="1"/>
      <c r="L27" s="1"/>
      <c r="M27" s="1"/>
      <c r="O27"/>
      <c r="R27" s="29" t="b">
        <v>0</v>
      </c>
      <c r="S27" s="29"/>
      <c r="T27" s="29"/>
      <c r="U27" s="29"/>
      <c r="V27" s="29"/>
      <c r="W27" s="29"/>
      <c r="X27" s="29"/>
      <c r="Y27" s="29"/>
      <c r="Z27" s="29"/>
    </row>
    <row r="28" spans="1:26" s="28" customFormat="1" ht="18" customHeight="1" x14ac:dyDescent="0.25">
      <c r="A28"/>
      <c r="B28" s="110"/>
      <c r="C28" s="1" t="s">
        <v>48</v>
      </c>
      <c r="D28" s="46" t="s">
        <v>24</v>
      </c>
      <c r="E28" s="1"/>
      <c r="F28" s="1" t="s">
        <v>96</v>
      </c>
      <c r="G28" s="1"/>
      <c r="H28" s="1"/>
      <c r="I28" s="1" t="s">
        <v>97</v>
      </c>
      <c r="J28" s="1"/>
      <c r="K28" s="1"/>
      <c r="L28" s="1"/>
      <c r="M28" s="1"/>
      <c r="O28"/>
      <c r="R28" s="29" t="b">
        <v>0</v>
      </c>
      <c r="S28" s="29"/>
      <c r="T28" s="29"/>
      <c r="U28" s="29"/>
      <c r="V28" s="29"/>
      <c r="W28" s="29"/>
      <c r="X28" s="29"/>
      <c r="Y28" s="29"/>
      <c r="Z28" s="29"/>
    </row>
    <row r="29" spans="1:26" s="28" customFormat="1" ht="11.25" customHeight="1" x14ac:dyDescent="0.25">
      <c r="A29"/>
      <c r="B29" s="110"/>
      <c r="C29" s="110"/>
      <c r="D29" s="1"/>
      <c r="E29" s="1"/>
      <c r="F29" s="1"/>
      <c r="G29" s="1"/>
      <c r="H29" s="1"/>
      <c r="I29" s="1"/>
      <c r="J29" s="1"/>
      <c r="K29" s="1"/>
      <c r="L29" s="1"/>
      <c r="M29" s="1"/>
      <c r="O29"/>
      <c r="R29" s="29" t="b">
        <v>0</v>
      </c>
      <c r="S29" s="29"/>
      <c r="T29" s="29"/>
      <c r="U29" s="29"/>
      <c r="V29" s="29"/>
      <c r="W29" s="29"/>
      <c r="X29" s="29"/>
      <c r="Y29" s="29"/>
      <c r="Z29" s="29"/>
    </row>
    <row r="30" spans="1:26" s="28" customFormat="1" ht="20.100000000000001" customHeight="1" x14ac:dyDescent="0.25">
      <c r="A30"/>
      <c r="B30" s="2" t="s">
        <v>49</v>
      </c>
      <c r="C30" s="407"/>
      <c r="D30" s="408"/>
      <c r="E30" s="408"/>
      <c r="F30" s="408"/>
      <c r="G30" s="408"/>
      <c r="H30" s="408"/>
      <c r="I30" s="408"/>
      <c r="J30" s="409"/>
      <c r="K30" s="1"/>
      <c r="L30" s="1"/>
      <c r="M30" s="1"/>
      <c r="O30"/>
      <c r="R30" s="29" t="b">
        <v>0</v>
      </c>
      <c r="S30" s="29"/>
      <c r="T30" s="29"/>
      <c r="U30" s="29"/>
      <c r="V30" s="29"/>
      <c r="W30" s="29"/>
      <c r="X30" s="29"/>
      <c r="Y30" s="29"/>
      <c r="Z30" s="29"/>
    </row>
    <row r="31" spans="1:26" s="28" customFormat="1" ht="14.25" x14ac:dyDescent="0.25">
      <c r="A31"/>
      <c r="B31" s="1"/>
      <c r="C31" s="1"/>
      <c r="D31" s="1"/>
      <c r="E31" s="1"/>
      <c r="F31" s="1"/>
      <c r="G31" s="1"/>
      <c r="H31" s="111"/>
      <c r="I31" s="1"/>
      <c r="J31" s="1"/>
      <c r="K31" s="1"/>
      <c r="L31" s="1"/>
      <c r="M31" s="1"/>
      <c r="O31"/>
      <c r="R31" s="29" t="b">
        <v>0</v>
      </c>
      <c r="S31" s="29"/>
      <c r="T31" s="29"/>
      <c r="U31" s="29"/>
      <c r="V31" s="29"/>
      <c r="W31" s="29"/>
      <c r="X31" s="29"/>
      <c r="Y31" s="29"/>
      <c r="Z31" s="29"/>
    </row>
    <row r="32" spans="1:26" s="28" customFormat="1" ht="24.95" customHeight="1" x14ac:dyDescent="0.25">
      <c r="A32"/>
      <c r="B32" s="2" t="s">
        <v>25</v>
      </c>
      <c r="C32" s="410"/>
      <c r="D32" s="411"/>
      <c r="E32" s="411"/>
      <c r="F32" s="411"/>
      <c r="G32" s="411"/>
      <c r="H32" s="411"/>
      <c r="I32" s="411"/>
      <c r="J32" s="411"/>
      <c r="K32" s="411"/>
      <c r="L32" s="411"/>
      <c r="M32" s="412"/>
      <c r="N32" s="54"/>
      <c r="O32" s="54"/>
      <c r="R32" s="29" t="b">
        <v>0</v>
      </c>
      <c r="S32" s="29"/>
      <c r="T32" s="29"/>
      <c r="U32" s="29"/>
      <c r="V32" s="29"/>
      <c r="W32" s="29"/>
      <c r="X32" s="29"/>
      <c r="Y32" s="29"/>
      <c r="Z32" s="29"/>
    </row>
    <row r="33" spans="1:26" s="28" customFormat="1" ht="24.95" customHeight="1" x14ac:dyDescent="0.25">
      <c r="A33"/>
      <c r="B33" s="1"/>
      <c r="C33" s="413"/>
      <c r="D33" s="414"/>
      <c r="E33" s="414"/>
      <c r="F33" s="414"/>
      <c r="G33" s="414"/>
      <c r="H33" s="414"/>
      <c r="I33" s="414"/>
      <c r="J33" s="414"/>
      <c r="K33" s="414"/>
      <c r="L33" s="414"/>
      <c r="M33" s="415"/>
      <c r="N33" s="54"/>
      <c r="O33" s="54"/>
      <c r="R33" s="29" t="b">
        <v>0</v>
      </c>
      <c r="S33" s="29"/>
      <c r="T33" s="29"/>
      <c r="U33" s="29"/>
      <c r="V33" s="29"/>
      <c r="W33" s="29"/>
      <c r="X33" s="29"/>
      <c r="Y33" s="29"/>
      <c r="Z33" s="29"/>
    </row>
    <row r="34" spans="1:26" s="28" customFormat="1" ht="24.95" customHeight="1" x14ac:dyDescent="0.25">
      <c r="A34"/>
      <c r="B34" s="1"/>
      <c r="C34" s="416"/>
      <c r="D34" s="417"/>
      <c r="E34" s="417"/>
      <c r="F34" s="417"/>
      <c r="G34" s="417"/>
      <c r="H34" s="417"/>
      <c r="I34" s="417"/>
      <c r="J34" s="417"/>
      <c r="K34" s="417"/>
      <c r="L34" s="417"/>
      <c r="M34" s="418"/>
      <c r="N34" s="54"/>
      <c r="O34" s="54"/>
      <c r="R34" s="29" t="b">
        <v>0</v>
      </c>
      <c r="S34" s="29"/>
      <c r="T34" s="29"/>
      <c r="U34" s="29"/>
      <c r="V34" s="29"/>
      <c r="W34" s="29"/>
      <c r="X34" s="29"/>
      <c r="Y34" s="29"/>
      <c r="Z34" s="29"/>
    </row>
    <row r="35" spans="1:26" s="28" customFormat="1" ht="18.75" customHeight="1" x14ac:dyDescent="0.25">
      <c r="A35"/>
      <c r="B35" s="1"/>
      <c r="C35" s="3"/>
      <c r="D35" s="3"/>
      <c r="E35" s="3"/>
      <c r="F35" s="3"/>
      <c r="G35" s="3"/>
      <c r="H35" s="3"/>
      <c r="I35" s="3"/>
      <c r="J35" s="3"/>
      <c r="K35" s="3"/>
      <c r="L35" s="3"/>
      <c r="M35" s="3"/>
      <c r="N35" s="54"/>
      <c r="O35" s="54"/>
      <c r="R35" s="29"/>
      <c r="S35" s="29"/>
      <c r="T35" s="29"/>
      <c r="U35" s="29"/>
      <c r="V35" s="29"/>
      <c r="W35" s="29"/>
      <c r="X35" s="29"/>
      <c r="Y35" s="29"/>
      <c r="Z35" s="29"/>
    </row>
    <row r="36" spans="1:26" s="28" customFormat="1" ht="18" customHeight="1" x14ac:dyDescent="0.25">
      <c r="A36"/>
      <c r="B36" s="1" t="s">
        <v>102</v>
      </c>
      <c r="C36" s="3" t="s">
        <v>75</v>
      </c>
      <c r="D36" s="2" t="s">
        <v>76</v>
      </c>
      <c r="E36" s="3" t="s">
        <v>77</v>
      </c>
      <c r="F36" s="3" t="s">
        <v>99</v>
      </c>
      <c r="G36" s="414" t="s">
        <v>78</v>
      </c>
      <c r="H36" s="414"/>
      <c r="I36" s="3"/>
      <c r="J36" s="3"/>
      <c r="K36" s="3"/>
      <c r="L36" s="3"/>
      <c r="M36" s="3"/>
      <c r="N36" s="54"/>
      <c r="O36" s="54"/>
      <c r="R36" s="29"/>
      <c r="S36" s="29"/>
      <c r="T36" s="29"/>
      <c r="U36" s="29"/>
      <c r="V36" s="29"/>
      <c r="W36" s="29"/>
      <c r="X36" s="29"/>
      <c r="Y36" s="29"/>
      <c r="Z36" s="29"/>
    </row>
    <row r="37" spans="1:26" s="28" customFormat="1" ht="18" customHeight="1" x14ac:dyDescent="0.25">
      <c r="A37"/>
      <c r="B37" s="1"/>
      <c r="C37" s="2" t="s">
        <v>116</v>
      </c>
      <c r="D37" s="2"/>
      <c r="E37" s="3"/>
      <c r="F37" s="3"/>
      <c r="G37" s="3"/>
      <c r="H37" s="3"/>
      <c r="I37" s="3"/>
      <c r="J37" s="3"/>
      <c r="K37" s="3"/>
      <c r="L37" s="3"/>
      <c r="M37" s="3"/>
      <c r="N37" s="54"/>
      <c r="O37" s="54"/>
      <c r="R37" s="29"/>
      <c r="S37" s="29"/>
      <c r="T37" s="29"/>
      <c r="U37" s="29"/>
      <c r="V37" s="29"/>
      <c r="W37" s="29"/>
      <c r="X37" s="29"/>
      <c r="Y37" s="29"/>
      <c r="Z37" s="29"/>
    </row>
    <row r="38" spans="1:26" s="28" customFormat="1" ht="18" customHeight="1" x14ac:dyDescent="0.25">
      <c r="A38"/>
      <c r="B38" s="1"/>
      <c r="C38" s="2" t="s">
        <v>159</v>
      </c>
      <c r="D38" s="2"/>
      <c r="E38" s="3"/>
      <c r="F38" s="3"/>
      <c r="G38" s="3"/>
      <c r="H38" s="3"/>
      <c r="I38" s="3"/>
      <c r="J38" s="3"/>
      <c r="K38" s="3"/>
      <c r="L38" s="3"/>
      <c r="M38" s="3"/>
      <c r="N38" s="54"/>
      <c r="O38" s="54"/>
      <c r="R38" s="29"/>
      <c r="S38" s="29"/>
      <c r="T38" s="29"/>
      <c r="U38" s="29"/>
      <c r="V38" s="29"/>
      <c r="W38" s="29"/>
      <c r="X38" s="29"/>
      <c r="Y38" s="29"/>
      <c r="Z38" s="29"/>
    </row>
    <row r="39" spans="1:26" s="28" customFormat="1" ht="18" customHeight="1" x14ac:dyDescent="0.25">
      <c r="A39"/>
      <c r="B39" s="1"/>
      <c r="C39" s="2" t="s">
        <v>158</v>
      </c>
      <c r="D39" s="2"/>
      <c r="E39" s="3"/>
      <c r="F39" s="3"/>
      <c r="G39" s="3"/>
      <c r="H39" s="3"/>
      <c r="I39" s="3"/>
      <c r="J39" s="3"/>
      <c r="K39" s="3"/>
      <c r="L39" s="3"/>
      <c r="M39" s="3"/>
      <c r="N39" s="54"/>
      <c r="O39" s="54"/>
      <c r="R39" s="29"/>
      <c r="S39" s="29"/>
      <c r="T39" s="29"/>
      <c r="U39" s="29"/>
      <c r="V39" s="29"/>
      <c r="W39" s="29"/>
      <c r="X39" s="29"/>
      <c r="Y39" s="29"/>
      <c r="Z39" s="29"/>
    </row>
    <row r="40" spans="1:26" s="28" customFormat="1" ht="12" customHeight="1" x14ac:dyDescent="0.25">
      <c r="A40"/>
      <c r="B40" s="1"/>
      <c r="C40" s="3"/>
      <c r="D40" s="2"/>
      <c r="E40" s="3"/>
      <c r="F40" s="3"/>
      <c r="G40" s="3"/>
      <c r="H40" s="3"/>
      <c r="I40" s="3"/>
      <c r="J40" s="3"/>
      <c r="K40" s="3"/>
      <c r="L40" s="3"/>
      <c r="M40" s="3"/>
      <c r="N40" s="54"/>
      <c r="O40" s="54"/>
      <c r="R40" s="29"/>
      <c r="S40" s="29"/>
      <c r="T40" s="29"/>
      <c r="U40" s="29"/>
      <c r="V40" s="29"/>
      <c r="W40" s="29"/>
      <c r="X40" s="29"/>
      <c r="Y40" s="29"/>
      <c r="Z40" s="29"/>
    </row>
    <row r="41" spans="1:26" s="28" customFormat="1" ht="18" customHeight="1" x14ac:dyDescent="0.25">
      <c r="A41"/>
      <c r="B41" s="1"/>
      <c r="C41" s="54" t="s">
        <v>117</v>
      </c>
      <c r="D41" s="3"/>
      <c r="E41" s="3"/>
      <c r="F41" s="3"/>
      <c r="G41" s="3"/>
      <c r="H41" s="3"/>
      <c r="I41" s="3"/>
      <c r="J41" s="3"/>
      <c r="K41" s="3"/>
      <c r="L41" s="3"/>
      <c r="M41" s="3"/>
      <c r="N41" s="54"/>
      <c r="O41" s="54"/>
      <c r="R41" s="29"/>
      <c r="S41" s="29"/>
      <c r="T41" s="29"/>
      <c r="U41" s="29"/>
      <c r="V41" s="29"/>
      <c r="W41" s="29"/>
      <c r="X41" s="29"/>
      <c r="Y41" s="29"/>
      <c r="Z41" s="29"/>
    </row>
    <row r="42" spans="1:26" s="28" customFormat="1" ht="18" customHeight="1" x14ac:dyDescent="0.25">
      <c r="A42"/>
      <c r="B42" s="1"/>
      <c r="C42" s="54" t="s">
        <v>118</v>
      </c>
      <c r="D42" s="3"/>
      <c r="E42" s="3"/>
      <c r="F42" s="3"/>
      <c r="G42" s="3"/>
      <c r="H42" s="3"/>
      <c r="I42" s="3"/>
      <c r="J42" s="3"/>
      <c r="K42" s="3"/>
      <c r="L42" s="3"/>
      <c r="M42" s="3"/>
      <c r="N42" s="54"/>
      <c r="O42" s="54"/>
      <c r="R42" s="29"/>
      <c r="S42" s="29"/>
      <c r="T42" s="29"/>
      <c r="U42" s="29"/>
      <c r="V42" s="29"/>
      <c r="W42" s="29"/>
      <c r="X42" s="29"/>
      <c r="Y42" s="29"/>
      <c r="Z42" s="29"/>
    </row>
    <row r="43" spans="1:26" s="28" customFormat="1" ht="9.75" customHeight="1" x14ac:dyDescent="0.25">
      <c r="A43"/>
      <c r="B43" s="1"/>
      <c r="C43" s="2"/>
      <c r="D43" s="3"/>
      <c r="E43" s="3"/>
      <c r="F43" s="3"/>
      <c r="G43" s="3"/>
      <c r="H43" s="3"/>
      <c r="I43" s="3"/>
      <c r="J43" s="3"/>
      <c r="K43" s="3"/>
      <c r="L43" s="3"/>
      <c r="M43" s="3"/>
      <c r="N43" s="54"/>
      <c r="O43" s="54"/>
      <c r="R43" s="29"/>
      <c r="S43" s="29"/>
      <c r="T43" s="29"/>
      <c r="U43" s="29"/>
      <c r="V43" s="29"/>
      <c r="W43" s="29"/>
      <c r="X43" s="29"/>
      <c r="Y43" s="29"/>
      <c r="Z43" s="29"/>
    </row>
    <row r="44" spans="1:26" s="28" customFormat="1" ht="18" customHeight="1" x14ac:dyDescent="0.25">
      <c r="A44"/>
      <c r="B44" s="1"/>
      <c r="C44" s="2" t="s">
        <v>100</v>
      </c>
      <c r="D44" s="3"/>
      <c r="E44" s="3"/>
      <c r="F44" s="3"/>
      <c r="G44" s="3"/>
      <c r="H44" s="3"/>
      <c r="I44" s="3"/>
      <c r="J44" s="3"/>
      <c r="K44" s="3"/>
      <c r="L44" s="3"/>
      <c r="M44" s="3"/>
      <c r="N44" s="54"/>
      <c r="O44" s="54"/>
      <c r="R44" s="29"/>
      <c r="S44" s="29"/>
      <c r="T44" s="29"/>
      <c r="U44" s="29"/>
      <c r="V44" s="29"/>
      <c r="W44" s="29"/>
      <c r="X44" s="29"/>
      <c r="Y44" s="29"/>
      <c r="Z44" s="29"/>
    </row>
    <row r="45" spans="1:26" s="28" customFormat="1" ht="18.75" customHeight="1" x14ac:dyDescent="0.25">
      <c r="A45"/>
      <c r="B45" s="1"/>
      <c r="C45" s="3"/>
      <c r="D45" s="3"/>
      <c r="E45" s="3"/>
      <c r="F45" s="3"/>
      <c r="G45" s="3"/>
      <c r="H45" s="3"/>
      <c r="I45" s="3"/>
      <c r="J45" s="3"/>
      <c r="K45" s="3"/>
      <c r="L45" s="3"/>
      <c r="M45" s="3"/>
      <c r="N45" s="54"/>
      <c r="O45" s="54"/>
      <c r="R45" s="29"/>
      <c r="S45" s="29"/>
      <c r="T45" s="29"/>
      <c r="U45" s="29"/>
      <c r="V45" s="29"/>
      <c r="W45" s="29"/>
      <c r="X45" s="29"/>
      <c r="Y45" s="29"/>
      <c r="Z45" s="29"/>
    </row>
    <row r="46" spans="1:26" ht="14.25" x14ac:dyDescent="0.25">
      <c r="B46" s="111" t="s">
        <v>65</v>
      </c>
      <c r="C46" s="111"/>
      <c r="D46" s="1"/>
      <c r="E46" s="1"/>
      <c r="F46" s="1"/>
      <c r="G46" s="1"/>
      <c r="H46" s="1"/>
      <c r="I46" s="1"/>
      <c r="J46" s="1"/>
      <c r="K46" s="1"/>
      <c r="L46" s="1"/>
      <c r="M46" s="1"/>
      <c r="Q46" s="17"/>
      <c r="R46" t="b">
        <v>0</v>
      </c>
    </row>
    <row r="47" spans="1:26" ht="18.75" customHeight="1" x14ac:dyDescent="0.25">
      <c r="B47" s="419" t="s">
        <v>26</v>
      </c>
      <c r="C47" s="420"/>
      <c r="D47" s="420"/>
      <c r="E47" s="420"/>
      <c r="F47" s="195"/>
      <c r="G47" s="419" t="s">
        <v>27</v>
      </c>
      <c r="H47" s="420"/>
      <c r="I47" s="420"/>
      <c r="J47" s="420"/>
      <c r="K47" s="420"/>
      <c r="L47" s="420"/>
      <c r="M47" s="421"/>
      <c r="Q47" s="17"/>
      <c r="R47" t="b">
        <v>0</v>
      </c>
    </row>
    <row r="48" spans="1:26" ht="18.75" customHeight="1" x14ac:dyDescent="0.25">
      <c r="B48" s="196"/>
      <c r="C48" s="197"/>
      <c r="D48" s="198"/>
      <c r="E48" s="197"/>
      <c r="F48" s="195"/>
      <c r="G48" s="196"/>
      <c r="H48" s="197"/>
      <c r="I48" s="197"/>
      <c r="J48" s="197"/>
      <c r="K48" s="197"/>
      <c r="L48" s="197"/>
      <c r="M48" s="199"/>
      <c r="Q48" s="17"/>
      <c r="R48" t="b">
        <v>0</v>
      </c>
    </row>
    <row r="49" spans="2:26" ht="18.75" customHeight="1" x14ac:dyDescent="0.25">
      <c r="B49" s="195"/>
      <c r="C49" s="1"/>
      <c r="D49" s="1"/>
      <c r="E49" s="1"/>
      <c r="F49" s="195"/>
      <c r="G49" s="195"/>
      <c r="H49" s="1"/>
      <c r="I49" s="1"/>
      <c r="J49" s="1"/>
      <c r="K49" s="1"/>
      <c r="L49" s="1"/>
      <c r="M49" s="200"/>
      <c r="Q49" s="17"/>
      <c r="R49" t="b">
        <v>0</v>
      </c>
    </row>
    <row r="50" spans="2:26" ht="14.25" x14ac:dyDescent="0.25">
      <c r="B50" s="195"/>
      <c r="C50" s="1"/>
      <c r="D50" s="1"/>
      <c r="E50" s="1"/>
      <c r="F50" s="195"/>
      <c r="G50" s="195"/>
      <c r="H50" s="1"/>
      <c r="I50" s="1"/>
      <c r="J50" s="1"/>
      <c r="K50" s="1"/>
      <c r="L50" s="1"/>
      <c r="M50" s="200"/>
      <c r="Q50" s="17"/>
      <c r="R50" s="234"/>
      <c r="S50" s="234"/>
      <c r="T50" s="234"/>
      <c r="U50" s="234"/>
      <c r="V50" s="234"/>
      <c r="W50" s="234"/>
      <c r="X50" s="234"/>
      <c r="Y50" s="234"/>
      <c r="Z50" s="234"/>
    </row>
    <row r="51" spans="2:26" ht="18.75" customHeight="1" x14ac:dyDescent="0.25">
      <c r="B51" s="195"/>
      <c r="C51" s="1"/>
      <c r="D51" s="111"/>
      <c r="E51" s="1"/>
      <c r="F51" s="195"/>
      <c r="G51" s="195"/>
      <c r="H51" s="1"/>
      <c r="I51" s="1"/>
      <c r="J51" s="1"/>
      <c r="K51" s="1"/>
      <c r="L51" s="1"/>
      <c r="M51" s="200"/>
      <c r="Q51" s="17"/>
    </row>
    <row r="52" spans="2:26" ht="18.75" customHeight="1" x14ac:dyDescent="0.25">
      <c r="B52" s="401" t="s">
        <v>143</v>
      </c>
      <c r="C52" s="402"/>
      <c r="D52" s="402"/>
      <c r="E52" s="402"/>
      <c r="F52" s="195"/>
      <c r="G52" s="401" t="s">
        <v>144</v>
      </c>
      <c r="H52" s="402"/>
      <c r="I52" s="402"/>
      <c r="J52" s="402"/>
      <c r="K52" s="402"/>
      <c r="L52" s="402"/>
      <c r="M52" s="422"/>
      <c r="Q52" s="17"/>
    </row>
    <row r="53" spans="2:26" ht="14.25" customHeight="1" x14ac:dyDescent="0.25">
      <c r="B53" s="1"/>
      <c r="C53" s="1"/>
      <c r="D53" s="1"/>
      <c r="E53" s="169"/>
      <c r="F53" s="169"/>
      <c r="G53" s="169"/>
      <c r="H53" s="169"/>
      <c r="I53" s="169"/>
      <c r="J53" s="169"/>
      <c r="K53" s="169"/>
      <c r="L53" s="1"/>
      <c r="M53" s="1"/>
      <c r="Q53" s="17"/>
    </row>
    <row r="54" spans="2:26" ht="14.25" x14ac:dyDescent="0.25">
      <c r="B54" s="112" t="s">
        <v>66</v>
      </c>
      <c r="C54" s="112"/>
      <c r="D54" s="1"/>
      <c r="E54" s="1"/>
      <c r="F54" s="1"/>
      <c r="G54" s="1"/>
      <c r="H54" s="1"/>
      <c r="I54" s="1"/>
      <c r="J54" s="1"/>
      <c r="K54" s="1"/>
      <c r="L54" s="1"/>
      <c r="M54" s="1"/>
      <c r="Q54" s="17"/>
    </row>
    <row r="55" spans="2:26" ht="80.099999999999994" customHeight="1" x14ac:dyDescent="0.25">
      <c r="B55" s="390"/>
      <c r="C55" s="390"/>
      <c r="D55" s="390"/>
      <c r="E55" s="390"/>
      <c r="F55" s="390"/>
      <c r="G55" s="390"/>
      <c r="H55" s="390"/>
      <c r="I55" s="390"/>
      <c r="J55" s="390"/>
      <c r="K55" s="390"/>
      <c r="L55" s="390"/>
      <c r="M55" s="390"/>
      <c r="Q55" s="17"/>
    </row>
    <row r="56" spans="2:26" ht="6" customHeight="1" x14ac:dyDescent="0.25">
      <c r="B56" s="1"/>
      <c r="C56" s="1"/>
      <c r="D56" s="1"/>
      <c r="E56" s="169"/>
      <c r="F56" s="169"/>
      <c r="G56" s="169"/>
      <c r="H56" s="169"/>
      <c r="I56" s="169"/>
      <c r="J56" s="169"/>
      <c r="K56" s="169"/>
      <c r="L56" s="1"/>
      <c r="M56" s="1"/>
      <c r="Q56" s="17"/>
    </row>
    <row r="57" spans="2:26" ht="14.25" x14ac:dyDescent="0.25">
      <c r="B57" s="111" t="s">
        <v>103</v>
      </c>
      <c r="C57" s="111"/>
      <c r="D57" s="1"/>
      <c r="E57" s="1"/>
      <c r="F57" s="1"/>
      <c r="G57" s="1"/>
      <c r="H57" s="1"/>
      <c r="I57" s="1"/>
      <c r="J57" s="1"/>
      <c r="K57" s="1"/>
      <c r="L57" s="1"/>
      <c r="M57" s="1"/>
      <c r="Q57" s="17"/>
      <c r="R57" s="234"/>
      <c r="S57" s="234"/>
      <c r="T57" s="234"/>
      <c r="U57" s="234"/>
      <c r="V57" s="234"/>
      <c r="W57" s="234"/>
      <c r="X57" s="234"/>
      <c r="Y57" s="234"/>
      <c r="Z57" s="234"/>
    </row>
    <row r="58" spans="2:26" ht="80.099999999999994" customHeight="1" x14ac:dyDescent="0.25">
      <c r="B58" s="390"/>
      <c r="C58" s="390"/>
      <c r="D58" s="390"/>
      <c r="E58" s="390"/>
      <c r="F58" s="390"/>
      <c r="G58" s="390"/>
      <c r="H58" s="390"/>
      <c r="I58" s="390"/>
      <c r="J58" s="390"/>
      <c r="K58" s="390"/>
      <c r="L58" s="390"/>
      <c r="M58" s="390"/>
    </row>
    <row r="59" spans="2:26" ht="6" customHeight="1" x14ac:dyDescent="0.25">
      <c r="B59" s="1"/>
      <c r="C59" s="1"/>
      <c r="D59" s="1"/>
      <c r="E59" s="169"/>
      <c r="F59" s="169"/>
      <c r="G59" s="169"/>
      <c r="H59" s="169"/>
      <c r="I59" s="169"/>
      <c r="J59" s="169"/>
      <c r="K59" s="169"/>
      <c r="L59" s="1"/>
      <c r="M59" s="1"/>
    </row>
    <row r="60" spans="2:26" ht="14.25" x14ac:dyDescent="0.25">
      <c r="B60" s="111" t="s">
        <v>104</v>
      </c>
      <c r="C60" s="111"/>
      <c r="D60" s="1"/>
      <c r="E60" s="1"/>
      <c r="F60" s="1"/>
      <c r="G60" s="1"/>
      <c r="H60" s="1"/>
      <c r="I60" s="1"/>
      <c r="J60" s="1"/>
      <c r="K60" s="1"/>
      <c r="L60" s="1"/>
      <c r="M60" s="1"/>
      <c r="Q60" s="17"/>
      <c r="R60" s="234"/>
      <c r="S60" s="234"/>
      <c r="T60" s="234"/>
      <c r="U60" s="234"/>
      <c r="V60" s="234"/>
      <c r="W60" s="234"/>
      <c r="X60" s="234"/>
      <c r="Y60" s="234"/>
      <c r="Z60" s="234"/>
    </row>
    <row r="61" spans="2:26" ht="80.099999999999994" customHeight="1" x14ac:dyDescent="0.25">
      <c r="B61" s="390"/>
      <c r="C61" s="390"/>
      <c r="D61" s="390"/>
      <c r="E61" s="390"/>
      <c r="F61" s="390"/>
      <c r="G61" s="390"/>
      <c r="H61" s="390"/>
      <c r="I61" s="390"/>
      <c r="J61" s="390"/>
      <c r="K61" s="390"/>
      <c r="L61" s="390"/>
      <c r="M61" s="390"/>
    </row>
    <row r="62" spans="2:26" ht="6" customHeight="1" x14ac:dyDescent="0.25">
      <c r="E62" s="55"/>
      <c r="F62" s="55"/>
      <c r="G62" s="55"/>
      <c r="H62" s="55"/>
      <c r="I62" s="55"/>
      <c r="J62" s="55"/>
      <c r="K62" s="55"/>
    </row>
    <row r="63" spans="2:26" s="35" customFormat="1" ht="18.75" customHeight="1" x14ac:dyDescent="0.25">
      <c r="B63" s="1" t="s">
        <v>106</v>
      </c>
      <c r="C63" s="1"/>
      <c r="D63" s="110"/>
      <c r="E63" s="110"/>
      <c r="F63" s="110"/>
      <c r="G63" s="110"/>
      <c r="H63" s="110"/>
      <c r="I63" s="110"/>
      <c r="J63" s="110"/>
      <c r="K63" s="110"/>
      <c r="L63" s="110"/>
      <c r="M63" s="110"/>
    </row>
    <row r="64" spans="2:26" s="35" customFormat="1" ht="9.75" customHeight="1" x14ac:dyDescent="0.25">
      <c r="B64" s="1"/>
      <c r="C64" s="1"/>
      <c r="D64" s="110"/>
      <c r="E64" s="110"/>
      <c r="F64" s="110"/>
      <c r="G64" s="110"/>
      <c r="H64" s="110"/>
      <c r="I64" s="110"/>
      <c r="J64" s="110"/>
      <c r="K64" s="110"/>
      <c r="L64" s="110"/>
      <c r="M64" s="110"/>
    </row>
    <row r="65" spans="2:13" s="35" customFormat="1" ht="14.25" x14ac:dyDescent="0.25">
      <c r="B65" s="111" t="s">
        <v>105</v>
      </c>
      <c r="C65" s="111"/>
      <c r="D65" s="72"/>
      <c r="E65" s="110"/>
      <c r="F65" s="110"/>
      <c r="G65" s="110"/>
      <c r="H65" s="110"/>
      <c r="I65" s="110"/>
      <c r="J65" s="110"/>
      <c r="K65" s="110"/>
      <c r="L65" s="110"/>
      <c r="M65" s="110"/>
    </row>
    <row r="66" spans="2:13" s="35" customFormat="1" ht="18.75" customHeight="1" x14ac:dyDescent="0.25">
      <c r="B66" s="290" t="s">
        <v>28</v>
      </c>
      <c r="C66" s="291"/>
      <c r="D66" s="291" t="s">
        <v>29</v>
      </c>
      <c r="E66" s="294" t="s">
        <v>30</v>
      </c>
      <c r="F66" s="295"/>
      <c r="G66" s="295"/>
      <c r="H66" s="295"/>
      <c r="I66" s="296"/>
      <c r="J66" s="270" t="s">
        <v>50</v>
      </c>
      <c r="K66" s="423" t="s">
        <v>51</v>
      </c>
      <c r="L66" s="297" t="s">
        <v>145</v>
      </c>
      <c r="M66" s="110"/>
    </row>
    <row r="67" spans="2:13" s="35" customFormat="1" ht="20.100000000000001" customHeight="1" x14ac:dyDescent="0.25">
      <c r="B67" s="292"/>
      <c r="C67" s="293"/>
      <c r="D67" s="293"/>
      <c r="E67" s="204" t="s">
        <v>53</v>
      </c>
      <c r="F67" s="272" t="s">
        <v>54</v>
      </c>
      <c r="G67" s="273"/>
      <c r="H67" s="273"/>
      <c r="I67" s="274"/>
      <c r="J67" s="271"/>
      <c r="K67" s="424"/>
      <c r="L67" s="391"/>
      <c r="M67" s="110"/>
    </row>
    <row r="68" spans="2:13" s="35" customFormat="1" ht="20.100000000000001" customHeight="1" x14ac:dyDescent="0.25">
      <c r="B68" s="275" t="s">
        <v>55</v>
      </c>
      <c r="C68" s="120" t="s">
        <v>31</v>
      </c>
      <c r="D68" s="121"/>
      <c r="E68" s="122"/>
      <c r="F68" s="278">
        <f>E68*12</f>
        <v>0</v>
      </c>
      <c r="G68" s="279"/>
      <c r="H68" s="279"/>
      <c r="I68" s="280"/>
      <c r="J68" s="123"/>
      <c r="K68" s="124">
        <f>$D$68*$F$68*$J$68/60</f>
        <v>0</v>
      </c>
      <c r="L68" s="125" t="e">
        <f>($F$68*$J$68/60)/$D$68</f>
        <v>#DIV/0!</v>
      </c>
      <c r="M68" s="110"/>
    </row>
    <row r="69" spans="2:13" s="35" customFormat="1" ht="20.100000000000001" customHeight="1" x14ac:dyDescent="0.25">
      <c r="B69" s="276"/>
      <c r="C69" s="126" t="s">
        <v>32</v>
      </c>
      <c r="D69" s="127"/>
      <c r="E69" s="128"/>
      <c r="F69" s="281">
        <f t="shared" ref="F69:F78" si="0">E69*12</f>
        <v>0</v>
      </c>
      <c r="G69" s="282"/>
      <c r="H69" s="282"/>
      <c r="I69" s="283"/>
      <c r="J69" s="129"/>
      <c r="K69" s="130">
        <f>$D$69*$F$69*$J$69/60</f>
        <v>0</v>
      </c>
      <c r="L69" s="131" t="e">
        <f>($F$69*$J$69/60)/$D$69</f>
        <v>#DIV/0!</v>
      </c>
      <c r="M69" s="110"/>
    </row>
    <row r="70" spans="2:13" s="35" customFormat="1" ht="20.100000000000001" customHeight="1" x14ac:dyDescent="0.25">
      <c r="B70" s="276"/>
      <c r="C70" s="126" t="s">
        <v>33</v>
      </c>
      <c r="D70" s="127"/>
      <c r="E70" s="128"/>
      <c r="F70" s="281">
        <f t="shared" si="0"/>
        <v>0</v>
      </c>
      <c r="G70" s="282"/>
      <c r="H70" s="282"/>
      <c r="I70" s="283"/>
      <c r="J70" s="129"/>
      <c r="K70" s="130">
        <f>$D$70*$F$70*$J$70/60</f>
        <v>0</v>
      </c>
      <c r="L70" s="131" t="e">
        <f>($F$70*$J$70/60)/$D$70</f>
        <v>#DIV/0!</v>
      </c>
      <c r="M70" s="110"/>
    </row>
    <row r="71" spans="2:13" s="35" customFormat="1" ht="20.100000000000001" customHeight="1" x14ac:dyDescent="0.25">
      <c r="B71" s="276"/>
      <c r="C71" s="126" t="s">
        <v>34</v>
      </c>
      <c r="D71" s="127"/>
      <c r="E71" s="128"/>
      <c r="F71" s="284">
        <f t="shared" si="0"/>
        <v>0</v>
      </c>
      <c r="G71" s="285"/>
      <c r="H71" s="285"/>
      <c r="I71" s="286"/>
      <c r="J71" s="129"/>
      <c r="K71" s="130">
        <f>$D$71*$F$71*$J$71/60</f>
        <v>0</v>
      </c>
      <c r="L71" s="131" t="e">
        <f>($F$71*$J$71/60)/$D$71</f>
        <v>#DIV/0!</v>
      </c>
      <c r="M71" s="110"/>
    </row>
    <row r="72" spans="2:13" s="35" customFormat="1" ht="20.100000000000001" customHeight="1" x14ac:dyDescent="0.25">
      <c r="B72" s="277"/>
      <c r="C72" s="132" t="s">
        <v>35</v>
      </c>
      <c r="D72" s="133"/>
      <c r="E72" s="134"/>
      <c r="F72" s="287">
        <f t="shared" si="0"/>
        <v>0</v>
      </c>
      <c r="G72" s="288"/>
      <c r="H72" s="288"/>
      <c r="I72" s="289"/>
      <c r="J72" s="135"/>
      <c r="K72" s="136">
        <f>$D$72*$F$72*$J$72/60</f>
        <v>0</v>
      </c>
      <c r="L72" s="137" t="e">
        <f>($F$72*$J$72/60)/$D$72</f>
        <v>#DIV/0!</v>
      </c>
      <c r="M72" s="110"/>
    </row>
    <row r="73" spans="2:13" s="35" customFormat="1" ht="20.100000000000001" customHeight="1" x14ac:dyDescent="0.25">
      <c r="B73" s="276" t="s">
        <v>56</v>
      </c>
      <c r="C73" s="138" t="s">
        <v>36</v>
      </c>
      <c r="D73" s="139"/>
      <c r="E73" s="140"/>
      <c r="F73" s="284">
        <f t="shared" si="0"/>
        <v>0</v>
      </c>
      <c r="G73" s="285"/>
      <c r="H73" s="285"/>
      <c r="I73" s="286"/>
      <c r="J73" s="141"/>
      <c r="K73" s="142">
        <f>$D$73*$F$73*$J$73/60</f>
        <v>0</v>
      </c>
      <c r="L73" s="143" t="e">
        <f>($F$73*$J$73/60)/$D$73</f>
        <v>#DIV/0!</v>
      </c>
      <c r="M73" s="110"/>
    </row>
    <row r="74" spans="2:13" s="35" customFormat="1" ht="20.100000000000001" customHeight="1" x14ac:dyDescent="0.25">
      <c r="B74" s="276"/>
      <c r="C74" s="138" t="s">
        <v>119</v>
      </c>
      <c r="D74" s="139"/>
      <c r="E74" s="140"/>
      <c r="F74" s="284">
        <f t="shared" ref="F74:F75" si="1">E74*12</f>
        <v>0</v>
      </c>
      <c r="G74" s="285"/>
      <c r="H74" s="285"/>
      <c r="I74" s="286"/>
      <c r="J74" s="141"/>
      <c r="K74" s="142">
        <f>$D$74*$F$74*$J$74/60</f>
        <v>0</v>
      </c>
      <c r="L74" s="143" t="e">
        <f>($F$74*$J$74/60)/$D$74</f>
        <v>#DIV/0!</v>
      </c>
      <c r="M74" s="110"/>
    </row>
    <row r="75" spans="2:13" s="35" customFormat="1" ht="20.100000000000001" customHeight="1" x14ac:dyDescent="0.25">
      <c r="B75" s="276"/>
      <c r="C75" s="138" t="s">
        <v>120</v>
      </c>
      <c r="D75" s="139"/>
      <c r="E75" s="140"/>
      <c r="F75" s="284">
        <f t="shared" si="1"/>
        <v>0</v>
      </c>
      <c r="G75" s="285"/>
      <c r="H75" s="285"/>
      <c r="I75" s="286"/>
      <c r="J75" s="141"/>
      <c r="K75" s="142">
        <f>$D$75*$F$75*$J$75/60</f>
        <v>0</v>
      </c>
      <c r="L75" s="143" t="e">
        <f>($F$75*$J$75/60)/$D$75</f>
        <v>#DIV/0!</v>
      </c>
      <c r="M75" s="110"/>
    </row>
    <row r="76" spans="2:13" s="35" customFormat="1" ht="20.100000000000001" customHeight="1" x14ac:dyDescent="0.25">
      <c r="B76" s="276"/>
      <c r="C76" s="126" t="s">
        <v>121</v>
      </c>
      <c r="D76" s="127"/>
      <c r="E76" s="128"/>
      <c r="F76" s="284">
        <f t="shared" si="0"/>
        <v>0</v>
      </c>
      <c r="G76" s="285"/>
      <c r="H76" s="285"/>
      <c r="I76" s="286"/>
      <c r="J76" s="129"/>
      <c r="K76" s="130">
        <f>$D$76*$F$76*$J$76/60</f>
        <v>0</v>
      </c>
      <c r="L76" s="131" t="e">
        <f>($F$76*$J$76/60)/$D$76</f>
        <v>#DIV/0!</v>
      </c>
      <c r="M76" s="110"/>
    </row>
    <row r="77" spans="2:13" s="35" customFormat="1" ht="20.100000000000001" customHeight="1" x14ac:dyDescent="0.25">
      <c r="B77" s="276"/>
      <c r="C77" s="126" t="s">
        <v>113</v>
      </c>
      <c r="D77" s="127"/>
      <c r="E77" s="128"/>
      <c r="F77" s="281">
        <f t="shared" si="0"/>
        <v>0</v>
      </c>
      <c r="G77" s="282"/>
      <c r="H77" s="282"/>
      <c r="I77" s="283"/>
      <c r="J77" s="129"/>
      <c r="K77" s="130">
        <f>$D$77*$F$77*$J$77/60</f>
        <v>0</v>
      </c>
      <c r="L77" s="131" t="e">
        <f>($F$77*$J$77/60)/$D$77</f>
        <v>#DIV/0!</v>
      </c>
      <c r="M77" s="110"/>
    </row>
    <row r="78" spans="2:13" s="35" customFormat="1" ht="20.100000000000001" customHeight="1" x14ac:dyDescent="0.25">
      <c r="B78" s="277"/>
      <c r="C78" s="126" t="s">
        <v>112</v>
      </c>
      <c r="D78" s="127"/>
      <c r="E78" s="128"/>
      <c r="F78" s="284">
        <f t="shared" si="0"/>
        <v>0</v>
      </c>
      <c r="G78" s="285"/>
      <c r="H78" s="285"/>
      <c r="I78" s="286"/>
      <c r="J78" s="129"/>
      <c r="K78" s="144">
        <f>$D$78*$F$78*$J$78/60</f>
        <v>0</v>
      </c>
      <c r="L78" s="145" t="e">
        <f>($F$78*$J$78/60)/$D$78</f>
        <v>#DIV/0!</v>
      </c>
      <c r="M78" s="110"/>
    </row>
    <row r="79" spans="2:13" s="35" customFormat="1" ht="20.100000000000001" customHeight="1" x14ac:dyDescent="0.25">
      <c r="B79" s="300"/>
      <c r="C79" s="301"/>
      <c r="D79" s="301"/>
      <c r="E79" s="146">
        <f>SUM(E68:E78)</f>
        <v>0</v>
      </c>
      <c r="F79" s="302">
        <f>SUM(F68:I78)</f>
        <v>0</v>
      </c>
      <c r="G79" s="303"/>
      <c r="H79" s="303"/>
      <c r="I79" s="304"/>
      <c r="J79" s="147">
        <f>SUM(J68:J78)</f>
        <v>0</v>
      </c>
      <c r="K79" s="202">
        <f>SUM(K68:K78)</f>
        <v>0</v>
      </c>
      <c r="L79" s="149" t="e">
        <f>SUM(L68:L78)</f>
        <v>#DIV/0!</v>
      </c>
      <c r="M79" s="110"/>
    </row>
    <row r="80" spans="2:13" s="35" customFormat="1" ht="20.100000000000001" customHeight="1" x14ac:dyDescent="0.25">
      <c r="B80" s="188"/>
      <c r="C80" s="188"/>
      <c r="D80" s="188"/>
      <c r="E80" s="189"/>
      <c r="F80" s="203"/>
      <c r="G80" s="203"/>
      <c r="H80" s="203"/>
      <c r="I80" s="203"/>
      <c r="J80" s="190"/>
      <c r="K80" s="118"/>
      <c r="L80" s="191"/>
      <c r="M80" s="110"/>
    </row>
    <row r="81" spans="2:13" s="35" customFormat="1" ht="20.100000000000001" customHeight="1" x14ac:dyDescent="0.25">
      <c r="B81" s="111" t="s">
        <v>107</v>
      </c>
      <c r="C81" s="111"/>
      <c r="D81" s="110"/>
      <c r="E81" s="110"/>
      <c r="F81" s="110"/>
      <c r="G81" s="110"/>
      <c r="H81" s="110"/>
      <c r="I81" s="110"/>
      <c r="J81" s="110"/>
      <c r="K81" s="110"/>
      <c r="L81" s="110"/>
      <c r="M81" s="110"/>
    </row>
    <row r="82" spans="2:13" s="35" customFormat="1" ht="20.100000000000001" customHeight="1" x14ac:dyDescent="0.25">
      <c r="B82" s="290" t="s">
        <v>28</v>
      </c>
      <c r="C82" s="291"/>
      <c r="D82" s="291" t="s">
        <v>40</v>
      </c>
      <c r="E82" s="294" t="s">
        <v>30</v>
      </c>
      <c r="F82" s="295"/>
      <c r="G82" s="295"/>
      <c r="H82" s="295"/>
      <c r="I82" s="296"/>
      <c r="J82" s="297" t="s">
        <v>57</v>
      </c>
      <c r="K82" s="423" t="s">
        <v>58</v>
      </c>
      <c r="L82" s="297" t="s">
        <v>145</v>
      </c>
      <c r="M82" s="110"/>
    </row>
    <row r="83" spans="2:13" s="35" customFormat="1" ht="20.100000000000001" customHeight="1" x14ac:dyDescent="0.25">
      <c r="B83" s="292"/>
      <c r="C83" s="293"/>
      <c r="D83" s="293"/>
      <c r="E83" s="204" t="s">
        <v>53</v>
      </c>
      <c r="F83" s="272" t="s">
        <v>54</v>
      </c>
      <c r="G83" s="273"/>
      <c r="H83" s="273"/>
      <c r="I83" s="274"/>
      <c r="J83" s="391"/>
      <c r="K83" s="424"/>
      <c r="L83" s="391"/>
      <c r="M83" s="110"/>
    </row>
    <row r="84" spans="2:13" s="35" customFormat="1" ht="20.100000000000001" customHeight="1" x14ac:dyDescent="0.25">
      <c r="B84" s="275" t="s">
        <v>55</v>
      </c>
      <c r="C84" s="120" t="s">
        <v>31</v>
      </c>
      <c r="D84" s="121"/>
      <c r="E84" s="122"/>
      <c r="F84" s="278">
        <f>E84*12</f>
        <v>0</v>
      </c>
      <c r="G84" s="279"/>
      <c r="H84" s="279"/>
      <c r="I84" s="280"/>
      <c r="J84" s="123"/>
      <c r="K84" s="124">
        <f>$D$84*$F$84*$J$84/60</f>
        <v>0</v>
      </c>
      <c r="L84" s="125" t="e">
        <f>($F$84*$J$84/60)/$D$84</f>
        <v>#DIV/0!</v>
      </c>
      <c r="M84" s="110"/>
    </row>
    <row r="85" spans="2:13" s="35" customFormat="1" ht="20.100000000000001" customHeight="1" x14ac:dyDescent="0.25">
      <c r="B85" s="276"/>
      <c r="C85" s="126" t="s">
        <v>32</v>
      </c>
      <c r="D85" s="127"/>
      <c r="E85" s="128"/>
      <c r="F85" s="281">
        <f t="shared" ref="F85:F94" si="2">E85*12</f>
        <v>0</v>
      </c>
      <c r="G85" s="282"/>
      <c r="H85" s="282"/>
      <c r="I85" s="283"/>
      <c r="J85" s="129"/>
      <c r="K85" s="130">
        <f>$D$85*$F$85*$J$85/60</f>
        <v>0</v>
      </c>
      <c r="L85" s="131" t="e">
        <f>($F$85*$J$85/60)/$D$85</f>
        <v>#DIV/0!</v>
      </c>
      <c r="M85" s="110"/>
    </row>
    <row r="86" spans="2:13" s="35" customFormat="1" ht="20.100000000000001" customHeight="1" x14ac:dyDescent="0.25">
      <c r="B86" s="276"/>
      <c r="C86" s="126" t="s">
        <v>33</v>
      </c>
      <c r="D86" s="127"/>
      <c r="E86" s="128"/>
      <c r="F86" s="281">
        <f t="shared" si="2"/>
        <v>0</v>
      </c>
      <c r="G86" s="282"/>
      <c r="H86" s="282"/>
      <c r="I86" s="283"/>
      <c r="J86" s="129"/>
      <c r="K86" s="130">
        <f>$D$86*$F$86*$J$86/60</f>
        <v>0</v>
      </c>
      <c r="L86" s="131" t="e">
        <f>($F$86*$J$86/60)/$D$86</f>
        <v>#DIV/0!</v>
      </c>
      <c r="M86" s="110"/>
    </row>
    <row r="87" spans="2:13" s="35" customFormat="1" ht="20.100000000000001" customHeight="1" x14ac:dyDescent="0.25">
      <c r="B87" s="276"/>
      <c r="C87" s="126" t="s">
        <v>34</v>
      </c>
      <c r="D87" s="127"/>
      <c r="E87" s="128"/>
      <c r="F87" s="284">
        <f t="shared" si="2"/>
        <v>0</v>
      </c>
      <c r="G87" s="285"/>
      <c r="H87" s="285"/>
      <c r="I87" s="286"/>
      <c r="J87" s="129"/>
      <c r="K87" s="130">
        <f>$D$87*$F$87*$J$87/60</f>
        <v>0</v>
      </c>
      <c r="L87" s="131" t="e">
        <f>($F$87*$J$87/60)/$D$87</f>
        <v>#DIV/0!</v>
      </c>
      <c r="M87" s="110"/>
    </row>
    <row r="88" spans="2:13" s="35" customFormat="1" ht="20.100000000000001" customHeight="1" x14ac:dyDescent="0.25">
      <c r="B88" s="277"/>
      <c r="C88" s="132" t="s">
        <v>35</v>
      </c>
      <c r="D88" s="133"/>
      <c r="E88" s="134"/>
      <c r="F88" s="287">
        <f t="shared" si="2"/>
        <v>0</v>
      </c>
      <c r="G88" s="288"/>
      <c r="H88" s="288"/>
      <c r="I88" s="289"/>
      <c r="J88" s="135"/>
      <c r="K88" s="136">
        <f>$D$88*$F$88*$J$88/60</f>
        <v>0</v>
      </c>
      <c r="L88" s="137" t="e">
        <f>($F$88*$J$88/60)/$D$88</f>
        <v>#DIV/0!</v>
      </c>
      <c r="M88" s="110"/>
    </row>
    <row r="89" spans="2:13" s="35" customFormat="1" ht="20.100000000000001" customHeight="1" x14ac:dyDescent="0.25">
      <c r="B89" s="276" t="s">
        <v>56</v>
      </c>
      <c r="C89" s="138" t="s">
        <v>36</v>
      </c>
      <c r="D89" s="139"/>
      <c r="E89" s="140"/>
      <c r="F89" s="284">
        <f t="shared" si="2"/>
        <v>0</v>
      </c>
      <c r="G89" s="285"/>
      <c r="H89" s="285"/>
      <c r="I89" s="286"/>
      <c r="J89" s="141"/>
      <c r="K89" s="142">
        <f>$D$89*$F$89*$J$89/60</f>
        <v>0</v>
      </c>
      <c r="L89" s="143" t="e">
        <f>($F$89*$J$89/60)/$D$89</f>
        <v>#DIV/0!</v>
      </c>
      <c r="M89" s="110"/>
    </row>
    <row r="90" spans="2:13" s="35" customFormat="1" ht="20.100000000000001" customHeight="1" x14ac:dyDescent="0.25">
      <c r="B90" s="276"/>
      <c r="C90" s="138" t="s">
        <v>119</v>
      </c>
      <c r="D90" s="139"/>
      <c r="E90" s="140"/>
      <c r="F90" s="284">
        <f t="shared" ref="F90:F91" si="3">E90*12</f>
        <v>0</v>
      </c>
      <c r="G90" s="285"/>
      <c r="H90" s="285"/>
      <c r="I90" s="286"/>
      <c r="J90" s="141"/>
      <c r="K90" s="142">
        <f>$D$90*$F$90*$J$90/60</f>
        <v>0</v>
      </c>
      <c r="L90" s="143" t="e">
        <f>($F$90*$J$90/60)/$D$90</f>
        <v>#DIV/0!</v>
      </c>
      <c r="M90" s="110"/>
    </row>
    <row r="91" spans="2:13" s="35" customFormat="1" ht="20.100000000000001" customHeight="1" x14ac:dyDescent="0.25">
      <c r="B91" s="276"/>
      <c r="C91" s="138" t="s">
        <v>120</v>
      </c>
      <c r="D91" s="139"/>
      <c r="E91" s="140"/>
      <c r="F91" s="284">
        <f t="shared" si="3"/>
        <v>0</v>
      </c>
      <c r="G91" s="285"/>
      <c r="H91" s="285"/>
      <c r="I91" s="286"/>
      <c r="J91" s="141"/>
      <c r="K91" s="142">
        <f>$D$91*$F$91*$J$91/60</f>
        <v>0</v>
      </c>
      <c r="L91" s="143" t="e">
        <f>($F$91*$J$91/60)/$D$91</f>
        <v>#DIV/0!</v>
      </c>
      <c r="M91" s="110"/>
    </row>
    <row r="92" spans="2:13" s="35" customFormat="1" ht="20.100000000000001" customHeight="1" x14ac:dyDescent="0.25">
      <c r="B92" s="276"/>
      <c r="C92" s="126" t="s">
        <v>121</v>
      </c>
      <c r="D92" s="127"/>
      <c r="E92" s="128"/>
      <c r="F92" s="284">
        <f t="shared" si="2"/>
        <v>0</v>
      </c>
      <c r="G92" s="285"/>
      <c r="H92" s="285"/>
      <c r="I92" s="286"/>
      <c r="J92" s="129"/>
      <c r="K92" s="130">
        <f>$D$92*$F$92*$J$92/60</f>
        <v>0</v>
      </c>
      <c r="L92" s="131" t="e">
        <f>($F$92*$J$92/60)/$D$92</f>
        <v>#DIV/0!</v>
      </c>
      <c r="M92" s="110"/>
    </row>
    <row r="93" spans="2:13" s="35" customFormat="1" ht="20.100000000000001" customHeight="1" x14ac:dyDescent="0.25">
      <c r="B93" s="276"/>
      <c r="C93" s="126" t="s">
        <v>113</v>
      </c>
      <c r="D93" s="127"/>
      <c r="E93" s="128"/>
      <c r="F93" s="281">
        <f t="shared" si="2"/>
        <v>0</v>
      </c>
      <c r="G93" s="282"/>
      <c r="H93" s="282"/>
      <c r="I93" s="283"/>
      <c r="J93" s="129"/>
      <c r="K93" s="130">
        <f>$D$93*$F$93*$J$93/60</f>
        <v>0</v>
      </c>
      <c r="L93" s="131" t="e">
        <f>($F$93*$J$93/60)/$D$93</f>
        <v>#DIV/0!</v>
      </c>
      <c r="M93" s="110"/>
    </row>
    <row r="94" spans="2:13" s="35" customFormat="1" ht="20.100000000000001" customHeight="1" x14ac:dyDescent="0.25">
      <c r="B94" s="277"/>
      <c r="C94" s="126" t="s">
        <v>112</v>
      </c>
      <c r="D94" s="127"/>
      <c r="E94" s="128"/>
      <c r="F94" s="284">
        <f t="shared" si="2"/>
        <v>0</v>
      </c>
      <c r="G94" s="285"/>
      <c r="H94" s="285"/>
      <c r="I94" s="286"/>
      <c r="J94" s="129"/>
      <c r="K94" s="144">
        <f>$D$94*$F$94*$J$94/60</f>
        <v>0</v>
      </c>
      <c r="L94" s="145" t="e">
        <f>($F$94*$J$94/60)/$D$94</f>
        <v>#DIV/0!</v>
      </c>
      <c r="M94" s="110"/>
    </row>
    <row r="95" spans="2:13" s="35" customFormat="1" ht="20.100000000000001" customHeight="1" x14ac:dyDescent="0.25">
      <c r="B95" s="300"/>
      <c r="C95" s="301"/>
      <c r="D95" s="301"/>
      <c r="E95" s="146">
        <f>SUM(E84:E94)</f>
        <v>0</v>
      </c>
      <c r="F95" s="302">
        <f>SUM(F84:I94)</f>
        <v>0</v>
      </c>
      <c r="G95" s="303"/>
      <c r="H95" s="303"/>
      <c r="I95" s="304"/>
      <c r="J95" s="147">
        <f>SUM(J84:J94)</f>
        <v>0</v>
      </c>
      <c r="K95" s="148">
        <f>SUM(K84:K94)</f>
        <v>0</v>
      </c>
      <c r="L95" s="149" t="e">
        <f>SUM(L84:L94)</f>
        <v>#DIV/0!</v>
      </c>
      <c r="M95" s="110"/>
    </row>
    <row r="96" spans="2:13" s="35" customFormat="1" ht="20.100000000000001" customHeight="1" x14ac:dyDescent="0.25">
      <c r="B96" s="110"/>
      <c r="C96" s="110"/>
      <c r="D96" s="110"/>
      <c r="E96" s="110"/>
      <c r="F96" s="110"/>
      <c r="G96" s="110"/>
      <c r="H96" s="110"/>
      <c r="I96" s="110"/>
      <c r="J96" s="110"/>
      <c r="K96" s="110"/>
      <c r="L96" s="110"/>
      <c r="M96" s="110"/>
    </row>
    <row r="97" spans="2:13" s="35" customFormat="1" ht="20.100000000000001" customHeight="1" x14ac:dyDescent="0.25">
      <c r="B97" s="110"/>
      <c r="C97" s="110"/>
      <c r="D97" s="110"/>
      <c r="E97" s="110"/>
      <c r="F97" s="110"/>
      <c r="G97" s="110"/>
      <c r="H97" s="110"/>
      <c r="I97" s="110"/>
      <c r="J97" s="26" t="s">
        <v>41</v>
      </c>
      <c r="K97" s="110"/>
      <c r="L97" s="110"/>
      <c r="M97" s="110"/>
    </row>
    <row r="98" spans="2:13" s="35" customFormat="1" ht="20.100000000000001" customHeight="1" x14ac:dyDescent="0.25">
      <c r="B98" s="110"/>
      <c r="C98" s="110"/>
      <c r="D98" s="201"/>
      <c r="E98" s="110"/>
      <c r="F98" s="110"/>
      <c r="G98" s="110"/>
      <c r="H98" s="110"/>
      <c r="I98" s="110"/>
      <c r="J98" s="110"/>
      <c r="K98" s="110"/>
      <c r="L98" s="151" t="e">
        <f>($K$79-$K$95)/$K$79</f>
        <v>#DIV/0!</v>
      </c>
      <c r="M98" s="110"/>
    </row>
    <row r="99" spans="2:13" s="35" customFormat="1" ht="14.25" x14ac:dyDescent="0.25">
      <c r="B99" s="111"/>
      <c r="C99" s="111"/>
      <c r="D99" s="201"/>
      <c r="E99" s="110"/>
      <c r="F99" s="110"/>
      <c r="G99" s="110"/>
      <c r="H99" s="110"/>
      <c r="I99" s="110"/>
      <c r="J99" s="110"/>
      <c r="K99" s="110"/>
      <c r="L99" s="110"/>
      <c r="M99" s="110"/>
    </row>
    <row r="100" spans="2:13" s="35" customFormat="1" ht="9" customHeight="1" x14ac:dyDescent="0.25">
      <c r="B100" s="110"/>
      <c r="C100" s="110"/>
      <c r="D100" s="201"/>
      <c r="E100" s="110"/>
      <c r="F100" s="110"/>
      <c r="G100" s="110"/>
      <c r="H100" s="110"/>
      <c r="I100" s="110"/>
      <c r="J100" s="110"/>
      <c r="K100" s="110"/>
      <c r="L100" s="110"/>
      <c r="M100" s="110"/>
    </row>
    <row r="101" spans="2:13" s="35" customFormat="1" ht="14.25" x14ac:dyDescent="0.25">
      <c r="B101" s="111"/>
      <c r="C101" s="111"/>
      <c r="D101" s="110"/>
      <c r="E101" s="110"/>
      <c r="F101" s="110"/>
      <c r="G101" s="110"/>
      <c r="H101" s="110"/>
      <c r="I101" s="110"/>
      <c r="J101" s="110"/>
      <c r="K101" s="110"/>
      <c r="L101" s="110"/>
      <c r="M101" s="110"/>
    </row>
    <row r="102" spans="2:13" s="35" customFormat="1" ht="14.25" x14ac:dyDescent="0.25">
      <c r="B102" s="111"/>
      <c r="C102" s="111"/>
      <c r="D102" s="110"/>
      <c r="E102" s="110"/>
      <c r="F102" s="110"/>
      <c r="G102" s="110"/>
      <c r="H102" s="110"/>
      <c r="I102" s="110"/>
      <c r="J102" s="110"/>
      <c r="K102" s="110"/>
      <c r="L102" s="110"/>
      <c r="M102" s="110"/>
    </row>
    <row r="103" spans="2:13" s="35" customFormat="1" ht="18.75" customHeight="1" x14ac:dyDescent="0.25">
      <c r="B103" s="111" t="s">
        <v>108</v>
      </c>
      <c r="C103" s="111"/>
      <c r="D103" s="1"/>
      <c r="E103" s="1"/>
      <c r="F103" s="1"/>
      <c r="G103" s="1"/>
      <c r="H103" s="1"/>
      <c r="I103" s="1"/>
      <c r="J103" s="1"/>
      <c r="K103" s="1"/>
      <c r="L103" s="1"/>
      <c r="M103" s="1"/>
    </row>
    <row r="104" spans="2:13" s="35" customFormat="1" ht="150" customHeight="1" x14ac:dyDescent="0.25">
      <c r="B104" s="390"/>
      <c r="C104" s="390"/>
      <c r="D104" s="390"/>
      <c r="E104" s="390"/>
      <c r="F104" s="390"/>
      <c r="G104" s="390"/>
      <c r="H104" s="390"/>
      <c r="I104" s="390"/>
      <c r="J104" s="390"/>
      <c r="K104" s="390"/>
      <c r="L104" s="390"/>
      <c r="M104" s="390"/>
    </row>
    <row r="105" spans="2:13" s="35" customFormat="1" x14ac:dyDescent="0.25">
      <c r="B105" s="74"/>
      <c r="C105" s="74"/>
      <c r="D105" s="75"/>
      <c r="E105" s="75"/>
      <c r="F105" s="75"/>
      <c r="G105" s="75"/>
    </row>
    <row r="106" spans="2:13" s="35" customFormat="1" x14ac:dyDescent="0.25">
      <c r="B106" s="74"/>
      <c r="C106" s="74"/>
      <c r="D106" s="75"/>
      <c r="E106" s="75"/>
      <c r="F106" s="75"/>
      <c r="G106" s="75"/>
    </row>
    <row r="107" spans="2:13" s="35" customFormat="1" x14ac:dyDescent="0.25">
      <c r="B107" s="74"/>
      <c r="C107" s="74"/>
      <c r="D107" s="75"/>
      <c r="E107" s="75"/>
      <c r="F107" s="75"/>
      <c r="G107" s="75"/>
    </row>
    <row r="108" spans="2:13" s="35" customFormat="1" x14ac:dyDescent="0.25">
      <c r="B108" s="76"/>
      <c r="C108" s="76"/>
      <c r="D108" s="75"/>
      <c r="E108" s="75"/>
      <c r="F108" s="75"/>
      <c r="G108" s="75"/>
    </row>
    <row r="109" spans="2:13" s="35" customFormat="1" x14ac:dyDescent="0.25">
      <c r="B109" s="27"/>
      <c r="C109" s="27"/>
    </row>
    <row r="110" spans="2:13" s="35" customFormat="1" ht="18.75" customHeight="1" x14ac:dyDescent="0.25">
      <c r="B110" s="306"/>
      <c r="C110" s="77"/>
      <c r="D110" s="306"/>
      <c r="E110" s="306"/>
      <c r="F110" s="77"/>
      <c r="G110" s="77"/>
    </row>
    <row r="111" spans="2:13" s="35" customFormat="1" x14ac:dyDescent="0.25">
      <c r="B111" s="306"/>
      <c r="C111" s="77"/>
      <c r="D111" s="77"/>
      <c r="E111" s="78"/>
      <c r="F111" s="78"/>
      <c r="G111" s="78"/>
    </row>
    <row r="112" spans="2:13" s="35" customFormat="1" x14ac:dyDescent="0.25">
      <c r="B112" s="74"/>
      <c r="C112" s="74"/>
      <c r="D112" s="75"/>
      <c r="E112" s="75"/>
      <c r="F112" s="75"/>
      <c r="G112" s="75"/>
    </row>
    <row r="113" spans="2:7" s="35" customFormat="1" x14ac:dyDescent="0.25">
      <c r="B113" s="74"/>
      <c r="C113" s="74"/>
      <c r="D113" s="75"/>
      <c r="E113" s="75"/>
      <c r="F113" s="75"/>
      <c r="G113" s="75"/>
    </row>
    <row r="114" spans="2:7" s="35" customFormat="1" x14ac:dyDescent="0.25">
      <c r="B114" s="74"/>
      <c r="C114" s="74"/>
      <c r="D114" s="75"/>
      <c r="E114" s="75"/>
      <c r="F114" s="75"/>
      <c r="G114" s="75"/>
    </row>
    <row r="115" spans="2:7" s="35" customFormat="1" x14ac:dyDescent="0.25">
      <c r="B115" s="76"/>
      <c r="C115" s="76"/>
      <c r="D115" s="75"/>
      <c r="E115" s="75"/>
      <c r="F115" s="75"/>
      <c r="G115" s="75"/>
    </row>
    <row r="116" spans="2:7" s="35" customFormat="1" x14ac:dyDescent="0.25">
      <c r="B116" s="36"/>
      <c r="C116" s="36"/>
    </row>
    <row r="117" spans="2:7" s="35" customFormat="1" x14ac:dyDescent="0.25">
      <c r="D117" s="79"/>
    </row>
    <row r="118" spans="2:7" s="35" customFormat="1" x14ac:dyDescent="0.25"/>
    <row r="120" spans="2:7" ht="14.25" customHeight="1" x14ac:dyDescent="0.25"/>
  </sheetData>
  <sheetProtection selectLockedCells="1" selectUnlockedCells="1"/>
  <dataConsolidate/>
  <mergeCells count="79">
    <mergeCell ref="B104:M104"/>
    <mergeCell ref="B110:B111"/>
    <mergeCell ref="D110:E110"/>
    <mergeCell ref="G36:H36"/>
    <mergeCell ref="B89:B94"/>
    <mergeCell ref="F89:I89"/>
    <mergeCell ref="F92:I92"/>
    <mergeCell ref="F93:I93"/>
    <mergeCell ref="F94:I94"/>
    <mergeCell ref="B95:D95"/>
    <mergeCell ref="F95:I95"/>
    <mergeCell ref="B84:B88"/>
    <mergeCell ref="F84:I84"/>
    <mergeCell ref="F85:I85"/>
    <mergeCell ref="F86:I86"/>
    <mergeCell ref="F87:I87"/>
    <mergeCell ref="F88:I88"/>
    <mergeCell ref="B82:C83"/>
    <mergeCell ref="D82:D83"/>
    <mergeCell ref="E82:I82"/>
    <mergeCell ref="L82:L83"/>
    <mergeCell ref="F83:I83"/>
    <mergeCell ref="J82:J83"/>
    <mergeCell ref="K82:K83"/>
    <mergeCell ref="B79:D79"/>
    <mergeCell ref="F79:I79"/>
    <mergeCell ref="E66:I66"/>
    <mergeCell ref="J66:J67"/>
    <mergeCell ref="K66:K67"/>
    <mergeCell ref="B73:B78"/>
    <mergeCell ref="F73:I73"/>
    <mergeCell ref="F76:I76"/>
    <mergeCell ref="F77:I77"/>
    <mergeCell ref="F78:I78"/>
    <mergeCell ref="B52:E52"/>
    <mergeCell ref="G52:M52"/>
    <mergeCell ref="B55:M55"/>
    <mergeCell ref="R57:Z57"/>
    <mergeCell ref="B58:M58"/>
    <mergeCell ref="R50:Z50"/>
    <mergeCell ref="B11:M11"/>
    <mergeCell ref="B12:M12"/>
    <mergeCell ref="B13:M13"/>
    <mergeCell ref="C14:D14"/>
    <mergeCell ref="E14:H14"/>
    <mergeCell ref="I14:M14"/>
    <mergeCell ref="B19:M19"/>
    <mergeCell ref="C30:J30"/>
    <mergeCell ref="C32:M34"/>
    <mergeCell ref="B47:E47"/>
    <mergeCell ref="G47:M47"/>
    <mergeCell ref="B10:M10"/>
    <mergeCell ref="B2:M2"/>
    <mergeCell ref="L3:M3"/>
    <mergeCell ref="B5:C5"/>
    <mergeCell ref="D5:M5"/>
    <mergeCell ref="B6:C6"/>
    <mergeCell ref="D6:M6"/>
    <mergeCell ref="B7:C7"/>
    <mergeCell ref="D7:M7"/>
    <mergeCell ref="B8:C8"/>
    <mergeCell ref="D8:M8"/>
    <mergeCell ref="B9:M9"/>
    <mergeCell ref="F91:I91"/>
    <mergeCell ref="R60:Z60"/>
    <mergeCell ref="B61:M61"/>
    <mergeCell ref="F74:I74"/>
    <mergeCell ref="F75:I75"/>
    <mergeCell ref="F90:I90"/>
    <mergeCell ref="L66:L67"/>
    <mergeCell ref="F67:I67"/>
    <mergeCell ref="B68:B72"/>
    <mergeCell ref="F68:I68"/>
    <mergeCell ref="F69:I69"/>
    <mergeCell ref="F70:I70"/>
    <mergeCell ref="F71:I71"/>
    <mergeCell ref="F72:I72"/>
    <mergeCell ref="B66:C67"/>
    <mergeCell ref="D66:D67"/>
  </mergeCells>
  <phoneticPr fontId="12"/>
  <conditionalFormatting sqref="D15">
    <cfRule type="containsText" dxfId="2" priority="1" operator="containsText" text="あり">
      <formula>NOT(ISERROR(SEARCH("あり",D15)))</formula>
    </cfRule>
    <cfRule type="containsText" dxfId="1" priority="2" operator="containsText" text="なし">
      <formula>NOT(ISERROR(SEARCH("なし",D15)))</formula>
    </cfRule>
    <cfRule type="containsText" dxfId="0" priority="3" operator="containsText" text="あり">
      <formula>NOT(ISERROR(SEARCH("あり",D15)))</formula>
    </cfRule>
  </conditionalFormatting>
  <dataValidations count="5">
    <dataValidation type="list" allowBlank="1" showInputMessage="1" showErrorMessage="1" sqref="I14:M14" xr:uid="{84BA9627-97F4-43D0-A697-0CC476AC3287}">
      <formula1>"令和元年度,令和２年度,令和３年度,令和４年度,令和５年度,令和６年度,令和７年度"</formula1>
    </dataValidation>
    <dataValidation imeMode="halfKatakana" allowBlank="1" showInputMessage="1" showErrorMessage="1" sqref="D7:K7 D5" xr:uid="{A0F2A809-A522-4A52-ADF7-7DC903EDD19B}"/>
    <dataValidation type="list" allowBlank="1" showInputMessage="1" showErrorMessage="1" sqref="D15 C14:D14" xr:uid="{88B70DBA-D38E-4859-B56A-E28056354C96}">
      <formula1>"あり,なし"</formula1>
    </dataValidation>
    <dataValidation type="list" allowBlank="1" showInputMessage="1" showErrorMessage="1" sqref="I15" xr:uid="{297FE2CB-E9D0-46E3-B990-AFE4E669F680}">
      <formula1>"令和元年度,令和２年度,令和３年度"</formula1>
    </dataValidation>
    <dataValidation imeMode="halfAlpha" allowBlank="1" showInputMessage="1" showErrorMessage="1" sqref="B12:M12" xr:uid="{72254C57-B6CA-4BB1-A4A3-11D9AAC95A99}"/>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23813</xdr:colOff>
                    <xdr:row>24</xdr:row>
                    <xdr:rowOff>161925</xdr:rowOff>
                  </from>
                  <to>
                    <xdr:col>2</xdr:col>
                    <xdr:colOff>266700</xdr:colOff>
                    <xdr:row>27</xdr:row>
                    <xdr:rowOff>104775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1743075</xdr:colOff>
                    <xdr:row>27</xdr:row>
                    <xdr:rowOff>0</xdr:rowOff>
                  </from>
                  <to>
                    <xdr:col>2</xdr:col>
                    <xdr:colOff>1966913</xdr:colOff>
                    <xdr:row>28</xdr:row>
                    <xdr:rowOff>47625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1743075</xdr:colOff>
                    <xdr:row>25</xdr:row>
                    <xdr:rowOff>0</xdr:rowOff>
                  </from>
                  <to>
                    <xdr:col>2</xdr:col>
                    <xdr:colOff>2009775</xdr:colOff>
                    <xdr:row>27</xdr:row>
                    <xdr:rowOff>38100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100013</xdr:colOff>
                    <xdr:row>17</xdr:row>
                    <xdr:rowOff>0</xdr:rowOff>
                  </from>
                  <to>
                    <xdr:col>1</xdr:col>
                    <xdr:colOff>252413</xdr:colOff>
                    <xdr:row>18</xdr:row>
                    <xdr:rowOff>61913</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100013</xdr:colOff>
                    <xdr:row>17</xdr:row>
                    <xdr:rowOff>371475</xdr:rowOff>
                  </from>
                  <to>
                    <xdr:col>1</xdr:col>
                    <xdr:colOff>257175</xdr:colOff>
                    <xdr:row>19</xdr:row>
                    <xdr:rowOff>23813</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100013</xdr:colOff>
                    <xdr:row>18</xdr:row>
                    <xdr:rowOff>381000</xdr:rowOff>
                  </from>
                  <to>
                    <xdr:col>1</xdr:col>
                    <xdr:colOff>252413</xdr:colOff>
                    <xdr:row>20</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23813</xdr:colOff>
                    <xdr:row>26</xdr:row>
                    <xdr:rowOff>219075</xdr:rowOff>
                  </from>
                  <to>
                    <xdr:col>2</xdr:col>
                    <xdr:colOff>257175</xdr:colOff>
                    <xdr:row>28</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862013</xdr:colOff>
                    <xdr:row>24</xdr:row>
                    <xdr:rowOff>142875</xdr:rowOff>
                  </from>
                  <to>
                    <xdr:col>4</xdr:col>
                    <xdr:colOff>1090613</xdr:colOff>
                    <xdr:row>27</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9525</xdr:colOff>
                    <xdr:row>47</xdr:row>
                    <xdr:rowOff>0</xdr:rowOff>
                  </from>
                  <to>
                    <xdr:col>2</xdr:col>
                    <xdr:colOff>1209675</xdr:colOff>
                    <xdr:row>48</xdr:row>
                    <xdr:rowOff>9525</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9525</xdr:colOff>
                    <xdr:row>47</xdr:row>
                    <xdr:rowOff>219075</xdr:rowOff>
                  </from>
                  <to>
                    <xdr:col>2</xdr:col>
                    <xdr:colOff>1438275</xdr:colOff>
                    <xdr:row>48</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9525</xdr:colOff>
                    <xdr:row>48</xdr:row>
                    <xdr:rowOff>214313</xdr:rowOff>
                  </from>
                  <to>
                    <xdr:col>2</xdr:col>
                    <xdr:colOff>1247775</xdr:colOff>
                    <xdr:row>50</xdr:row>
                    <xdr:rowOff>47625</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47</xdr:row>
                    <xdr:rowOff>9525</xdr:rowOff>
                  </from>
                  <to>
                    <xdr:col>4</xdr:col>
                    <xdr:colOff>885825</xdr:colOff>
                    <xdr:row>48</xdr:row>
                    <xdr:rowOff>9525</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47</xdr:row>
                    <xdr:rowOff>228600</xdr:rowOff>
                  </from>
                  <to>
                    <xdr:col>4</xdr:col>
                    <xdr:colOff>885825</xdr:colOff>
                    <xdr:row>49</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48</xdr:row>
                    <xdr:rowOff>228600</xdr:rowOff>
                  </from>
                  <to>
                    <xdr:col>4</xdr:col>
                    <xdr:colOff>885825</xdr:colOff>
                    <xdr:row>50</xdr:row>
                    <xdr:rowOff>61913</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9525</xdr:colOff>
                    <xdr:row>50</xdr:row>
                    <xdr:rowOff>23813</xdr:rowOff>
                  </from>
                  <to>
                    <xdr:col>2</xdr:col>
                    <xdr:colOff>85725</xdr:colOff>
                    <xdr:row>51</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47</xdr:row>
                    <xdr:rowOff>38100</xdr:rowOff>
                  </from>
                  <to>
                    <xdr:col>8</xdr:col>
                    <xdr:colOff>533400</xdr:colOff>
                    <xdr:row>47</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48</xdr:row>
                    <xdr:rowOff>123825</xdr:rowOff>
                  </from>
                  <to>
                    <xdr:col>12</xdr:col>
                    <xdr:colOff>1304925</xdr:colOff>
                    <xdr:row>49</xdr:row>
                    <xdr:rowOff>138113</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49</xdr:row>
                    <xdr:rowOff>61913</xdr:rowOff>
                  </from>
                  <to>
                    <xdr:col>12</xdr:col>
                    <xdr:colOff>733425</xdr:colOff>
                    <xdr:row>50</xdr:row>
                    <xdr:rowOff>142875</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50</xdr:row>
                    <xdr:rowOff>76200</xdr:rowOff>
                  </from>
                  <to>
                    <xdr:col>11</xdr:col>
                    <xdr:colOff>252413</xdr:colOff>
                    <xdr:row>51</xdr:row>
                    <xdr:rowOff>104775</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50</xdr:row>
                    <xdr:rowOff>61913</xdr:rowOff>
                  </from>
                  <to>
                    <xdr:col>10</xdr:col>
                    <xdr:colOff>61913</xdr:colOff>
                    <xdr:row>51</xdr:row>
                    <xdr:rowOff>23813</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100013</xdr:colOff>
                    <xdr:row>19</xdr:row>
                    <xdr:rowOff>381000</xdr:rowOff>
                  </from>
                  <to>
                    <xdr:col>1</xdr:col>
                    <xdr:colOff>138113</xdr:colOff>
                    <xdr:row>21</xdr:row>
                    <xdr:rowOff>9525</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862013</xdr:colOff>
                    <xdr:row>26</xdr:row>
                    <xdr:rowOff>219075</xdr:rowOff>
                  </from>
                  <to>
                    <xdr:col>4</xdr:col>
                    <xdr:colOff>1076325</xdr:colOff>
                    <xdr:row>28</xdr:row>
                    <xdr:rowOff>38100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352425</xdr:colOff>
                    <xdr:row>26</xdr:row>
                    <xdr:rowOff>200025</xdr:rowOff>
                  </from>
                  <to>
                    <xdr:col>8</xdr:col>
                    <xdr:colOff>28575</xdr:colOff>
                    <xdr:row>28</xdr:row>
                    <xdr:rowOff>28575</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1781175</xdr:colOff>
                    <xdr:row>34</xdr:row>
                    <xdr:rowOff>152400</xdr:rowOff>
                  </from>
                  <to>
                    <xdr:col>2</xdr:col>
                    <xdr:colOff>2019300</xdr:colOff>
                    <xdr:row>36</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352425</xdr:colOff>
                    <xdr:row>34</xdr:row>
                    <xdr:rowOff>152400</xdr:rowOff>
                  </from>
                  <to>
                    <xdr:col>6</xdr:col>
                    <xdr:colOff>190500</xdr:colOff>
                    <xdr:row>36</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519113</xdr:colOff>
                    <xdr:row>34</xdr:row>
                    <xdr:rowOff>123825</xdr:rowOff>
                  </from>
                  <to>
                    <xdr:col>2</xdr:col>
                    <xdr:colOff>762000</xdr:colOff>
                    <xdr:row>36</xdr:row>
                    <xdr:rowOff>100013</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34</xdr:row>
                    <xdr:rowOff>152400</xdr:rowOff>
                  </from>
                  <to>
                    <xdr:col>4</xdr:col>
                    <xdr:colOff>290513</xdr:colOff>
                    <xdr:row>36</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523875</xdr:colOff>
                    <xdr:row>42</xdr:row>
                    <xdr:rowOff>28575</xdr:rowOff>
                  </from>
                  <to>
                    <xdr:col>2</xdr:col>
                    <xdr:colOff>771525</xdr:colOff>
                    <xdr:row>44</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519113</xdr:colOff>
                    <xdr:row>37</xdr:row>
                    <xdr:rowOff>142875</xdr:rowOff>
                  </from>
                  <to>
                    <xdr:col>2</xdr:col>
                    <xdr:colOff>762000</xdr:colOff>
                    <xdr:row>39</xdr:row>
                    <xdr:rowOff>138113</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523875</xdr:colOff>
                    <xdr:row>36</xdr:row>
                    <xdr:rowOff>138113</xdr:rowOff>
                  </from>
                  <to>
                    <xdr:col>2</xdr:col>
                    <xdr:colOff>771525</xdr:colOff>
                    <xdr:row>38</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523875</xdr:colOff>
                    <xdr:row>35</xdr:row>
                    <xdr:rowOff>152400</xdr:rowOff>
                  </from>
                  <to>
                    <xdr:col>2</xdr:col>
                    <xdr:colOff>771525</xdr:colOff>
                    <xdr:row>37</xdr:row>
                    <xdr:rowOff>138113</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48</xdr:row>
                    <xdr:rowOff>85725</xdr:rowOff>
                  </from>
                  <to>
                    <xdr:col>9</xdr:col>
                    <xdr:colOff>404813</xdr:colOff>
                    <xdr:row>49</xdr:row>
                    <xdr:rowOff>85725</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49</xdr:row>
                    <xdr:rowOff>66675</xdr:rowOff>
                  </from>
                  <to>
                    <xdr:col>9</xdr:col>
                    <xdr:colOff>152400</xdr:colOff>
                    <xdr:row>50</xdr:row>
                    <xdr:rowOff>85725</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100013</xdr:colOff>
                    <xdr:row>16</xdr:row>
                    <xdr:rowOff>0</xdr:rowOff>
                  </from>
                  <to>
                    <xdr:col>1</xdr:col>
                    <xdr:colOff>252413</xdr:colOff>
                    <xdr:row>17</xdr:row>
                    <xdr:rowOff>61913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A1C4CAD-D643-44D3-87E1-E0A43604664E}">
          <x14:formula1>
            <xm:f>#REF!</xm:f>
          </x14:formula1>
          <xm:sqref>B10:M10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F0"/>
    <pageSetUpPr fitToPage="1"/>
  </sheetPr>
  <dimension ref="A1:W70"/>
  <sheetViews>
    <sheetView showGridLines="0" view="pageBreakPreview" topLeftCell="A28" zoomScale="85" zoomScaleNormal="70" zoomScaleSheetLayoutView="85" workbookViewId="0">
      <selection activeCell="N11" sqref="N11"/>
    </sheetView>
  </sheetViews>
  <sheetFormatPr defaultColWidth="5.6640625" defaultRowHeight="14.25" x14ac:dyDescent="0.25"/>
  <cols>
    <col min="1" max="1" width="3.86328125" style="66" customWidth="1"/>
    <col min="2" max="2" width="5.6640625" style="66"/>
    <col min="3" max="3" width="12.86328125" style="66" customWidth="1"/>
    <col min="4" max="4" width="5.6640625" style="66"/>
    <col min="5" max="5" width="18" style="66" customWidth="1"/>
    <col min="6" max="21" width="5.6640625" style="66"/>
    <col min="22" max="22" width="3.86328125" style="66" customWidth="1"/>
    <col min="23" max="23" width="2.796875" style="66" customWidth="1"/>
    <col min="24" max="16384" width="5.6640625" style="66"/>
  </cols>
  <sheetData>
    <row r="1" spans="1:23" ht="16.149999999999999" x14ac:dyDescent="0.25">
      <c r="A1" s="4" t="s">
        <v>172</v>
      </c>
      <c r="B1" s="5"/>
      <c r="C1" s="5"/>
      <c r="D1" s="5"/>
      <c r="E1" s="5"/>
      <c r="F1" s="5"/>
      <c r="G1" s="5"/>
      <c r="H1" s="5"/>
      <c r="I1" s="5"/>
      <c r="J1" s="5"/>
    </row>
    <row r="2" spans="1:23" ht="38.25" customHeight="1" x14ac:dyDescent="0.25">
      <c r="A2" s="308" t="s">
        <v>181</v>
      </c>
      <c r="B2" s="309"/>
      <c r="C2" s="309"/>
      <c r="D2" s="309"/>
      <c r="E2" s="309"/>
      <c r="F2" s="309"/>
      <c r="G2" s="309"/>
      <c r="H2" s="309"/>
      <c r="I2" s="309"/>
      <c r="J2" s="309"/>
      <c r="K2" s="309"/>
      <c r="L2" s="309"/>
      <c r="M2" s="309"/>
      <c r="N2" s="309"/>
      <c r="O2" s="309"/>
      <c r="P2" s="309"/>
      <c r="Q2" s="309"/>
      <c r="R2" s="309"/>
      <c r="S2" s="309"/>
      <c r="T2" s="309"/>
      <c r="U2" s="309"/>
      <c r="V2" s="309"/>
      <c r="W2" s="309"/>
    </row>
    <row r="3" spans="1:23" ht="32.25" customHeight="1" x14ac:dyDescent="0.25">
      <c r="A3" s="309"/>
      <c r="B3" s="309"/>
      <c r="C3" s="309"/>
      <c r="D3" s="309"/>
      <c r="E3" s="309"/>
      <c r="F3" s="309"/>
      <c r="G3" s="309"/>
      <c r="H3" s="309"/>
      <c r="I3" s="309"/>
      <c r="J3" s="309"/>
      <c r="K3" s="309"/>
      <c r="L3" s="309"/>
      <c r="M3" s="309"/>
      <c r="N3" s="309"/>
      <c r="O3" s="309"/>
      <c r="P3" s="309"/>
      <c r="Q3" s="309"/>
      <c r="R3" s="309"/>
      <c r="S3" s="309"/>
      <c r="T3" s="309"/>
      <c r="U3" s="309"/>
      <c r="V3" s="309"/>
      <c r="W3" s="309"/>
    </row>
    <row r="4" spans="1:23" s="82" customFormat="1" ht="9.75" customHeight="1" x14ac:dyDescent="0.25">
      <c r="A4" s="80"/>
      <c r="B4" s="81"/>
      <c r="C4" s="81"/>
      <c r="D4" s="81"/>
      <c r="E4" s="81"/>
      <c r="F4" s="81"/>
      <c r="G4" s="81"/>
      <c r="H4" s="81"/>
      <c r="I4" s="81"/>
      <c r="J4" s="81"/>
    </row>
    <row r="5" spans="1:23" s="85" customFormat="1" ht="18.75" x14ac:dyDescent="0.25">
      <c r="A5" s="83"/>
      <c r="B5" s="84"/>
      <c r="C5" s="84"/>
      <c r="D5" s="84"/>
      <c r="E5" s="84"/>
      <c r="F5" s="84"/>
      <c r="G5" s="84"/>
      <c r="H5" s="83"/>
      <c r="I5" s="83"/>
      <c r="J5" s="83"/>
      <c r="P5" s="310" t="s">
        <v>6</v>
      </c>
      <c r="Q5" s="310"/>
      <c r="R5" s="310"/>
      <c r="S5" s="311"/>
      <c r="T5" s="311"/>
      <c r="U5" s="311"/>
      <c r="V5" s="311"/>
    </row>
    <row r="6" spans="1:23" s="85" customFormat="1" ht="18.75" x14ac:dyDescent="0.25">
      <c r="A6" s="83"/>
      <c r="B6" s="84"/>
      <c r="C6" s="84"/>
      <c r="D6" s="84"/>
      <c r="E6" s="84"/>
      <c r="F6" s="84"/>
      <c r="G6" s="84"/>
      <c r="H6" s="83"/>
      <c r="I6" s="83"/>
      <c r="J6" s="83"/>
      <c r="P6" s="86"/>
      <c r="Q6" s="86"/>
      <c r="R6" s="86"/>
      <c r="S6" s="87"/>
      <c r="T6" s="87"/>
      <c r="U6" s="87"/>
      <c r="V6" s="87"/>
    </row>
    <row r="7" spans="1:23" s="57" customFormat="1" ht="14.65" thickBot="1" x14ac:dyDescent="0.3">
      <c r="A7" s="12"/>
      <c r="B7" s="12"/>
      <c r="C7" s="16" t="s">
        <v>5</v>
      </c>
      <c r="D7" s="12"/>
      <c r="E7" s="12"/>
      <c r="F7" s="12"/>
      <c r="G7" s="12"/>
      <c r="H7" s="12"/>
      <c r="I7" s="12"/>
      <c r="J7" s="12"/>
    </row>
    <row r="8" spans="1:23" s="57" customFormat="1" ht="23.1" customHeight="1" x14ac:dyDescent="0.25">
      <c r="A8" s="12"/>
      <c r="B8" s="12"/>
      <c r="C8" s="15" t="s">
        <v>4</v>
      </c>
      <c r="D8" s="312"/>
      <c r="E8" s="313"/>
      <c r="F8" s="313"/>
      <c r="G8" s="313"/>
      <c r="H8" s="313"/>
      <c r="I8" s="313"/>
      <c r="J8" s="313"/>
      <c r="K8" s="314"/>
    </row>
    <row r="9" spans="1:23" s="57" customFormat="1" ht="23.1" customHeight="1" x14ac:dyDescent="0.25">
      <c r="A9" s="12"/>
      <c r="B9" s="12"/>
      <c r="C9" s="14" t="s">
        <v>7</v>
      </c>
      <c r="D9" s="315"/>
      <c r="E9" s="316"/>
      <c r="F9" s="316"/>
      <c r="G9" s="316"/>
      <c r="H9" s="316"/>
      <c r="I9" s="316"/>
      <c r="J9" s="316"/>
      <c r="K9" s="317"/>
    </row>
    <row r="10" spans="1:23" s="57" customFormat="1" ht="23.1" customHeight="1" x14ac:dyDescent="0.25">
      <c r="A10" s="12"/>
      <c r="B10" s="12"/>
      <c r="C10" s="13" t="s">
        <v>15</v>
      </c>
      <c r="D10" s="318"/>
      <c r="E10" s="319"/>
      <c r="F10" s="320" t="s">
        <v>13</v>
      </c>
      <c r="G10" s="320"/>
      <c r="H10" s="320"/>
      <c r="I10" s="320"/>
      <c r="J10" s="320"/>
      <c r="K10" s="321"/>
    </row>
    <row r="11" spans="1:23" s="57" customFormat="1" ht="23.1" customHeight="1" thickBot="1" x14ac:dyDescent="0.3">
      <c r="A11" s="12"/>
      <c r="B11" s="12"/>
      <c r="C11" s="11" t="s">
        <v>14</v>
      </c>
      <c r="D11" s="322"/>
      <c r="E11" s="323"/>
      <c r="F11" s="324" t="s">
        <v>13</v>
      </c>
      <c r="G11" s="324"/>
      <c r="H11" s="324"/>
      <c r="I11" s="324"/>
      <c r="J11" s="324"/>
      <c r="K11" s="325"/>
    </row>
    <row r="12" spans="1:23" ht="9.9499999999999993" customHeight="1" x14ac:dyDescent="0.25">
      <c r="A12" s="5"/>
      <c r="B12" s="5"/>
      <c r="C12" s="5"/>
      <c r="D12" s="5"/>
      <c r="E12" s="5"/>
      <c r="F12" s="5"/>
      <c r="G12" s="5"/>
      <c r="H12" s="5"/>
      <c r="I12" s="5"/>
      <c r="J12" s="5"/>
    </row>
    <row r="13" spans="1:23" ht="20.100000000000001" customHeight="1" x14ac:dyDescent="0.25">
      <c r="A13" s="5"/>
      <c r="B13" s="326" t="s">
        <v>12</v>
      </c>
      <c r="C13" s="326"/>
      <c r="D13" s="326"/>
      <c r="E13" s="327">
        <f>$C$17+$E$17-$G$17+B43</f>
        <v>0</v>
      </c>
      <c r="F13" s="328"/>
      <c r="G13" s="328"/>
      <c r="H13" s="328"/>
      <c r="I13" s="328"/>
      <c r="J13" s="330" t="s">
        <v>1</v>
      </c>
      <c r="K13" s="331"/>
      <c r="M13" s="307"/>
      <c r="N13" s="307"/>
      <c r="O13" s="307"/>
      <c r="P13" s="307"/>
      <c r="Q13" s="307"/>
      <c r="R13" s="307"/>
      <c r="T13" s="58"/>
      <c r="U13" s="58"/>
    </row>
    <row r="14" spans="1:23" ht="20.100000000000001" customHeight="1" thickBot="1" x14ac:dyDescent="0.3">
      <c r="A14" s="5"/>
      <c r="B14" s="326"/>
      <c r="C14" s="326"/>
      <c r="D14" s="326"/>
      <c r="E14" s="329"/>
      <c r="F14" s="329"/>
      <c r="G14" s="329"/>
      <c r="H14" s="329"/>
      <c r="I14" s="329"/>
      <c r="J14" s="330"/>
      <c r="K14" s="331"/>
      <c r="M14" s="307"/>
      <c r="N14" s="307"/>
      <c r="O14" s="307"/>
      <c r="P14" s="307"/>
      <c r="Q14" s="307"/>
      <c r="R14" s="307"/>
      <c r="T14" s="58"/>
      <c r="U14" s="58"/>
    </row>
    <row r="15" spans="1:23" ht="9.9499999999999993" customHeight="1" x14ac:dyDescent="0.25">
      <c r="A15" s="5"/>
      <c r="B15" s="5"/>
      <c r="C15" s="5"/>
      <c r="D15" s="5"/>
      <c r="E15" s="5"/>
      <c r="F15" s="5"/>
      <c r="G15" s="5"/>
      <c r="H15" s="5"/>
      <c r="I15" s="5"/>
      <c r="J15" s="5"/>
    </row>
    <row r="16" spans="1:23" ht="39.950000000000003" customHeight="1" x14ac:dyDescent="0.25">
      <c r="A16" s="5"/>
      <c r="B16" s="5"/>
      <c r="C16" s="335" t="s">
        <v>146</v>
      </c>
      <c r="D16" s="336"/>
      <c r="E16" s="337" t="s">
        <v>147</v>
      </c>
      <c r="F16" s="338"/>
      <c r="G16" s="337" t="s">
        <v>148</v>
      </c>
      <c r="H16" s="338"/>
      <c r="I16" s="9"/>
      <c r="J16" s="9"/>
    </row>
    <row r="17" spans="1:21" ht="24.95" customHeight="1" x14ac:dyDescent="0.25">
      <c r="A17" s="5"/>
      <c r="B17" s="5"/>
      <c r="C17" s="339">
        <f>$P$26+$P$39</f>
        <v>0</v>
      </c>
      <c r="D17" s="340"/>
      <c r="E17" s="341">
        <f>$S$26+$S$39</f>
        <v>0</v>
      </c>
      <c r="F17" s="342"/>
      <c r="G17" s="343"/>
      <c r="H17" s="344"/>
      <c r="I17" s="10"/>
      <c r="J17" s="10"/>
    </row>
    <row r="18" spans="1:21" ht="9.9499999999999993" customHeight="1" x14ac:dyDescent="0.25">
      <c r="A18" s="5"/>
      <c r="B18" s="5"/>
      <c r="C18" s="5"/>
      <c r="D18" s="5"/>
      <c r="E18" s="5"/>
      <c r="F18" s="5"/>
      <c r="G18" s="5"/>
      <c r="H18" s="5"/>
      <c r="I18" s="5"/>
      <c r="J18" s="5"/>
    </row>
    <row r="19" spans="1:21" ht="18" customHeight="1" x14ac:dyDescent="0.25">
      <c r="A19" s="5"/>
      <c r="B19" s="5" t="s">
        <v>109</v>
      </c>
      <c r="C19" s="5"/>
      <c r="D19" s="5"/>
      <c r="E19" s="5"/>
      <c r="F19" s="5"/>
      <c r="G19" s="5"/>
      <c r="H19" s="5"/>
      <c r="I19" s="5"/>
      <c r="J19" s="5"/>
    </row>
    <row r="20" spans="1:21" s="8" customFormat="1" ht="24.95" customHeight="1" x14ac:dyDescent="0.25">
      <c r="A20" s="9"/>
      <c r="B20" s="63" t="s">
        <v>11</v>
      </c>
      <c r="C20" s="385" t="s">
        <v>10</v>
      </c>
      <c r="D20" s="385"/>
      <c r="E20" s="385"/>
      <c r="F20" s="385"/>
      <c r="G20" s="385"/>
      <c r="H20" s="385"/>
      <c r="I20" s="385"/>
      <c r="J20" s="385"/>
      <c r="K20" s="347" t="s">
        <v>9</v>
      </c>
      <c r="L20" s="347"/>
      <c r="M20" s="347" t="s">
        <v>2</v>
      </c>
      <c r="N20" s="347"/>
      <c r="O20" s="347"/>
      <c r="P20" s="347" t="s">
        <v>8</v>
      </c>
      <c r="Q20" s="347"/>
      <c r="R20" s="347"/>
      <c r="S20" s="348" t="s">
        <v>3</v>
      </c>
      <c r="T20" s="348"/>
      <c r="U20" s="348"/>
    </row>
    <row r="21" spans="1:21" ht="24.95" customHeight="1" x14ac:dyDescent="0.25">
      <c r="A21" s="5"/>
      <c r="B21" s="7">
        <v>1</v>
      </c>
      <c r="C21" s="332"/>
      <c r="D21" s="332"/>
      <c r="E21" s="332"/>
      <c r="F21" s="332"/>
      <c r="G21" s="332"/>
      <c r="H21" s="332"/>
      <c r="I21" s="332"/>
      <c r="J21" s="332"/>
      <c r="K21" s="6"/>
      <c r="L21" s="88" t="s">
        <v>18</v>
      </c>
      <c r="M21" s="381"/>
      <c r="N21" s="381"/>
      <c r="O21" s="381"/>
      <c r="P21" s="382">
        <f>K21*M21</f>
        <v>0</v>
      </c>
      <c r="Q21" s="382"/>
      <c r="R21" s="382"/>
      <c r="S21" s="381"/>
      <c r="T21" s="381"/>
      <c r="U21" s="381"/>
    </row>
    <row r="22" spans="1:21" ht="24.95" customHeight="1" x14ac:dyDescent="0.25">
      <c r="A22" s="5"/>
      <c r="B22" s="7">
        <v>2</v>
      </c>
      <c r="C22" s="437"/>
      <c r="D22" s="438"/>
      <c r="E22" s="438"/>
      <c r="F22" s="438"/>
      <c r="G22" s="438"/>
      <c r="H22" s="438"/>
      <c r="I22" s="438"/>
      <c r="J22" s="439"/>
      <c r="K22" s="6"/>
      <c r="L22" s="88" t="s">
        <v>18</v>
      </c>
      <c r="M22" s="442"/>
      <c r="N22" s="443"/>
      <c r="O22" s="444"/>
      <c r="P22" s="382">
        <f t="shared" ref="P22:P25" si="0">K22*M22</f>
        <v>0</v>
      </c>
      <c r="Q22" s="382"/>
      <c r="R22" s="382"/>
      <c r="S22" s="442"/>
      <c r="T22" s="443"/>
      <c r="U22" s="444"/>
    </row>
    <row r="23" spans="1:21" ht="24.95" customHeight="1" x14ac:dyDescent="0.25">
      <c r="A23" s="5"/>
      <c r="B23" s="7">
        <v>3</v>
      </c>
      <c r="C23" s="437"/>
      <c r="D23" s="438"/>
      <c r="E23" s="438"/>
      <c r="F23" s="438"/>
      <c r="G23" s="438"/>
      <c r="H23" s="438"/>
      <c r="I23" s="438"/>
      <c r="J23" s="439"/>
      <c r="K23" s="6"/>
      <c r="L23" s="88" t="s">
        <v>18</v>
      </c>
      <c r="M23" s="442"/>
      <c r="N23" s="443"/>
      <c r="O23" s="444"/>
      <c r="P23" s="382">
        <f t="shared" si="0"/>
        <v>0</v>
      </c>
      <c r="Q23" s="382"/>
      <c r="R23" s="382"/>
      <c r="S23" s="442"/>
      <c r="T23" s="443"/>
      <c r="U23" s="444"/>
    </row>
    <row r="24" spans="1:21" ht="24.95" customHeight="1" x14ac:dyDescent="0.25">
      <c r="A24" s="5"/>
      <c r="B24" s="7">
        <v>4</v>
      </c>
      <c r="C24" s="437"/>
      <c r="D24" s="438"/>
      <c r="E24" s="438"/>
      <c r="F24" s="438"/>
      <c r="G24" s="438"/>
      <c r="H24" s="438"/>
      <c r="I24" s="438"/>
      <c r="J24" s="439"/>
      <c r="K24" s="6"/>
      <c r="L24" s="88" t="s">
        <v>18</v>
      </c>
      <c r="M24" s="442"/>
      <c r="N24" s="443"/>
      <c r="O24" s="444"/>
      <c r="P24" s="382">
        <f t="shared" si="0"/>
        <v>0</v>
      </c>
      <c r="Q24" s="382"/>
      <c r="R24" s="382"/>
      <c r="S24" s="442"/>
      <c r="T24" s="443"/>
      <c r="U24" s="444"/>
    </row>
    <row r="25" spans="1:21" ht="24.95" customHeight="1" x14ac:dyDescent="0.25">
      <c r="A25" s="5"/>
      <c r="B25" s="7">
        <v>5</v>
      </c>
      <c r="C25" s="437"/>
      <c r="D25" s="438"/>
      <c r="E25" s="438"/>
      <c r="F25" s="438"/>
      <c r="G25" s="438"/>
      <c r="H25" s="438"/>
      <c r="I25" s="438"/>
      <c r="J25" s="439"/>
      <c r="K25" s="6"/>
      <c r="L25" s="88" t="s">
        <v>18</v>
      </c>
      <c r="M25" s="442"/>
      <c r="N25" s="443"/>
      <c r="O25" s="444"/>
      <c r="P25" s="382">
        <f t="shared" si="0"/>
        <v>0</v>
      </c>
      <c r="Q25" s="382"/>
      <c r="R25" s="382"/>
      <c r="S25" s="442"/>
      <c r="T25" s="443"/>
      <c r="U25" s="444"/>
    </row>
    <row r="26" spans="1:21" ht="24.95" customHeight="1" x14ac:dyDescent="0.25">
      <c r="A26" s="5"/>
      <c r="B26" s="5"/>
      <c r="C26" s="5"/>
      <c r="D26" s="5"/>
      <c r="E26" s="5"/>
      <c r="F26" s="5"/>
      <c r="G26" s="5"/>
      <c r="H26" s="5"/>
      <c r="I26" s="5"/>
      <c r="J26" s="5"/>
      <c r="M26" s="347" t="s">
        <v>0</v>
      </c>
      <c r="N26" s="347"/>
      <c r="O26" s="347"/>
      <c r="P26" s="387">
        <f>SUM(P21:R25)</f>
        <v>0</v>
      </c>
      <c r="Q26" s="388"/>
      <c r="R26" s="389"/>
      <c r="S26" s="387">
        <f>SUM(S21:U25)</f>
        <v>0</v>
      </c>
      <c r="T26" s="388"/>
      <c r="U26" s="389"/>
    </row>
    <row r="27" spans="1:21" ht="20.100000000000001" customHeight="1" x14ac:dyDescent="0.25">
      <c r="A27" s="5"/>
      <c r="B27" s="5" t="s">
        <v>110</v>
      </c>
      <c r="C27" s="5"/>
      <c r="D27" s="5"/>
      <c r="E27" s="5"/>
      <c r="F27" s="5"/>
      <c r="G27" s="5"/>
      <c r="H27" s="5"/>
      <c r="I27" s="5"/>
      <c r="J27" s="5"/>
      <c r="M27" s="40"/>
      <c r="N27" s="40"/>
      <c r="O27" s="40"/>
      <c r="P27" s="21"/>
      <c r="Q27" s="21"/>
      <c r="R27" s="21"/>
      <c r="S27" s="21"/>
      <c r="T27" s="21"/>
      <c r="U27" s="21"/>
    </row>
    <row r="28" spans="1:21" s="8" customFormat="1" ht="24.95" customHeight="1" x14ac:dyDescent="0.25">
      <c r="A28" s="9"/>
      <c r="B28" s="63" t="s">
        <v>11</v>
      </c>
      <c r="C28" s="385" t="s">
        <v>10</v>
      </c>
      <c r="D28" s="385"/>
      <c r="E28" s="385"/>
      <c r="F28" s="385"/>
      <c r="G28" s="385"/>
      <c r="H28" s="385"/>
      <c r="I28" s="385"/>
      <c r="J28" s="385"/>
      <c r="K28" s="347" t="s">
        <v>9</v>
      </c>
      <c r="L28" s="347"/>
      <c r="M28" s="347" t="s">
        <v>2</v>
      </c>
      <c r="N28" s="347"/>
      <c r="O28" s="347"/>
      <c r="P28" s="347" t="s">
        <v>8</v>
      </c>
      <c r="Q28" s="347"/>
      <c r="R28" s="347"/>
      <c r="S28" s="348" t="s">
        <v>3</v>
      </c>
      <c r="T28" s="348"/>
      <c r="U28" s="348"/>
    </row>
    <row r="29" spans="1:21" ht="24.95" customHeight="1" x14ac:dyDescent="0.25">
      <c r="A29" s="5"/>
      <c r="B29" s="7">
        <v>1</v>
      </c>
      <c r="C29" s="332"/>
      <c r="D29" s="332"/>
      <c r="E29" s="332"/>
      <c r="F29" s="332"/>
      <c r="G29" s="332"/>
      <c r="H29" s="332"/>
      <c r="I29" s="332"/>
      <c r="J29" s="332"/>
      <c r="K29" s="6"/>
      <c r="L29" s="59"/>
      <c r="M29" s="381"/>
      <c r="N29" s="381"/>
      <c r="O29" s="381"/>
      <c r="P29" s="382">
        <f t="shared" ref="P29:P38" si="1">K29*M29</f>
        <v>0</v>
      </c>
      <c r="Q29" s="382"/>
      <c r="R29" s="382"/>
      <c r="S29" s="381"/>
      <c r="T29" s="381"/>
      <c r="U29" s="381"/>
    </row>
    <row r="30" spans="1:21" ht="24.95" customHeight="1" x14ac:dyDescent="0.25">
      <c r="A30" s="5"/>
      <c r="B30" s="7">
        <v>2</v>
      </c>
      <c r="C30" s="332"/>
      <c r="D30" s="332"/>
      <c r="E30" s="332"/>
      <c r="F30" s="332"/>
      <c r="G30" s="332"/>
      <c r="H30" s="332"/>
      <c r="I30" s="332"/>
      <c r="J30" s="332"/>
      <c r="K30" s="6"/>
      <c r="L30" s="59"/>
      <c r="M30" s="381"/>
      <c r="N30" s="381"/>
      <c r="O30" s="381"/>
      <c r="P30" s="382">
        <f t="shared" si="1"/>
        <v>0</v>
      </c>
      <c r="Q30" s="382"/>
      <c r="R30" s="382"/>
      <c r="S30" s="381"/>
      <c r="T30" s="381"/>
      <c r="U30" s="381"/>
    </row>
    <row r="31" spans="1:21" ht="24.95" customHeight="1" x14ac:dyDescent="0.25">
      <c r="A31" s="5"/>
      <c r="B31" s="7">
        <v>3</v>
      </c>
      <c r="C31" s="332"/>
      <c r="D31" s="332"/>
      <c r="E31" s="332"/>
      <c r="F31" s="332"/>
      <c r="G31" s="332"/>
      <c r="H31" s="332"/>
      <c r="I31" s="332"/>
      <c r="J31" s="332"/>
      <c r="K31" s="6"/>
      <c r="L31" s="59"/>
      <c r="M31" s="381"/>
      <c r="N31" s="381"/>
      <c r="O31" s="381"/>
      <c r="P31" s="382">
        <f t="shared" si="1"/>
        <v>0</v>
      </c>
      <c r="Q31" s="382"/>
      <c r="R31" s="382"/>
      <c r="S31" s="381"/>
      <c r="T31" s="381"/>
      <c r="U31" s="381"/>
    </row>
    <row r="32" spans="1:21" ht="24.95" customHeight="1" x14ac:dyDescent="0.25">
      <c r="A32" s="5"/>
      <c r="B32" s="7">
        <v>4</v>
      </c>
      <c r="C32" s="332"/>
      <c r="D32" s="332"/>
      <c r="E32" s="332"/>
      <c r="F32" s="332"/>
      <c r="G32" s="332"/>
      <c r="H32" s="332"/>
      <c r="I32" s="332"/>
      <c r="J32" s="332"/>
      <c r="K32" s="6"/>
      <c r="L32" s="59"/>
      <c r="M32" s="381"/>
      <c r="N32" s="381"/>
      <c r="O32" s="381"/>
      <c r="P32" s="382">
        <f t="shared" si="1"/>
        <v>0</v>
      </c>
      <c r="Q32" s="382"/>
      <c r="R32" s="382"/>
      <c r="S32" s="381"/>
      <c r="T32" s="381"/>
      <c r="U32" s="381"/>
    </row>
    <row r="33" spans="1:21" ht="24.95" customHeight="1" x14ac:dyDescent="0.25">
      <c r="A33" s="5"/>
      <c r="B33" s="7">
        <v>5</v>
      </c>
      <c r="C33" s="332"/>
      <c r="D33" s="332"/>
      <c r="E33" s="332"/>
      <c r="F33" s="332"/>
      <c r="G33" s="332"/>
      <c r="H33" s="332"/>
      <c r="I33" s="332"/>
      <c r="J33" s="332"/>
      <c r="K33" s="6"/>
      <c r="L33" s="59"/>
      <c r="M33" s="381"/>
      <c r="N33" s="381"/>
      <c r="O33" s="381"/>
      <c r="P33" s="382">
        <f t="shared" si="1"/>
        <v>0</v>
      </c>
      <c r="Q33" s="382"/>
      <c r="R33" s="382"/>
      <c r="S33" s="381"/>
      <c r="T33" s="381"/>
      <c r="U33" s="381"/>
    </row>
    <row r="34" spans="1:21" ht="24.95" customHeight="1" x14ac:dyDescent="0.25">
      <c r="A34" s="5"/>
      <c r="B34" s="7">
        <v>6</v>
      </c>
      <c r="C34" s="332"/>
      <c r="D34" s="332"/>
      <c r="E34" s="332"/>
      <c r="F34" s="332"/>
      <c r="G34" s="332"/>
      <c r="H34" s="332"/>
      <c r="I34" s="332"/>
      <c r="J34" s="332"/>
      <c r="K34" s="6"/>
      <c r="L34" s="59"/>
      <c r="M34" s="381"/>
      <c r="N34" s="381"/>
      <c r="O34" s="381"/>
      <c r="P34" s="382">
        <f t="shared" si="1"/>
        <v>0</v>
      </c>
      <c r="Q34" s="382"/>
      <c r="R34" s="382"/>
      <c r="S34" s="381"/>
      <c r="T34" s="381"/>
      <c r="U34" s="381"/>
    </row>
    <row r="35" spans="1:21" ht="24.95" customHeight="1" x14ac:dyDescent="0.25">
      <c r="A35" s="5"/>
      <c r="B35" s="7">
        <v>7</v>
      </c>
      <c r="C35" s="332"/>
      <c r="D35" s="332"/>
      <c r="E35" s="332"/>
      <c r="F35" s="332"/>
      <c r="G35" s="332"/>
      <c r="H35" s="332"/>
      <c r="I35" s="332"/>
      <c r="J35" s="332"/>
      <c r="K35" s="6"/>
      <c r="L35" s="59"/>
      <c r="M35" s="381"/>
      <c r="N35" s="381"/>
      <c r="O35" s="381"/>
      <c r="P35" s="382">
        <f t="shared" si="1"/>
        <v>0</v>
      </c>
      <c r="Q35" s="382"/>
      <c r="R35" s="382"/>
      <c r="S35" s="381"/>
      <c r="T35" s="381"/>
      <c r="U35" s="381"/>
    </row>
    <row r="36" spans="1:21" ht="24.95" customHeight="1" x14ac:dyDescent="0.25">
      <c r="A36" s="5"/>
      <c r="B36" s="7">
        <v>8</v>
      </c>
      <c r="C36" s="332"/>
      <c r="D36" s="332"/>
      <c r="E36" s="332"/>
      <c r="F36" s="332"/>
      <c r="G36" s="332"/>
      <c r="H36" s="332"/>
      <c r="I36" s="332"/>
      <c r="J36" s="332"/>
      <c r="K36" s="6"/>
      <c r="L36" s="59"/>
      <c r="M36" s="381"/>
      <c r="N36" s="381"/>
      <c r="O36" s="381"/>
      <c r="P36" s="382">
        <f t="shared" si="1"/>
        <v>0</v>
      </c>
      <c r="Q36" s="382"/>
      <c r="R36" s="382"/>
      <c r="S36" s="381"/>
      <c r="T36" s="381"/>
      <c r="U36" s="381"/>
    </row>
    <row r="37" spans="1:21" ht="24.95" customHeight="1" x14ac:dyDescent="0.25">
      <c r="A37" s="5"/>
      <c r="B37" s="7">
        <v>9</v>
      </c>
      <c r="C37" s="332"/>
      <c r="D37" s="332"/>
      <c r="E37" s="332"/>
      <c r="F37" s="332"/>
      <c r="G37" s="332"/>
      <c r="H37" s="332"/>
      <c r="I37" s="332"/>
      <c r="J37" s="332"/>
      <c r="K37" s="6"/>
      <c r="L37" s="59"/>
      <c r="M37" s="381"/>
      <c r="N37" s="381"/>
      <c r="O37" s="381"/>
      <c r="P37" s="382">
        <f t="shared" si="1"/>
        <v>0</v>
      </c>
      <c r="Q37" s="382"/>
      <c r="R37" s="382"/>
      <c r="S37" s="381"/>
      <c r="T37" s="381"/>
      <c r="U37" s="381"/>
    </row>
    <row r="38" spans="1:21" ht="24.95" customHeight="1" x14ac:dyDescent="0.25">
      <c r="A38" s="5"/>
      <c r="B38" s="7">
        <v>10</v>
      </c>
      <c r="C38" s="332"/>
      <c r="D38" s="332"/>
      <c r="E38" s="332"/>
      <c r="F38" s="332"/>
      <c r="G38" s="332"/>
      <c r="H38" s="332"/>
      <c r="I38" s="332"/>
      <c r="J38" s="332"/>
      <c r="K38" s="6"/>
      <c r="L38" s="59"/>
      <c r="M38" s="381"/>
      <c r="N38" s="381"/>
      <c r="O38" s="381"/>
      <c r="P38" s="382">
        <f t="shared" si="1"/>
        <v>0</v>
      </c>
      <c r="Q38" s="382"/>
      <c r="R38" s="382"/>
      <c r="S38" s="381"/>
      <c r="T38" s="381"/>
      <c r="U38" s="381"/>
    </row>
    <row r="39" spans="1:21" ht="24.95" customHeight="1" x14ac:dyDescent="0.25">
      <c r="A39" s="5"/>
      <c r="B39" s="5"/>
      <c r="C39" s="5"/>
      <c r="D39" s="5"/>
      <c r="E39" s="5"/>
      <c r="F39" s="5"/>
      <c r="G39" s="5"/>
      <c r="H39" s="5"/>
      <c r="I39" s="5"/>
      <c r="J39" s="5"/>
      <c r="M39" s="347" t="s">
        <v>0</v>
      </c>
      <c r="N39" s="347"/>
      <c r="O39" s="347"/>
      <c r="P39" s="387">
        <f>SUM(P29:R38)</f>
        <v>0</v>
      </c>
      <c r="Q39" s="388"/>
      <c r="R39" s="389"/>
      <c r="S39" s="387">
        <f>SUM(S29:U38)</f>
        <v>0</v>
      </c>
      <c r="T39" s="388"/>
      <c r="U39" s="389"/>
    </row>
    <row r="40" spans="1:21" ht="29.25" customHeight="1" x14ac:dyDescent="0.25">
      <c r="A40" s="5"/>
      <c r="B40" s="5"/>
      <c r="C40" s="5"/>
      <c r="D40" s="5"/>
      <c r="E40" s="5"/>
      <c r="F40" s="5"/>
      <c r="G40" s="5"/>
      <c r="H40" s="5"/>
      <c r="I40" s="5"/>
      <c r="J40" s="5"/>
    </row>
    <row r="41" spans="1:21" ht="24.95" customHeight="1" x14ac:dyDescent="0.25">
      <c r="A41" s="5"/>
      <c r="B41" s="39" t="s">
        <v>111</v>
      </c>
      <c r="C41" s="5"/>
      <c r="D41" s="5"/>
      <c r="E41" s="5"/>
      <c r="F41" s="5"/>
      <c r="G41" s="5"/>
      <c r="H41" s="5"/>
      <c r="I41" s="5"/>
      <c r="J41" s="5"/>
      <c r="M41" s="40"/>
      <c r="N41" s="40"/>
      <c r="O41" s="40"/>
      <c r="P41" s="21"/>
      <c r="Q41" s="21"/>
      <c r="R41" s="21"/>
      <c r="S41" s="21"/>
      <c r="T41" s="21"/>
      <c r="U41" s="21"/>
    </row>
    <row r="42" spans="1:21" ht="24.95" customHeight="1" x14ac:dyDescent="0.25">
      <c r="A42" s="5"/>
      <c r="B42" s="336" t="s">
        <v>60</v>
      </c>
      <c r="C42" s="336"/>
      <c r="D42" s="5"/>
      <c r="E42" s="5"/>
      <c r="F42" s="5"/>
      <c r="G42" s="5"/>
      <c r="H42" s="5"/>
      <c r="I42" s="5"/>
      <c r="J42" s="5"/>
      <c r="M42" s="40"/>
      <c r="N42" s="40"/>
      <c r="O42" s="40"/>
      <c r="P42" s="21"/>
      <c r="Q42" s="21"/>
      <c r="R42" s="21"/>
      <c r="S42" s="21"/>
      <c r="T42" s="21"/>
      <c r="U42" s="21"/>
    </row>
    <row r="43" spans="1:21" ht="24.95" customHeight="1" x14ac:dyDescent="0.25">
      <c r="A43" s="5"/>
      <c r="B43" s="339">
        <f>H49</f>
        <v>0</v>
      </c>
      <c r="C43" s="340"/>
      <c r="D43" s="5"/>
      <c r="E43" s="5"/>
      <c r="F43" s="5"/>
      <c r="G43" s="5"/>
      <c r="H43" s="5"/>
      <c r="I43" s="5"/>
      <c r="J43" s="5"/>
      <c r="M43" s="40"/>
      <c r="N43" s="40"/>
      <c r="O43" s="40"/>
      <c r="P43" s="21"/>
      <c r="Q43" s="21"/>
      <c r="R43" s="21"/>
      <c r="S43" s="21"/>
      <c r="T43" s="21"/>
      <c r="U43" s="21"/>
    </row>
    <row r="44" spans="1:21" ht="26.25" customHeight="1" x14ac:dyDescent="0.25">
      <c r="A44" s="5"/>
      <c r="B44" s="5"/>
      <c r="C44" s="5"/>
      <c r="D44" s="5"/>
      <c r="E44" s="5"/>
      <c r="F44" s="5"/>
      <c r="G44" s="5"/>
      <c r="H44" s="5"/>
      <c r="I44" s="5"/>
      <c r="J44" s="5"/>
      <c r="M44" s="40"/>
      <c r="N44" s="40"/>
      <c r="O44" s="40"/>
      <c r="P44" s="21"/>
      <c r="Q44" s="21"/>
      <c r="R44" s="21"/>
      <c r="S44" s="21"/>
      <c r="T44" s="21"/>
      <c r="U44" s="21"/>
    </row>
    <row r="45" spans="1:21" ht="19.5" customHeight="1" x14ac:dyDescent="0.25">
      <c r="A45" s="5"/>
      <c r="B45" s="434" t="s">
        <v>163</v>
      </c>
      <c r="C45" s="435"/>
      <c r="D45" s="435"/>
      <c r="E45" s="435"/>
      <c r="F45" s="435"/>
      <c r="G45" s="435"/>
      <c r="H45" s="435"/>
      <c r="I45" s="435"/>
      <c r="J45" s="435"/>
      <c r="K45" s="436"/>
      <c r="M45" s="40"/>
      <c r="N45" s="40"/>
      <c r="O45" s="40"/>
      <c r="P45" s="21"/>
      <c r="Q45" s="21"/>
      <c r="R45" s="21"/>
      <c r="S45" s="21"/>
      <c r="T45" s="21"/>
      <c r="U45" s="21"/>
    </row>
    <row r="46" spans="1:21" ht="50.1" customHeight="1" x14ac:dyDescent="0.25">
      <c r="A46" s="5"/>
      <c r="B46" s="425"/>
      <c r="C46" s="426"/>
      <c r="D46" s="426"/>
      <c r="E46" s="426"/>
      <c r="F46" s="426"/>
      <c r="G46" s="426"/>
      <c r="H46" s="426"/>
      <c r="I46" s="426"/>
      <c r="J46" s="426"/>
      <c r="K46" s="427"/>
      <c r="M46" s="40"/>
      <c r="N46" s="40"/>
      <c r="O46" s="40"/>
      <c r="P46" s="21"/>
      <c r="Q46" s="21"/>
      <c r="R46" s="21"/>
      <c r="S46" s="21"/>
      <c r="T46" s="21"/>
      <c r="U46" s="21"/>
    </row>
    <row r="47" spans="1:21" ht="50.1" customHeight="1" x14ac:dyDescent="0.25">
      <c r="A47" s="5"/>
      <c r="B47" s="428"/>
      <c r="C47" s="429"/>
      <c r="D47" s="429"/>
      <c r="E47" s="429"/>
      <c r="F47" s="429"/>
      <c r="G47" s="429"/>
      <c r="H47" s="429"/>
      <c r="I47" s="429"/>
      <c r="J47" s="429"/>
      <c r="K47" s="430"/>
      <c r="M47" s="40"/>
      <c r="N47" s="40"/>
      <c r="O47" s="40"/>
      <c r="P47" s="21"/>
      <c r="Q47" s="21"/>
      <c r="R47" s="21"/>
      <c r="S47" s="21"/>
      <c r="T47" s="21"/>
      <c r="U47" s="21"/>
    </row>
    <row r="48" spans="1:21" ht="50.1" customHeight="1" x14ac:dyDescent="0.25">
      <c r="A48" s="5"/>
      <c r="B48" s="431"/>
      <c r="C48" s="432"/>
      <c r="D48" s="432"/>
      <c r="E48" s="432"/>
      <c r="F48" s="432"/>
      <c r="G48" s="432"/>
      <c r="H48" s="432"/>
      <c r="I48" s="432"/>
      <c r="J48" s="432"/>
      <c r="K48" s="433"/>
      <c r="M48" s="40"/>
      <c r="N48" s="40"/>
      <c r="O48" s="40"/>
      <c r="P48" s="21"/>
      <c r="Q48" s="21"/>
      <c r="R48" s="21"/>
      <c r="S48" s="21"/>
      <c r="T48" s="21"/>
      <c r="U48" s="21"/>
    </row>
    <row r="49" spans="1:21" ht="29.25" customHeight="1" x14ac:dyDescent="0.25">
      <c r="A49" s="5"/>
      <c r="B49" s="440" t="s">
        <v>61</v>
      </c>
      <c r="C49" s="441"/>
      <c r="D49" s="441"/>
      <c r="E49" s="441"/>
      <c r="F49" s="441"/>
      <c r="G49" s="441"/>
      <c r="H49" s="437"/>
      <c r="I49" s="438"/>
      <c r="J49" s="438"/>
      <c r="K49" s="439"/>
      <c r="M49" s="40"/>
      <c r="N49" s="40"/>
      <c r="O49" s="40"/>
      <c r="P49" s="21"/>
      <c r="Q49" s="21"/>
      <c r="R49" s="21"/>
      <c r="S49" s="21"/>
      <c r="T49" s="21"/>
      <c r="U49" s="21"/>
    </row>
    <row r="50" spans="1:21" ht="29.25" customHeight="1" x14ac:dyDescent="0.25">
      <c r="A50" s="5"/>
      <c r="B50" s="41"/>
      <c r="C50" s="41"/>
      <c r="D50" s="89"/>
      <c r="E50" s="89"/>
      <c r="F50" s="90"/>
      <c r="G50" s="91"/>
      <c r="H50" s="91"/>
      <c r="I50" s="91"/>
      <c r="J50" s="5"/>
      <c r="M50" s="40"/>
      <c r="N50" s="40"/>
      <c r="O50" s="40"/>
      <c r="P50" s="21"/>
      <c r="Q50" s="21"/>
      <c r="R50" s="21"/>
      <c r="S50" s="21"/>
      <c r="T50" s="21"/>
      <c r="U50" s="21"/>
    </row>
    <row r="51" spans="1:21" ht="20.100000000000001" customHeight="1" x14ac:dyDescent="0.25">
      <c r="A51" s="5"/>
      <c r="B51" s="386" t="s">
        <v>155</v>
      </c>
      <c r="C51" s="385"/>
      <c r="D51" s="350"/>
      <c r="E51" s="350"/>
      <c r="F51" s="350"/>
      <c r="G51" s="350"/>
      <c r="H51" s="350"/>
      <c r="I51" s="350"/>
      <c r="J51" s="350"/>
      <c r="K51" s="351"/>
      <c r="L51" s="351"/>
      <c r="M51" s="351"/>
      <c r="N51" s="351"/>
      <c r="O51" s="351"/>
      <c r="P51" s="351"/>
      <c r="Q51" s="351"/>
      <c r="R51" s="351"/>
      <c r="S51" s="351"/>
      <c r="T51" s="351"/>
      <c r="U51" s="351"/>
    </row>
    <row r="52" spans="1:21" ht="20.100000000000001" customHeight="1" x14ac:dyDescent="0.25">
      <c r="A52" s="5"/>
      <c r="B52" s="385"/>
      <c r="C52" s="385"/>
      <c r="D52" s="350"/>
      <c r="E52" s="350"/>
      <c r="F52" s="350"/>
      <c r="G52" s="350"/>
      <c r="H52" s="350"/>
      <c r="I52" s="350"/>
      <c r="J52" s="350"/>
      <c r="K52" s="351"/>
      <c r="L52" s="351"/>
      <c r="M52" s="351"/>
      <c r="N52" s="351"/>
      <c r="O52" s="351"/>
      <c r="P52" s="351"/>
      <c r="Q52" s="351"/>
      <c r="R52" s="351"/>
      <c r="S52" s="351"/>
      <c r="T52" s="351"/>
      <c r="U52" s="351"/>
    </row>
    <row r="53" spans="1:21" ht="20.100000000000001" customHeight="1" x14ac:dyDescent="0.25">
      <c r="A53" s="5"/>
      <c r="B53" s="385"/>
      <c r="C53" s="385"/>
      <c r="D53" s="350"/>
      <c r="E53" s="350"/>
      <c r="F53" s="350"/>
      <c r="G53" s="350"/>
      <c r="H53" s="350"/>
      <c r="I53" s="350"/>
      <c r="J53" s="350"/>
      <c r="K53" s="351"/>
      <c r="L53" s="351"/>
      <c r="M53" s="351"/>
      <c r="N53" s="351"/>
      <c r="O53" s="351"/>
      <c r="P53" s="351"/>
      <c r="Q53" s="351"/>
      <c r="R53" s="351"/>
      <c r="S53" s="351"/>
      <c r="T53" s="351"/>
      <c r="U53" s="351"/>
    </row>
    <row r="54" spans="1:21" ht="122.25" customHeight="1" x14ac:dyDescent="0.25">
      <c r="A54" s="5"/>
      <c r="B54" s="385"/>
      <c r="C54" s="385"/>
      <c r="D54" s="350"/>
      <c r="E54" s="350"/>
      <c r="F54" s="350"/>
      <c r="G54" s="350"/>
      <c r="H54" s="350"/>
      <c r="I54" s="350"/>
      <c r="J54" s="350"/>
      <c r="K54" s="351"/>
      <c r="L54" s="351"/>
      <c r="M54" s="351"/>
      <c r="N54" s="351"/>
      <c r="O54" s="351"/>
      <c r="P54" s="351"/>
      <c r="Q54" s="351"/>
      <c r="R54" s="351"/>
      <c r="S54" s="351"/>
      <c r="T54" s="351"/>
      <c r="U54" s="351"/>
    </row>
    <row r="55" spans="1:21" ht="20.100000000000001" customHeight="1" x14ac:dyDescent="0.25">
      <c r="A55" s="5"/>
      <c r="B55" s="92"/>
      <c r="C55" s="93"/>
      <c r="D55" s="62"/>
      <c r="E55" s="62"/>
      <c r="F55" s="62"/>
      <c r="G55" s="62"/>
      <c r="H55" s="62"/>
      <c r="I55" s="62"/>
      <c r="J55" s="62"/>
      <c r="K55" s="62"/>
      <c r="L55" s="62"/>
      <c r="M55" s="62"/>
      <c r="N55" s="62"/>
      <c r="O55" s="62"/>
      <c r="P55" s="62"/>
    </row>
    <row r="56" spans="1:21" ht="20.100000000000001" customHeight="1" x14ac:dyDescent="0.25">
      <c r="A56" s="5"/>
      <c r="B56" s="5"/>
      <c r="C56" s="5"/>
      <c r="D56" s="5"/>
      <c r="E56" s="5"/>
      <c r="F56" s="5"/>
      <c r="G56" s="5"/>
      <c r="H56" s="5"/>
      <c r="I56" s="5"/>
      <c r="J56" s="5"/>
    </row>
    <row r="57" spans="1:21" ht="20.100000000000001" customHeight="1" x14ac:dyDescent="0.25">
      <c r="A57" s="5"/>
      <c r="B57" s="5"/>
      <c r="C57" s="5"/>
      <c r="D57" s="5"/>
      <c r="E57" s="5"/>
      <c r="F57" s="5"/>
      <c r="G57" s="5"/>
      <c r="H57" s="5"/>
      <c r="I57" s="5"/>
      <c r="J57" s="5"/>
    </row>
    <row r="58" spans="1:21" ht="20.100000000000001" customHeight="1" x14ac:dyDescent="0.25">
      <c r="A58" s="5"/>
      <c r="B58" s="5"/>
      <c r="C58" s="5"/>
      <c r="D58" s="5"/>
      <c r="E58" s="5"/>
      <c r="F58" s="5"/>
      <c r="G58" s="5"/>
      <c r="H58" s="5"/>
      <c r="I58" s="5"/>
      <c r="J58" s="5"/>
    </row>
    <row r="59" spans="1:21" ht="20.100000000000001" customHeight="1" x14ac:dyDescent="0.25">
      <c r="A59" s="5"/>
      <c r="B59" s="5"/>
      <c r="C59" s="5"/>
      <c r="D59" s="5"/>
      <c r="E59" s="5"/>
      <c r="F59" s="5"/>
      <c r="G59" s="5"/>
      <c r="H59" s="5"/>
      <c r="I59" s="5"/>
      <c r="J59" s="5"/>
    </row>
    <row r="60" spans="1:21" ht="20.100000000000001" customHeight="1" x14ac:dyDescent="0.25">
      <c r="A60" s="5"/>
      <c r="B60" s="5"/>
      <c r="C60" s="5"/>
      <c r="D60" s="5"/>
      <c r="E60" s="5"/>
      <c r="F60" s="5"/>
      <c r="G60" s="5"/>
      <c r="H60" s="5"/>
      <c r="I60" s="5"/>
      <c r="J60" s="5"/>
    </row>
    <row r="61" spans="1:21" ht="20.100000000000001" customHeight="1" x14ac:dyDescent="0.25">
      <c r="A61" s="5"/>
      <c r="B61" s="5"/>
      <c r="C61" s="5"/>
      <c r="D61" s="5"/>
      <c r="E61" s="5"/>
      <c r="F61" s="5"/>
      <c r="G61" s="5"/>
      <c r="H61" s="5"/>
      <c r="I61" s="5"/>
      <c r="J61" s="5"/>
    </row>
    <row r="62" spans="1:21" ht="20.100000000000001" customHeight="1" x14ac:dyDescent="0.25"/>
    <row r="63" spans="1:21" ht="20.100000000000001" customHeight="1" x14ac:dyDescent="0.25"/>
    <row r="64" spans="1:21"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sheetData>
  <mergeCells count="104">
    <mergeCell ref="M13:R13"/>
    <mergeCell ref="M14:R14"/>
    <mergeCell ref="A2:W3"/>
    <mergeCell ref="P5:R5"/>
    <mergeCell ref="S5:V5"/>
    <mergeCell ref="D8:K8"/>
    <mergeCell ref="D9:K9"/>
    <mergeCell ref="D10:E10"/>
    <mergeCell ref="F10:K10"/>
    <mergeCell ref="C16:D16"/>
    <mergeCell ref="E16:F16"/>
    <mergeCell ref="G16:H16"/>
    <mergeCell ref="C17:D17"/>
    <mergeCell ref="E17:F17"/>
    <mergeCell ref="G17:H17"/>
    <mergeCell ref="D11:E11"/>
    <mergeCell ref="F11:K11"/>
    <mergeCell ref="B13:D14"/>
    <mergeCell ref="E13:I14"/>
    <mergeCell ref="J13:K14"/>
    <mergeCell ref="C20:J20"/>
    <mergeCell ref="K20:L20"/>
    <mergeCell ref="M20:O20"/>
    <mergeCell ref="P20:R20"/>
    <mergeCell ref="S20:U20"/>
    <mergeCell ref="C21:J21"/>
    <mergeCell ref="M21:O21"/>
    <mergeCell ref="P21:R21"/>
    <mergeCell ref="S21:U21"/>
    <mergeCell ref="B51:C54"/>
    <mergeCell ref="D51:U54"/>
    <mergeCell ref="C22:J22"/>
    <mergeCell ref="C25:J25"/>
    <mergeCell ref="C24:J24"/>
    <mergeCell ref="C23:J23"/>
    <mergeCell ref="M26:O26"/>
    <mergeCell ref="P26:R26"/>
    <mergeCell ref="S26:U26"/>
    <mergeCell ref="B42:C42"/>
    <mergeCell ref="B43:C43"/>
    <mergeCell ref="C29:J29"/>
    <mergeCell ref="M29:O29"/>
    <mergeCell ref="P29:R29"/>
    <mergeCell ref="S29:U29"/>
    <mergeCell ref="S25:U25"/>
    <mergeCell ref="S24:U24"/>
    <mergeCell ref="S23:U23"/>
    <mergeCell ref="S22:U22"/>
    <mergeCell ref="C28:J28"/>
    <mergeCell ref="K28:L28"/>
    <mergeCell ref="M28:O28"/>
    <mergeCell ref="P28:R28"/>
    <mergeCell ref="S28:U28"/>
    <mergeCell ref="M25:O25"/>
    <mergeCell ref="M24:O24"/>
    <mergeCell ref="M23:O23"/>
    <mergeCell ref="M22:O22"/>
    <mergeCell ref="P25:R25"/>
    <mergeCell ref="P24:R24"/>
    <mergeCell ref="P23:R23"/>
    <mergeCell ref="P22:R22"/>
    <mergeCell ref="C32:J32"/>
    <mergeCell ref="M32:O32"/>
    <mergeCell ref="P32:R32"/>
    <mergeCell ref="S32:U32"/>
    <mergeCell ref="C33:J33"/>
    <mergeCell ref="M33:O33"/>
    <mergeCell ref="P33:R33"/>
    <mergeCell ref="S33:U33"/>
    <mergeCell ref="C30:J30"/>
    <mergeCell ref="M30:O30"/>
    <mergeCell ref="P30:R30"/>
    <mergeCell ref="S30:U30"/>
    <mergeCell ref="C31:J31"/>
    <mergeCell ref="M31:O31"/>
    <mergeCell ref="P31:R31"/>
    <mergeCell ref="S31:U31"/>
    <mergeCell ref="C36:J36"/>
    <mergeCell ref="M36:O36"/>
    <mergeCell ref="P36:R36"/>
    <mergeCell ref="S36:U36"/>
    <mergeCell ref="C37:J37"/>
    <mergeCell ref="M37:O37"/>
    <mergeCell ref="P37:R37"/>
    <mergeCell ref="S37:U37"/>
    <mergeCell ref="C34:J34"/>
    <mergeCell ref="M34:O34"/>
    <mergeCell ref="P34:R34"/>
    <mergeCell ref="S34:U34"/>
    <mergeCell ref="C35:J35"/>
    <mergeCell ref="M35:O35"/>
    <mergeCell ref="P35:R35"/>
    <mergeCell ref="S35:U35"/>
    <mergeCell ref="B46:K48"/>
    <mergeCell ref="B45:K45"/>
    <mergeCell ref="H49:K49"/>
    <mergeCell ref="B49:G49"/>
    <mergeCell ref="C38:J38"/>
    <mergeCell ref="M38:O38"/>
    <mergeCell ref="P38:R38"/>
    <mergeCell ref="S38:U38"/>
    <mergeCell ref="M39:O39"/>
    <mergeCell ref="P39:R39"/>
    <mergeCell ref="S39:U39"/>
  </mergeCells>
  <phoneticPr fontId="12"/>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20C8F5-B162-4CF1-A83B-94B08B40DCEB}">
  <ds:schemaRefs>
    <ds:schemaRef ds:uri="http://purl.org/dc/dcmitype/"/>
    <ds:schemaRef ds:uri="3b7b391f-316a-4bc7-a585-b2bcaf106fac"/>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263dbbe5-076b-4606-a03b-9598f5f2f35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Sheet1</vt:lpstr>
      <vt:lpstr>別紙2-１-２(3)　介護ロボット等導入支援 事業計画書</vt:lpstr>
      <vt:lpstr>別紙2-１-２(4)　介護ロボット等導入支援 積算内訳書</vt:lpstr>
      <vt:lpstr>別紙2-１-３(3)　ICT導入支援事業計画書 </vt:lpstr>
      <vt:lpstr>別紙2-１-３(4)　ICT導入積算内訳書</vt:lpstr>
      <vt:lpstr>別紙2-１-４(3)　パッケージ型導入支援 事業計画 </vt:lpstr>
      <vt:lpstr>別紙2-１-４(4)　パッケージ型導入支援 積算内訳</vt:lpstr>
      <vt:lpstr>'別紙2-１-２(3)　介護ロボット等導入支援 事業計画書'!Print_Area</vt:lpstr>
      <vt:lpstr>'別紙2-１-２(4)　介護ロボット等導入支援 積算内訳書'!Print_Area</vt:lpstr>
      <vt:lpstr>'別紙2-１-３(3)　ICT導入支援事業計画書 '!Print_Area</vt:lpstr>
      <vt:lpstr>'別紙2-１-３(4)　ICT導入積算内訳書'!Print_Area</vt:lpstr>
      <vt:lpstr>'別紙2-１-４(3)　パッケージ型導入支援 事業計画 '!Print_Area</vt:lpstr>
      <vt:lpstr>'別紙2-１-４(4)　パッケージ型導入支援 積算内訳'!Print_Area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武智 紗也果</cp:lastModifiedBy>
  <cp:lastPrinted>2025-03-07T02:05:21Z</cp:lastPrinted>
  <dcterms:created xsi:type="dcterms:W3CDTF">2006-04-10T04:26:56Z</dcterms:created>
  <dcterms:modified xsi:type="dcterms:W3CDTF">2026-01-22T04:20:14Z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