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d.loc.city.toyonaka.osaka.jp\dfs\ecabi\M1000\M1300\m1300gakumu\HP資料\h27\"/>
    </mc:Choice>
  </mc:AlternateContent>
  <bookViews>
    <workbookView xWindow="0" yWindow="0" windowWidth="15345" windowHeight="6765"/>
  </bookViews>
  <sheets>
    <sheet name="当月分在籍生徒数【ここにデータが反映】" sheetId="1" r:id="rId1"/>
  </sheets>
  <externalReferences>
    <externalReference r:id="rId2"/>
  </externalReferences>
  <definedNames>
    <definedName name="_xlnm.Print_Area" localSheetId="0">当月分在籍生徒数【ここにデータが反映】!$A$1:$T$24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 l="1"/>
  <c r="E22" i="1"/>
  <c r="D22" i="1"/>
  <c r="C22" i="1"/>
  <c r="S21" i="1"/>
  <c r="P21" i="1"/>
  <c r="O21" i="1"/>
  <c r="Q21" i="1" s="1"/>
  <c r="M21" i="1"/>
  <c r="L21" i="1"/>
  <c r="N21" i="1" s="1"/>
  <c r="K21" i="1"/>
  <c r="J21" i="1"/>
  <c r="I21" i="1"/>
  <c r="F21" i="1"/>
  <c r="H21" i="1" s="1"/>
  <c r="Q20" i="1"/>
  <c r="P20" i="1"/>
  <c r="O20" i="1"/>
  <c r="M20" i="1"/>
  <c r="N20" i="1" s="1"/>
  <c r="L20" i="1"/>
  <c r="J20" i="1"/>
  <c r="S20" i="1" s="1"/>
  <c r="I20" i="1"/>
  <c r="F20" i="1"/>
  <c r="H20" i="1" s="1"/>
  <c r="S19" i="1"/>
  <c r="P19" i="1"/>
  <c r="O19" i="1"/>
  <c r="Q19" i="1" s="1"/>
  <c r="M19" i="1"/>
  <c r="L19" i="1"/>
  <c r="N19" i="1" s="1"/>
  <c r="K19" i="1"/>
  <c r="J19" i="1"/>
  <c r="I19" i="1"/>
  <c r="R19" i="1" s="1"/>
  <c r="T19" i="1" s="1"/>
  <c r="F19" i="1"/>
  <c r="H19" i="1" s="1"/>
  <c r="Q18" i="1"/>
  <c r="P18" i="1"/>
  <c r="O18" i="1"/>
  <c r="M18" i="1"/>
  <c r="N18" i="1" s="1"/>
  <c r="L18" i="1"/>
  <c r="J18" i="1"/>
  <c r="I18" i="1"/>
  <c r="F18" i="1"/>
  <c r="H18" i="1" s="1"/>
  <c r="P17" i="1"/>
  <c r="S17" i="1" s="1"/>
  <c r="O17" i="1"/>
  <c r="M17" i="1"/>
  <c r="L17" i="1"/>
  <c r="N17" i="1" s="1"/>
  <c r="K17" i="1"/>
  <c r="J17" i="1"/>
  <c r="I17" i="1"/>
  <c r="R17" i="1" s="1"/>
  <c r="F17" i="1"/>
  <c r="H17" i="1" s="1"/>
  <c r="Q16" i="1"/>
  <c r="P16" i="1"/>
  <c r="O16" i="1"/>
  <c r="M16" i="1"/>
  <c r="N16" i="1" s="1"/>
  <c r="L16" i="1"/>
  <c r="J16" i="1"/>
  <c r="I16" i="1"/>
  <c r="F16" i="1"/>
  <c r="H16" i="1" s="1"/>
  <c r="S15" i="1"/>
  <c r="P15" i="1"/>
  <c r="O15" i="1"/>
  <c r="Q15" i="1" s="1"/>
  <c r="M15" i="1"/>
  <c r="L15" i="1"/>
  <c r="N15" i="1" s="1"/>
  <c r="K15" i="1"/>
  <c r="J15" i="1"/>
  <c r="I15" i="1"/>
  <c r="H15" i="1"/>
  <c r="F15" i="1"/>
  <c r="Q14" i="1"/>
  <c r="P14" i="1"/>
  <c r="O14" i="1"/>
  <c r="N14" i="1"/>
  <c r="M14" i="1"/>
  <c r="L14" i="1"/>
  <c r="J14" i="1"/>
  <c r="S14" i="1" s="1"/>
  <c r="I14" i="1"/>
  <c r="K14" i="1" s="1"/>
  <c r="F14" i="1"/>
  <c r="H14" i="1" s="1"/>
  <c r="P13" i="1"/>
  <c r="S13" i="1" s="1"/>
  <c r="O13" i="1"/>
  <c r="M13" i="1"/>
  <c r="L13" i="1"/>
  <c r="N13" i="1" s="1"/>
  <c r="K13" i="1"/>
  <c r="J13" i="1"/>
  <c r="I13" i="1"/>
  <c r="R13" i="1" s="1"/>
  <c r="T13" i="1" s="1"/>
  <c r="F13" i="1"/>
  <c r="H13" i="1" s="1"/>
  <c r="Q12" i="1"/>
  <c r="P12" i="1"/>
  <c r="O12" i="1"/>
  <c r="M12" i="1"/>
  <c r="N12" i="1" s="1"/>
  <c r="L12" i="1"/>
  <c r="J12" i="1"/>
  <c r="S12" i="1" s="1"/>
  <c r="I12" i="1"/>
  <c r="F12" i="1"/>
  <c r="H12" i="1" s="1"/>
  <c r="S11" i="1"/>
  <c r="P11" i="1"/>
  <c r="O11" i="1"/>
  <c r="Q11" i="1" s="1"/>
  <c r="M11" i="1"/>
  <c r="L11" i="1"/>
  <c r="N11" i="1" s="1"/>
  <c r="K11" i="1"/>
  <c r="J11" i="1"/>
  <c r="I11" i="1"/>
  <c r="H11" i="1"/>
  <c r="F11" i="1"/>
  <c r="Q10" i="1"/>
  <c r="P10" i="1"/>
  <c r="O10" i="1"/>
  <c r="N10" i="1"/>
  <c r="M10" i="1"/>
  <c r="L10" i="1"/>
  <c r="J10" i="1"/>
  <c r="I10" i="1"/>
  <c r="K10" i="1" s="1"/>
  <c r="F10" i="1"/>
  <c r="H10" i="1" s="1"/>
  <c r="P9" i="1"/>
  <c r="S9" i="1" s="1"/>
  <c r="O9" i="1"/>
  <c r="M9" i="1"/>
  <c r="L9" i="1"/>
  <c r="N9" i="1" s="1"/>
  <c r="K9" i="1"/>
  <c r="J9" i="1"/>
  <c r="I9" i="1"/>
  <c r="R9" i="1" s="1"/>
  <c r="T9" i="1" s="1"/>
  <c r="F9" i="1"/>
  <c r="H9" i="1" s="1"/>
  <c r="Q8" i="1"/>
  <c r="P8" i="1"/>
  <c r="O8" i="1"/>
  <c r="M8" i="1"/>
  <c r="N8" i="1" s="1"/>
  <c r="L8" i="1"/>
  <c r="J8" i="1"/>
  <c r="I8" i="1"/>
  <c r="F8" i="1"/>
  <c r="H8" i="1" s="1"/>
  <c r="S7" i="1"/>
  <c r="P7" i="1"/>
  <c r="O7" i="1"/>
  <c r="Q7" i="1" s="1"/>
  <c r="M7" i="1"/>
  <c r="L7" i="1"/>
  <c r="N7" i="1" s="1"/>
  <c r="K7" i="1"/>
  <c r="J7" i="1"/>
  <c r="I7" i="1"/>
  <c r="H7" i="1"/>
  <c r="F7" i="1"/>
  <c r="Q6" i="1"/>
  <c r="P6" i="1"/>
  <c r="O6" i="1"/>
  <c r="N6" i="1"/>
  <c r="M6" i="1"/>
  <c r="L6" i="1"/>
  <c r="J6" i="1"/>
  <c r="S6" i="1" s="1"/>
  <c r="I6" i="1"/>
  <c r="K6" i="1" s="1"/>
  <c r="F6" i="1"/>
  <c r="H6" i="1" s="1"/>
  <c r="P5" i="1"/>
  <c r="S5" i="1" s="1"/>
  <c r="O5" i="1"/>
  <c r="M5" i="1"/>
  <c r="L5" i="1"/>
  <c r="N5" i="1" s="1"/>
  <c r="K5" i="1"/>
  <c r="J5" i="1"/>
  <c r="I5" i="1"/>
  <c r="R5" i="1" s="1"/>
  <c r="F5" i="1"/>
  <c r="H5" i="1" s="1"/>
  <c r="Q4" i="1"/>
  <c r="P4" i="1"/>
  <c r="O4" i="1"/>
  <c r="M4" i="1"/>
  <c r="M22" i="1" s="1"/>
  <c r="L4" i="1"/>
  <c r="J4" i="1"/>
  <c r="I4" i="1"/>
  <c r="F4" i="1"/>
  <c r="H4" i="1" s="1"/>
  <c r="S3" i="1"/>
  <c r="P3" i="1"/>
  <c r="O3" i="1"/>
  <c r="M3" i="1"/>
  <c r="L3" i="1"/>
  <c r="K3" i="1"/>
  <c r="J3" i="1"/>
  <c r="I3" i="1"/>
  <c r="H3" i="1"/>
  <c r="F3" i="1"/>
  <c r="T5" i="1" l="1"/>
  <c r="T17" i="1"/>
  <c r="L22" i="1"/>
  <c r="N3" i="1"/>
  <c r="O22" i="1"/>
  <c r="Q3" i="1"/>
  <c r="S8" i="1"/>
  <c r="R10" i="1"/>
  <c r="S16" i="1"/>
  <c r="K18" i="1"/>
  <c r="R18" i="1"/>
  <c r="F22" i="1"/>
  <c r="P22" i="1"/>
  <c r="K4" i="1"/>
  <c r="N4" i="1"/>
  <c r="R4" i="1"/>
  <c r="T4" i="1" s="1"/>
  <c r="Q5" i="1"/>
  <c r="R7" i="1"/>
  <c r="T7" i="1" s="1"/>
  <c r="S10" i="1"/>
  <c r="K12" i="1"/>
  <c r="R12" i="1"/>
  <c r="T12" i="1" s="1"/>
  <c r="Q13" i="1"/>
  <c r="R15" i="1"/>
  <c r="T15" i="1" s="1"/>
  <c r="S18" i="1"/>
  <c r="K20" i="1"/>
  <c r="R20" i="1"/>
  <c r="T20" i="1" s="1"/>
  <c r="R21" i="1"/>
  <c r="T21" i="1" s="1"/>
  <c r="I22" i="1"/>
  <c r="R22" i="1" s="1"/>
  <c r="T22" i="1" s="1"/>
  <c r="H22" i="1"/>
  <c r="S4" i="1"/>
  <c r="J22" i="1"/>
  <c r="S22" i="1" s="1"/>
  <c r="R6" i="1"/>
  <c r="T6" i="1" s="1"/>
  <c r="R14" i="1"/>
  <c r="T14" i="1" s="1"/>
  <c r="R3" i="1"/>
  <c r="T3" i="1" s="1"/>
  <c r="K8" i="1"/>
  <c r="K22" i="1" s="1"/>
  <c r="R8" i="1"/>
  <c r="T8" i="1" s="1"/>
  <c r="Q9" i="1"/>
  <c r="R11" i="1"/>
  <c r="T11" i="1" s="1"/>
  <c r="K16" i="1"/>
  <c r="R16" i="1"/>
  <c r="T16" i="1" s="1"/>
  <c r="Q17" i="1"/>
  <c r="T10" i="1" l="1"/>
  <c r="N22" i="1"/>
  <c r="T18" i="1"/>
  <c r="Q22" i="1"/>
</calcChain>
</file>

<file path=xl/comments1.xml><?xml version="1.0" encoding="utf-8"?>
<comments xmlns="http://schemas.openxmlformats.org/spreadsheetml/2006/main">
  <authors>
    <author>豊中市</author>
  </authors>
  <commentList>
    <comment ref="A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※弾力的運用・・・第八中３年生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<sst xmlns="http://schemas.openxmlformats.org/spreadsheetml/2006/main" count="47" uniqueCount="38">
  <si>
    <t>区　分</t>
  </si>
  <si>
    <t>学　　級　　数</t>
    <rPh sb="0" eb="1">
      <t>ガク</t>
    </rPh>
    <rPh sb="3" eb="4">
      <t>キュウ</t>
    </rPh>
    <rPh sb="6" eb="7">
      <t>スウ</t>
    </rPh>
    <phoneticPr fontId="6"/>
  </si>
  <si>
    <t>１　　年</t>
    <rPh sb="3" eb="4">
      <t>ネン</t>
    </rPh>
    <phoneticPr fontId="6"/>
  </si>
  <si>
    <t>２　　年</t>
    <rPh sb="3" eb="4">
      <t>ネン</t>
    </rPh>
    <phoneticPr fontId="6"/>
  </si>
  <si>
    <t>３　　年</t>
    <rPh sb="3" eb="4">
      <t>ネン</t>
    </rPh>
    <phoneticPr fontId="6"/>
  </si>
  <si>
    <t>合　　計</t>
    <rPh sb="0" eb="1">
      <t>ゴウ</t>
    </rPh>
    <rPh sb="3" eb="4">
      <t>ケイ</t>
    </rPh>
    <phoneticPr fontId="6"/>
  </si>
  <si>
    <t>No.</t>
  </si>
  <si>
    <t>学校名</t>
  </si>
  <si>
    <t>1年</t>
    <rPh sb="1" eb="2">
      <t>ネン</t>
    </rPh>
    <phoneticPr fontId="6"/>
  </si>
  <si>
    <t>2年</t>
    <rPh sb="1" eb="2">
      <t>ネン</t>
    </rPh>
    <phoneticPr fontId="6"/>
  </si>
  <si>
    <t>3年</t>
    <rPh sb="1" eb="2">
      <t>ネン</t>
    </rPh>
    <phoneticPr fontId="6"/>
  </si>
  <si>
    <t>小計</t>
    <rPh sb="0" eb="2">
      <t>ショウケイ</t>
    </rPh>
    <phoneticPr fontId="6"/>
  </si>
  <si>
    <t>支</t>
  </si>
  <si>
    <t>計</t>
    <phoneticPr fontId="6"/>
  </si>
  <si>
    <t>男</t>
  </si>
  <si>
    <t>女</t>
  </si>
  <si>
    <t>計</t>
  </si>
  <si>
    <t>第　一</t>
    <rPh sb="0" eb="1">
      <t>ダイ</t>
    </rPh>
    <rPh sb="2" eb="3">
      <t>イチ</t>
    </rPh>
    <phoneticPr fontId="6"/>
  </si>
  <si>
    <t>第　二</t>
    <phoneticPr fontId="6"/>
  </si>
  <si>
    <t>第　三</t>
    <phoneticPr fontId="6"/>
  </si>
  <si>
    <t>第　四</t>
    <phoneticPr fontId="6"/>
  </si>
  <si>
    <t>第　五</t>
    <phoneticPr fontId="6"/>
  </si>
  <si>
    <t>第　六</t>
    <phoneticPr fontId="6"/>
  </si>
  <si>
    <t>第　七</t>
    <phoneticPr fontId="6"/>
  </si>
  <si>
    <t>第　八</t>
    <phoneticPr fontId="6"/>
  </si>
  <si>
    <t>第　九</t>
    <phoneticPr fontId="6"/>
  </si>
  <si>
    <t>第　十</t>
    <phoneticPr fontId="6"/>
  </si>
  <si>
    <t>第十一</t>
  </si>
  <si>
    <t>第十二</t>
  </si>
  <si>
    <t>第十三</t>
  </si>
  <si>
    <t>第十四</t>
  </si>
  <si>
    <t>第十五</t>
  </si>
  <si>
    <t>第十六</t>
  </si>
  <si>
    <t>第十七</t>
  </si>
  <si>
    <t>第十八</t>
  </si>
  <si>
    <t>第四夜間</t>
  </si>
  <si>
    <t>　　</t>
  </si>
  <si>
    <t>合　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</si>
</sst>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name val="ＭＳ 明朝"/>
      <family val="1"/>
      <charset val="128"/>
    </font>
    <font>
      <sz val="11"/>
      <name val="明朝"/>
      <family val="1"/>
      <charset val="128"/>
    </font>
    <font>
      <sz val="12"/>
      <name val="ＨＧ丸ゴシックM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2"/>
      <color indexed="53"/>
      <name val="ＨＧ丸ゴシックM"/>
      <family val="3"/>
      <charset val="128"/>
    </font>
    <font>
      <sz val="12"/>
      <color indexed="12"/>
      <name val="ＨＧ丸ゴシックM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ck">
        <color indexed="64"/>
      </top>
      <bottom style="thin">
        <color indexed="64"/>
      </bottom>
      <diagonal/>
    </border>
    <border>
      <left/>
      <right style="hair">
        <color indexed="64"/>
      </right>
      <top style="thick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dotted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4" fillId="0" borderId="0" applyFont="0" applyFill="0" applyBorder="0" applyAlignment="0" applyProtection="0"/>
    <xf numFmtId="0" fontId="1" fillId="0" borderId="0"/>
  </cellStyleXfs>
  <cellXfs count="80">
    <xf numFmtId="0" fontId="0" fillId="0" borderId="0" xfId="0"/>
    <xf numFmtId="0" fontId="2" fillId="0" borderId="0" xfId="2" applyFont="1" applyFill="1" applyProtection="1"/>
    <xf numFmtId="37" fontId="2" fillId="0" borderId="6" xfId="2" applyNumberFormat="1" applyFont="1" applyFill="1" applyBorder="1" applyAlignment="1" applyProtection="1">
      <alignment horizontal="left" vertical="center"/>
    </xf>
    <xf numFmtId="37" fontId="2" fillId="0" borderId="7" xfId="2" applyNumberFormat="1" applyFont="1" applyFill="1" applyBorder="1" applyAlignment="1" applyProtection="1">
      <alignment horizontal="center" vertical="center"/>
    </xf>
    <xf numFmtId="38" fontId="2" fillId="0" borderId="8" xfId="1" applyFont="1" applyFill="1" applyBorder="1" applyAlignment="1" applyProtection="1">
      <alignment horizontal="center" vertical="center"/>
    </xf>
    <xf numFmtId="38" fontId="2" fillId="0" borderId="9" xfId="1" applyFont="1" applyFill="1" applyBorder="1" applyAlignment="1" applyProtection="1">
      <alignment horizontal="center" vertical="center"/>
    </xf>
    <xf numFmtId="38" fontId="2" fillId="0" borderId="10" xfId="1" applyFont="1" applyFill="1" applyBorder="1" applyAlignment="1" applyProtection="1">
      <alignment horizontal="center" vertical="center"/>
    </xf>
    <xf numFmtId="38" fontId="2" fillId="0" borderId="11" xfId="1" applyFont="1" applyFill="1" applyBorder="1" applyAlignment="1" applyProtection="1">
      <alignment horizontal="center" vertical="center"/>
    </xf>
    <xf numFmtId="38" fontId="2" fillId="0" borderId="12" xfId="1" applyFont="1" applyFill="1" applyBorder="1" applyAlignment="1" applyProtection="1">
      <alignment horizontal="center" vertical="center"/>
    </xf>
    <xf numFmtId="38" fontId="2" fillId="0" borderId="6" xfId="1" applyFont="1" applyFill="1" applyBorder="1" applyAlignment="1" applyProtection="1">
      <alignment horizontal="center" vertical="center"/>
    </xf>
    <xf numFmtId="37" fontId="2" fillId="0" borderId="13" xfId="2" applyNumberFormat="1" applyFont="1" applyFill="1" applyBorder="1" applyAlignment="1" applyProtection="1">
      <alignment horizontal="center" vertical="center"/>
    </xf>
    <xf numFmtId="37" fontId="2" fillId="0" borderId="14" xfId="0" applyNumberFormat="1" applyFont="1" applyFill="1" applyBorder="1" applyAlignment="1" applyProtection="1">
      <alignment horizontal="center" vertical="center"/>
    </xf>
    <xf numFmtId="37" fontId="2" fillId="0" borderId="12" xfId="0" applyNumberFormat="1" applyFont="1" applyFill="1" applyBorder="1" applyAlignment="1" applyProtection="1">
      <alignment horizontal="center" vertical="center"/>
    </xf>
    <xf numFmtId="37" fontId="2" fillId="0" borderId="6" xfId="2" applyNumberFormat="1" applyFont="1" applyFill="1" applyBorder="1" applyAlignment="1" applyProtection="1">
      <alignment horizontal="center" vertical="center"/>
    </xf>
    <xf numFmtId="37" fontId="2" fillId="0" borderId="15" xfId="0" applyNumberFormat="1" applyFont="1" applyFill="1" applyBorder="1" applyAlignment="1" applyProtection="1">
      <alignment horizontal="center" vertical="center"/>
    </xf>
    <xf numFmtId="37" fontId="2" fillId="0" borderId="16" xfId="2" applyNumberFormat="1" applyFont="1" applyFill="1" applyBorder="1" applyAlignment="1" applyProtection="1">
      <alignment horizontal="center" vertical="center"/>
    </xf>
    <xf numFmtId="37" fontId="2" fillId="0" borderId="17" xfId="2" applyNumberFormat="1" applyFont="1" applyFill="1" applyBorder="1" applyAlignment="1" applyProtection="1">
      <alignment horizontal="right" vertical="center"/>
    </xf>
    <xf numFmtId="37" fontId="2" fillId="0" borderId="18" xfId="2" applyNumberFormat="1" applyFont="1" applyFill="1" applyBorder="1" applyAlignment="1" applyProtection="1">
      <alignment horizontal="center" vertical="center"/>
    </xf>
    <xf numFmtId="38" fontId="2" fillId="0" borderId="19" xfId="1" applyFont="1" applyFill="1" applyBorder="1" applyAlignment="1" applyProtection="1">
      <alignment vertical="center"/>
    </xf>
    <xf numFmtId="38" fontId="2" fillId="0" borderId="20" xfId="1" applyFont="1" applyFill="1" applyBorder="1" applyAlignment="1" applyProtection="1">
      <alignment vertical="center"/>
    </xf>
    <xf numFmtId="38" fontId="7" fillId="0" borderId="21" xfId="1" applyNumberFormat="1" applyFont="1" applyFill="1" applyBorder="1" applyAlignment="1" applyProtection="1">
      <alignment vertical="center"/>
    </xf>
    <xf numFmtId="38" fontId="2" fillId="0" borderId="22" xfId="1" applyFont="1" applyFill="1" applyBorder="1" applyAlignment="1" applyProtection="1">
      <alignment vertical="center"/>
    </xf>
    <xf numFmtId="38" fontId="7" fillId="0" borderId="17" xfId="1" applyFont="1" applyFill="1" applyBorder="1" applyAlignment="1" applyProtection="1">
      <alignment vertical="center"/>
    </xf>
    <xf numFmtId="37" fontId="8" fillId="0" borderId="23" xfId="2" applyNumberFormat="1" applyFont="1" applyFill="1" applyBorder="1" applyAlignment="1" applyProtection="1">
      <alignment vertical="center"/>
    </xf>
    <xf numFmtId="37" fontId="8" fillId="0" borderId="24" xfId="2" applyNumberFormat="1" applyFont="1" applyFill="1" applyBorder="1" applyAlignment="1" applyProtection="1">
      <alignment vertical="center"/>
    </xf>
    <xf numFmtId="37" fontId="7" fillId="0" borderId="25" xfId="1" applyNumberFormat="1" applyFont="1" applyFill="1" applyBorder="1" applyAlignment="1" applyProtection="1">
      <alignment vertical="center"/>
    </xf>
    <xf numFmtId="37" fontId="8" fillId="0" borderId="26" xfId="2" applyNumberFormat="1" applyFont="1" applyFill="1" applyBorder="1" applyAlignment="1" applyProtection="1">
      <alignment vertical="center"/>
    </xf>
    <xf numFmtId="37" fontId="8" fillId="0" borderId="24" xfId="0" applyNumberFormat="1" applyFont="1" applyFill="1" applyBorder="1" applyAlignment="1" applyProtection="1">
      <alignment vertical="center"/>
    </xf>
    <xf numFmtId="37" fontId="7" fillId="0" borderId="27" xfId="0" applyNumberFormat="1" applyFont="1" applyFill="1" applyBorder="1" applyAlignment="1" applyProtection="1">
      <alignment vertical="center"/>
    </xf>
    <xf numFmtId="37" fontId="7" fillId="0" borderId="28" xfId="0" applyNumberFormat="1" applyFont="1" applyFill="1" applyBorder="1" applyAlignment="1" applyProtection="1">
      <alignment vertical="center"/>
    </xf>
    <xf numFmtId="37" fontId="7" fillId="0" borderId="29" xfId="2" applyNumberFormat="1" applyFont="1" applyFill="1" applyBorder="1" applyAlignment="1" applyProtection="1">
      <alignment vertical="center"/>
    </xf>
    <xf numFmtId="37" fontId="7" fillId="0" borderId="24" xfId="0" applyNumberFormat="1" applyFont="1" applyFill="1" applyBorder="1" applyAlignment="1" applyProtection="1">
      <alignment vertical="center"/>
    </xf>
    <xf numFmtId="38" fontId="2" fillId="0" borderId="30" xfId="1" applyFont="1" applyFill="1" applyBorder="1" applyAlignment="1" applyProtection="1">
      <alignment vertical="center"/>
    </xf>
    <xf numFmtId="38" fontId="2" fillId="0" borderId="31" xfId="1" applyFont="1" applyFill="1" applyBorder="1" applyAlignment="1" applyProtection="1">
      <alignment vertical="center"/>
    </xf>
    <xf numFmtId="38" fontId="2" fillId="0" borderId="32" xfId="1" applyFont="1" applyFill="1" applyBorder="1" applyAlignment="1" applyProtection="1">
      <alignment vertical="center"/>
    </xf>
    <xf numFmtId="38" fontId="2" fillId="0" borderId="33" xfId="1" applyFont="1" applyFill="1" applyBorder="1" applyAlignment="1" applyProtection="1">
      <alignment vertical="center"/>
    </xf>
    <xf numFmtId="37" fontId="7" fillId="0" borderId="33" xfId="0" applyNumberFormat="1" applyFont="1" applyFill="1" applyBorder="1" applyAlignment="1" applyProtection="1">
      <alignment vertical="center"/>
    </xf>
    <xf numFmtId="37" fontId="8" fillId="0" borderId="29" xfId="2" applyNumberFormat="1" applyFont="1" applyFill="1" applyBorder="1" applyAlignment="1" applyProtection="1">
      <alignment vertical="center"/>
    </xf>
    <xf numFmtId="37" fontId="8" fillId="0" borderId="31" xfId="2" applyNumberFormat="1" applyFont="1" applyFill="1" applyBorder="1" applyAlignment="1" applyProtection="1">
      <alignment vertical="center"/>
    </xf>
    <xf numFmtId="37" fontId="2" fillId="0" borderId="17" xfId="2" quotePrefix="1" applyNumberFormat="1" applyFont="1" applyFill="1" applyBorder="1" applyAlignment="1" applyProtection="1">
      <alignment horizontal="right" vertical="center"/>
    </xf>
    <xf numFmtId="38" fontId="2" fillId="0" borderId="0" xfId="1" applyFont="1" applyFill="1" applyProtection="1"/>
    <xf numFmtId="38" fontId="2" fillId="0" borderId="34" xfId="1" applyFont="1" applyFill="1" applyBorder="1" applyProtection="1"/>
    <xf numFmtId="38" fontId="2" fillId="0" borderId="35" xfId="1" applyFont="1" applyFill="1" applyBorder="1" applyProtection="1"/>
    <xf numFmtId="37" fontId="7" fillId="0" borderId="12" xfId="0" applyNumberFormat="1" applyFont="1" applyFill="1" applyBorder="1" applyAlignment="1" applyProtection="1">
      <alignment vertical="center"/>
    </xf>
    <xf numFmtId="37" fontId="2" fillId="0" borderId="36" xfId="2" quotePrefix="1" applyNumberFormat="1" applyFont="1" applyFill="1" applyBorder="1" applyAlignment="1" applyProtection="1">
      <alignment horizontal="left" vertical="center"/>
    </xf>
    <xf numFmtId="37" fontId="2" fillId="0" borderId="37" xfId="2" applyNumberFormat="1" applyFont="1" applyFill="1" applyBorder="1" applyAlignment="1" applyProtection="1">
      <alignment horizontal="left" vertical="center"/>
    </xf>
    <xf numFmtId="38" fontId="7" fillId="0" borderId="38" xfId="2" applyNumberFormat="1" applyFont="1" applyFill="1" applyBorder="1" applyAlignment="1" applyProtection="1">
      <alignment vertical="center"/>
    </xf>
    <xf numFmtId="38" fontId="7" fillId="0" borderId="39" xfId="1" applyFont="1" applyFill="1" applyBorder="1" applyAlignment="1" applyProtection="1">
      <alignment vertical="center"/>
    </xf>
    <xf numFmtId="38" fontId="7" fillId="0" borderId="40" xfId="1" applyFont="1" applyFill="1" applyBorder="1" applyAlignment="1" applyProtection="1">
      <alignment vertical="center"/>
    </xf>
    <xf numFmtId="38" fontId="7" fillId="0" borderId="41" xfId="1" applyFont="1" applyFill="1" applyBorder="1" applyAlignment="1" applyProtection="1">
      <alignment vertical="center"/>
    </xf>
    <xf numFmtId="38" fontId="7" fillId="0" borderId="42" xfId="1" applyFont="1" applyFill="1" applyBorder="1" applyAlignment="1" applyProtection="1">
      <alignment vertical="center"/>
    </xf>
    <xf numFmtId="38" fontId="7" fillId="0" borderId="43" xfId="1" applyFont="1" applyFill="1" applyBorder="1" applyAlignment="1" applyProtection="1">
      <alignment vertical="center"/>
    </xf>
    <xf numFmtId="38" fontId="7" fillId="0" borderId="44" xfId="1" applyFont="1" applyFill="1" applyBorder="1" applyAlignment="1" applyProtection="1">
      <alignment vertical="center"/>
    </xf>
    <xf numFmtId="38" fontId="7" fillId="0" borderId="37" xfId="1" applyFont="1" applyFill="1" applyBorder="1" applyAlignment="1" applyProtection="1">
      <alignment vertical="center"/>
    </xf>
    <xf numFmtId="37" fontId="7" fillId="0" borderId="40" xfId="2" applyNumberFormat="1" applyFont="1" applyFill="1" applyBorder="1" applyAlignment="1" applyProtection="1">
      <alignment vertical="center"/>
    </xf>
    <xf numFmtId="37" fontId="7" fillId="0" borderId="44" xfId="0" applyNumberFormat="1" applyFont="1" applyFill="1" applyBorder="1" applyAlignment="1" applyProtection="1">
      <alignment vertical="center"/>
    </xf>
    <xf numFmtId="37" fontId="7" fillId="0" borderId="42" xfId="0" applyNumberFormat="1" applyFont="1" applyFill="1" applyBorder="1" applyAlignment="1" applyProtection="1">
      <alignment vertical="center"/>
    </xf>
    <xf numFmtId="37" fontId="7" fillId="0" borderId="36" xfId="2" applyNumberFormat="1" applyFont="1" applyFill="1" applyBorder="1" applyAlignment="1" applyProtection="1">
      <alignment vertical="center"/>
    </xf>
    <xf numFmtId="37" fontId="7" fillId="0" borderId="45" xfId="2" applyNumberFormat="1" applyFont="1" applyFill="1" applyBorder="1" applyAlignment="1" applyProtection="1">
      <alignment vertical="center"/>
    </xf>
    <xf numFmtId="0" fontId="7" fillId="0" borderId="0" xfId="2" applyFont="1" applyFill="1" applyProtection="1"/>
    <xf numFmtId="0" fontId="2" fillId="0" borderId="0" xfId="2" applyFont="1" applyFill="1" applyAlignment="1" applyProtection="1">
      <alignment vertical="center"/>
    </xf>
    <xf numFmtId="37" fontId="2" fillId="0" borderId="0" xfId="2" applyNumberFormat="1" applyFont="1" applyFill="1" applyProtection="1"/>
    <xf numFmtId="38" fontId="2" fillId="0" borderId="0" xfId="1" applyFont="1" applyFill="1" applyBorder="1" applyProtection="1"/>
    <xf numFmtId="0" fontId="2" fillId="0" borderId="0" xfId="2" applyFont="1" applyFill="1" applyBorder="1" applyProtection="1"/>
    <xf numFmtId="37" fontId="8" fillId="0" borderId="0" xfId="2" applyNumberFormat="1" applyFont="1" applyFill="1" applyBorder="1" applyAlignment="1" applyProtection="1">
      <alignment vertical="center"/>
    </xf>
    <xf numFmtId="37" fontId="7" fillId="0" borderId="0" xfId="1" applyNumberFormat="1" applyFont="1" applyFill="1" applyBorder="1" applyAlignment="1" applyProtection="1">
      <alignment vertical="center"/>
    </xf>
    <xf numFmtId="37" fontId="8" fillId="0" borderId="0" xfId="0" applyNumberFormat="1" applyFont="1" applyFill="1" applyBorder="1" applyAlignment="1" applyProtection="1">
      <alignment vertical="center"/>
    </xf>
    <xf numFmtId="37" fontId="7" fillId="0" borderId="0" xfId="0" applyNumberFormat="1" applyFont="1" applyFill="1" applyBorder="1" applyAlignment="1" applyProtection="1">
      <alignment vertical="center"/>
    </xf>
    <xf numFmtId="37" fontId="7" fillId="0" borderId="0" xfId="2" applyNumberFormat="1" applyFont="1" applyFill="1" applyBorder="1" applyAlignment="1" applyProtection="1">
      <alignment vertical="center"/>
    </xf>
    <xf numFmtId="37" fontId="2" fillId="0" borderId="1" xfId="2" applyNumberFormat="1" applyFont="1" applyFill="1" applyBorder="1" applyAlignment="1" applyProtection="1">
      <alignment horizontal="center" vertical="center"/>
    </xf>
    <xf numFmtId="0" fontId="5" fillId="0" borderId="2" xfId="0" applyFont="1" applyBorder="1" applyAlignment="1">
      <alignment horizontal="center" vertical="center"/>
    </xf>
    <xf numFmtId="38" fontId="2" fillId="0" borderId="1" xfId="1" applyFont="1" applyFill="1" applyBorder="1" applyAlignment="1" applyProtection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49" fontId="2" fillId="0" borderId="5" xfId="2" applyNumberFormat="1" applyFont="1" applyFill="1" applyBorder="1" applyAlignment="1" applyProtection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49" fontId="2" fillId="0" borderId="1" xfId="2" applyNumberFormat="1" applyFont="1" applyFill="1" applyBorder="1" applyAlignment="1" applyProtection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37" fontId="2" fillId="0" borderId="5" xfId="2" applyNumberFormat="1" applyFont="1" applyFill="1" applyBorder="1" applyAlignment="1" applyProtection="1">
      <alignment horizontal="center" vertical="center"/>
    </xf>
  </cellXfs>
  <cellStyles count="3">
    <cellStyle name="桁区切り" xfId="1" builtinId="6"/>
    <cellStyle name="標準" xfId="0" builtinId="0"/>
    <cellStyle name="標準_小学在数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33.242.103.216:10080/ecabi/M1000/M1300/m1300gakumu/&#22312;&#31821;&#25968;&#35519;&#26619;/H27%20zaiseki/H27&#22312;&#31821;&#29983;&#24466;&#2596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27.3月1日異動報告書より学年進行 "/>
      <sheetName val="当月分在籍生徒数【ここにデータが反映】"/>
      <sheetName val="第一"/>
      <sheetName val="第二"/>
      <sheetName val="第三"/>
      <sheetName val="第四"/>
      <sheetName val="第四夜間"/>
      <sheetName val="第五"/>
      <sheetName val="第六"/>
      <sheetName val="第七"/>
      <sheetName val="第八"/>
      <sheetName val="第九"/>
      <sheetName val="第十"/>
      <sheetName val="第十一"/>
      <sheetName val="第十二"/>
      <sheetName val="第十三"/>
      <sheetName val="第十四"/>
      <sheetName val="第十五"/>
      <sheetName val="第十六"/>
      <sheetName val="第十七"/>
      <sheetName val="第十八"/>
      <sheetName val="異動者入力"/>
      <sheetName val="転出入生徒数（市政年鑑用）"/>
      <sheetName val="基調５月１日確定報告"/>
    </sheetNames>
    <sheetDataSet>
      <sheetData sheetId="0">
        <row r="3">
          <cell r="H3">
            <v>114</v>
          </cell>
          <cell r="I3">
            <v>88</v>
          </cell>
          <cell r="K3">
            <v>106</v>
          </cell>
          <cell r="L3">
            <v>108</v>
          </cell>
          <cell r="N3">
            <v>128</v>
          </cell>
          <cell r="O3">
            <v>92</v>
          </cell>
        </row>
        <row r="4">
          <cell r="H4">
            <v>83</v>
          </cell>
          <cell r="I4">
            <v>86</v>
          </cell>
          <cell r="K4">
            <v>78</v>
          </cell>
          <cell r="L4">
            <v>67</v>
          </cell>
          <cell r="N4">
            <v>93</v>
          </cell>
          <cell r="O4">
            <v>77</v>
          </cell>
        </row>
        <row r="5">
          <cell r="H5">
            <v>168</v>
          </cell>
          <cell r="I5">
            <v>136</v>
          </cell>
          <cell r="K5">
            <v>155</v>
          </cell>
          <cell r="L5">
            <v>160</v>
          </cell>
          <cell r="N5">
            <v>181</v>
          </cell>
          <cell r="O5">
            <v>155</v>
          </cell>
        </row>
        <row r="6">
          <cell r="H6">
            <v>80</v>
          </cell>
          <cell r="I6">
            <v>98</v>
          </cell>
          <cell r="K6">
            <v>109</v>
          </cell>
          <cell r="L6">
            <v>84</v>
          </cell>
          <cell r="N6">
            <v>112</v>
          </cell>
          <cell r="O6">
            <v>93</v>
          </cell>
        </row>
        <row r="7">
          <cell r="H7">
            <v>69</v>
          </cell>
          <cell r="I7">
            <v>73</v>
          </cell>
          <cell r="K7">
            <v>67</v>
          </cell>
          <cell r="L7">
            <v>74</v>
          </cell>
          <cell r="N7">
            <v>81</v>
          </cell>
          <cell r="O7">
            <v>62</v>
          </cell>
        </row>
        <row r="8">
          <cell r="H8">
            <v>52</v>
          </cell>
          <cell r="I8">
            <v>44</v>
          </cell>
          <cell r="K8">
            <v>51</v>
          </cell>
          <cell r="L8">
            <v>56</v>
          </cell>
          <cell r="N8">
            <v>53</v>
          </cell>
          <cell r="O8">
            <v>62</v>
          </cell>
        </row>
        <row r="9">
          <cell r="H9">
            <v>59</v>
          </cell>
          <cell r="I9">
            <v>53</v>
          </cell>
          <cell r="K9">
            <v>58</v>
          </cell>
          <cell r="L9">
            <v>60</v>
          </cell>
          <cell r="N9">
            <v>50</v>
          </cell>
          <cell r="O9">
            <v>74</v>
          </cell>
        </row>
        <row r="10">
          <cell r="H10">
            <v>65</v>
          </cell>
          <cell r="I10">
            <v>55</v>
          </cell>
          <cell r="K10">
            <v>42</v>
          </cell>
          <cell r="L10">
            <v>38</v>
          </cell>
          <cell r="N10">
            <v>41</v>
          </cell>
          <cell r="O10">
            <v>28</v>
          </cell>
        </row>
        <row r="11">
          <cell r="H11">
            <v>154</v>
          </cell>
          <cell r="I11">
            <v>125</v>
          </cell>
          <cell r="K11">
            <v>147</v>
          </cell>
          <cell r="L11">
            <v>137</v>
          </cell>
          <cell r="N11">
            <v>145</v>
          </cell>
          <cell r="O11">
            <v>131</v>
          </cell>
        </row>
        <row r="12">
          <cell r="H12">
            <v>44</v>
          </cell>
          <cell r="I12">
            <v>35</v>
          </cell>
          <cell r="K12">
            <v>47</v>
          </cell>
          <cell r="L12">
            <v>37</v>
          </cell>
          <cell r="N12">
            <v>40</v>
          </cell>
          <cell r="O12">
            <v>44</v>
          </cell>
        </row>
        <row r="13">
          <cell r="H13">
            <v>165</v>
          </cell>
          <cell r="I13">
            <v>156</v>
          </cell>
          <cell r="K13">
            <v>194</v>
          </cell>
          <cell r="L13">
            <v>160</v>
          </cell>
          <cell r="N13">
            <v>177</v>
          </cell>
          <cell r="O13">
            <v>156</v>
          </cell>
        </row>
        <row r="14">
          <cell r="H14">
            <v>71</v>
          </cell>
          <cell r="I14">
            <v>59</v>
          </cell>
          <cell r="K14">
            <v>88</v>
          </cell>
          <cell r="L14">
            <v>75</v>
          </cell>
          <cell r="N14">
            <v>85</v>
          </cell>
          <cell r="O14">
            <v>79</v>
          </cell>
        </row>
        <row r="15">
          <cell r="H15">
            <v>106</v>
          </cell>
          <cell r="I15">
            <v>111</v>
          </cell>
          <cell r="K15">
            <v>126</v>
          </cell>
          <cell r="L15">
            <v>102</v>
          </cell>
          <cell r="N15">
            <v>126</v>
          </cell>
          <cell r="O15">
            <v>94</v>
          </cell>
        </row>
        <row r="16">
          <cell r="H16">
            <v>89</v>
          </cell>
          <cell r="I16">
            <v>87</v>
          </cell>
          <cell r="K16">
            <v>95</v>
          </cell>
          <cell r="L16">
            <v>106</v>
          </cell>
          <cell r="N16">
            <v>106</v>
          </cell>
          <cell r="O16">
            <v>119</v>
          </cell>
        </row>
        <row r="17">
          <cell r="H17">
            <v>91</v>
          </cell>
          <cell r="I17">
            <v>102</v>
          </cell>
          <cell r="K17">
            <v>87</v>
          </cell>
          <cell r="L17">
            <v>85</v>
          </cell>
          <cell r="N17">
            <v>105</v>
          </cell>
          <cell r="O17">
            <v>108</v>
          </cell>
        </row>
        <row r="18">
          <cell r="H18">
            <v>72</v>
          </cell>
          <cell r="I18">
            <v>72</v>
          </cell>
          <cell r="K18">
            <v>66</v>
          </cell>
          <cell r="L18">
            <v>64</v>
          </cell>
          <cell r="N18">
            <v>74</v>
          </cell>
          <cell r="O18">
            <v>83</v>
          </cell>
        </row>
        <row r="19">
          <cell r="H19">
            <v>119</v>
          </cell>
          <cell r="I19">
            <v>108</v>
          </cell>
          <cell r="K19">
            <v>118</v>
          </cell>
          <cell r="L19">
            <v>113</v>
          </cell>
          <cell r="N19">
            <v>129</v>
          </cell>
          <cell r="O19">
            <v>130</v>
          </cell>
        </row>
        <row r="20">
          <cell r="H20">
            <v>49</v>
          </cell>
          <cell r="I20">
            <v>37</v>
          </cell>
          <cell r="K20">
            <v>51</v>
          </cell>
          <cell r="L20">
            <v>50</v>
          </cell>
          <cell r="N20">
            <v>37</v>
          </cell>
          <cell r="O20">
            <v>34</v>
          </cell>
        </row>
        <row r="21">
          <cell r="H21">
            <v>1</v>
          </cell>
          <cell r="I21">
            <v>2</v>
          </cell>
          <cell r="K21">
            <v>1</v>
          </cell>
          <cell r="L21">
            <v>6</v>
          </cell>
          <cell r="N21">
            <v>2</v>
          </cell>
          <cell r="O21">
            <v>15</v>
          </cell>
        </row>
      </sheetData>
      <sheetData sheetId="1"/>
      <sheetData sheetId="2">
        <row r="24">
          <cell r="B24">
            <v>42095</v>
          </cell>
          <cell r="D24">
            <v>42095</v>
          </cell>
          <cell r="F24">
            <v>42094</v>
          </cell>
          <cell r="H24">
            <v>42094</v>
          </cell>
        </row>
        <row r="25">
          <cell r="B25">
            <v>42095</v>
          </cell>
          <cell r="D25">
            <v>42095</v>
          </cell>
        </row>
      </sheetData>
      <sheetData sheetId="3">
        <row r="24">
          <cell r="D24">
            <v>42095</v>
          </cell>
          <cell r="H24">
            <v>42094</v>
          </cell>
        </row>
        <row r="44">
          <cell r="B44">
            <v>42095</v>
          </cell>
          <cell r="F44">
            <v>42094</v>
          </cell>
        </row>
        <row r="45">
          <cell r="B45">
            <v>42095</v>
          </cell>
        </row>
        <row r="46">
          <cell r="B46">
            <v>42095</v>
          </cell>
        </row>
        <row r="47">
          <cell r="B47">
            <v>42095</v>
          </cell>
        </row>
      </sheetData>
      <sheetData sheetId="4">
        <row r="24">
          <cell r="B24">
            <v>42095</v>
          </cell>
          <cell r="D24">
            <v>42095</v>
          </cell>
          <cell r="F24">
            <v>42094</v>
          </cell>
          <cell r="H24">
            <v>42094</v>
          </cell>
        </row>
        <row r="25">
          <cell r="B25">
            <v>42095</v>
          </cell>
          <cell r="D25">
            <v>42095</v>
          </cell>
        </row>
        <row r="26">
          <cell r="D26">
            <v>42095</v>
          </cell>
        </row>
        <row r="27">
          <cell r="D27">
            <v>42095</v>
          </cell>
        </row>
        <row r="28">
          <cell r="D28">
            <v>42095</v>
          </cell>
        </row>
        <row r="44">
          <cell r="B44">
            <v>42095</v>
          </cell>
          <cell r="D44">
            <v>42095</v>
          </cell>
          <cell r="F44">
            <v>42094</v>
          </cell>
          <cell r="H44">
            <v>42094</v>
          </cell>
        </row>
        <row r="45">
          <cell r="B45">
            <v>42095</v>
          </cell>
          <cell r="F45">
            <v>42111</v>
          </cell>
          <cell r="H45">
            <v>42096</v>
          </cell>
        </row>
        <row r="46">
          <cell r="B46">
            <v>42095</v>
          </cell>
        </row>
        <row r="47">
          <cell r="B47">
            <v>42095</v>
          </cell>
        </row>
      </sheetData>
      <sheetData sheetId="5">
        <row r="24">
          <cell r="D24">
            <v>42095</v>
          </cell>
          <cell r="F24">
            <v>42094</v>
          </cell>
          <cell r="H24">
            <v>42092</v>
          </cell>
        </row>
        <row r="25">
          <cell r="D25">
            <v>42095</v>
          </cell>
          <cell r="F25">
            <v>42094</v>
          </cell>
        </row>
        <row r="26">
          <cell r="D26">
            <v>42095</v>
          </cell>
        </row>
        <row r="27">
          <cell r="D27">
            <v>42095</v>
          </cell>
        </row>
        <row r="44">
          <cell r="B44">
            <v>42095</v>
          </cell>
          <cell r="D44">
            <v>42095</v>
          </cell>
        </row>
        <row r="45">
          <cell r="B45">
            <v>42095</v>
          </cell>
        </row>
      </sheetData>
      <sheetData sheetId="6"/>
      <sheetData sheetId="7">
        <row r="24">
          <cell r="D24">
            <v>42095</v>
          </cell>
          <cell r="F24">
            <v>42094</v>
          </cell>
          <cell r="H24">
            <v>42094</v>
          </cell>
        </row>
        <row r="25">
          <cell r="D25">
            <v>42095</v>
          </cell>
          <cell r="H25">
            <v>42094</v>
          </cell>
        </row>
        <row r="26">
          <cell r="H26">
            <v>42094</v>
          </cell>
        </row>
        <row r="44">
          <cell r="B44">
            <v>42095</v>
          </cell>
          <cell r="D44">
            <v>42095</v>
          </cell>
          <cell r="F44">
            <v>42099</v>
          </cell>
        </row>
        <row r="45">
          <cell r="B45">
            <v>42095</v>
          </cell>
        </row>
      </sheetData>
      <sheetData sheetId="8">
        <row r="24">
          <cell r="B24">
            <v>42095</v>
          </cell>
        </row>
      </sheetData>
      <sheetData sheetId="9">
        <row r="44">
          <cell r="F44">
            <v>42071</v>
          </cell>
        </row>
      </sheetData>
      <sheetData sheetId="10">
        <row r="24">
          <cell r="B24">
            <v>42095</v>
          </cell>
          <cell r="D24">
            <v>42095</v>
          </cell>
        </row>
        <row r="25">
          <cell r="D25">
            <v>42095</v>
          </cell>
        </row>
        <row r="44">
          <cell r="B44">
            <v>42095</v>
          </cell>
        </row>
      </sheetData>
      <sheetData sheetId="11">
        <row r="24">
          <cell r="B24">
            <v>42095</v>
          </cell>
          <cell r="D24">
            <v>42095</v>
          </cell>
          <cell r="F24">
            <v>42110</v>
          </cell>
          <cell r="H24">
            <v>42094</v>
          </cell>
        </row>
        <row r="25">
          <cell r="B25">
            <v>42095</v>
          </cell>
          <cell r="D25">
            <v>42095</v>
          </cell>
          <cell r="H25">
            <v>42094</v>
          </cell>
        </row>
        <row r="26">
          <cell r="B26">
            <v>42095</v>
          </cell>
          <cell r="D26">
            <v>42095</v>
          </cell>
        </row>
        <row r="27">
          <cell r="B27">
            <v>42095</v>
          </cell>
          <cell r="D27">
            <v>42114</v>
          </cell>
        </row>
        <row r="44">
          <cell r="B44">
            <v>42095</v>
          </cell>
          <cell r="D44">
            <v>42095</v>
          </cell>
          <cell r="F44">
            <v>42094</v>
          </cell>
          <cell r="H44">
            <v>42092</v>
          </cell>
        </row>
        <row r="45">
          <cell r="B45">
            <v>42095</v>
          </cell>
        </row>
      </sheetData>
      <sheetData sheetId="12">
        <row r="44">
          <cell r="D44">
            <v>42095</v>
          </cell>
          <cell r="H44">
            <v>42124</v>
          </cell>
        </row>
      </sheetData>
      <sheetData sheetId="13">
        <row r="24">
          <cell r="B24">
            <v>42095</v>
          </cell>
          <cell r="D24">
            <v>42095</v>
          </cell>
          <cell r="F24">
            <v>42094</v>
          </cell>
          <cell r="H24">
            <v>42094</v>
          </cell>
        </row>
        <row r="25">
          <cell r="B25">
            <v>42095</v>
          </cell>
          <cell r="D25">
            <v>42095</v>
          </cell>
          <cell r="F25">
            <v>42094</v>
          </cell>
        </row>
        <row r="26">
          <cell r="B26">
            <v>42095</v>
          </cell>
          <cell r="D26">
            <v>42095</v>
          </cell>
        </row>
        <row r="27">
          <cell r="B27">
            <v>42095</v>
          </cell>
          <cell r="D27">
            <v>42095</v>
          </cell>
        </row>
        <row r="28">
          <cell r="B28">
            <v>42095</v>
          </cell>
        </row>
        <row r="44">
          <cell r="B44">
            <v>42095</v>
          </cell>
          <cell r="D44">
            <v>42095</v>
          </cell>
          <cell r="H44">
            <v>42094</v>
          </cell>
        </row>
        <row r="45">
          <cell r="B45">
            <v>42095</v>
          </cell>
          <cell r="D45">
            <v>42095</v>
          </cell>
        </row>
        <row r="46">
          <cell r="B46">
            <v>42095</v>
          </cell>
        </row>
      </sheetData>
      <sheetData sheetId="14">
        <row r="24">
          <cell r="H24">
            <v>42069</v>
          </cell>
        </row>
        <row r="44">
          <cell r="F44">
            <v>42094</v>
          </cell>
        </row>
      </sheetData>
      <sheetData sheetId="15">
        <row r="24">
          <cell r="F24">
            <v>42088</v>
          </cell>
        </row>
        <row r="25">
          <cell r="F25">
            <v>42100</v>
          </cell>
        </row>
        <row r="44">
          <cell r="D44">
            <v>42094</v>
          </cell>
          <cell r="F44">
            <v>42088</v>
          </cell>
        </row>
      </sheetData>
      <sheetData sheetId="16">
        <row r="24">
          <cell r="B24">
            <v>42095</v>
          </cell>
          <cell r="F24">
            <v>42094</v>
          </cell>
          <cell r="H24">
            <v>42094</v>
          </cell>
        </row>
        <row r="25">
          <cell r="H25">
            <v>42094</v>
          </cell>
        </row>
        <row r="44">
          <cell r="B44">
            <v>42095</v>
          </cell>
          <cell r="D44">
            <v>42095</v>
          </cell>
          <cell r="F44">
            <v>42123</v>
          </cell>
        </row>
      </sheetData>
      <sheetData sheetId="17">
        <row r="24">
          <cell r="B24">
            <v>42095</v>
          </cell>
          <cell r="D24">
            <v>42095</v>
          </cell>
          <cell r="F24">
            <v>42094</v>
          </cell>
          <cell r="H24">
            <v>42094</v>
          </cell>
        </row>
        <row r="44">
          <cell r="D44">
            <v>42095</v>
          </cell>
        </row>
        <row r="45">
          <cell r="D45">
            <v>42095</v>
          </cell>
        </row>
        <row r="46">
          <cell r="D46">
            <v>42095</v>
          </cell>
        </row>
      </sheetData>
      <sheetData sheetId="18">
        <row r="4">
          <cell r="F4">
            <v>42121</v>
          </cell>
        </row>
        <row r="24">
          <cell r="B24">
            <v>42095</v>
          </cell>
          <cell r="D24">
            <v>42095</v>
          </cell>
          <cell r="F24">
            <v>42094</v>
          </cell>
          <cell r="H24">
            <v>42094</v>
          </cell>
        </row>
        <row r="44">
          <cell r="D44">
            <v>42095</v>
          </cell>
          <cell r="H44">
            <v>42088</v>
          </cell>
        </row>
        <row r="45">
          <cell r="H45">
            <v>42094</v>
          </cell>
        </row>
        <row r="46">
          <cell r="H46">
            <v>42124</v>
          </cell>
        </row>
      </sheetData>
      <sheetData sheetId="19">
        <row r="24">
          <cell r="B24">
            <v>42095</v>
          </cell>
          <cell r="H24">
            <v>42094</v>
          </cell>
        </row>
        <row r="25">
          <cell r="B25">
            <v>42095</v>
          </cell>
        </row>
        <row r="44">
          <cell r="B44">
            <v>42095</v>
          </cell>
          <cell r="D44">
            <v>42095</v>
          </cell>
          <cell r="H44">
            <v>42094</v>
          </cell>
        </row>
        <row r="45">
          <cell r="B45">
            <v>42095</v>
          </cell>
          <cell r="H45">
            <v>42094</v>
          </cell>
        </row>
        <row r="46">
          <cell r="H46">
            <v>42094</v>
          </cell>
        </row>
      </sheetData>
      <sheetData sheetId="20">
        <row r="24">
          <cell r="H24">
            <v>42094</v>
          </cell>
        </row>
        <row r="44">
          <cell r="B44">
            <v>42095</v>
          </cell>
          <cell r="D44">
            <v>42095</v>
          </cell>
        </row>
      </sheetData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5"/>
    <pageSetUpPr fitToPage="1"/>
  </sheetPr>
  <dimension ref="A1:T40"/>
  <sheetViews>
    <sheetView tabSelected="1" showOutlineSymbols="0" view="pageLayout" zoomScaleNormal="100" workbookViewId="0">
      <selection activeCell="G16" sqref="G16"/>
    </sheetView>
  </sheetViews>
  <sheetFormatPr defaultRowHeight="14.25"/>
  <cols>
    <col min="1" max="1" width="3.75" style="1" customWidth="1"/>
    <col min="2" max="2" width="13.75" style="60" customWidth="1"/>
    <col min="3" max="6" width="5.25" style="40" customWidth="1"/>
    <col min="7" max="7" width="4.125" style="40" customWidth="1"/>
    <col min="8" max="8" width="6" style="40" customWidth="1"/>
    <col min="9" max="10" width="7.375" style="40" customWidth="1"/>
    <col min="11" max="11" width="7.875" style="40" customWidth="1"/>
    <col min="12" max="13" width="7.375" style="1" customWidth="1"/>
    <col min="14" max="14" width="7.875" style="1" customWidth="1"/>
    <col min="15" max="16" width="7.375" style="1" customWidth="1"/>
    <col min="17" max="17" width="7.75" style="1" customWidth="1"/>
    <col min="18" max="20" width="8.75" style="1" customWidth="1"/>
    <col min="21" max="16384" width="9" style="1"/>
  </cols>
  <sheetData>
    <row r="1" spans="1:20" ht="20.100000000000001" customHeight="1">
      <c r="A1" s="69" t="s">
        <v>0</v>
      </c>
      <c r="B1" s="70"/>
      <c r="C1" s="71" t="s">
        <v>1</v>
      </c>
      <c r="D1" s="72"/>
      <c r="E1" s="72"/>
      <c r="F1" s="72"/>
      <c r="G1" s="72"/>
      <c r="H1" s="73"/>
      <c r="I1" s="74" t="s">
        <v>2</v>
      </c>
      <c r="J1" s="75"/>
      <c r="K1" s="76"/>
      <c r="L1" s="77" t="s">
        <v>3</v>
      </c>
      <c r="M1" s="75"/>
      <c r="N1" s="76"/>
      <c r="O1" s="77" t="s">
        <v>4</v>
      </c>
      <c r="P1" s="75"/>
      <c r="Q1" s="78"/>
      <c r="R1" s="79" t="s">
        <v>5</v>
      </c>
      <c r="S1" s="72"/>
      <c r="T1" s="70"/>
    </row>
    <row r="2" spans="1:20" ht="20.100000000000001" customHeight="1" thickBot="1">
      <c r="A2" s="2" t="s">
        <v>6</v>
      </c>
      <c r="B2" s="3" t="s">
        <v>7</v>
      </c>
      <c r="C2" s="4" t="s">
        <v>8</v>
      </c>
      <c r="D2" s="5" t="s">
        <v>9</v>
      </c>
      <c r="E2" s="6" t="s">
        <v>10</v>
      </c>
      <c r="F2" s="7" t="s">
        <v>11</v>
      </c>
      <c r="G2" s="8" t="s">
        <v>12</v>
      </c>
      <c r="H2" s="9" t="s">
        <v>13</v>
      </c>
      <c r="I2" s="10" t="s">
        <v>14</v>
      </c>
      <c r="J2" s="11" t="s">
        <v>15</v>
      </c>
      <c r="K2" s="12" t="s">
        <v>16</v>
      </c>
      <c r="L2" s="13" t="s">
        <v>14</v>
      </c>
      <c r="M2" s="11" t="s">
        <v>15</v>
      </c>
      <c r="N2" s="12" t="s">
        <v>16</v>
      </c>
      <c r="O2" s="13" t="s">
        <v>14</v>
      </c>
      <c r="P2" s="11" t="s">
        <v>15</v>
      </c>
      <c r="Q2" s="14" t="s">
        <v>16</v>
      </c>
      <c r="R2" s="15" t="s">
        <v>14</v>
      </c>
      <c r="S2" s="11" t="s">
        <v>15</v>
      </c>
      <c r="T2" s="12" t="s">
        <v>16</v>
      </c>
    </row>
    <row r="3" spans="1:20" ht="20.100000000000001" customHeight="1" thickTop="1">
      <c r="A3" s="16">
        <v>1</v>
      </c>
      <c r="B3" s="17" t="s">
        <v>17</v>
      </c>
      <c r="C3" s="18">
        <v>5</v>
      </c>
      <c r="D3" s="19">
        <v>6</v>
      </c>
      <c r="E3" s="19">
        <v>6</v>
      </c>
      <c r="F3" s="20">
        <f>SUM(C3:E3)</f>
        <v>17</v>
      </c>
      <c r="G3" s="21">
        <v>4</v>
      </c>
      <c r="H3" s="22">
        <f>SUM(F3:G3)</f>
        <v>21</v>
      </c>
      <c r="I3" s="23">
        <f>'[1]H27.3月1日異動報告書より学年進行 '!H3+COUNTIF([1]第一!B$4:B$20,"&lt;2015/5/2")-COUNTIF([1]第一!F$4:F$20,"&lt;2015/5/1")</f>
        <v>114</v>
      </c>
      <c r="J3" s="24">
        <f>'[1]H27.3月1日異動報告書より学年進行 '!I3+COUNTIF([1]第一!D$4:D$20,"&lt;2015/5/2")-COUNTIF([1]第一!H$4:H$20,"&lt;2015/5/1")</f>
        <v>88</v>
      </c>
      <c r="K3" s="25">
        <f>SUM(I3:J3)</f>
        <v>202</v>
      </c>
      <c r="L3" s="26">
        <f>'[1]H27.3月1日異動報告書より学年進行 '!K3+COUNTIF([1]第一!B$24:B$40,"&lt;2015/5/2")-COUNTIF([1]第一!F$24:F$40,"&lt;2015/5/1")</f>
        <v>107</v>
      </c>
      <c r="M3" s="27">
        <f>'[1]H27.3月1日異動報告書より学年進行 '!L3+COUNTIF([1]第一!D$24:D$40,"&lt;2015/5/2")-COUNTIF([1]第一!H$24:H$40,"&lt;2015/5/1")</f>
        <v>109</v>
      </c>
      <c r="N3" s="28">
        <f>SUM(L3:M3)</f>
        <v>216</v>
      </c>
      <c r="O3" s="26">
        <f>'[1]H27.3月1日異動報告書より学年進行 '!N3+COUNTIF([1]第一!B$44:B$60,"&lt;2015/5/2")-COUNTIF([1]第一!F$44:F$60,"&lt;2015/5/1")</f>
        <v>128</v>
      </c>
      <c r="P3" s="27">
        <f>'[1]H27.3月1日異動報告書より学年進行 '!O3+COUNTIF([1]第一!D$44:D$60,"&lt;2015/5/2")-COUNTIF([1]第一!H$44:H$60,"&lt;2015/5/1")</f>
        <v>92</v>
      </c>
      <c r="Q3" s="29">
        <f>SUM(O3:P3)</f>
        <v>220</v>
      </c>
      <c r="R3" s="30">
        <f>SUM(I3,L3,O3)</f>
        <v>349</v>
      </c>
      <c r="S3" s="31">
        <f>SUM(J3,M3,P3)</f>
        <v>289</v>
      </c>
      <c r="T3" s="29">
        <f t="shared" ref="T3:T22" si="0">SUM(R3:S3)</f>
        <v>638</v>
      </c>
    </row>
    <row r="4" spans="1:20" ht="20.100000000000001" customHeight="1">
      <c r="A4" s="16">
        <v>2</v>
      </c>
      <c r="B4" s="17" t="s">
        <v>18</v>
      </c>
      <c r="C4" s="32">
        <v>5</v>
      </c>
      <c r="D4" s="33">
        <v>4</v>
      </c>
      <c r="E4" s="34">
        <v>5</v>
      </c>
      <c r="F4" s="20">
        <f t="shared" ref="F4:F21" si="1">SUM(C4:E4)</f>
        <v>14</v>
      </c>
      <c r="G4" s="35">
        <v>3</v>
      </c>
      <c r="H4" s="22">
        <f>SUM(F4:G4)</f>
        <v>17</v>
      </c>
      <c r="I4" s="23">
        <f>'[1]H27.3月1日異動報告書より学年進行 '!H4+COUNTIF([1]第二!B$4:B$20,"&lt;2015/5/2")-COUNTIF([1]第二!F$4:F$20,"&lt;2015/5/1")</f>
        <v>83</v>
      </c>
      <c r="J4" s="24">
        <f>'[1]H27.3月1日異動報告書より学年進行 '!I4+COUNTIF([1]第二!D$4:D$20,"&lt;2015/5/2")-COUNTIF([1]第二!H$4:H$20,"&lt;2015/5/1")</f>
        <v>86</v>
      </c>
      <c r="K4" s="25">
        <f t="shared" ref="K4:K21" si="2">SUM(I4:J4)</f>
        <v>169</v>
      </c>
      <c r="L4" s="26">
        <f>'[1]H27.3月1日異動報告書より学年進行 '!K4+COUNTIF([1]第二!B$24:B$40,"&lt;2015/5/2")-COUNTIF([1]第二!F$24:F$40,"&lt;2015/5/1")</f>
        <v>78</v>
      </c>
      <c r="M4" s="27">
        <f>'[1]H27.3月1日異動報告書より学年進行 '!L4+COUNTIF([1]第二!D$24:D$40,"&lt;2015/5/2")-COUNTIF([1]第二!H$24:H$40,"&lt;2015/5/1")</f>
        <v>67</v>
      </c>
      <c r="N4" s="36">
        <f t="shared" ref="N4:N21" si="3">SUM(L4:M4)</f>
        <v>145</v>
      </c>
      <c r="O4" s="26">
        <f>'[1]H27.3月1日異動報告書より学年進行 '!N4+COUNTIF([1]第二!B$44:B$60,"&lt;2015/5/2")-COUNTIF([1]第二!F$44:F$60,"&lt;2015/5/1")</f>
        <v>96</v>
      </c>
      <c r="P4" s="27">
        <f>'[1]H27.3月1日異動報告書より学年進行 '!O4+COUNTIF([1]第二!D$44:D$60,"&lt;2015/5/2")-COUNTIF([1]第二!H$44:H$60,"&lt;2015/5/1")</f>
        <v>77</v>
      </c>
      <c r="Q4" s="29">
        <f t="shared" ref="Q4:Q21" si="4">SUM(O4:P4)</f>
        <v>173</v>
      </c>
      <c r="R4" s="30">
        <f t="shared" ref="R4:S22" si="5">SUM(I4,L4,O4)</f>
        <v>257</v>
      </c>
      <c r="S4" s="31">
        <f t="shared" si="5"/>
        <v>230</v>
      </c>
      <c r="T4" s="29">
        <f t="shared" si="0"/>
        <v>487</v>
      </c>
    </row>
    <row r="5" spans="1:20" ht="20.100000000000001" customHeight="1">
      <c r="A5" s="16">
        <v>3</v>
      </c>
      <c r="B5" s="17" t="s">
        <v>19</v>
      </c>
      <c r="C5" s="32">
        <v>8</v>
      </c>
      <c r="D5" s="33">
        <v>8</v>
      </c>
      <c r="E5" s="34">
        <v>9</v>
      </c>
      <c r="F5" s="20">
        <f t="shared" si="1"/>
        <v>25</v>
      </c>
      <c r="G5" s="35">
        <v>5</v>
      </c>
      <c r="H5" s="22">
        <f>SUM(F5:G5)</f>
        <v>30</v>
      </c>
      <c r="I5" s="23">
        <f>'[1]H27.3月1日異動報告書より学年進行 '!H5+COUNTIF([1]第三!B$4:B$20,"&lt;2015/5/2")-COUNTIF([1]第三!F$4:F$20,"&lt;2015/5/1")</f>
        <v>168</v>
      </c>
      <c r="J5" s="24">
        <f>'[1]H27.3月1日異動報告書より学年進行 '!I5+COUNTIF([1]第三!D$4:D$20,"&lt;2015/5/2")-COUNTIF([1]第三!H$4:H$20,"&lt;2015/5/1")</f>
        <v>136</v>
      </c>
      <c r="K5" s="25">
        <f t="shared" si="2"/>
        <v>304</v>
      </c>
      <c r="L5" s="26">
        <f>'[1]H27.3月1日異動報告書より学年進行 '!K5+COUNTIF([1]第三!B$24:B$40,"&lt;2015/5/2")-COUNTIF([1]第三!F$24:F$40,"&lt;2015/5/1")</f>
        <v>156</v>
      </c>
      <c r="M5" s="27">
        <f>'[1]H27.3月1日異動報告書より学年進行 '!L5+COUNTIF([1]第三!D$24:D$40,"&lt;2015/5/2")-COUNTIF([1]第三!H$24:H$40,"&lt;2015/5/1")</f>
        <v>164</v>
      </c>
      <c r="N5" s="36">
        <f t="shared" si="3"/>
        <v>320</v>
      </c>
      <c r="O5" s="26">
        <f>'[1]H27.3月1日異動報告書より学年進行 '!N5+COUNTIF([1]第三!B$44:B$60,"&lt;2015/5/2")-COUNTIF([1]第三!F$44:F$60,"&lt;2015/5/1")</f>
        <v>183</v>
      </c>
      <c r="P5" s="27">
        <f>'[1]H27.3月1日異動報告書より学年進行 '!O5+COUNTIF([1]第三!D$44:D$60,"&lt;2015/5/2")-COUNTIF([1]第三!H$44:H$60,"&lt;2015/5/1")</f>
        <v>154</v>
      </c>
      <c r="Q5" s="29">
        <f t="shared" si="4"/>
        <v>337</v>
      </c>
      <c r="R5" s="30">
        <f t="shared" si="5"/>
        <v>507</v>
      </c>
      <c r="S5" s="31">
        <f t="shared" si="5"/>
        <v>454</v>
      </c>
      <c r="T5" s="29">
        <f t="shared" si="0"/>
        <v>961</v>
      </c>
    </row>
    <row r="6" spans="1:20" ht="20.100000000000001" customHeight="1">
      <c r="A6" s="16">
        <v>4</v>
      </c>
      <c r="B6" s="17" t="s">
        <v>20</v>
      </c>
      <c r="C6" s="32">
        <v>5</v>
      </c>
      <c r="D6" s="33">
        <v>5</v>
      </c>
      <c r="E6" s="34">
        <v>5</v>
      </c>
      <c r="F6" s="20">
        <f t="shared" si="1"/>
        <v>15</v>
      </c>
      <c r="G6" s="35">
        <v>4</v>
      </c>
      <c r="H6" s="22">
        <f t="shared" ref="H6:H19" si="6">SUM(F6:G6)</f>
        <v>19</v>
      </c>
      <c r="I6" s="23">
        <f>'[1]H27.3月1日異動報告書より学年進行 '!H6+COUNTIF([1]第四!B$4:B$20,"&lt;2015/5/2")-COUNTIF([1]第四!F$4:F$20,"&lt;2015/5/1")</f>
        <v>80</v>
      </c>
      <c r="J6" s="24">
        <f>'[1]H27.3月1日異動報告書より学年進行 '!I6+COUNTIF([1]第四!D$4:D$20,"&lt;2015/5/2")-COUNTIF([1]第四!H$4:H$20,"&lt;2015/5/1")</f>
        <v>98</v>
      </c>
      <c r="K6" s="25">
        <f t="shared" si="2"/>
        <v>178</v>
      </c>
      <c r="L6" s="26">
        <f>'[1]H27.3月1日異動報告書より学年進行 '!K6+COUNTIF([1]第四!B$24:B$40,"&lt;2015/5/2")-COUNTIF([1]第四!F$24:F$40,"&lt;2015/5/1")</f>
        <v>107</v>
      </c>
      <c r="M6" s="27">
        <f>'[1]H27.3月1日異動報告書より学年進行 '!L6+COUNTIF([1]第四!D$24:D$40,"&lt;2015/5/2")-COUNTIF([1]第四!H$24:H$40,"&lt;2015/5/1")</f>
        <v>87</v>
      </c>
      <c r="N6" s="36">
        <f t="shared" si="3"/>
        <v>194</v>
      </c>
      <c r="O6" s="26">
        <f>'[1]H27.3月1日異動報告書より学年進行 '!N6+COUNTIF([1]第四!B$44:B$60,"&lt;2015/5/2")-COUNTIF([1]第四!F$44:F$60,"&lt;2015/5/1")</f>
        <v>114</v>
      </c>
      <c r="P6" s="27">
        <f>'[1]H27.3月1日異動報告書より学年進行 '!O6+COUNTIF([1]第四!D$44:D$60,"&lt;2015/5/2")-COUNTIF([1]第四!H$44:H$60,"&lt;2015/5/1")</f>
        <v>94</v>
      </c>
      <c r="Q6" s="29">
        <f t="shared" si="4"/>
        <v>208</v>
      </c>
      <c r="R6" s="30">
        <f t="shared" si="5"/>
        <v>301</v>
      </c>
      <c r="S6" s="31">
        <f t="shared" si="5"/>
        <v>279</v>
      </c>
      <c r="T6" s="29">
        <f t="shared" si="0"/>
        <v>580</v>
      </c>
    </row>
    <row r="7" spans="1:20" ht="20.100000000000001" customHeight="1">
      <c r="A7" s="16">
        <v>5</v>
      </c>
      <c r="B7" s="17" t="s">
        <v>21</v>
      </c>
      <c r="C7" s="32">
        <v>4</v>
      </c>
      <c r="D7" s="33">
        <v>4</v>
      </c>
      <c r="E7" s="34">
        <v>4</v>
      </c>
      <c r="F7" s="20">
        <f t="shared" si="1"/>
        <v>12</v>
      </c>
      <c r="G7" s="35">
        <v>3</v>
      </c>
      <c r="H7" s="22">
        <f t="shared" si="6"/>
        <v>15</v>
      </c>
      <c r="I7" s="23">
        <f>'[1]H27.3月1日異動報告書より学年進行 '!H7+COUNTIF([1]第五!B$4:B$20,"&lt;2015/5/2")-COUNTIF([1]第五!F$4:F$20,"&lt;2015/5/1")</f>
        <v>69</v>
      </c>
      <c r="J7" s="24">
        <f>'[1]H27.3月1日異動報告書より学年進行 '!I7+COUNTIF([1]第五!D$4:D$20,"&lt;2015/5/2")-COUNTIF([1]第五!H$4:H$20,"&lt;2015/5/1")</f>
        <v>73</v>
      </c>
      <c r="K7" s="25">
        <f t="shared" si="2"/>
        <v>142</v>
      </c>
      <c r="L7" s="26">
        <f>'[1]H27.3月1日異動報告書より学年進行 '!K7+COUNTIF([1]第五!B$24:B$40,"&lt;2015/5/2")-COUNTIF([1]第五!F$24:F$40,"&lt;2015/5/1")</f>
        <v>66</v>
      </c>
      <c r="M7" s="27">
        <f>'[1]H27.3月1日異動報告書より学年進行 '!L7+COUNTIF([1]第五!D$24:D$40,"&lt;2015/5/2")-COUNTIF([1]第五!H$24:H$40,"&lt;2015/5/1")</f>
        <v>73</v>
      </c>
      <c r="N7" s="36">
        <f t="shared" si="3"/>
        <v>139</v>
      </c>
      <c r="O7" s="26">
        <f>'[1]H27.3月1日異動報告書より学年進行 '!N7+COUNTIF([1]第五!B$44:B$60,"&lt;2015/5/2")-COUNTIF([1]第五!F$44:F$60,"&lt;2015/5/1")</f>
        <v>82</v>
      </c>
      <c r="P7" s="27">
        <f>'[1]H27.3月1日異動報告書より学年進行 '!O7+COUNTIF([1]第五!D$44:D$60,"&lt;2015/5/2")-COUNTIF([1]第五!H$44:H$60,"&lt;2015/5/1")</f>
        <v>63</v>
      </c>
      <c r="Q7" s="29">
        <f t="shared" si="4"/>
        <v>145</v>
      </c>
      <c r="R7" s="30">
        <f t="shared" si="5"/>
        <v>217</v>
      </c>
      <c r="S7" s="31">
        <f t="shared" si="5"/>
        <v>209</v>
      </c>
      <c r="T7" s="29">
        <f t="shared" si="0"/>
        <v>426</v>
      </c>
    </row>
    <row r="8" spans="1:20" ht="20.100000000000001" customHeight="1">
      <c r="A8" s="16">
        <v>6</v>
      </c>
      <c r="B8" s="17" t="s">
        <v>22</v>
      </c>
      <c r="C8" s="32">
        <v>3</v>
      </c>
      <c r="D8" s="33">
        <v>3</v>
      </c>
      <c r="E8" s="34">
        <v>4</v>
      </c>
      <c r="F8" s="20">
        <f>SUM(C8:E8)</f>
        <v>10</v>
      </c>
      <c r="G8" s="35">
        <v>4</v>
      </c>
      <c r="H8" s="22">
        <f t="shared" si="6"/>
        <v>14</v>
      </c>
      <c r="I8" s="23">
        <f>'[1]H27.3月1日異動報告書より学年進行 '!H8+COUNTIF([1]第六!B$4:B$20,"&lt;2015/5/2")-COUNTIF([1]第六!F$4:F$20,"&lt;2015/5/1")</f>
        <v>52</v>
      </c>
      <c r="J8" s="24">
        <f>'[1]H27.3月1日異動報告書より学年進行 '!I8+COUNTIF([1]第六!D$4:D$20,"&lt;2015/5/2")-COUNTIF([1]第六!H$4:H$20,"&lt;2015/5/1")</f>
        <v>44</v>
      </c>
      <c r="K8" s="25">
        <f t="shared" si="2"/>
        <v>96</v>
      </c>
      <c r="L8" s="26">
        <f>'[1]H27.3月1日異動報告書より学年進行 '!K8+COUNTIF([1]第六!B$24:B$40,"&lt;2015/5/2")-COUNTIF([1]第六!F$24:F$40,"&lt;2015/5/1")</f>
        <v>52</v>
      </c>
      <c r="M8" s="27">
        <f>'[1]H27.3月1日異動報告書より学年進行 '!L8+COUNTIF([1]第六!D$24:D$40,"&lt;2015/5/2")-COUNTIF([1]第六!H$24:H$40,"&lt;2015/5/1")</f>
        <v>56</v>
      </c>
      <c r="N8" s="36">
        <f t="shared" si="3"/>
        <v>108</v>
      </c>
      <c r="O8" s="26">
        <f>'[1]H27.3月1日異動報告書より学年進行 '!N8+COUNTIF([1]第六!B$44:B$60,"&lt;2015/5/2")-COUNTIF([1]第六!F$44:F$60,"&lt;2015/5/1")</f>
        <v>53</v>
      </c>
      <c r="P8" s="27">
        <f>'[1]H27.3月1日異動報告書より学年進行 '!O8+COUNTIF([1]第六!D$44:D$60,"&lt;2015/5/2")-COUNTIF([1]第六!H$44:H$60,"&lt;2015/5/1")</f>
        <v>62</v>
      </c>
      <c r="Q8" s="29">
        <f t="shared" si="4"/>
        <v>115</v>
      </c>
      <c r="R8" s="30">
        <f t="shared" si="5"/>
        <v>157</v>
      </c>
      <c r="S8" s="31">
        <f t="shared" si="5"/>
        <v>162</v>
      </c>
      <c r="T8" s="29">
        <f t="shared" si="0"/>
        <v>319</v>
      </c>
    </row>
    <row r="9" spans="1:20" ht="20.100000000000001" customHeight="1">
      <c r="A9" s="16">
        <v>7</v>
      </c>
      <c r="B9" s="17" t="s">
        <v>23</v>
      </c>
      <c r="C9" s="32">
        <v>3</v>
      </c>
      <c r="D9" s="33">
        <v>3</v>
      </c>
      <c r="E9" s="34">
        <v>4</v>
      </c>
      <c r="F9" s="20">
        <f t="shared" si="1"/>
        <v>10</v>
      </c>
      <c r="G9" s="35">
        <v>3</v>
      </c>
      <c r="H9" s="22">
        <f t="shared" si="6"/>
        <v>13</v>
      </c>
      <c r="I9" s="23">
        <f>'[1]H27.3月1日異動報告書より学年進行 '!H9+COUNTIF([1]第七!B$4:B$20,"&lt;2015/5/2")-COUNTIF([1]第七!F$4:F$20,"&lt;2015/5/1")</f>
        <v>59</v>
      </c>
      <c r="J9" s="24">
        <f>'[1]H27.3月1日異動報告書より学年進行 '!I9+COUNTIF([1]第七!D$4:D$20,"&lt;2015/5/2")-COUNTIF([1]第七!H$4:H$20,"&lt;2015/5/1")</f>
        <v>53</v>
      </c>
      <c r="K9" s="25">
        <f t="shared" si="2"/>
        <v>112</v>
      </c>
      <c r="L9" s="26">
        <f>'[1]H27.3月1日異動報告書より学年進行 '!K9+COUNTIF([1]第七!B$24:B$40,"&lt;2015/5/2")-COUNTIF([1]第七!F$24:F$40,"&lt;2015/5/1")</f>
        <v>58</v>
      </c>
      <c r="M9" s="27">
        <f>'[1]H27.3月1日異動報告書より学年進行 '!L9+COUNTIF([1]第七!D$24:D$40,"&lt;2015/5/2")-COUNTIF([1]第七!H$24:H$40,"&lt;2015/5/1")</f>
        <v>60</v>
      </c>
      <c r="N9" s="36">
        <f t="shared" si="3"/>
        <v>118</v>
      </c>
      <c r="O9" s="26">
        <f>'[1]H27.3月1日異動報告書より学年進行 '!N9+COUNTIF([1]第七!B$44:B$60,"&lt;2015/5/2")-COUNTIF([1]第七!F$44:F$60,"&lt;2015/5/1")</f>
        <v>49</v>
      </c>
      <c r="P9" s="27">
        <f>'[1]H27.3月1日異動報告書より学年進行 '!O9+COUNTIF([1]第七!D$44:D$60,"&lt;2015/5/2")-COUNTIF([1]第七!H$44:H$60,"&lt;2015/5/1")</f>
        <v>74</v>
      </c>
      <c r="Q9" s="29">
        <f t="shared" si="4"/>
        <v>123</v>
      </c>
      <c r="R9" s="30">
        <f t="shared" si="5"/>
        <v>166</v>
      </c>
      <c r="S9" s="31">
        <f t="shared" si="5"/>
        <v>187</v>
      </c>
      <c r="T9" s="29">
        <f t="shared" si="0"/>
        <v>353</v>
      </c>
    </row>
    <row r="10" spans="1:20" ht="19.5" customHeight="1">
      <c r="A10" s="16">
        <v>8</v>
      </c>
      <c r="B10" s="17" t="s">
        <v>24</v>
      </c>
      <c r="C10" s="32">
        <v>3</v>
      </c>
      <c r="D10" s="33">
        <v>2</v>
      </c>
      <c r="E10" s="34">
        <v>2</v>
      </c>
      <c r="F10" s="20">
        <f t="shared" si="1"/>
        <v>7</v>
      </c>
      <c r="G10" s="35">
        <v>3</v>
      </c>
      <c r="H10" s="22">
        <f t="shared" si="6"/>
        <v>10</v>
      </c>
      <c r="I10" s="23">
        <f>'[1]H27.3月1日異動報告書より学年進行 '!H10+COUNTIF([1]第八!B$4:B$20,"&lt;2015/5/2")-COUNTIF([1]第八!F$4:F$20,"&lt;2015/5/1")</f>
        <v>65</v>
      </c>
      <c r="J10" s="24">
        <f>'[1]H27.3月1日異動報告書より学年進行 '!I10+COUNTIF([1]第八!D$4:D$20,"&lt;2015/5/2")-COUNTIF([1]第八!H$4:H$20,"&lt;2015/5/1")</f>
        <v>55</v>
      </c>
      <c r="K10" s="25">
        <f t="shared" si="2"/>
        <v>120</v>
      </c>
      <c r="L10" s="26">
        <f>'[1]H27.3月1日異動報告書より学年進行 '!K10+COUNTIF([1]第八!B$24:B$40,"&lt;2015/5/2")-COUNTIF([1]第八!F$24:F$40,"&lt;2015/5/1")</f>
        <v>43</v>
      </c>
      <c r="M10" s="27">
        <f>'[1]H27.3月1日異動報告書より学年進行 '!L10+COUNTIF([1]第八!D$24:D$40,"&lt;2015/5/2")-COUNTIF([1]第八!H$24:H$40,"&lt;2015/5/1")</f>
        <v>40</v>
      </c>
      <c r="N10" s="36">
        <f t="shared" si="3"/>
        <v>83</v>
      </c>
      <c r="O10" s="26">
        <f>'[1]H27.3月1日異動報告書より学年進行 '!N10+COUNTIF([1]第八!B$44:B$60,"&lt;2015/5/2")-COUNTIF([1]第八!F$44:F$60,"&lt;2015/5/1")</f>
        <v>42</v>
      </c>
      <c r="P10" s="27">
        <f>'[1]H27.3月1日異動報告書より学年進行 '!O10+COUNTIF([1]第八!D$44:D$60,"&lt;2015/5/2")-COUNTIF([1]第八!H$44:H$60,"&lt;2015/5/1")</f>
        <v>28</v>
      </c>
      <c r="Q10" s="29">
        <f t="shared" si="4"/>
        <v>70</v>
      </c>
      <c r="R10" s="30">
        <f t="shared" si="5"/>
        <v>150</v>
      </c>
      <c r="S10" s="31">
        <f t="shared" si="5"/>
        <v>123</v>
      </c>
      <c r="T10" s="29">
        <f t="shared" si="0"/>
        <v>273</v>
      </c>
    </row>
    <row r="11" spans="1:20" ht="20.100000000000001" customHeight="1">
      <c r="A11" s="16">
        <v>9</v>
      </c>
      <c r="B11" s="17" t="s">
        <v>25</v>
      </c>
      <c r="C11" s="32">
        <v>7</v>
      </c>
      <c r="D11" s="33">
        <v>7</v>
      </c>
      <c r="E11" s="34">
        <v>7</v>
      </c>
      <c r="F11" s="20">
        <f>SUM(C11:E11)</f>
        <v>21</v>
      </c>
      <c r="G11" s="35">
        <v>6</v>
      </c>
      <c r="H11" s="22">
        <f t="shared" si="6"/>
        <v>27</v>
      </c>
      <c r="I11" s="23">
        <f>'[1]H27.3月1日異動報告書より学年進行 '!H11+COUNTIF([1]第九!B$4:B$20,"&lt;2015/5/2")-COUNTIF([1]第九!F$4:F$20,"&lt;2015/5/1")</f>
        <v>154</v>
      </c>
      <c r="J11" s="24">
        <f>'[1]H27.3月1日異動報告書より学年進行 '!I11+COUNTIF([1]第九!D$4:D$20,"&lt;2015/5/2")-COUNTIF([1]第九!H$4:H$20,"&lt;2015/5/1")</f>
        <v>125</v>
      </c>
      <c r="K11" s="25">
        <f t="shared" si="2"/>
        <v>279</v>
      </c>
      <c r="L11" s="26">
        <f>'[1]H27.3月1日異動報告書より学年進行 '!K11+COUNTIF([1]第九!B$24:B$40,"&lt;2015/5/2")-COUNTIF([1]第九!F$24:F$40,"&lt;2015/5/1")</f>
        <v>150</v>
      </c>
      <c r="M11" s="27">
        <f>'[1]H27.3月1日異動報告書より学年進行 '!L11+COUNTIF([1]第九!D$24:D$40,"&lt;2015/5/2")-COUNTIF([1]第九!H$24:H$40,"&lt;2015/5/1")</f>
        <v>139</v>
      </c>
      <c r="N11" s="36">
        <f t="shared" si="3"/>
        <v>289</v>
      </c>
      <c r="O11" s="26">
        <f>'[1]H27.3月1日異動報告書より学年進行 '!N11+COUNTIF([1]第九!B$44:B$60,"&lt;2015/5/2")-COUNTIF([1]第九!F$44:F$60,"&lt;2015/5/1")</f>
        <v>146</v>
      </c>
      <c r="P11" s="27">
        <f>'[1]H27.3月1日異動報告書より学年進行 '!O11+COUNTIF([1]第九!D$44:D$60,"&lt;2015/5/2")-COUNTIF([1]第九!H$44:H$60,"&lt;2015/5/1")</f>
        <v>131</v>
      </c>
      <c r="Q11" s="29">
        <f t="shared" si="4"/>
        <v>277</v>
      </c>
      <c r="R11" s="30">
        <f t="shared" si="5"/>
        <v>450</v>
      </c>
      <c r="S11" s="31">
        <f t="shared" si="5"/>
        <v>395</v>
      </c>
      <c r="T11" s="29">
        <f t="shared" si="0"/>
        <v>845</v>
      </c>
    </row>
    <row r="12" spans="1:20" ht="20.100000000000001" customHeight="1">
      <c r="A12" s="16">
        <v>10</v>
      </c>
      <c r="B12" s="17" t="s">
        <v>26</v>
      </c>
      <c r="C12" s="32">
        <v>2</v>
      </c>
      <c r="D12" s="33">
        <v>2</v>
      </c>
      <c r="E12" s="34">
        <v>3</v>
      </c>
      <c r="F12" s="20">
        <f t="shared" si="1"/>
        <v>7</v>
      </c>
      <c r="G12" s="35">
        <v>3</v>
      </c>
      <c r="H12" s="22">
        <f t="shared" si="6"/>
        <v>10</v>
      </c>
      <c r="I12" s="23">
        <f>'[1]H27.3月1日異動報告書より学年進行 '!H12+COUNTIF([1]第十!B$4:B$20,"&lt;2015/5/2")-COUNTIF([1]第十!F$4:F$20,"&lt;2015/5/1")</f>
        <v>44</v>
      </c>
      <c r="J12" s="24">
        <f>'[1]H27.3月1日異動報告書より学年進行 '!I12+COUNTIF([1]第十!D$4:D$20,"&lt;2015/5/2")-COUNTIF([1]第十!H$4:H$20,"&lt;2015/5/1")</f>
        <v>35</v>
      </c>
      <c r="K12" s="25">
        <f t="shared" si="2"/>
        <v>79</v>
      </c>
      <c r="L12" s="26">
        <f>'[1]H27.3月1日異動報告書より学年進行 '!K12+COUNTIF([1]第十!B$24:B$40,"&lt;2015/5/2")-COUNTIF([1]第十!F$24:F$40,"&lt;2015/5/1")</f>
        <v>47</v>
      </c>
      <c r="M12" s="27">
        <f>'[1]H27.3月1日異動報告書より学年進行 '!L12+COUNTIF([1]第十!D$24:D$40,"&lt;2015/5/2")-COUNTIF([1]第十!H$24:H$40,"&lt;2015/5/1")</f>
        <v>37</v>
      </c>
      <c r="N12" s="36">
        <f t="shared" si="3"/>
        <v>84</v>
      </c>
      <c r="O12" s="26">
        <f>'[1]H27.3月1日異動報告書より学年進行 '!N12+COUNTIF([1]第十!B$44:B$60,"&lt;2015/5/2")-COUNTIF([1]第十!F$44:F$60,"&lt;2015/5/1")</f>
        <v>40</v>
      </c>
      <c r="P12" s="27">
        <f>'[1]H27.3月1日異動報告書より学年進行 '!O12+COUNTIF([1]第十!D$44:D$60,"&lt;2015/5/2")-COUNTIF([1]第十!H$44:H$60,"&lt;2015/5/1")</f>
        <v>44</v>
      </c>
      <c r="Q12" s="29">
        <f t="shared" si="4"/>
        <v>84</v>
      </c>
      <c r="R12" s="30">
        <f t="shared" si="5"/>
        <v>131</v>
      </c>
      <c r="S12" s="31">
        <f t="shared" si="5"/>
        <v>116</v>
      </c>
      <c r="T12" s="29">
        <f t="shared" si="0"/>
        <v>247</v>
      </c>
    </row>
    <row r="13" spans="1:20" ht="20.100000000000001" customHeight="1">
      <c r="A13" s="16">
        <v>11</v>
      </c>
      <c r="B13" s="17" t="s">
        <v>27</v>
      </c>
      <c r="C13" s="32">
        <v>8</v>
      </c>
      <c r="D13" s="33">
        <v>9</v>
      </c>
      <c r="E13" s="34">
        <v>9</v>
      </c>
      <c r="F13" s="20">
        <f t="shared" si="1"/>
        <v>26</v>
      </c>
      <c r="G13" s="35">
        <v>4</v>
      </c>
      <c r="H13" s="22">
        <f t="shared" si="6"/>
        <v>30</v>
      </c>
      <c r="I13" s="37">
        <f>'[1]H27.3月1日異動報告書より学年進行 '!H13+COUNTIF([1]第十一!B$4:B$20,"&lt;2015/5/2")-COUNTIF([1]第十一!F$4:F$20,"&lt;2015/5/1")</f>
        <v>165</v>
      </c>
      <c r="J13" s="38">
        <f>'[1]H27.3月1日異動報告書より学年進行 '!I13+COUNTIF([1]第十一!D$4:D$20,"&lt;2015/5/2")-COUNTIF([1]第十一!H$4:H$20,"&lt;2015/5/1")</f>
        <v>156</v>
      </c>
      <c r="K13" s="25">
        <f>SUM(I13:J13)</f>
        <v>321</v>
      </c>
      <c r="L13" s="26">
        <f>'[1]H27.3月1日異動報告書より学年進行 '!K13+COUNTIF([1]第十一!B$24:B$40,"&lt;2015/5/2")-COUNTIF([1]第十一!F$24:F$40,"&lt;2015/5/1")</f>
        <v>197</v>
      </c>
      <c r="M13" s="27">
        <f>'[1]H27.3月1日異動報告書より学年進行 '!L13+COUNTIF([1]第十一!D$24:D$40,"&lt;2015/5/2")-COUNTIF([1]第十一!H$24:H$40,"&lt;2015/5/1")</f>
        <v>163</v>
      </c>
      <c r="N13" s="36">
        <f t="shared" si="3"/>
        <v>360</v>
      </c>
      <c r="O13" s="26">
        <f>'[1]H27.3月1日異動報告書より学年進行 '!N13+COUNTIF([1]第十一!B$44:B$60,"&lt;2015/5/2")-COUNTIF([1]第十一!F$44:F$60,"&lt;2015/5/1")</f>
        <v>180</v>
      </c>
      <c r="P13" s="27">
        <f>'[1]H27.3月1日異動報告書より学年進行 '!O13+COUNTIF([1]第十一!D$44:D$60,"&lt;2015/5/2")-COUNTIF([1]第十一!H$44:H$60,"&lt;2015/5/1")</f>
        <v>157</v>
      </c>
      <c r="Q13" s="29">
        <f t="shared" si="4"/>
        <v>337</v>
      </c>
      <c r="R13" s="30">
        <f t="shared" si="5"/>
        <v>542</v>
      </c>
      <c r="S13" s="31">
        <f>SUM(J13,M13,P13)</f>
        <v>476</v>
      </c>
      <c r="T13" s="29">
        <f>SUM(R13:S13)</f>
        <v>1018</v>
      </c>
    </row>
    <row r="14" spans="1:20" ht="20.100000000000001" customHeight="1">
      <c r="A14" s="39">
        <v>12</v>
      </c>
      <c r="B14" s="17" t="s">
        <v>28</v>
      </c>
      <c r="C14" s="32">
        <v>4</v>
      </c>
      <c r="D14" s="33">
        <v>5</v>
      </c>
      <c r="E14" s="34">
        <v>5</v>
      </c>
      <c r="F14" s="20">
        <f t="shared" si="1"/>
        <v>14</v>
      </c>
      <c r="G14" s="35">
        <v>4</v>
      </c>
      <c r="H14" s="22">
        <f t="shared" si="6"/>
        <v>18</v>
      </c>
      <c r="I14" s="23">
        <f>'[1]H27.3月1日異動報告書より学年進行 '!H14+COUNTIF([1]第十二!B$4:B$20,"&lt;2015/5/2")-COUNTIF([1]第十二!F$4:F$20,"&lt;2015/5/1")</f>
        <v>71</v>
      </c>
      <c r="J14" s="24">
        <f>'[1]H27.3月1日異動報告書より学年進行 '!I14+COUNTIF([1]第十二!D$4:D$20,"&lt;2015/5/2")-COUNTIF([1]第十二!H$4:H$20,"&lt;2015/5/1")</f>
        <v>59</v>
      </c>
      <c r="K14" s="25">
        <f t="shared" si="2"/>
        <v>130</v>
      </c>
      <c r="L14" s="26">
        <f>'[1]H27.3月1日異動報告書より学年進行 '!K14+COUNTIF([1]第十二!B$24:B$40,"&lt;2015/5/2")-COUNTIF([1]第十二!F$24:F$40,"&lt;2015/5/1")</f>
        <v>88</v>
      </c>
      <c r="M14" s="27">
        <f>'[1]H27.3月1日異動報告書より学年進行 '!L14+COUNTIF([1]第十二!D$24:D$40,"&lt;2015/5/2")-COUNTIF([1]第十二!H$24:H$40,"&lt;2015/5/1")</f>
        <v>74</v>
      </c>
      <c r="N14" s="36">
        <f t="shared" si="3"/>
        <v>162</v>
      </c>
      <c r="O14" s="26">
        <f>'[1]H27.3月1日異動報告書より学年進行 '!N14+COUNTIF([1]第十二!B$44:B$60,"&lt;2015/5/2")-COUNTIF([1]第十二!F$44:F$60,"&lt;2015/5/1")</f>
        <v>84</v>
      </c>
      <c r="P14" s="27">
        <f>'[1]H27.3月1日異動報告書より学年進行 '!O14+COUNTIF([1]第十二!D$44:D$60,"&lt;2015/5/2")-COUNTIF([1]第十二!H$44:H$60,"&lt;2015/5/1")</f>
        <v>79</v>
      </c>
      <c r="Q14" s="29">
        <f t="shared" si="4"/>
        <v>163</v>
      </c>
      <c r="R14" s="30">
        <f t="shared" si="5"/>
        <v>243</v>
      </c>
      <c r="S14" s="31">
        <f t="shared" si="5"/>
        <v>212</v>
      </c>
      <c r="T14" s="29">
        <f t="shared" si="0"/>
        <v>455</v>
      </c>
    </row>
    <row r="15" spans="1:20" ht="19.5" customHeight="1">
      <c r="A15" s="16">
        <v>13</v>
      </c>
      <c r="B15" s="17" t="s">
        <v>29</v>
      </c>
      <c r="C15" s="32">
        <v>6</v>
      </c>
      <c r="D15" s="33">
        <v>6</v>
      </c>
      <c r="E15" s="34">
        <v>6</v>
      </c>
      <c r="F15" s="20">
        <f t="shared" si="1"/>
        <v>18</v>
      </c>
      <c r="G15" s="35">
        <v>5</v>
      </c>
      <c r="H15" s="22">
        <f t="shared" si="6"/>
        <v>23</v>
      </c>
      <c r="I15" s="23">
        <f>'[1]H27.3月1日異動報告書より学年進行 '!H15+COUNTIF([1]第十三!B$4:B$20,"&lt;2015/5/2")-COUNTIF([1]第十三!F$4:F$20,"&lt;2015/5/1")</f>
        <v>106</v>
      </c>
      <c r="J15" s="24">
        <f>'[1]H27.3月1日異動報告書より学年進行 '!I15+COUNTIF([1]第十三!D$4:D$20,"&lt;2015/5/2")-COUNTIF([1]第十三!H$4:H$20,"&lt;2015/5/1")</f>
        <v>111</v>
      </c>
      <c r="K15" s="25">
        <f t="shared" si="2"/>
        <v>217</v>
      </c>
      <c r="L15" s="26">
        <f>'[1]H27.3月1日異動報告書より学年進行 '!K15+COUNTIF([1]第十三!B$24:B$40,"&lt;2015/5/2")-COUNTIF([1]第十三!F$24:F$40,"&lt;2015/5/1")</f>
        <v>124</v>
      </c>
      <c r="M15" s="27">
        <f>'[1]H27.3月1日異動報告書より学年進行 '!L15+COUNTIF([1]第十三!D$24:D$40,"&lt;2015/5/2")-COUNTIF([1]第十三!H$24:H$40,"&lt;2015/5/1")</f>
        <v>102</v>
      </c>
      <c r="N15" s="36">
        <f t="shared" si="3"/>
        <v>226</v>
      </c>
      <c r="O15" s="26">
        <f>'[1]H27.3月1日異動報告書より学年進行 '!N15+COUNTIF([1]第十三!B$44:B$60,"&lt;2015/5/2")-COUNTIF([1]第十三!F$44:F$60,"&lt;2015/5/1")</f>
        <v>125</v>
      </c>
      <c r="P15" s="27">
        <f>'[1]H27.3月1日異動報告書より学年進行 '!O15+COUNTIF([1]第十三!D$44:D$60,"&lt;2015/5/2")-COUNTIF([1]第十三!H$44:H$60,"&lt;2015/5/1")</f>
        <v>95</v>
      </c>
      <c r="Q15" s="29">
        <f t="shared" si="4"/>
        <v>220</v>
      </c>
      <c r="R15" s="30">
        <f t="shared" si="5"/>
        <v>355</v>
      </c>
      <c r="S15" s="31">
        <f t="shared" si="5"/>
        <v>308</v>
      </c>
      <c r="T15" s="29">
        <f t="shared" si="0"/>
        <v>663</v>
      </c>
    </row>
    <row r="16" spans="1:20" ht="20.100000000000001" customHeight="1">
      <c r="A16" s="16">
        <v>14</v>
      </c>
      <c r="B16" s="17" t="s">
        <v>30</v>
      </c>
      <c r="C16" s="32">
        <v>5</v>
      </c>
      <c r="D16" s="33">
        <v>5</v>
      </c>
      <c r="E16" s="34">
        <v>6</v>
      </c>
      <c r="F16" s="20">
        <f t="shared" si="1"/>
        <v>16</v>
      </c>
      <c r="G16" s="35">
        <v>5</v>
      </c>
      <c r="H16" s="22">
        <f t="shared" si="6"/>
        <v>21</v>
      </c>
      <c r="I16" s="23">
        <f>'[1]H27.3月1日異動報告書より学年進行 '!H16+COUNTIF([1]第十四!B$4:B$20,"&lt;2015/5/2")-COUNTIF([1]第十四!F$4:F$20,"&lt;2015/5/1")</f>
        <v>89</v>
      </c>
      <c r="J16" s="24">
        <f>'[1]H27.3月1日異動報告書より学年進行 '!I16+COUNTIF([1]第十四!D$4:D$20,"&lt;2015/5/2")-COUNTIF([1]第十四!H$4:H$20,"&lt;2015/5/1")</f>
        <v>87</v>
      </c>
      <c r="K16" s="25">
        <f t="shared" si="2"/>
        <v>176</v>
      </c>
      <c r="L16" s="26">
        <f>'[1]H27.3月1日異動報告書より学年進行 '!K16+COUNTIF([1]第十四!B$24:B$40,"&lt;2015/5/2")-COUNTIF([1]第十四!F$24:F$40,"&lt;2015/5/1")</f>
        <v>95</v>
      </c>
      <c r="M16" s="27">
        <f>'[1]H27.3月1日異動報告書より学年進行 '!L16+COUNTIF([1]第十四!D$24:D$40,"&lt;2015/5/2")-COUNTIF([1]第十四!H$24:H$40,"&lt;2015/5/1")</f>
        <v>104</v>
      </c>
      <c r="N16" s="36">
        <f t="shared" si="3"/>
        <v>199</v>
      </c>
      <c r="O16" s="26">
        <f>'[1]H27.3月1日異動報告書より学年進行 '!N16+COUNTIF([1]第十四!B$44:B$60,"&lt;2015/5/2")-COUNTIF([1]第十四!F$44:F$60,"&lt;2015/5/1")</f>
        <v>106</v>
      </c>
      <c r="P16" s="27">
        <f>'[1]H27.3月1日異動報告書より学年進行 '!O16+COUNTIF([1]第十四!D$44:D$60,"&lt;2015/5/2")-COUNTIF([1]第十四!H$44:H$60,"&lt;2015/5/1")</f>
        <v>120</v>
      </c>
      <c r="Q16" s="29">
        <f t="shared" si="4"/>
        <v>226</v>
      </c>
      <c r="R16" s="30">
        <f t="shared" si="5"/>
        <v>290</v>
      </c>
      <c r="S16" s="31">
        <f t="shared" si="5"/>
        <v>311</v>
      </c>
      <c r="T16" s="29">
        <f t="shared" si="0"/>
        <v>601</v>
      </c>
    </row>
    <row r="17" spans="1:20" ht="20.100000000000001" customHeight="1">
      <c r="A17" s="16">
        <v>15</v>
      </c>
      <c r="B17" s="17" t="s">
        <v>31</v>
      </c>
      <c r="C17" s="32">
        <v>5</v>
      </c>
      <c r="D17" s="33">
        <v>5</v>
      </c>
      <c r="E17" s="34">
        <v>6</v>
      </c>
      <c r="F17" s="20">
        <f t="shared" si="1"/>
        <v>16</v>
      </c>
      <c r="G17" s="35">
        <v>5</v>
      </c>
      <c r="H17" s="22">
        <f t="shared" si="6"/>
        <v>21</v>
      </c>
      <c r="I17" s="23">
        <f>'[1]H27.3月1日異動報告書より学年進行 '!H17+COUNTIF([1]第十五!B$4:B$20,"&lt;2015/5/2")-COUNTIF([1]第十五!F$4:F$20,"&lt;2015/5/1")</f>
        <v>91</v>
      </c>
      <c r="J17" s="24">
        <f>'[1]H27.3月1日異動報告書より学年進行 '!I17+COUNTIF([1]第十五!D$4:D$20,"&lt;2015/5/2")-COUNTIF([1]第十五!H$4:H$20,"&lt;2015/5/1")</f>
        <v>102</v>
      </c>
      <c r="K17" s="25">
        <f t="shared" si="2"/>
        <v>193</v>
      </c>
      <c r="L17" s="26">
        <f>'[1]H27.3月1日異動報告書より学年進行 '!K17+COUNTIF([1]第十五!B$24:B$40,"&lt;2015/5/2")-COUNTIF([1]第十五!F$24:F$40,"&lt;2015/5/1")</f>
        <v>87</v>
      </c>
      <c r="M17" s="27">
        <f>'[1]H27.3月1日異動報告書より学年進行 '!L17+COUNTIF([1]第十五!D$24:D$40,"&lt;2015/5/2")-COUNTIF([1]第十五!H$24:H$40,"&lt;2015/5/1")</f>
        <v>85</v>
      </c>
      <c r="N17" s="36">
        <f t="shared" si="3"/>
        <v>172</v>
      </c>
      <c r="O17" s="26">
        <f>'[1]H27.3月1日異動報告書より学年進行 '!N17+COUNTIF([1]第十五!B$44:B$60,"&lt;2015/5/2")-COUNTIF([1]第十五!F$44:F$60,"&lt;2015/5/1")</f>
        <v>105</v>
      </c>
      <c r="P17" s="27">
        <f>'[1]H27.3月1日異動報告書より学年進行 '!O17+COUNTIF([1]第十五!D$44:D$60,"&lt;2015/5/2")-COUNTIF([1]第十五!H$44:H$60,"&lt;2015/5/1")</f>
        <v>111</v>
      </c>
      <c r="Q17" s="29">
        <f t="shared" si="4"/>
        <v>216</v>
      </c>
      <c r="R17" s="30">
        <f t="shared" si="5"/>
        <v>283</v>
      </c>
      <c r="S17" s="31">
        <f t="shared" si="5"/>
        <v>298</v>
      </c>
      <c r="T17" s="29">
        <f t="shared" si="0"/>
        <v>581</v>
      </c>
    </row>
    <row r="18" spans="1:20" ht="20.100000000000001" customHeight="1">
      <c r="A18" s="16">
        <v>16</v>
      </c>
      <c r="B18" s="17" t="s">
        <v>32</v>
      </c>
      <c r="C18" s="32">
        <v>4</v>
      </c>
      <c r="D18" s="33">
        <v>4</v>
      </c>
      <c r="E18" s="34">
        <v>4</v>
      </c>
      <c r="F18" s="20">
        <f t="shared" si="1"/>
        <v>12</v>
      </c>
      <c r="G18" s="35">
        <v>2</v>
      </c>
      <c r="H18" s="22">
        <f t="shared" si="6"/>
        <v>14</v>
      </c>
      <c r="I18" s="23">
        <f>'[1]H27.3月1日異動報告書より学年進行 '!H18+COUNTIF([1]第十六!B$4:B$20,"&lt;2015/5/2")-COUNTIF([1]第十六!F$4:F$20,"&lt;2015/5/1")</f>
        <v>71</v>
      </c>
      <c r="J18" s="24">
        <f>'[1]H27.3月1日異動報告書より学年進行 '!I18+COUNTIF([1]第十六!D$4:D$20,"&lt;2015/5/2")-COUNTIF([1]第十六!H$4:H$20,"&lt;2015/5/1")</f>
        <v>72</v>
      </c>
      <c r="K18" s="25">
        <f t="shared" si="2"/>
        <v>143</v>
      </c>
      <c r="L18" s="26">
        <f>'[1]H27.3月1日異動報告書より学年進行 '!K18+COUNTIF([1]第十六!B$24:B$40,"&lt;2015/5/2")-COUNTIF([1]第十六!F$24:F$40,"&lt;2015/5/1")</f>
        <v>66</v>
      </c>
      <c r="M18" s="27">
        <f>'[1]H27.3月1日異動報告書より学年進行 '!L18+COUNTIF([1]第十六!D$24:D$40,"&lt;2015/5/2")-COUNTIF([1]第十六!H$24:H$40,"&lt;2015/5/1")</f>
        <v>64</v>
      </c>
      <c r="N18" s="36">
        <f t="shared" si="3"/>
        <v>130</v>
      </c>
      <c r="O18" s="26">
        <f>'[1]H27.3月1日異動報告書より学年進行 '!N18+COUNTIF([1]第十六!B$44:B$60,"&lt;2015/5/2")-COUNTIF([1]第十六!F$44:F$60,"&lt;2015/5/1")</f>
        <v>74</v>
      </c>
      <c r="P18" s="27">
        <f>'[1]H27.3月1日異動報告書より学年進行 '!O18+COUNTIF([1]第十六!D$44:D$60,"&lt;2015/5/2")-COUNTIF([1]第十六!H$44:H$60,"&lt;2015/5/1")</f>
        <v>81</v>
      </c>
      <c r="Q18" s="29">
        <f t="shared" si="4"/>
        <v>155</v>
      </c>
      <c r="R18" s="30">
        <f t="shared" si="5"/>
        <v>211</v>
      </c>
      <c r="S18" s="31">
        <f t="shared" si="5"/>
        <v>217</v>
      </c>
      <c r="T18" s="29">
        <f t="shared" si="0"/>
        <v>428</v>
      </c>
    </row>
    <row r="19" spans="1:20" ht="20.100000000000001" customHeight="1">
      <c r="A19" s="16">
        <v>17</v>
      </c>
      <c r="B19" s="17" t="s">
        <v>33</v>
      </c>
      <c r="C19" s="32">
        <v>6</v>
      </c>
      <c r="D19" s="33">
        <v>6</v>
      </c>
      <c r="E19" s="34">
        <v>7</v>
      </c>
      <c r="F19" s="20">
        <f t="shared" si="1"/>
        <v>19</v>
      </c>
      <c r="G19" s="35">
        <v>3</v>
      </c>
      <c r="H19" s="22">
        <f t="shared" si="6"/>
        <v>22</v>
      </c>
      <c r="I19" s="23">
        <f>'[1]H27.3月1日異動報告書より学年進行 '!H19+COUNTIF([1]第十七!B$4:B$20,"&lt;2015/5/2")-COUNTIF([1]第十七!F$4:F$20,"&lt;2015/5/1")</f>
        <v>119</v>
      </c>
      <c r="J19" s="24">
        <f>'[1]H27.3月1日異動報告書より学年進行 '!I19+COUNTIF([1]第十七!D$4:D$20,"&lt;2015/5/2")-COUNTIF([1]第十七!H$4:H$20,"&lt;2015/5/1")</f>
        <v>108</v>
      </c>
      <c r="K19" s="25">
        <f t="shared" si="2"/>
        <v>227</v>
      </c>
      <c r="L19" s="26">
        <f>'[1]H27.3月1日異動報告書より学年進行 '!K19+COUNTIF([1]第十七!B$24:B$40,"&lt;2015/5/2")-COUNTIF([1]第十七!F$24:F$40,"&lt;2015/5/1")</f>
        <v>120</v>
      </c>
      <c r="M19" s="27">
        <f>'[1]H27.3月1日異動報告書より学年進行 '!L19+COUNTIF([1]第十七!D$24:D$40,"&lt;2015/5/2")-COUNTIF([1]第十七!H$24:H$40,"&lt;2015/5/1")</f>
        <v>112</v>
      </c>
      <c r="N19" s="36">
        <f t="shared" si="3"/>
        <v>232</v>
      </c>
      <c r="O19" s="26">
        <f>'[1]H27.3月1日異動報告書より学年進行 '!N19+COUNTIF([1]第十七!B$44:B$60,"&lt;2015/5/2")-COUNTIF([1]第十七!F$44:F$60,"&lt;2015/5/1")</f>
        <v>131</v>
      </c>
      <c r="P19" s="27">
        <f>'[1]H27.3月1日異動報告書より学年進行 '!O19+COUNTIF([1]第十七!D$44:D$60,"&lt;2015/5/2")-COUNTIF([1]第十七!H$44:H$60,"&lt;2015/5/1")</f>
        <v>128</v>
      </c>
      <c r="Q19" s="29">
        <f t="shared" si="4"/>
        <v>259</v>
      </c>
      <c r="R19" s="30">
        <f t="shared" si="5"/>
        <v>370</v>
      </c>
      <c r="S19" s="31">
        <f t="shared" si="5"/>
        <v>348</v>
      </c>
      <c r="T19" s="29">
        <f t="shared" si="0"/>
        <v>718</v>
      </c>
    </row>
    <row r="20" spans="1:20" ht="20.100000000000001" customHeight="1">
      <c r="A20" s="16">
        <v>18</v>
      </c>
      <c r="B20" s="17" t="s">
        <v>34</v>
      </c>
      <c r="C20" s="32">
        <v>3</v>
      </c>
      <c r="D20" s="33">
        <v>3</v>
      </c>
      <c r="E20" s="34">
        <v>2</v>
      </c>
      <c r="F20" s="20">
        <f t="shared" si="1"/>
        <v>8</v>
      </c>
      <c r="G20" s="35">
        <v>2</v>
      </c>
      <c r="H20" s="22">
        <f>SUM(F20:G20)</f>
        <v>10</v>
      </c>
      <c r="I20" s="23">
        <f>'[1]H27.3月1日異動報告書より学年進行 '!H20+COUNTIF([1]第十八!B$4:B$20,"&lt;2015/5/2")-COUNTIF([1]第十八!F$4:F$20,"&lt;2015/5/1")</f>
        <v>49</v>
      </c>
      <c r="J20" s="24">
        <f>'[1]H27.3月1日異動報告書より学年進行 '!I20+COUNTIF([1]第十八!D$4:D$20,"&lt;2015/5/2")-COUNTIF([1]第十八!H$4:H$20,"&lt;2015/5/1")</f>
        <v>37</v>
      </c>
      <c r="K20" s="25">
        <f t="shared" si="2"/>
        <v>86</v>
      </c>
      <c r="L20" s="26">
        <f>'[1]H27.3月1日異動報告書より学年進行 '!K20+COUNTIF([1]第十八!B$24:B$40,"&lt;2015/5/2")-COUNTIF([1]第十八!F$24:F$40,"&lt;2015/5/1")</f>
        <v>51</v>
      </c>
      <c r="M20" s="27">
        <f>'[1]H27.3月1日異動報告書より学年進行 '!L20+COUNTIF([1]第十八!D$24:D$40,"&lt;2015/5/2")-COUNTIF([1]第十八!H$24:H$40,"&lt;2015/5/1")</f>
        <v>49</v>
      </c>
      <c r="N20" s="36">
        <f t="shared" si="3"/>
        <v>100</v>
      </c>
      <c r="O20" s="26">
        <f>'[1]H27.3月1日異動報告書より学年進行 '!N20+COUNTIF([1]第十八!B$44:B$60,"&lt;2015/5/2")-COUNTIF([1]第十八!F$44:F$60,"&lt;2015/5/1")</f>
        <v>38</v>
      </c>
      <c r="P20" s="27">
        <f>'[1]H27.3月1日異動報告書より学年進行 '!O20+COUNTIF([1]第十八!D$44:D$60,"&lt;2015/5/2")-COUNTIF([1]第十八!H$44:H$60,"&lt;2015/5/1")</f>
        <v>35</v>
      </c>
      <c r="Q20" s="29">
        <f t="shared" si="4"/>
        <v>73</v>
      </c>
      <c r="R20" s="30">
        <f t="shared" si="5"/>
        <v>138</v>
      </c>
      <c r="S20" s="31">
        <f t="shared" si="5"/>
        <v>121</v>
      </c>
      <c r="T20" s="29">
        <f t="shared" si="0"/>
        <v>259</v>
      </c>
    </row>
    <row r="21" spans="1:20" ht="20.100000000000001" customHeight="1" thickBot="1">
      <c r="A21" s="16">
        <v>19</v>
      </c>
      <c r="B21" s="17" t="s">
        <v>35</v>
      </c>
      <c r="C21" s="40">
        <v>1</v>
      </c>
      <c r="D21" s="41">
        <v>1</v>
      </c>
      <c r="E21" s="42">
        <v>1</v>
      </c>
      <c r="F21" s="20">
        <f t="shared" si="1"/>
        <v>3</v>
      </c>
      <c r="H21" s="22">
        <f>SUM(F21:G21)</f>
        <v>3</v>
      </c>
      <c r="I21" s="23">
        <f>'[1]H27.3月1日異動報告書より学年進行 '!H21+COUNTIF([1]第四夜間!B$4:B$20,"&lt;2015/5/2")-COUNTIF([1]第四夜間!F$4:F$20,"&lt;2015/5/1")</f>
        <v>1</v>
      </c>
      <c r="J21" s="24">
        <f>'[1]H27.3月1日異動報告書より学年進行 '!I21+COUNTIF([1]第四夜間!D$4:D$20,"&lt;2015/5/2")-COUNTIF([1]第四夜間!H$4:H$20,"&lt;2015/5/1")</f>
        <v>2</v>
      </c>
      <c r="K21" s="25">
        <f t="shared" si="2"/>
        <v>3</v>
      </c>
      <c r="L21" s="23">
        <f>'[1]H27.3月1日異動報告書より学年進行 '!K21+COUNTIF([1]第四夜間!B$24:B$40,"&lt;2015/5/2")-COUNTIF([1]第四夜間!F$24:F$40,"&lt;2015/5/1")</f>
        <v>1</v>
      </c>
      <c r="M21" s="24">
        <f>'[1]H27.3月1日異動報告書より学年進行 '!L21+COUNTIF([1]第四夜間!D$24:D$40,"&lt;2015/5/2")-COUNTIF([1]第四夜間!H$24:H$40,"&lt;2015/5/1")</f>
        <v>6</v>
      </c>
      <c r="N21" s="43">
        <f t="shared" si="3"/>
        <v>7</v>
      </c>
      <c r="O21" s="23">
        <f>'[1]H27.3月1日異動報告書より学年進行 '!N21+COUNTIF([1]第四夜間!B$44:B$60,"&lt;2015/5/2")-COUNTIF([1]第四夜間!F$44:F$60,"&lt;2015/5/1")</f>
        <v>2</v>
      </c>
      <c r="P21" s="24">
        <f>'[1]H27.3月1日異動報告書より学年進行 '!O21+COUNTIF([1]第四夜間!D$44:D$60,"&lt;2015/5/2")-COUNTIF([1]第四夜間!H$44:H$60,"&lt;2015/5/1")</f>
        <v>15</v>
      </c>
      <c r="Q21" s="29">
        <f t="shared" si="4"/>
        <v>17</v>
      </c>
      <c r="R21" s="30">
        <f t="shared" si="5"/>
        <v>4</v>
      </c>
      <c r="S21" s="31">
        <f t="shared" si="5"/>
        <v>23</v>
      </c>
      <c r="T21" s="29">
        <f t="shared" si="0"/>
        <v>27</v>
      </c>
    </row>
    <row r="22" spans="1:20" s="59" customFormat="1" ht="20.100000000000001" customHeight="1" thickTop="1">
      <c r="A22" s="44" t="s">
        <v>36</v>
      </c>
      <c r="B22" s="45" t="s">
        <v>37</v>
      </c>
      <c r="C22" s="46">
        <f>SUM(C3:C21)</f>
        <v>87</v>
      </c>
      <c r="D22" s="47">
        <f t="shared" ref="D22:Q22" si="7">SUM(D3:D21)</f>
        <v>88</v>
      </c>
      <c r="E22" s="48">
        <f t="shared" si="7"/>
        <v>95</v>
      </c>
      <c r="F22" s="49">
        <f>SUM(F3:F21)</f>
        <v>270</v>
      </c>
      <c r="G22" s="50">
        <f t="shared" si="7"/>
        <v>68</v>
      </c>
      <c r="H22" s="48">
        <f>SUM(H3:H21)</f>
        <v>338</v>
      </c>
      <c r="I22" s="51">
        <f t="shared" si="7"/>
        <v>1650</v>
      </c>
      <c r="J22" s="52">
        <f t="shared" si="7"/>
        <v>1527</v>
      </c>
      <c r="K22" s="53">
        <f t="shared" si="7"/>
        <v>3177</v>
      </c>
      <c r="L22" s="54">
        <f t="shared" si="7"/>
        <v>1693</v>
      </c>
      <c r="M22" s="55">
        <f t="shared" si="7"/>
        <v>1591</v>
      </c>
      <c r="N22" s="56">
        <f t="shared" si="7"/>
        <v>3284</v>
      </c>
      <c r="O22" s="57">
        <f t="shared" si="7"/>
        <v>1778</v>
      </c>
      <c r="P22" s="55">
        <f t="shared" si="7"/>
        <v>1640</v>
      </c>
      <c r="Q22" s="56">
        <f t="shared" si="7"/>
        <v>3418</v>
      </c>
      <c r="R22" s="58">
        <f t="shared" si="5"/>
        <v>5121</v>
      </c>
      <c r="S22" s="55">
        <f t="shared" si="5"/>
        <v>4758</v>
      </c>
      <c r="T22" s="56">
        <f t="shared" si="0"/>
        <v>9879</v>
      </c>
    </row>
    <row r="25" spans="1:20">
      <c r="T25" s="61"/>
    </row>
    <row r="26" spans="1:20">
      <c r="T26" s="61"/>
    </row>
    <row r="39" spans="5:19">
      <c r="E39" s="62"/>
      <c r="F39" s="62"/>
      <c r="G39" s="62"/>
      <c r="H39" s="62"/>
      <c r="I39" s="62"/>
      <c r="J39" s="62"/>
      <c r="K39" s="62"/>
      <c r="L39" s="63"/>
      <c r="M39" s="63"/>
      <c r="N39" s="63"/>
      <c r="O39" s="63"/>
      <c r="P39" s="63"/>
      <c r="Q39" s="63"/>
      <c r="R39" s="63"/>
      <c r="S39" s="63"/>
    </row>
    <row r="40" spans="5:19">
      <c r="E40" s="62"/>
      <c r="F40" s="62"/>
      <c r="G40" s="64"/>
      <c r="H40" s="64"/>
      <c r="I40" s="65"/>
      <c r="J40" s="64"/>
      <c r="K40" s="66"/>
      <c r="L40" s="67"/>
      <c r="M40" s="64"/>
      <c r="N40" s="66"/>
      <c r="O40" s="67"/>
      <c r="P40" s="68"/>
      <c r="Q40" s="67"/>
      <c r="R40" s="67"/>
      <c r="S40" s="63"/>
    </row>
  </sheetData>
  <mergeCells count="6">
    <mergeCell ref="R1:T1"/>
    <mergeCell ref="A1:B1"/>
    <mergeCell ref="C1:H1"/>
    <mergeCell ref="I1:K1"/>
    <mergeCell ref="L1:N1"/>
    <mergeCell ref="O1:Q1"/>
  </mergeCells>
  <phoneticPr fontId="3"/>
  <pageMargins left="0.78740157480314965" right="0.59055118110236227" top="0.98425196850393704" bottom="0.59055118110236227" header="0.51181102362204722" footer="0.51181102362204722"/>
  <pageSetup paperSize="12" orientation="landscape" verticalDpi="1200" r:id="rId1"/>
  <headerFooter alignWithMargins="0">
    <oddHeader>&amp;L&amp;18中学校　在籍生徒数調査票&amp;R&amp;14平成27年（2015年）5月1日現在</oddHeader>
    <oddFooter>&amp;L【注意事項】
＊この集計は、5月1日時点の名簿人数を集計したものであり、学校基本調査とは無関係です。
＊学校基本調査は、継続審査中であり、文部科学省から発表されるまで、公的な使用ができません。
＊また、本票の数値は変更が生じても修正は行いませんので、変更があっても支障のない資料としてのみご使用ください。
＊なお、学校基本調査による数値は8月ごろに文部科学省から公表されます。&amp;R&amp;D出力　　豊中市教育委員会　教育推進室　学務チーム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当月分在籍生徒数【ここにデータが反映】</vt:lpstr>
      <vt:lpstr>当月分在籍生徒数【ここにデータが反映】!Print_Area</vt:lpstr>
    </vt:vector>
  </TitlesOfParts>
  <Company>豊中市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2015-07-10T01:54:31Z</dcterms:created>
  <dcterms:modified xsi:type="dcterms:W3CDTF">2015-07-10T02:23:22Z</dcterms:modified>
</cp:coreProperties>
</file>