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pi.box.com/wopi/files/2061422593981/WOPIServiceId_TP_BOX_2/WOPIUserId_-/"/>
    </mc:Choice>
  </mc:AlternateContent>
  <xr:revisionPtr revIDLastSave="58" documentId="13_ncr:1_{267E58F0-533E-464D-9926-1FC6049E6BF2}" xr6:coauthVersionLast="47" xr6:coauthVersionMax="47" xr10:uidLastSave="{34807451-6011-4E28-BE60-D58A658CCF37}"/>
  <bookViews>
    <workbookView xWindow="-110" yWindow="-110" windowWidth="25180" windowHeight="16140" tabRatio="852" activeTab="3" xr2:uid="{00000000-000D-0000-FFFF-FFFF00000000}"/>
  </bookViews>
  <sheets>
    <sheet name="基本情報" sheetId="19" r:id="rId1"/>
    <sheet name="1_交付申請" sheetId="18" r:id="rId2"/>
    <sheet name="2_計画書" sheetId="1" r:id="rId3"/>
    <sheet name="3_誓約書" sheetId="30" r:id="rId4"/>
    <sheet name="4_交付決定" sheetId="33" state="hidden" r:id="rId5"/>
    <sheet name="11_概算払請求" sheetId="31" state="hidden" r:id="rId6"/>
    <sheet name="8_実績(4-6)" sheetId="7" state="hidden" r:id="rId7"/>
    <sheet name="8_実績(7-9)" sheetId="44" state="hidden" r:id="rId8"/>
    <sheet name="8_実績(10-12)" sheetId="45" state="hidden" r:id="rId9"/>
    <sheet name="8_実績(1-3)" sheetId="46" state="hidden" r:id="rId10"/>
    <sheet name="9_実績報告" sheetId="42" state="hidden" r:id="rId11"/>
    <sheet name="5_変更交付申請" sheetId="36" state="hidden" r:id="rId12"/>
    <sheet name="6_変更計画書" sheetId="37" state="hidden" r:id="rId13"/>
    <sheet name="7_変更交付決定" sheetId="38" state="hidden" r:id="rId14"/>
    <sheet name="10_交付確定" sheetId="43" state="hidden" r:id="rId15"/>
    <sheet name="11②_追加請求" sheetId="34" state="hidden" r:id="rId16"/>
    <sheet name="11③_請求" sheetId="35" state="hidden" r:id="rId17"/>
    <sheet name="12_仕入控除税額報告書" sheetId="49" state="hidden" r:id="rId18"/>
    <sheet name="市作業シート" sheetId="20" state="hidden" r:id="rId19"/>
  </sheets>
  <definedNames>
    <definedName name="_xlnm.Print_Area" localSheetId="1">'1_交付申請'!$A$1:$R$24</definedName>
    <definedName name="_xlnm.Print_Area" localSheetId="14">'10_交付確定'!$A$1:$R$24</definedName>
    <definedName name="_xlnm.Print_Area" localSheetId="5">'11_概算払請求'!$A$1:$R$30</definedName>
    <definedName name="_xlnm.Print_Area" localSheetId="15">'11②_追加請求'!$A$1:$R$30</definedName>
    <definedName name="_xlnm.Print_Area" localSheetId="16">'11③_請求'!$A$1:$R$30</definedName>
    <definedName name="_xlnm.Print_Area" localSheetId="17">'12_仕入控除税額報告書'!$A$1:$R$31</definedName>
    <definedName name="_xlnm.Print_Area" localSheetId="2">'2_計画書'!$A$1:$Q$39</definedName>
    <definedName name="_xlnm.Print_Area" localSheetId="3">'3_誓約書'!$A$1:$R$31</definedName>
    <definedName name="_xlnm.Print_Area" localSheetId="4">'4_交付決定'!$A$1:$R$31</definedName>
    <definedName name="_xlnm.Print_Area" localSheetId="11">'5_変更交付申請'!$A$1:$R$23</definedName>
    <definedName name="_xlnm.Print_Area" localSheetId="12">'6_変更計画書'!$A$1:$Q$39</definedName>
    <definedName name="_xlnm.Print_Area" localSheetId="13">'7_変更交付決定'!$A$1:$R$31</definedName>
    <definedName name="_xlnm.Print_Area" localSheetId="8">'8_実績(10-12)'!$A$1:$R$135</definedName>
    <definedName name="_xlnm.Print_Area" localSheetId="9">'8_実績(1-3)'!$A$1:$R$135</definedName>
    <definedName name="_xlnm.Print_Area" localSheetId="6">'8_実績(4-6)'!$A$1:$R$135</definedName>
    <definedName name="_xlnm.Print_Area" localSheetId="7">'8_実績(7-9)'!$A$1:$R$135</definedName>
    <definedName name="_xlnm.Print_Area" localSheetId="10">'9_実績報告'!$A$1:$R$41</definedName>
    <definedName name="開催地住所">基本情報!$B$10</definedName>
    <definedName name="開催頻度">基本情報!$B$11</definedName>
    <definedName name="開催頻度・食堂">基本情報!$B$11</definedName>
    <definedName name="開催頻度地域交流">基本情報!#REF!</definedName>
    <definedName name="居場所名">基本情報!$B$9</definedName>
    <definedName name="子ども食堂開催地住所">基本情報!$B$10</definedName>
    <definedName name="子ども食堂名">基本情報!$B$9</definedName>
    <definedName name="食堂開催頻度">基本情報!$B$11</definedName>
    <definedName name="団体所在地">基本情報!$B$4</definedName>
    <definedName name="団体代表者">基本情報!$B$5</definedName>
    <definedName name="団体名称">基本情報!$B$3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20" l="1"/>
  <c r="H17" i="38"/>
  <c r="G12" i="38"/>
  <c r="G10" i="36"/>
  <c r="G11" i="42"/>
  <c r="G11" i="46"/>
  <c r="G11" i="45"/>
  <c r="G11" i="44"/>
  <c r="G11" i="7"/>
  <c r="G11" i="31"/>
  <c r="X3" i="20"/>
  <c r="R3" i="20"/>
  <c r="Q3" i="20"/>
  <c r="P3" i="20"/>
  <c r="N3" i="20"/>
  <c r="Q1" i="30"/>
  <c r="O1" i="30"/>
  <c r="I20" i="1"/>
  <c r="G20" i="1"/>
  <c r="AH3" i="20"/>
  <c r="AA3" i="20"/>
  <c r="K3" i="20"/>
  <c r="U3" i="20"/>
  <c r="L12" i="49" l="1"/>
  <c r="G12" i="49"/>
  <c r="E12" i="49"/>
  <c r="L11" i="35"/>
  <c r="G11" i="35"/>
  <c r="E11" i="35"/>
  <c r="G11" i="34"/>
  <c r="E11" i="34"/>
  <c r="G12" i="43"/>
  <c r="E12" i="43"/>
  <c r="L11" i="42"/>
  <c r="E11" i="42"/>
  <c r="E12" i="38"/>
  <c r="L2" i="38"/>
  <c r="L10" i="36"/>
  <c r="E10" i="36"/>
  <c r="L2" i="49"/>
  <c r="L1" i="35"/>
  <c r="L1" i="34"/>
  <c r="L2" i="43"/>
  <c r="B11" i="35" s="1"/>
  <c r="L1" i="42"/>
  <c r="B12" i="43" s="1"/>
  <c r="L1" i="36"/>
  <c r="B12" i="38" s="1"/>
  <c r="L1" i="46"/>
  <c r="L1" i="45"/>
  <c r="L1" i="44"/>
  <c r="L1" i="7"/>
  <c r="L11" i="46"/>
  <c r="E11" i="46"/>
  <c r="L11" i="45"/>
  <c r="E11" i="45"/>
  <c r="L11" i="44"/>
  <c r="E11" i="44"/>
  <c r="E11" i="7"/>
  <c r="E11" i="31"/>
  <c r="B11" i="34" l="1"/>
  <c r="L1" i="31"/>
  <c r="L2" i="33"/>
  <c r="B11" i="45" s="1"/>
  <c r="L1" i="18"/>
  <c r="B12" i="33" s="1"/>
  <c r="G12" i="33"/>
  <c r="E12" i="33"/>
  <c r="J58" i="46"/>
  <c r="H58" i="46"/>
  <c r="F58" i="46"/>
  <c r="D58" i="46"/>
  <c r="B58" i="46"/>
  <c r="S57" i="46"/>
  <c r="L57" i="46"/>
  <c r="S56" i="46"/>
  <c r="L56" i="46"/>
  <c r="S55" i="46"/>
  <c r="L55" i="46"/>
  <c r="S54" i="46"/>
  <c r="L54" i="46"/>
  <c r="S53" i="46"/>
  <c r="L53" i="46"/>
  <c r="S52" i="46"/>
  <c r="L52" i="46"/>
  <c r="S51" i="46"/>
  <c r="L51" i="46"/>
  <c r="S50" i="46"/>
  <c r="L50" i="46"/>
  <c r="S49" i="46"/>
  <c r="L49" i="46"/>
  <c r="S48" i="46"/>
  <c r="L48" i="46"/>
  <c r="S47" i="46"/>
  <c r="L47" i="46"/>
  <c r="S46" i="46"/>
  <c r="L46" i="46"/>
  <c r="S45" i="46"/>
  <c r="L45" i="46"/>
  <c r="S44" i="46"/>
  <c r="L44" i="46"/>
  <c r="S43" i="46"/>
  <c r="L43" i="46"/>
  <c r="S42" i="46"/>
  <c r="L42" i="46"/>
  <c r="S41" i="46"/>
  <c r="L41" i="46"/>
  <c r="S40" i="46"/>
  <c r="L40" i="46"/>
  <c r="S39" i="46"/>
  <c r="L39" i="46"/>
  <c r="S38" i="46"/>
  <c r="L38" i="46"/>
  <c r="S37" i="46"/>
  <c r="L37" i="46"/>
  <c r="S36" i="46"/>
  <c r="L36" i="46"/>
  <c r="S35" i="46"/>
  <c r="L35" i="46"/>
  <c r="S34" i="46"/>
  <c r="L34" i="46"/>
  <c r="S33" i="46"/>
  <c r="L33" i="46"/>
  <c r="S32" i="46"/>
  <c r="L32" i="46"/>
  <c r="S31" i="46"/>
  <c r="L31" i="46"/>
  <c r="S30" i="46"/>
  <c r="L30" i="46"/>
  <c r="S29" i="46"/>
  <c r="L29" i="46"/>
  <c r="S28" i="46"/>
  <c r="L28" i="46"/>
  <c r="J58" i="45"/>
  <c r="H58" i="45"/>
  <c r="F58" i="45"/>
  <c r="D58" i="45"/>
  <c r="B58" i="45"/>
  <c r="S57" i="45"/>
  <c r="L57" i="45"/>
  <c r="S56" i="45"/>
  <c r="L56" i="45"/>
  <c r="S55" i="45"/>
  <c r="L55" i="45"/>
  <c r="S54" i="45"/>
  <c r="L54" i="45"/>
  <c r="S53" i="45"/>
  <c r="L53" i="45"/>
  <c r="S52" i="45"/>
  <c r="L52" i="45"/>
  <c r="S51" i="45"/>
  <c r="L51" i="45"/>
  <c r="S50" i="45"/>
  <c r="L50" i="45"/>
  <c r="S49" i="45"/>
  <c r="L49" i="45"/>
  <c r="S48" i="45"/>
  <c r="L48" i="45"/>
  <c r="S47" i="45"/>
  <c r="L47" i="45"/>
  <c r="S46" i="45"/>
  <c r="L46" i="45"/>
  <c r="S45" i="45"/>
  <c r="L45" i="45"/>
  <c r="S44" i="45"/>
  <c r="L44" i="45"/>
  <c r="S43" i="45"/>
  <c r="L43" i="45"/>
  <c r="S42" i="45"/>
  <c r="L42" i="45"/>
  <c r="S41" i="45"/>
  <c r="L41" i="45"/>
  <c r="S40" i="45"/>
  <c r="L40" i="45"/>
  <c r="S39" i="45"/>
  <c r="L39" i="45"/>
  <c r="S38" i="45"/>
  <c r="L38" i="45"/>
  <c r="S37" i="45"/>
  <c r="L37" i="45"/>
  <c r="S36" i="45"/>
  <c r="L36" i="45"/>
  <c r="S35" i="45"/>
  <c r="L35" i="45"/>
  <c r="S34" i="45"/>
  <c r="L34" i="45"/>
  <c r="S33" i="45"/>
  <c r="L33" i="45"/>
  <c r="S32" i="45"/>
  <c r="L32" i="45"/>
  <c r="S31" i="45"/>
  <c r="L31" i="45"/>
  <c r="S30" i="45"/>
  <c r="L30" i="45"/>
  <c r="S29" i="45"/>
  <c r="L29" i="45"/>
  <c r="S28" i="45"/>
  <c r="L28" i="45"/>
  <c r="J58" i="44"/>
  <c r="H58" i="44"/>
  <c r="F58" i="44"/>
  <c r="D58" i="44"/>
  <c r="B58" i="44"/>
  <c r="S57" i="44"/>
  <c r="L57" i="44"/>
  <c r="S56" i="44"/>
  <c r="L56" i="44"/>
  <c r="S55" i="44"/>
  <c r="L55" i="44"/>
  <c r="S54" i="44"/>
  <c r="L54" i="44"/>
  <c r="S53" i="44"/>
  <c r="L53" i="44"/>
  <c r="S52" i="44"/>
  <c r="L52" i="44"/>
  <c r="S51" i="44"/>
  <c r="L51" i="44"/>
  <c r="S50" i="44"/>
  <c r="L50" i="44"/>
  <c r="S49" i="44"/>
  <c r="L49" i="44"/>
  <c r="S48" i="44"/>
  <c r="L48" i="44"/>
  <c r="S47" i="44"/>
  <c r="L47" i="44"/>
  <c r="S46" i="44"/>
  <c r="L46" i="44"/>
  <c r="S45" i="44"/>
  <c r="L45" i="44"/>
  <c r="S44" i="44"/>
  <c r="L44" i="44"/>
  <c r="S43" i="44"/>
  <c r="L43" i="44"/>
  <c r="S42" i="44"/>
  <c r="L42" i="44"/>
  <c r="S41" i="44"/>
  <c r="L41" i="44"/>
  <c r="S40" i="44"/>
  <c r="L40" i="44"/>
  <c r="S39" i="44"/>
  <c r="L39" i="44"/>
  <c r="S38" i="44"/>
  <c r="L38" i="44"/>
  <c r="S37" i="44"/>
  <c r="L37" i="44"/>
  <c r="S36" i="44"/>
  <c r="L36" i="44"/>
  <c r="S35" i="44"/>
  <c r="L35" i="44"/>
  <c r="S34" i="44"/>
  <c r="L34" i="44"/>
  <c r="S33" i="44"/>
  <c r="L33" i="44"/>
  <c r="S32" i="44"/>
  <c r="L32" i="44"/>
  <c r="S31" i="44"/>
  <c r="L31" i="44"/>
  <c r="S30" i="44"/>
  <c r="L30" i="44"/>
  <c r="S29" i="44"/>
  <c r="L29" i="44"/>
  <c r="S28" i="44"/>
  <c r="L28" i="44"/>
  <c r="D77" i="44"/>
  <c r="I81" i="44" s="1"/>
  <c r="S28" i="7"/>
  <c r="L11" i="7"/>
  <c r="B10" i="36" l="1"/>
  <c r="B11" i="42"/>
  <c r="B11" i="44"/>
  <c r="B12" i="49"/>
  <c r="B11" i="7"/>
  <c r="B11" i="46"/>
  <c r="B11" i="31"/>
  <c r="L1" i="30"/>
  <c r="L58" i="46"/>
  <c r="S58" i="46"/>
  <c r="S58" i="45"/>
  <c r="L58" i="45"/>
  <c r="S58" i="44"/>
  <c r="L58" i="44"/>
  <c r="AM3" i="20"/>
  <c r="AL3" i="20"/>
  <c r="C7" i="43"/>
  <c r="C6" i="43"/>
  <c r="C5" i="43"/>
  <c r="K10" i="49" l="1"/>
  <c r="K9" i="49"/>
  <c r="K8" i="49"/>
  <c r="K7" i="49"/>
  <c r="I9" i="30"/>
  <c r="I8" i="30"/>
  <c r="I7" i="30"/>
  <c r="I6" i="30"/>
  <c r="B58" i="7" l="1"/>
  <c r="D3" i="20"/>
  <c r="C3" i="20"/>
  <c r="B3" i="20"/>
  <c r="I8" i="34"/>
  <c r="I9" i="35"/>
  <c r="I7" i="34"/>
  <c r="L11" i="34"/>
  <c r="AG3" i="20"/>
  <c r="J3" i="20"/>
  <c r="G3" i="20"/>
  <c r="F3" i="20"/>
  <c r="U32" i="42" l="1"/>
  <c r="AB3" i="20" s="1"/>
  <c r="G35" i="42"/>
  <c r="J35" i="42"/>
  <c r="M35" i="42"/>
  <c r="G36" i="42"/>
  <c r="J36" i="42"/>
  <c r="M36" i="42"/>
  <c r="M34" i="42"/>
  <c r="J34" i="42"/>
  <c r="G34" i="42"/>
  <c r="J29" i="42"/>
  <c r="O135" i="46"/>
  <c r="D69" i="46" s="1"/>
  <c r="M29" i="42" s="1"/>
  <c r="M135" i="46"/>
  <c r="D68" i="46" s="1"/>
  <c r="M28" i="42" s="1"/>
  <c r="K135" i="46"/>
  <c r="I135" i="46"/>
  <c r="G135" i="46"/>
  <c r="E135" i="46"/>
  <c r="D64" i="46" s="1"/>
  <c r="M24" i="42" s="1"/>
  <c r="C135" i="46"/>
  <c r="D63" i="46" s="1"/>
  <c r="M23" i="42" s="1"/>
  <c r="Q134" i="46"/>
  <c r="Q133" i="46"/>
  <c r="Q132" i="46"/>
  <c r="Q131" i="46"/>
  <c r="Q130" i="46"/>
  <c r="Q129" i="46"/>
  <c r="Q128" i="46"/>
  <c r="Q127" i="46"/>
  <c r="Q126" i="46"/>
  <c r="Q125" i="46"/>
  <c r="Q124" i="46"/>
  <c r="Q123" i="46"/>
  <c r="Q122" i="46"/>
  <c r="Q121" i="46"/>
  <c r="Q120" i="46"/>
  <c r="Q119" i="46"/>
  <c r="Q118" i="46"/>
  <c r="Q117" i="46"/>
  <c r="Q116" i="46"/>
  <c r="Q115" i="46"/>
  <c r="Q114" i="46"/>
  <c r="Q113" i="46"/>
  <c r="Q112" i="46"/>
  <c r="Q111" i="46"/>
  <c r="Q110" i="46"/>
  <c r="Q109" i="46"/>
  <c r="Q108" i="46"/>
  <c r="Q107" i="46"/>
  <c r="Q106" i="46"/>
  <c r="Q105" i="46"/>
  <c r="Q104" i="46"/>
  <c r="Q103" i="46"/>
  <c r="Q102" i="46"/>
  <c r="Q101" i="46"/>
  <c r="Q100" i="46"/>
  <c r="Q99" i="46"/>
  <c r="Q98" i="46"/>
  <c r="Q97" i="46"/>
  <c r="Q96" i="46"/>
  <c r="Q95" i="46"/>
  <c r="Q94" i="46"/>
  <c r="Q93" i="46"/>
  <c r="Q92" i="46"/>
  <c r="Q91" i="46"/>
  <c r="Q90" i="46"/>
  <c r="Q89" i="46"/>
  <c r="Q88" i="46"/>
  <c r="Q87" i="46"/>
  <c r="Q86" i="46"/>
  <c r="Q85" i="46"/>
  <c r="D77" i="46"/>
  <c r="I81" i="46" s="1"/>
  <c r="D67" i="46"/>
  <c r="M27" i="42" s="1"/>
  <c r="D66" i="46"/>
  <c r="M26" i="42" s="1"/>
  <c r="D65" i="46"/>
  <c r="M25" i="42" s="1"/>
  <c r="I8" i="46"/>
  <c r="I7" i="46"/>
  <c r="I6" i="46"/>
  <c r="O135" i="45"/>
  <c r="D69" i="45" s="1"/>
  <c r="M135" i="45"/>
  <c r="D68" i="45" s="1"/>
  <c r="J28" i="42" s="1"/>
  <c r="K135" i="45"/>
  <c r="D67" i="45" s="1"/>
  <c r="J27" i="42" s="1"/>
  <c r="I135" i="45"/>
  <c r="D66" i="45" s="1"/>
  <c r="J26" i="42" s="1"/>
  <c r="G135" i="45"/>
  <c r="D65" i="45" s="1"/>
  <c r="J25" i="42" s="1"/>
  <c r="E135" i="45"/>
  <c r="D64" i="45" s="1"/>
  <c r="J24" i="42" s="1"/>
  <c r="C135" i="45"/>
  <c r="D63" i="45" s="1"/>
  <c r="J23" i="42" s="1"/>
  <c r="Q134" i="45"/>
  <c r="Q133" i="45"/>
  <c r="Q132" i="45"/>
  <c r="Q131" i="45"/>
  <c r="Q130" i="45"/>
  <c r="Q129" i="45"/>
  <c r="Q128" i="45"/>
  <c r="Q127" i="45"/>
  <c r="Q126" i="45"/>
  <c r="Q125" i="45"/>
  <c r="Q124" i="45"/>
  <c r="Q123" i="45"/>
  <c r="Q122" i="45"/>
  <c r="Q121" i="45"/>
  <c r="Q120" i="45"/>
  <c r="Q119" i="45"/>
  <c r="Q118" i="45"/>
  <c r="Q117" i="45"/>
  <c r="Q116" i="45"/>
  <c r="Q115" i="45"/>
  <c r="Q114" i="45"/>
  <c r="Q113" i="45"/>
  <c r="Q112" i="45"/>
  <c r="Q111" i="45"/>
  <c r="Q110" i="45"/>
  <c r="Q109" i="45"/>
  <c r="Q108" i="45"/>
  <c r="Q107" i="45"/>
  <c r="Q106" i="45"/>
  <c r="Q105" i="45"/>
  <c r="Q104" i="45"/>
  <c r="Q103" i="45"/>
  <c r="Q102" i="45"/>
  <c r="Q101" i="45"/>
  <c r="Q100" i="45"/>
  <c r="Q99" i="45"/>
  <c r="Q98" i="45"/>
  <c r="Q97" i="45"/>
  <c r="Q96" i="45"/>
  <c r="Q95" i="45"/>
  <c r="Q94" i="45"/>
  <c r="Q93" i="45"/>
  <c r="Q92" i="45"/>
  <c r="Q91" i="45"/>
  <c r="Q90" i="45"/>
  <c r="Q89" i="45"/>
  <c r="Q88" i="45"/>
  <c r="Q87" i="45"/>
  <c r="Q86" i="45"/>
  <c r="Q85" i="45"/>
  <c r="D77" i="45"/>
  <c r="I81" i="45" s="1"/>
  <c r="I8" i="45"/>
  <c r="I7" i="45"/>
  <c r="I6" i="45"/>
  <c r="O135" i="44"/>
  <c r="D69" i="44" s="1"/>
  <c r="G29" i="42" s="1"/>
  <c r="M135" i="44"/>
  <c r="D68" i="44" s="1"/>
  <c r="G28" i="42" s="1"/>
  <c r="K135" i="44"/>
  <c r="D67" i="44" s="1"/>
  <c r="G27" i="42" s="1"/>
  <c r="I135" i="44"/>
  <c r="D66" i="44" s="1"/>
  <c r="G26" i="42" s="1"/>
  <c r="G135" i="44"/>
  <c r="D65" i="44" s="1"/>
  <c r="G25" i="42" s="1"/>
  <c r="E135" i="44"/>
  <c r="D64" i="44" s="1"/>
  <c r="G24" i="42" s="1"/>
  <c r="C135" i="44"/>
  <c r="D63" i="44" s="1"/>
  <c r="G23" i="42" s="1"/>
  <c r="Q134" i="44"/>
  <c r="Q133" i="44"/>
  <c r="Q132" i="44"/>
  <c r="Q131" i="44"/>
  <c r="Q130" i="44"/>
  <c r="Q129" i="44"/>
  <c r="Q128" i="44"/>
  <c r="Q127" i="44"/>
  <c r="Q126" i="44"/>
  <c r="Q125" i="44"/>
  <c r="Q124" i="44"/>
  <c r="Q123" i="44"/>
  <c r="Q122" i="44"/>
  <c r="Q121" i="44"/>
  <c r="Q120" i="44"/>
  <c r="Q119" i="44"/>
  <c r="Q118" i="44"/>
  <c r="Q117" i="44"/>
  <c r="Q116" i="44"/>
  <c r="Q115" i="44"/>
  <c r="Q114" i="44"/>
  <c r="Q113" i="44"/>
  <c r="Q112" i="44"/>
  <c r="Q111" i="44"/>
  <c r="Q110" i="44"/>
  <c r="Q109" i="44"/>
  <c r="Q108" i="44"/>
  <c r="Q107" i="44"/>
  <c r="Q106" i="44"/>
  <c r="Q105" i="44"/>
  <c r="Q104" i="44"/>
  <c r="Q103" i="44"/>
  <c r="Q102" i="44"/>
  <c r="Q101" i="44"/>
  <c r="Q100" i="44"/>
  <c r="Q99" i="44"/>
  <c r="Q98" i="44"/>
  <c r="Q97" i="44"/>
  <c r="Q96" i="44"/>
  <c r="Q95" i="44"/>
  <c r="Q94" i="44"/>
  <c r="Q93" i="44"/>
  <c r="Q92" i="44"/>
  <c r="Q91" i="44"/>
  <c r="Q90" i="44"/>
  <c r="Q89" i="44"/>
  <c r="Q88" i="44"/>
  <c r="Q87" i="44"/>
  <c r="Q86" i="44"/>
  <c r="Q85" i="44"/>
  <c r="I8" i="44"/>
  <c r="I7" i="44"/>
  <c r="I6" i="44"/>
  <c r="Q134"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O135" i="7"/>
  <c r="D69" i="7" s="1"/>
  <c r="D29" i="42" s="1"/>
  <c r="M135" i="7"/>
  <c r="D68" i="7" s="1"/>
  <c r="D28" i="42" s="1"/>
  <c r="K135" i="7"/>
  <c r="D67" i="7" s="1"/>
  <c r="D27" i="42" s="1"/>
  <c r="I135" i="7"/>
  <c r="D66" i="7" s="1"/>
  <c r="D26" i="42" s="1"/>
  <c r="G135" i="7"/>
  <c r="D65" i="7" s="1"/>
  <c r="D25" i="42" s="1"/>
  <c r="E135" i="7"/>
  <c r="D64" i="7" s="1"/>
  <c r="D24" i="42" s="1"/>
  <c r="C135" i="7"/>
  <c r="D63" i="7" s="1"/>
  <c r="D23" i="42" s="1"/>
  <c r="Q85" i="7"/>
  <c r="D35" i="42"/>
  <c r="D36" i="42"/>
  <c r="D34" i="42"/>
  <c r="D31" i="37"/>
  <c r="O10" i="37"/>
  <c r="L20" i="37"/>
  <c r="I20" i="37"/>
  <c r="G20" i="37"/>
  <c r="E20" i="37"/>
  <c r="O19" i="37"/>
  <c r="O18" i="37"/>
  <c r="O17" i="37"/>
  <c r="O16" i="37"/>
  <c r="O15" i="37"/>
  <c r="O14" i="37"/>
  <c r="O13" i="37"/>
  <c r="O12" i="37"/>
  <c r="O11" i="37"/>
  <c r="O9" i="37"/>
  <c r="O8" i="37"/>
  <c r="M37" i="42" l="1"/>
  <c r="Q135" i="46"/>
  <c r="D70" i="46" s="1"/>
  <c r="E81" i="46" s="1"/>
  <c r="Q135" i="45"/>
  <c r="D70" i="45" s="1"/>
  <c r="S3" i="20"/>
  <c r="P36" i="42"/>
  <c r="Q135" i="44"/>
  <c r="D70" i="44" s="1"/>
  <c r="E81" i="44" s="1"/>
  <c r="M81" i="44" s="1"/>
  <c r="H16" i="44" s="1"/>
  <c r="G30" i="42"/>
  <c r="P29" i="42"/>
  <c r="P26" i="42"/>
  <c r="P24" i="42"/>
  <c r="U39" i="42"/>
  <c r="U38" i="42"/>
  <c r="U37" i="42"/>
  <c r="P23" i="42"/>
  <c r="D30" i="42"/>
  <c r="P35" i="42"/>
  <c r="P34" i="42"/>
  <c r="P27" i="42"/>
  <c r="M30" i="42"/>
  <c r="P28" i="42"/>
  <c r="P25" i="42"/>
  <c r="Q135" i="7"/>
  <c r="D70" i="7" s="1"/>
  <c r="E81" i="7" s="1"/>
  <c r="O20" i="37"/>
  <c r="M81" i="46" l="1"/>
  <c r="H16" i="46" s="1"/>
  <c r="Z3" i="20" s="1"/>
  <c r="E81" i="45"/>
  <c r="M81" i="45" s="1"/>
  <c r="H16" i="45" s="1"/>
  <c r="Y3" i="20" s="1"/>
  <c r="H19" i="43"/>
  <c r="P30" i="42"/>
  <c r="G40" i="42" s="1"/>
  <c r="J30" i="42"/>
  <c r="G37" i="42"/>
  <c r="J37" i="42"/>
  <c r="P37" i="42"/>
  <c r="J40" i="42" s="1"/>
  <c r="D37" i="42"/>
  <c r="I8" i="42"/>
  <c r="I7" i="42"/>
  <c r="I6" i="42"/>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O8" i="1"/>
  <c r="J58" i="7"/>
  <c r="L57" i="7"/>
  <c r="F58" i="7"/>
  <c r="H58" i="7"/>
  <c r="D58" i="7"/>
  <c r="U33" i="42" s="1"/>
  <c r="AC3" i="20" s="1"/>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D77" i="7"/>
  <c r="I81" i="7" s="1"/>
  <c r="L28" i="7"/>
  <c r="S58" i="7" l="1"/>
  <c r="U36" i="42" s="1"/>
  <c r="U40" i="42" s="1"/>
  <c r="A40" i="42" s="1"/>
  <c r="M81" i="7"/>
  <c r="H16" i="7" s="1"/>
  <c r="W3" i="20" s="1"/>
  <c r="M40" i="42"/>
  <c r="AE3" i="20" s="1"/>
  <c r="L58" i="7"/>
  <c r="U34" i="42" s="1"/>
  <c r="AD3" i="20" s="1"/>
  <c r="D38" i="37"/>
  <c r="D39" i="37" s="1"/>
  <c r="L11" i="31"/>
  <c r="O17" i="1"/>
  <c r="C7" i="38"/>
  <c r="C6" i="38"/>
  <c r="C5" i="38"/>
  <c r="D6" i="37"/>
  <c r="H17" i="36"/>
  <c r="I8" i="36"/>
  <c r="I7" i="36"/>
  <c r="I6" i="36"/>
  <c r="I8" i="35"/>
  <c r="I7" i="35"/>
  <c r="I6" i="35"/>
  <c r="I9" i="34"/>
  <c r="I6" i="34"/>
  <c r="L20" i="1"/>
  <c r="C7" i="33"/>
  <c r="C6" i="33"/>
  <c r="C5" i="33"/>
  <c r="O15" i="1"/>
  <c r="D31" i="1"/>
  <c r="A81" i="46" l="1"/>
  <c r="A81" i="45"/>
  <c r="A81" i="44"/>
  <c r="H17" i="33"/>
  <c r="H15" i="31" s="1"/>
  <c r="H15" i="18"/>
  <c r="H3" i="20" s="1"/>
  <c r="A81" i="7"/>
  <c r="D38" i="1"/>
  <c r="D39" i="1" s="1"/>
  <c r="D40" i="42"/>
  <c r="H15" i="36"/>
  <c r="O3" i="20" s="1"/>
  <c r="H39" i="37"/>
  <c r="H31" i="37"/>
  <c r="E20" i="1"/>
  <c r="I3" i="20" s="1"/>
  <c r="T3" i="20" l="1"/>
  <c r="H18" i="43"/>
  <c r="P40" i="42"/>
  <c r="D41" i="42"/>
  <c r="H31" i="1"/>
  <c r="H39" i="1"/>
  <c r="H17" i="43"/>
  <c r="AI3" i="20" s="1"/>
  <c r="L3" i="20"/>
  <c r="I9" i="31"/>
  <c r="I8" i="31"/>
  <c r="I7" i="31"/>
  <c r="I6" i="31"/>
  <c r="O9" i="1"/>
  <c r="O10" i="1"/>
  <c r="O11" i="1"/>
  <c r="O12" i="1"/>
  <c r="O13" i="1"/>
  <c r="O14" i="1"/>
  <c r="O16" i="1"/>
  <c r="O18" i="1"/>
  <c r="O19" i="1"/>
  <c r="H15" i="35" l="1"/>
  <c r="H20" i="43"/>
  <c r="AJ3" i="20" s="1"/>
  <c r="H21" i="43"/>
  <c r="H15" i="34" s="1"/>
  <c r="O20" i="1"/>
  <c r="D6" i="1"/>
  <c r="H17" i="18"/>
  <c r="AK3" i="20" l="1"/>
  <c r="I8" i="7"/>
  <c r="I7" i="7"/>
  <c r="I6" i="7"/>
  <c r="I8" i="18"/>
  <c r="I6" i="18"/>
  <c r="I7" i="18"/>
</calcChain>
</file>

<file path=xl/sharedStrings.xml><?xml version="1.0" encoding="utf-8"?>
<sst xmlns="http://schemas.openxmlformats.org/spreadsheetml/2006/main" count="1227" uniqueCount="380">
  <si>
    <t>■運営団体</t>
    <rPh sb="1" eb="5">
      <t>ウンエイダンタイ</t>
    </rPh>
    <phoneticPr fontId="3"/>
  </si>
  <si>
    <t>※　注意事項</t>
    <rPh sb="2" eb="4">
      <t>チュウイ</t>
    </rPh>
    <rPh sb="4" eb="6">
      <t>ジコウ</t>
    </rPh>
    <phoneticPr fontId="3"/>
  </si>
  <si>
    <t>月1回</t>
    <rPh sb="0" eb="1">
      <t>ツキ</t>
    </rPh>
    <rPh sb="2" eb="3">
      <t>カイ</t>
    </rPh>
    <phoneticPr fontId="3"/>
  </si>
  <si>
    <t>団体名</t>
    <rPh sb="0" eb="2">
      <t>ダンタイ</t>
    </rPh>
    <rPh sb="2" eb="3">
      <t>メイ</t>
    </rPh>
    <phoneticPr fontId="3"/>
  </si>
  <si>
    <t>月2回</t>
    <rPh sb="0" eb="1">
      <t>ツキ</t>
    </rPh>
    <rPh sb="2" eb="3">
      <t>カイ</t>
    </rPh>
    <phoneticPr fontId="3"/>
  </si>
  <si>
    <t>所在地</t>
    <rPh sb="0" eb="3">
      <t>ショザイチ</t>
    </rPh>
    <phoneticPr fontId="3"/>
  </si>
  <si>
    <t>月3回</t>
    <rPh sb="0" eb="1">
      <t>ツキ</t>
    </rPh>
    <rPh sb="2" eb="3">
      <t>カイ</t>
    </rPh>
    <phoneticPr fontId="3"/>
  </si>
  <si>
    <t>代表者名</t>
    <rPh sb="0" eb="3">
      <t>ダイヒョウシャ</t>
    </rPh>
    <rPh sb="3" eb="4">
      <t>メイ</t>
    </rPh>
    <phoneticPr fontId="3"/>
  </si>
  <si>
    <r>
      <rPr>
        <sz val="11"/>
        <color rgb="FF000000"/>
        <rFont val="游ゴシック"/>
        <family val="3"/>
        <charset val="128"/>
      </rPr>
      <t>←</t>
    </r>
    <r>
      <rPr>
        <b/>
        <sz val="11"/>
        <color rgb="FF000000"/>
        <rFont val="游ゴシック"/>
        <family val="3"/>
        <charset val="128"/>
      </rPr>
      <t>運営団体の代表者名</t>
    </r>
    <r>
      <rPr>
        <sz val="11"/>
        <color rgb="FF000000"/>
        <rFont val="游ゴシック"/>
        <family val="3"/>
        <charset val="128"/>
      </rPr>
      <t>を入力してください。</t>
    </r>
    <r>
      <rPr>
        <b/>
        <u/>
        <sz val="11"/>
        <color rgb="FFFF0000"/>
        <rFont val="游ゴシック"/>
        <family val="3"/>
        <charset val="128"/>
      </rPr>
      <t>書類郵送時の宛名</t>
    </r>
    <r>
      <rPr>
        <sz val="11"/>
        <color rgb="FF000000"/>
        <rFont val="游ゴシック"/>
        <family val="3"/>
        <charset val="128"/>
      </rPr>
      <t>となります。</t>
    </r>
  </si>
  <si>
    <t>週1回</t>
    <rPh sb="0" eb="1">
      <t>シュウ</t>
    </rPh>
    <rPh sb="2" eb="3">
      <t>カイ</t>
    </rPh>
    <phoneticPr fontId="3"/>
  </si>
  <si>
    <t>郵送先住所</t>
    <rPh sb="0" eb="2">
      <t>ユウソウ</t>
    </rPh>
    <rPh sb="2" eb="3">
      <t>サキ</t>
    </rPh>
    <rPh sb="3" eb="5">
      <t>ジュウショ</t>
    </rPh>
    <phoneticPr fontId="3"/>
  </si>
  <si>
    <r>
      <rPr>
        <sz val="11"/>
        <color rgb="FF000000"/>
        <rFont val="游ゴシック"/>
        <family val="3"/>
        <charset val="128"/>
      </rPr>
      <t>←</t>
    </r>
    <r>
      <rPr>
        <b/>
        <u/>
        <sz val="11"/>
        <color rgb="FFFF0000"/>
        <rFont val="游ゴシック"/>
        <family val="3"/>
        <charset val="128"/>
      </rPr>
      <t>書類の郵送先が団体所在地と異なる場合に入力</t>
    </r>
    <r>
      <rPr>
        <sz val="11"/>
        <color rgb="FF000000"/>
        <rFont val="游ゴシック"/>
        <family val="3"/>
        <charset val="128"/>
      </rPr>
      <t>してください。</t>
    </r>
  </si>
  <si>
    <t>週2回</t>
    <rPh sb="0" eb="1">
      <t>シュウ</t>
    </rPh>
    <rPh sb="2" eb="3">
      <t>カイ</t>
    </rPh>
    <phoneticPr fontId="3"/>
  </si>
  <si>
    <t>郵送先宛名</t>
    <rPh sb="0" eb="3">
      <t>ユウソウサキ</t>
    </rPh>
    <rPh sb="3" eb="5">
      <t>アテナ</t>
    </rPh>
    <phoneticPr fontId="3"/>
  </si>
  <si>
    <r>
      <rPr>
        <sz val="11"/>
        <color rgb="FF000000"/>
        <rFont val="游ゴシック"/>
        <family val="3"/>
        <charset val="128"/>
      </rPr>
      <t>←</t>
    </r>
    <r>
      <rPr>
        <b/>
        <u/>
        <sz val="11"/>
        <color rgb="FFFF0000"/>
        <rFont val="游ゴシック"/>
        <family val="3"/>
        <charset val="128"/>
      </rPr>
      <t>書類の郵送先宛名が団体代表者と異なる場合に入力</t>
    </r>
    <r>
      <rPr>
        <sz val="11"/>
        <color rgb="FF000000"/>
        <rFont val="游ゴシック"/>
        <family val="3"/>
        <charset val="128"/>
      </rPr>
      <t>してください。</t>
    </r>
  </si>
  <si>
    <t>週3回</t>
    <rPh sb="0" eb="1">
      <t>シュウ</t>
    </rPh>
    <rPh sb="2" eb="3">
      <t>カイ</t>
    </rPh>
    <phoneticPr fontId="3"/>
  </si>
  <si>
    <t>■こどもの居場所</t>
    <rPh sb="5" eb="8">
      <t>イバショ</t>
    </rPh>
    <phoneticPr fontId="3"/>
  </si>
  <si>
    <t>週4回</t>
    <rPh sb="0" eb="1">
      <t>シュウ</t>
    </rPh>
    <rPh sb="2" eb="3">
      <t>カイ</t>
    </rPh>
    <phoneticPr fontId="3"/>
  </si>
  <si>
    <t>居場所名</t>
    <rPh sb="0" eb="3">
      <t>イバショ</t>
    </rPh>
    <rPh sb="3" eb="4">
      <t>メイ</t>
    </rPh>
    <phoneticPr fontId="3"/>
  </si>
  <si>
    <t>週5回</t>
    <rPh sb="0" eb="1">
      <t>シュウ</t>
    </rPh>
    <rPh sb="2" eb="3">
      <t>カイ</t>
    </rPh>
    <phoneticPr fontId="3"/>
  </si>
  <si>
    <t>週6回</t>
    <rPh sb="0" eb="1">
      <t>シュウ</t>
    </rPh>
    <rPh sb="2" eb="3">
      <t>カイ</t>
    </rPh>
    <phoneticPr fontId="3"/>
  </si>
  <si>
    <t>開催頻度</t>
    <rPh sb="0" eb="2">
      <t>カイサイ</t>
    </rPh>
    <rPh sb="2" eb="4">
      <t>ヒンド</t>
    </rPh>
    <phoneticPr fontId="3"/>
  </si>
  <si>
    <t>毎日</t>
    <rPh sb="0" eb="2">
      <t>マイニチ</t>
    </rPh>
    <phoneticPr fontId="3"/>
  </si>
  <si>
    <t>その他</t>
    <rPh sb="2" eb="3">
      <t>タ</t>
    </rPh>
    <phoneticPr fontId="3"/>
  </si>
  <si>
    <t>【様式１】</t>
  </si>
  <si>
    <t>←</t>
    <phoneticPr fontId="3"/>
  </si>
  <si>
    <t>日付は「4/1」のように入力すれば、「4月1日」と表示されます。</t>
  </si>
  <si>
    <t>□</t>
    <phoneticPr fontId="3"/>
  </si>
  <si>
    <t>普通</t>
    <rPh sb="0" eb="2">
      <t>フツウ</t>
    </rPh>
    <phoneticPr fontId="3"/>
  </si>
  <si>
    <t>豊中市こどもの居場所づくり推進事業補助金交付申請書</t>
    <rPh sb="0" eb="2">
      <t>トヨナカ</t>
    </rPh>
    <rPh sb="7" eb="10">
      <t>イバショ</t>
    </rPh>
    <rPh sb="13" eb="17">
      <t>スイシンジギョウ</t>
    </rPh>
    <phoneticPr fontId="3"/>
  </si>
  <si>
    <t>文字入力はブルーグレーのセルのみ可能です。その他の項目は自動計算で入ります。</t>
    <rPh sb="0" eb="2">
      <t>モジ</t>
    </rPh>
    <rPh sb="2" eb="4">
      <t>ニュウリョク</t>
    </rPh>
    <rPh sb="16" eb="18">
      <t>カノウ</t>
    </rPh>
    <rPh sb="23" eb="24">
      <t>タ</t>
    </rPh>
    <rPh sb="25" eb="27">
      <t>コウモク</t>
    </rPh>
    <rPh sb="28" eb="32">
      <t>ジドウケイサン</t>
    </rPh>
    <rPh sb="33" eb="34">
      <t>ハイ</t>
    </rPh>
    <phoneticPr fontId="3"/>
  </si>
  <si>
    <t>☑</t>
    <phoneticPr fontId="3"/>
  </si>
  <si>
    <t>当座</t>
    <rPh sb="0" eb="2">
      <t>トウザ</t>
    </rPh>
    <phoneticPr fontId="3"/>
  </si>
  <si>
    <t>豊中市長　あて</t>
    <rPh sb="0" eb="2">
      <t>トヨナカ</t>
    </rPh>
    <rPh sb="2" eb="4">
      <t>シチョウ</t>
    </rPh>
    <rPh sb="3" eb="4">
      <t>チョウ</t>
    </rPh>
    <phoneticPr fontId="3"/>
  </si>
  <si>
    <t>【申請者】</t>
    <rPh sb="1" eb="3">
      <t>シンセイ</t>
    </rPh>
    <rPh sb="3" eb="4">
      <t>シャ</t>
    </rPh>
    <phoneticPr fontId="3"/>
  </si>
  <si>
    <t>代表者</t>
    <rPh sb="0" eb="3">
      <t>ダイヒョウシャ</t>
    </rPh>
    <phoneticPr fontId="3"/>
  </si>
  <si>
    <t>　豊中市こどもの居場所づくり推進事業補助金交付要綱第５条第１項の規定により、</t>
    <phoneticPr fontId="3"/>
  </si>
  <si>
    <t>補助金の交付を受けたいので、関係書類を添えて申請します。</t>
    <rPh sb="22" eb="24">
      <t>シンセイ</t>
    </rPh>
    <phoneticPr fontId="3"/>
  </si>
  <si>
    <t>補助金申請額</t>
    <rPh sb="0" eb="3">
      <t>ホジョキン</t>
    </rPh>
    <rPh sb="3" eb="5">
      <t>シンセイ</t>
    </rPh>
    <rPh sb="5" eb="6">
      <t>ガク</t>
    </rPh>
    <phoneticPr fontId="3"/>
  </si>
  <si>
    <t>円</t>
    <rPh sb="0" eb="1">
      <t>エン</t>
    </rPh>
    <phoneticPr fontId="3"/>
  </si>
  <si>
    <t>2_計画書シートに数値を入力すると自動的に反映されます。</t>
  </si>
  <si>
    <t>こどもの居場所の名称</t>
    <rPh sb="4" eb="7">
      <t>イバショ</t>
    </rPh>
    <rPh sb="8" eb="10">
      <t>メイショウ</t>
    </rPh>
    <phoneticPr fontId="3"/>
  </si>
  <si>
    <t>補助事業等の内容等</t>
    <rPh sb="0" eb="2">
      <t>ホジョ</t>
    </rPh>
    <rPh sb="2" eb="4">
      <t>ジギョウ</t>
    </rPh>
    <rPh sb="4" eb="5">
      <t>トウ</t>
    </rPh>
    <rPh sb="6" eb="8">
      <t>ナイヨウ</t>
    </rPh>
    <rPh sb="8" eb="9">
      <t>トウ</t>
    </rPh>
    <phoneticPr fontId="3"/>
  </si>
  <si>
    <t>別紙のとおり</t>
    <rPh sb="0" eb="2">
      <t>ベッシ</t>
    </rPh>
    <phoneticPr fontId="3"/>
  </si>
  <si>
    <t>添付書類</t>
    <rPh sb="0" eb="4">
      <t>テンプショルイ</t>
    </rPh>
    <phoneticPr fontId="3"/>
  </si>
  <si>
    <t>（１）様式２　補助対象活動計画書</t>
  </si>
  <si>
    <t>（２）様式３　誓約書</t>
  </si>
  <si>
    <t>【様式２】</t>
  </si>
  <si>
    <t>補助対象活動計画書</t>
    <phoneticPr fontId="3"/>
  </si>
  <si>
    <t>■事業計画</t>
    <rPh sb="1" eb="3">
      <t>ジギョウ</t>
    </rPh>
    <rPh sb="3" eb="5">
      <t>ケイカク</t>
    </rPh>
    <phoneticPr fontId="3"/>
  </si>
  <si>
    <t>主な実施内容</t>
    <rPh sb="0" eb="1">
      <t>オモ</t>
    </rPh>
    <rPh sb="2" eb="4">
      <t>ジッシ</t>
    </rPh>
    <rPh sb="4" eb="6">
      <t>ナイヨウ</t>
    </rPh>
    <phoneticPr fontId="3"/>
  </si>
  <si>
    <t>こども食堂、学習支援、すごし場など、予定している活動内容をできるだけ詳細に記載してください。</t>
  </si>
  <si>
    <t>実施場所</t>
    <rPh sb="0" eb="2">
      <t>ジッシ</t>
    </rPh>
    <rPh sb="2" eb="4">
      <t>バショ</t>
    </rPh>
    <phoneticPr fontId="3"/>
  </si>
  <si>
    <t>活動予定</t>
    <rPh sb="0" eb="2">
      <t>カツドウ</t>
    </rPh>
    <rPh sb="2" eb="4">
      <t>ヨテイ</t>
    </rPh>
    <phoneticPr fontId="3"/>
  </si>
  <si>
    <t>活動日数</t>
    <rPh sb="0" eb="2">
      <t>カツドウ</t>
    </rPh>
    <rPh sb="2" eb="4">
      <t>ニッスウ</t>
    </rPh>
    <phoneticPr fontId="3"/>
  </si>
  <si>
    <t>申請額</t>
    <rPh sb="0" eb="3">
      <t>シンセイガク</t>
    </rPh>
    <phoneticPr fontId="3"/>
  </si>
  <si>
    <t>申請上限額</t>
    <rPh sb="0" eb="2">
      <t>シンセイ</t>
    </rPh>
    <rPh sb="2" eb="4">
      <t>ジョウゲン</t>
    </rPh>
    <rPh sb="4" eb="5">
      <t>ガク</t>
    </rPh>
    <phoneticPr fontId="3"/>
  </si>
  <si>
    <t>4月</t>
    <rPh sb="1" eb="2">
      <t>ガツ</t>
    </rPh>
    <phoneticPr fontId="3"/>
  </si>
  <si>
    <t>日</t>
    <rPh sb="0" eb="1">
      <t>ヒ</t>
    </rPh>
    <phoneticPr fontId="3"/>
  </si>
  <si>
    <t>人</t>
    <rPh sb="0" eb="1">
      <t>ニン</t>
    </rPh>
    <phoneticPr fontId="3"/>
  </si>
  <si>
    <t>計</t>
    <rPh sb="0" eb="1">
      <t>ケイ</t>
    </rPh>
    <phoneticPr fontId="3"/>
  </si>
  <si>
    <t>5月</t>
    <rPh sb="1" eb="2">
      <t>ガツ</t>
    </rPh>
    <phoneticPr fontId="3"/>
  </si>
  <si>
    <t>6月</t>
  </si>
  <si>
    <t>日</t>
  </si>
  <si>
    <t>7月</t>
  </si>
  <si>
    <t>8月</t>
  </si>
  <si>
    <t>9月</t>
  </si>
  <si>
    <t>10月</t>
  </si>
  <si>
    <t>11月</t>
  </si>
  <si>
    <t>12月</t>
  </si>
  <si>
    <t>1月</t>
  </si>
  <si>
    <t>2月</t>
  </si>
  <si>
    <t>3月</t>
  </si>
  <si>
    <t>日</t>
    <phoneticPr fontId="3"/>
  </si>
  <si>
    <t>年</t>
    <rPh sb="0" eb="1">
      <t>ネン</t>
    </rPh>
    <phoneticPr fontId="3"/>
  </si>
  <si>
    <t>申請上限額を超えている場合は、申請額セル(L20)が赤色になります。</t>
  </si>
  <si>
    <r>
      <t>■支出</t>
    </r>
    <r>
      <rPr>
        <sz val="8"/>
        <color theme="1"/>
        <rFont val="游ゴシック"/>
        <family val="3"/>
        <charset val="128"/>
      </rPr>
      <t>(単位：円)</t>
    </r>
    <rPh sb="1" eb="3">
      <t>シシュツ</t>
    </rPh>
    <phoneticPr fontId="3"/>
  </si>
  <si>
    <t>項目</t>
    <rPh sb="0" eb="2">
      <t>コウモク</t>
    </rPh>
    <phoneticPr fontId="3"/>
  </si>
  <si>
    <t>予算額</t>
    <rPh sb="0" eb="2">
      <t>ヨサン</t>
    </rPh>
    <rPh sb="2" eb="3">
      <t>ガク</t>
    </rPh>
    <phoneticPr fontId="3"/>
  </si>
  <si>
    <t>内訳・算出方法等</t>
    <rPh sb="0" eb="2">
      <t>ウチワケ</t>
    </rPh>
    <rPh sb="3" eb="5">
      <t>サンシュツ</t>
    </rPh>
    <rPh sb="5" eb="7">
      <t>ホウホウ</t>
    </rPh>
    <rPh sb="7" eb="8">
      <t>トウ</t>
    </rPh>
    <phoneticPr fontId="3"/>
  </si>
  <si>
    <t>食材・消耗品費</t>
    <rPh sb="0" eb="2">
      <t>ショクザイ</t>
    </rPh>
    <rPh sb="3" eb="6">
      <t>ショウモウヒン</t>
    </rPh>
    <rPh sb="6" eb="7">
      <t>ヒ</t>
    </rPh>
    <phoneticPr fontId="3"/>
  </si>
  <si>
    <t>使用料</t>
    <rPh sb="0" eb="2">
      <t>シヨウ</t>
    </rPh>
    <rPh sb="2" eb="3">
      <t>リョウ</t>
    </rPh>
    <phoneticPr fontId="3"/>
  </si>
  <si>
    <t>印刷費</t>
    <rPh sb="0" eb="3">
      <t>インサツヒ</t>
    </rPh>
    <phoneticPr fontId="3"/>
  </si>
  <si>
    <t>保険料</t>
    <rPh sb="0" eb="3">
      <t>ホケンリョウ</t>
    </rPh>
    <phoneticPr fontId="3"/>
  </si>
  <si>
    <t>ボランティア行事用保険等の経費</t>
    <phoneticPr fontId="3"/>
  </si>
  <si>
    <t>謝礼金</t>
    <rPh sb="0" eb="3">
      <t>シャレイキン</t>
    </rPh>
    <phoneticPr fontId="3"/>
  </si>
  <si>
    <t>通信費</t>
    <rPh sb="0" eb="3">
      <t>ツウシンヒ</t>
    </rPh>
    <phoneticPr fontId="3"/>
  </si>
  <si>
    <t>電話代やＦＡＸ、切手代等の経費</t>
    <phoneticPr fontId="3"/>
  </si>
  <si>
    <t>旅費</t>
    <rPh sb="0" eb="2">
      <t>リョヒ</t>
    </rPh>
    <phoneticPr fontId="3"/>
  </si>
  <si>
    <t>公共交通機関のみ対象（駐車場代、ガソリン代は不可）</t>
    <phoneticPr fontId="3"/>
  </si>
  <si>
    <t>支出計</t>
    <rPh sb="0" eb="2">
      <t>シシュツ</t>
    </rPh>
    <rPh sb="2" eb="3">
      <t>ケイ</t>
    </rPh>
    <phoneticPr fontId="3"/>
  </si>
  <si>
    <t>支出計と収入計が異なる場合はセルが赤色になります。</t>
  </si>
  <si>
    <r>
      <t>■収入</t>
    </r>
    <r>
      <rPr>
        <sz val="8"/>
        <color theme="1"/>
        <rFont val="游ゴシック"/>
        <family val="3"/>
        <charset val="128"/>
      </rPr>
      <t>(単位：円)</t>
    </r>
    <rPh sb="1" eb="3">
      <t>シュウニュウ</t>
    </rPh>
    <phoneticPr fontId="3"/>
  </si>
  <si>
    <t>算出方法等</t>
    <rPh sb="0" eb="4">
      <t>サンシュツホウホウ</t>
    </rPh>
    <rPh sb="4" eb="5">
      <t>トウ</t>
    </rPh>
    <phoneticPr fontId="3"/>
  </si>
  <si>
    <t>参加費</t>
    <rPh sb="0" eb="3">
      <t>サンカヒ</t>
    </rPh>
    <phoneticPr fontId="3"/>
  </si>
  <si>
    <t>寄付金</t>
    <rPh sb="0" eb="3">
      <t>キフキン</t>
    </rPh>
    <phoneticPr fontId="3"/>
  </si>
  <si>
    <t>市補助金</t>
    <rPh sb="0" eb="1">
      <t>シ</t>
    </rPh>
    <rPh sb="1" eb="4">
      <t>ホジョキン</t>
    </rPh>
    <phoneticPr fontId="3"/>
  </si>
  <si>
    <t>豊中市こどもの居場所づくり推進事業補助金</t>
    <phoneticPr fontId="3"/>
  </si>
  <si>
    <t>申請額計(L20)が転記されます。</t>
  </si>
  <si>
    <t>収入計</t>
    <rPh sb="0" eb="2">
      <t>シュウニュウ</t>
    </rPh>
    <rPh sb="2" eb="3">
      <t>ケイ</t>
    </rPh>
    <phoneticPr fontId="3"/>
  </si>
  <si>
    <t>【様式３】</t>
  </si>
  <si>
    <t>日付は「4/1」のように入力すれば、「令和8年4月1日」と表示されます。</t>
  </si>
  <si>
    <t>誓約書</t>
    <rPh sb="0" eb="3">
      <t>セイヤクショ</t>
    </rPh>
    <phoneticPr fontId="3"/>
  </si>
  <si>
    <t>　豊中市こどもの居場所づくり推進事業補助金交付要綱（以下「要綱」という。）に基づき、</t>
    <phoneticPr fontId="3"/>
  </si>
  <si>
    <t>補助金の交付申請を行うにあたり、当団体は、下記に掲げる要件を全て満たしていることを</t>
    <phoneticPr fontId="3"/>
  </si>
  <si>
    <t>誓約します。</t>
    <phoneticPr fontId="3"/>
  </si>
  <si>
    <t>記</t>
    <rPh sb="0" eb="1">
      <t>キ</t>
    </rPh>
    <phoneticPr fontId="3"/>
  </si>
  <si>
    <t>誓約事項１</t>
    <phoneticPr fontId="3"/>
  </si>
  <si>
    <t>豊中市こどもの居場所ネットワーク事業実施要綱第3条第1項第1号に規定する、こどもが無料又は低額で利用できる、こども食堂や学習支援等の居場所の実施団体です。</t>
    <phoneticPr fontId="3"/>
  </si>
  <si>
    <t>□</t>
  </si>
  <si>
    <t>□にチェック（☑）を入れてください。</t>
  </si>
  <si>
    <t>誓約事項２</t>
    <phoneticPr fontId="3"/>
  </si>
  <si>
    <t>豊中市こどもの居場所ネットワーク事業実施要綱第3条第3項各号に該当する団体ではありません。</t>
    <phoneticPr fontId="3"/>
  </si>
  <si>
    <t>豊中市こどもの居場所ネットワーク加盟団体等の登録について（内規）に規定する加盟要件を満たす団体です。</t>
    <phoneticPr fontId="3"/>
  </si>
  <si>
    <t>※誓約事項を確認し、該当する場合は□の中にレ点チェックを記入してください。</t>
    <phoneticPr fontId="3"/>
  </si>
  <si>
    <t>（参考）豊中市こどもの居場所ネットワーク事業実施要綱第3条第3項各号
（１）宗教活動及び特定の政治活動を主目的に居場所の提供等を行う団体等
（２）風俗営業等の規制及び業務の適正化等に関する法律（昭和２３年法律１２２号）第２条第１項に規定する営業に該当する業種の団体等
（３）暴力団（暴力団員による不当な行為の防止に関する法律第２条第２号に規定するものをいう。）等または構成員に暴力団員（同法同条第６号に規定するものをいう。）を含む団体等またはそれらと密接な関係を有する団体等
（４）こどもの人権の尊重や、こどもの最善の利益の実現、こどもが個性や能力を発揮できる機会の提供といったこどもの健やかな育ちの推進に反する行為またはそのおそれがあると認められる団体等
（５）その他市が適当でないと認める団体</t>
    <phoneticPr fontId="3"/>
  </si>
  <si>
    <t>【様式４】</t>
  </si>
  <si>
    <t>豊こ支第</t>
    <rPh sb="0" eb="1">
      <t>トヨ</t>
    </rPh>
    <rPh sb="2" eb="3">
      <t>シ</t>
    </rPh>
    <rPh sb="3" eb="4">
      <t>ダイ</t>
    </rPh>
    <phoneticPr fontId="3"/>
  </si>
  <si>
    <t>号</t>
    <rPh sb="0" eb="1">
      <t>ゴウ</t>
    </rPh>
    <phoneticPr fontId="3"/>
  </si>
  <si>
    <t>豊中市こどもの居場所づくり推進事業補助金交付決定通知書</t>
    <rPh sb="0" eb="2">
      <t>トヨナカ</t>
    </rPh>
    <rPh sb="7" eb="10">
      <t>イバショ</t>
    </rPh>
    <rPh sb="13" eb="17">
      <t>スイシンジギョウ</t>
    </rPh>
    <rPh sb="22" eb="24">
      <t>ケッテイ</t>
    </rPh>
    <rPh sb="24" eb="26">
      <t>ツウチ</t>
    </rPh>
    <phoneticPr fontId="3"/>
  </si>
  <si>
    <t>豊中市長</t>
    <phoneticPr fontId="3"/>
  </si>
  <si>
    <t>補助金交付決定額</t>
    <rPh sb="0" eb="3">
      <t>ホジョキン</t>
    </rPh>
    <rPh sb="3" eb="5">
      <t>コウフ</t>
    </rPh>
    <rPh sb="5" eb="7">
      <t>ケッテイ</t>
    </rPh>
    <rPh sb="7" eb="8">
      <t>ガク</t>
    </rPh>
    <phoneticPr fontId="3"/>
  </si>
  <si>
    <t>交付の条件</t>
    <rPh sb="0" eb="2">
      <t>コウフ</t>
    </rPh>
    <rPh sb="3" eb="5">
      <t>ジョウケン</t>
    </rPh>
    <phoneticPr fontId="3"/>
  </si>
  <si>
    <t>（１）状況に応じてこども及びこどもがいる家庭（以下「こども等」という。）の相談対応</t>
    <phoneticPr fontId="3"/>
  </si>
  <si>
    <t>を行い、かつ、必要に応じてこども総合相談窓口等の関係機関につなぐこと。</t>
  </si>
  <si>
    <t>（２）補助対象活動で関わりがあるこども等の情報を適切に管理すること。</t>
    <phoneticPr fontId="3"/>
  </si>
  <si>
    <t>（３）食材等の提供にあたっては、参加者の食物アレルギー対応及び食中毒予防のための</t>
    <phoneticPr fontId="3"/>
  </si>
  <si>
    <t>衛生管理を行うなど、安全面・衛生面について適切な配慮がされていること。</t>
  </si>
  <si>
    <t>（４）豊中市が実施する他の制度による補助金等の交付を受けていないこと。</t>
    <phoneticPr fontId="3"/>
  </si>
  <si>
    <t>（５）主に豊中市在住のこども等を対象とした活動であること。</t>
    <phoneticPr fontId="3"/>
  </si>
  <si>
    <t>（６）地域への適切な周知がなされ、こども等の参加が見込まれること。</t>
    <phoneticPr fontId="3"/>
  </si>
  <si>
    <t>以上</t>
    <rPh sb="0" eb="2">
      <t>イジョウ</t>
    </rPh>
    <phoneticPr fontId="3"/>
  </si>
  <si>
    <t>【様式１１】</t>
  </si>
  <si>
    <t>豊中市こどもの居場所づくり推進事業補助金概算払い請求書</t>
    <rPh sb="0" eb="2">
      <t>トヨナカ</t>
    </rPh>
    <rPh sb="7" eb="10">
      <t>イバショ</t>
    </rPh>
    <rPh sb="13" eb="17">
      <t>スイシンジギョウ</t>
    </rPh>
    <rPh sb="20" eb="23">
      <t>ガイサンバラ</t>
    </rPh>
    <rPh sb="24" eb="27">
      <t>セイキュウショ</t>
    </rPh>
    <phoneticPr fontId="3"/>
  </si>
  <si>
    <t>【請求者】</t>
    <rPh sb="1" eb="3">
      <t>セイキュウ</t>
    </rPh>
    <rPh sb="3" eb="4">
      <t>シャ</t>
    </rPh>
    <phoneticPr fontId="3"/>
  </si>
  <si>
    <t>居場所名称</t>
    <rPh sb="0" eb="3">
      <t>イバショ</t>
    </rPh>
    <rPh sb="3" eb="5">
      <t>メイショウ</t>
    </rPh>
    <phoneticPr fontId="3"/>
  </si>
  <si>
    <t>付け豊こ支第</t>
    <phoneticPr fontId="3"/>
  </si>
  <si>
    <t>補助金概算払請求額</t>
    <rPh sb="0" eb="3">
      <t>ホジョキン</t>
    </rPh>
    <rPh sb="3" eb="6">
      <t>ガイサンバラ</t>
    </rPh>
    <rPh sb="6" eb="8">
      <t>セイキュウ</t>
    </rPh>
    <rPh sb="8" eb="9">
      <t>ガク</t>
    </rPh>
    <phoneticPr fontId="3"/>
  </si>
  <si>
    <t>振込先口座情報</t>
    <rPh sb="0" eb="2">
      <t>フリコミ</t>
    </rPh>
    <rPh sb="2" eb="3">
      <t>サキ</t>
    </rPh>
    <rPh sb="3" eb="5">
      <t>コウザ</t>
    </rPh>
    <rPh sb="5" eb="7">
      <t>ジョウホウ</t>
    </rPh>
    <phoneticPr fontId="3"/>
  </si>
  <si>
    <t>銀行</t>
    <rPh sb="0" eb="2">
      <t>ギンコウ</t>
    </rPh>
    <phoneticPr fontId="3"/>
  </si>
  <si>
    <t>信用金庫</t>
    <rPh sb="0" eb="4">
      <t>シンヨウキンコ</t>
    </rPh>
    <phoneticPr fontId="3"/>
  </si>
  <si>
    <t>信用組合</t>
    <rPh sb="0" eb="4">
      <t>シンヨウクミアイ</t>
    </rPh>
    <phoneticPr fontId="3"/>
  </si>
  <si>
    <t>農協</t>
    <rPh sb="0" eb="2">
      <t>ノウキョウ</t>
    </rPh>
    <phoneticPr fontId="3"/>
  </si>
  <si>
    <t>支店</t>
    <rPh sb="0" eb="2">
      <t>シテン</t>
    </rPh>
    <phoneticPr fontId="3"/>
  </si>
  <si>
    <t>出張所</t>
    <rPh sb="0" eb="2">
      <t>シュッチョウ</t>
    </rPh>
    <rPh sb="2" eb="3">
      <t>ショ</t>
    </rPh>
    <phoneticPr fontId="3"/>
  </si>
  <si>
    <t>口座番号</t>
    <rPh sb="0" eb="4">
      <t>コウザバンゴウ</t>
    </rPh>
    <phoneticPr fontId="3"/>
  </si>
  <si>
    <t>銀行・信用金庫等の選択は、非該当分の文字をdelete（削除）してください。</t>
  </si>
  <si>
    <t>預金種別</t>
    <rPh sb="0" eb="2">
      <t>ヨキン</t>
    </rPh>
    <rPh sb="2" eb="4">
      <t>シュベツ</t>
    </rPh>
    <phoneticPr fontId="3"/>
  </si>
  <si>
    <t>フリガナ</t>
    <phoneticPr fontId="3"/>
  </si>
  <si>
    <t>※ゆうちょ銀行の場合は、振込用の口座番号をご記入ください。</t>
  </si>
  <si>
    <t>口座名義人</t>
    <rPh sb="0" eb="5">
      <t>コウザメイギニン</t>
    </rPh>
    <phoneticPr fontId="3"/>
  </si>
  <si>
    <t>　（記号・番号ではありません。通帳、ゆうちょ銀行のHP等でご確認ください。）</t>
  </si>
  <si>
    <t>（１）預金通帳（表紙と１ページ目）のコピー</t>
    <phoneticPr fontId="3"/>
  </si>
  <si>
    <t>別途、PDF、JPEG画像等を添付してください。</t>
    <rPh sb="0" eb="2">
      <t>ベット</t>
    </rPh>
    <rPh sb="11" eb="13">
      <t>ガゾウ</t>
    </rPh>
    <rPh sb="13" eb="14">
      <t>ナド</t>
    </rPh>
    <rPh sb="15" eb="17">
      <t>テンプ</t>
    </rPh>
    <phoneticPr fontId="3"/>
  </si>
  <si>
    <r>
      <t>委任状</t>
    </r>
    <r>
      <rPr>
        <b/>
        <sz val="9"/>
        <color theme="1"/>
        <rFont val="游明朝"/>
        <family val="1"/>
        <charset val="128"/>
      </rPr>
      <t>（※口座名義が代表者名と異なる場合は、以下にご記入願います。）</t>
    </r>
    <phoneticPr fontId="3"/>
  </si>
  <si>
    <t>豊中市から支払われる上記補助金の受領に関することを、</t>
    <rPh sb="0" eb="2">
      <t>トヨナカ</t>
    </rPh>
    <rPh sb="2" eb="3">
      <t>シ</t>
    </rPh>
    <phoneticPr fontId="3"/>
  </si>
  <si>
    <t>受任者(</t>
    <phoneticPr fontId="3"/>
  </si>
  <si>
    <t>)に委任します。</t>
    <phoneticPr fontId="3"/>
  </si>
  <si>
    <t>委任者(請求者)名</t>
    <phoneticPr fontId="3"/>
  </si>
  <si>
    <t>【様式８-１】</t>
  </si>
  <si>
    <t>＜第1四半期（4月～6月）用＞</t>
    <rPh sb="1" eb="2">
      <t>ダイ</t>
    </rPh>
    <rPh sb="3" eb="6">
      <t>シハンキ</t>
    </rPh>
    <rPh sb="8" eb="9">
      <t>ツキ</t>
    </rPh>
    <rPh sb="11" eb="12">
      <t>ツキ</t>
    </rPh>
    <rPh sb="13" eb="14">
      <t>ヨウ</t>
    </rPh>
    <phoneticPr fontId="3"/>
  </si>
  <si>
    <t>豊中市こどもの居場所づくり推進事業四半期実績報告書</t>
    <rPh sb="17" eb="20">
      <t>シハンキ</t>
    </rPh>
    <phoneticPr fontId="3"/>
  </si>
  <si>
    <t>豊中市長　様</t>
    <rPh sb="0" eb="2">
      <t>トヨナカ</t>
    </rPh>
    <rPh sb="2" eb="4">
      <t>シチョウ</t>
    </rPh>
    <rPh sb="3" eb="4">
      <t>チョウ</t>
    </rPh>
    <rPh sb="5" eb="6">
      <t>サマ</t>
    </rPh>
    <phoneticPr fontId="3"/>
  </si>
  <si>
    <t>【補助事業者】</t>
    <rPh sb="1" eb="5">
      <t>ホジョジギョウ</t>
    </rPh>
    <rPh sb="5" eb="6">
      <t>シャ</t>
    </rPh>
    <phoneticPr fontId="3"/>
  </si>
  <si>
    <t>団体名</t>
    <rPh sb="0" eb="3">
      <t>ダンタイメイ</t>
    </rPh>
    <phoneticPr fontId="3"/>
  </si>
  <si>
    <t>補助対象額</t>
    <rPh sb="0" eb="5">
      <t>ホジョタイショウガク</t>
    </rPh>
    <phoneticPr fontId="3"/>
  </si>
  <si>
    <t>（</t>
    <phoneticPr fontId="3"/>
  </si>
  <si>
    <t>第１四半期</t>
    <rPh sb="0" eb="1">
      <t>ダイ</t>
    </rPh>
    <rPh sb="2" eb="5">
      <t>シハンキ</t>
    </rPh>
    <phoneticPr fontId="3"/>
  </si>
  <si>
    <t>分）</t>
    <rPh sb="0" eb="1">
      <t>ブン</t>
    </rPh>
    <phoneticPr fontId="3"/>
  </si>
  <si>
    <t>本シート下部の各数値を入力すると自動的に反映されます。</t>
  </si>
  <si>
    <t>（１）活動記録</t>
    <rPh sb="3" eb="5">
      <t>カツドウ</t>
    </rPh>
    <rPh sb="5" eb="7">
      <t>キロク</t>
    </rPh>
    <phoneticPr fontId="3"/>
  </si>
  <si>
    <t>（２）収支記録</t>
    <rPh sb="3" eb="7">
      <t>シュウシキロク</t>
    </rPh>
    <phoneticPr fontId="3"/>
  </si>
  <si>
    <t>添付の領収書、レシートに記載のある物品等は、すべて当補助事業に使用したもので間違いありません。</t>
    <rPh sb="0" eb="2">
      <t>テンプ</t>
    </rPh>
    <rPh sb="3" eb="6">
      <t>リョウシュウショ</t>
    </rPh>
    <rPh sb="12" eb="14">
      <t>キサイ</t>
    </rPh>
    <rPh sb="17" eb="19">
      <t>ブッピン</t>
    </rPh>
    <rPh sb="19" eb="20">
      <t>トウ</t>
    </rPh>
    <rPh sb="25" eb="26">
      <t>トウ</t>
    </rPh>
    <rPh sb="26" eb="28">
      <t>ホジョ</t>
    </rPh>
    <rPh sb="28" eb="30">
      <t>ジギョウ</t>
    </rPh>
    <rPh sb="31" eb="33">
      <t>シヨウ</t>
    </rPh>
    <rPh sb="38" eb="40">
      <t>マチガ</t>
    </rPh>
    <phoneticPr fontId="3"/>
  </si>
  <si>
    <t>活動記録</t>
    <rPh sb="0" eb="2">
      <t>カツドウ</t>
    </rPh>
    <rPh sb="2" eb="4">
      <t>キロク</t>
    </rPh>
    <phoneticPr fontId="3"/>
  </si>
  <si>
    <t>活動日</t>
    <rPh sb="0" eb="2">
      <t>カツドウ</t>
    </rPh>
    <rPh sb="2" eb="3">
      <t>ビ</t>
    </rPh>
    <phoneticPr fontId="3"/>
  </si>
  <si>
    <t>参加者数</t>
    <rPh sb="0" eb="3">
      <t>サンカシャ</t>
    </rPh>
    <rPh sb="3" eb="4">
      <t>スウ</t>
    </rPh>
    <phoneticPr fontId="3"/>
  </si>
  <si>
    <t>活動内容</t>
    <rPh sb="0" eb="2">
      <t>カツドウ</t>
    </rPh>
    <rPh sb="2" eb="4">
      <t>ナイヨウ</t>
    </rPh>
    <phoneticPr fontId="3"/>
  </si>
  <si>
    <t>こども</t>
    <phoneticPr fontId="3"/>
  </si>
  <si>
    <t>大人</t>
    <rPh sb="0" eb="2">
      <t>オトナ</t>
    </rPh>
    <phoneticPr fontId="3"/>
  </si>
  <si>
    <t>支援者</t>
    <rPh sb="0" eb="3">
      <t>シエンシャ</t>
    </rPh>
    <phoneticPr fontId="3"/>
  </si>
  <si>
    <t>上限額</t>
    <rPh sb="0" eb="3">
      <t>ジョウゲンガク</t>
    </rPh>
    <phoneticPr fontId="3"/>
  </si>
  <si>
    <t>※行が足りない場合はご連絡ください。</t>
    <rPh sb="1" eb="2">
      <t>ギョウ</t>
    </rPh>
    <rPh sb="3" eb="4">
      <t>タ</t>
    </rPh>
    <rPh sb="7" eb="9">
      <t>バアイ</t>
    </rPh>
    <rPh sb="11" eb="13">
      <t>レンラク</t>
    </rPh>
    <phoneticPr fontId="3"/>
  </si>
  <si>
    <t>収支記録</t>
    <rPh sb="0" eb="2">
      <t>シュウシ</t>
    </rPh>
    <rPh sb="2" eb="4">
      <t>キロク</t>
    </rPh>
    <phoneticPr fontId="3"/>
  </si>
  <si>
    <t>決算額</t>
    <rPh sb="0" eb="3">
      <t>ケッサンガク</t>
    </rPh>
    <phoneticPr fontId="3"/>
  </si>
  <si>
    <t>交付決定額(年額)</t>
    <rPh sb="0" eb="2">
      <t>コウフ</t>
    </rPh>
    <rPh sb="2" eb="4">
      <t>ケッテイ</t>
    </rPh>
    <rPh sb="4" eb="5">
      <t>ガク</t>
    </rPh>
    <rPh sb="6" eb="8">
      <t>ネンガク</t>
    </rPh>
    <phoneticPr fontId="3"/>
  </si>
  <si>
    <t>支出計(第1四半期分)</t>
    <rPh sb="0" eb="3">
      <t>シシュツケイ</t>
    </rPh>
    <rPh sb="4" eb="5">
      <t>ダイ</t>
    </rPh>
    <rPh sb="6" eb="9">
      <t>シハンキ</t>
    </rPh>
    <rPh sb="9" eb="10">
      <t>ブン</t>
    </rPh>
    <phoneticPr fontId="3"/>
  </si>
  <si>
    <t>収入計(第1四半期分)</t>
    <rPh sb="0" eb="2">
      <t>シュウニュウ</t>
    </rPh>
    <rPh sb="2" eb="3">
      <t>ケイ</t>
    </rPh>
    <rPh sb="4" eb="5">
      <t>ダイ</t>
    </rPh>
    <rPh sb="6" eb="9">
      <t>シハンキ</t>
    </rPh>
    <rPh sb="9" eb="10">
      <t>ブン</t>
    </rPh>
    <phoneticPr fontId="3"/>
  </si>
  <si>
    <t>補助対象額(第1四半期分)</t>
    <rPh sb="0" eb="5">
      <t>ホジョタイショウガク</t>
    </rPh>
    <rPh sb="6" eb="7">
      <t>ダイ</t>
    </rPh>
    <rPh sb="8" eb="11">
      <t>シハンキ</t>
    </rPh>
    <rPh sb="11" eb="12">
      <t>ブン</t>
    </rPh>
    <phoneticPr fontId="3"/>
  </si>
  <si>
    <t>領収書集計表</t>
    <rPh sb="0" eb="3">
      <t>リョウシュウショ</t>
    </rPh>
    <rPh sb="3" eb="5">
      <t>シュウケイ</t>
    </rPh>
    <rPh sb="5" eb="6">
      <t>ヒョウ</t>
    </rPh>
    <phoneticPr fontId="23"/>
  </si>
  <si>
    <t>領収書No</t>
    <rPh sb="0" eb="3">
      <t>リョウシュウショ</t>
    </rPh>
    <phoneticPr fontId="23"/>
  </si>
  <si>
    <t>食材/消耗品費</t>
    <rPh sb="3" eb="6">
      <t>ショウモウヒン</t>
    </rPh>
    <phoneticPr fontId="3"/>
  </si>
  <si>
    <t>使用料</t>
  </si>
  <si>
    <t>印刷費</t>
  </si>
  <si>
    <t>保険料</t>
  </si>
  <si>
    <t>謝礼金</t>
  </si>
  <si>
    <t>通信費</t>
  </si>
  <si>
    <t>旅費</t>
  </si>
  <si>
    <t>計</t>
    <rPh sb="0" eb="1">
      <t>ケイ</t>
    </rPh>
    <phoneticPr fontId="23"/>
  </si>
  <si>
    <t>※行が足りない場合は連絡してください。</t>
    <rPh sb="1" eb="2">
      <t>ギョウ</t>
    </rPh>
    <rPh sb="3" eb="4">
      <t>タ</t>
    </rPh>
    <rPh sb="7" eb="9">
      <t>バアイ</t>
    </rPh>
    <rPh sb="10" eb="12">
      <t>レンラク</t>
    </rPh>
    <phoneticPr fontId="3"/>
  </si>
  <si>
    <t>【様式８-２】</t>
  </si>
  <si>
    <t>＜第2四半期（7月～9月）用＞</t>
    <rPh sb="1" eb="2">
      <t>ダイ</t>
    </rPh>
    <rPh sb="3" eb="6">
      <t>シハンキ</t>
    </rPh>
    <rPh sb="8" eb="9">
      <t>ツキ</t>
    </rPh>
    <rPh sb="11" eb="12">
      <t>ツキ</t>
    </rPh>
    <rPh sb="13" eb="14">
      <t>ヨウ</t>
    </rPh>
    <phoneticPr fontId="3"/>
  </si>
  <si>
    <t>第２四半期</t>
    <rPh sb="0" eb="1">
      <t>ダイ</t>
    </rPh>
    <rPh sb="2" eb="5">
      <t>シハンキ</t>
    </rPh>
    <phoneticPr fontId="3"/>
  </si>
  <si>
    <t>支出計(第2四半期分)</t>
    <rPh sb="0" eb="3">
      <t>シシュツケイ</t>
    </rPh>
    <rPh sb="4" eb="5">
      <t>ダイ</t>
    </rPh>
    <rPh sb="6" eb="9">
      <t>シハンキ</t>
    </rPh>
    <rPh sb="9" eb="10">
      <t>ブン</t>
    </rPh>
    <phoneticPr fontId="3"/>
  </si>
  <si>
    <t>収入計(第2四半期分)</t>
    <rPh sb="0" eb="2">
      <t>シュウニュウ</t>
    </rPh>
    <rPh sb="2" eb="3">
      <t>ケイ</t>
    </rPh>
    <rPh sb="4" eb="5">
      <t>ダイ</t>
    </rPh>
    <rPh sb="6" eb="9">
      <t>シハンキ</t>
    </rPh>
    <rPh sb="9" eb="10">
      <t>ブン</t>
    </rPh>
    <phoneticPr fontId="3"/>
  </si>
  <si>
    <t>補助対象額(第2四半期分)</t>
    <rPh sb="0" eb="5">
      <t>ホジョタイショウガク</t>
    </rPh>
    <rPh sb="6" eb="7">
      <t>ダイ</t>
    </rPh>
    <rPh sb="8" eb="11">
      <t>シハンキ</t>
    </rPh>
    <rPh sb="11" eb="12">
      <t>ブン</t>
    </rPh>
    <phoneticPr fontId="3"/>
  </si>
  <si>
    <t>【様式８-３】</t>
  </si>
  <si>
    <t>＜第3四半期（10月～12月）用＞</t>
    <rPh sb="1" eb="2">
      <t>ダイ</t>
    </rPh>
    <rPh sb="3" eb="6">
      <t>シハンキ</t>
    </rPh>
    <rPh sb="9" eb="10">
      <t>ツキ</t>
    </rPh>
    <rPh sb="13" eb="14">
      <t>ツキ</t>
    </rPh>
    <rPh sb="15" eb="16">
      <t>ヨウ</t>
    </rPh>
    <phoneticPr fontId="3"/>
  </si>
  <si>
    <t>第３四半期</t>
    <rPh sb="0" eb="1">
      <t>ダイ</t>
    </rPh>
    <rPh sb="2" eb="5">
      <t>シハンキ</t>
    </rPh>
    <phoneticPr fontId="3"/>
  </si>
  <si>
    <t>□にチェック（☑）を入れてください</t>
    <rPh sb="10" eb="11">
      <t>イ</t>
    </rPh>
    <phoneticPr fontId="3"/>
  </si>
  <si>
    <t>支出計(第3四半期分)</t>
    <rPh sb="0" eb="3">
      <t>シシュツケイ</t>
    </rPh>
    <rPh sb="4" eb="5">
      <t>ダイ</t>
    </rPh>
    <rPh sb="6" eb="9">
      <t>シハンキ</t>
    </rPh>
    <rPh sb="9" eb="10">
      <t>ブン</t>
    </rPh>
    <phoneticPr fontId="3"/>
  </si>
  <si>
    <t>収入計(第3四半期分)</t>
    <rPh sb="0" eb="2">
      <t>シュウニュウ</t>
    </rPh>
    <rPh sb="2" eb="3">
      <t>ケイ</t>
    </rPh>
    <rPh sb="4" eb="5">
      <t>ダイ</t>
    </rPh>
    <rPh sb="6" eb="9">
      <t>シハンキ</t>
    </rPh>
    <rPh sb="9" eb="10">
      <t>ブン</t>
    </rPh>
    <phoneticPr fontId="3"/>
  </si>
  <si>
    <t>補助対象額(第3四半期分)</t>
    <rPh sb="0" eb="5">
      <t>ホジョタイショウガク</t>
    </rPh>
    <rPh sb="6" eb="7">
      <t>ダイ</t>
    </rPh>
    <rPh sb="8" eb="11">
      <t>シハンキ</t>
    </rPh>
    <rPh sb="11" eb="12">
      <t>ブン</t>
    </rPh>
    <phoneticPr fontId="3"/>
  </si>
  <si>
    <t>【様式８-４】</t>
  </si>
  <si>
    <t>＜第4四半期（1月～3月）用＞</t>
    <rPh sb="1" eb="2">
      <t>ダイ</t>
    </rPh>
    <rPh sb="3" eb="6">
      <t>シハンキ</t>
    </rPh>
    <rPh sb="8" eb="9">
      <t>ツキ</t>
    </rPh>
    <rPh sb="11" eb="12">
      <t>ツキ</t>
    </rPh>
    <rPh sb="13" eb="14">
      <t>ヨウ</t>
    </rPh>
    <phoneticPr fontId="3"/>
  </si>
  <si>
    <t>日付は「4/1」のように入力すれば、「令和8年4月1日」と表示されます</t>
    <rPh sb="0" eb="2">
      <t>ヒヅケ</t>
    </rPh>
    <rPh sb="12" eb="14">
      <t>ニュウリョク</t>
    </rPh>
    <rPh sb="19" eb="21">
      <t>レイワ</t>
    </rPh>
    <rPh sb="22" eb="23">
      <t>ネン</t>
    </rPh>
    <rPh sb="24" eb="25">
      <t>ガツ</t>
    </rPh>
    <rPh sb="26" eb="27">
      <t>ヒ</t>
    </rPh>
    <rPh sb="29" eb="31">
      <t>ヒョウジ</t>
    </rPh>
    <phoneticPr fontId="3"/>
  </si>
  <si>
    <t>第４四半期</t>
    <rPh sb="0" eb="1">
      <t>ダイ</t>
    </rPh>
    <rPh sb="2" eb="5">
      <t>シハンキ</t>
    </rPh>
    <phoneticPr fontId="3"/>
  </si>
  <si>
    <t>支出計(第4四半期分)</t>
    <rPh sb="0" eb="3">
      <t>シシュツケイ</t>
    </rPh>
    <rPh sb="4" eb="5">
      <t>ダイ</t>
    </rPh>
    <rPh sb="6" eb="9">
      <t>シハンキ</t>
    </rPh>
    <rPh sb="9" eb="10">
      <t>ブン</t>
    </rPh>
    <phoneticPr fontId="3"/>
  </si>
  <si>
    <t>収入計(第4四半期分)</t>
    <rPh sb="0" eb="2">
      <t>シュウニュウ</t>
    </rPh>
    <rPh sb="2" eb="3">
      <t>ケイ</t>
    </rPh>
    <rPh sb="4" eb="5">
      <t>ダイ</t>
    </rPh>
    <rPh sb="6" eb="9">
      <t>シハンキ</t>
    </rPh>
    <rPh sb="9" eb="10">
      <t>ブン</t>
    </rPh>
    <phoneticPr fontId="3"/>
  </si>
  <si>
    <t>補助対象額(第4四半期分)</t>
    <rPh sb="0" eb="5">
      <t>ホジョタイショウガク</t>
    </rPh>
    <rPh sb="6" eb="7">
      <t>ダイ</t>
    </rPh>
    <rPh sb="8" eb="11">
      <t>シハンキ</t>
    </rPh>
    <rPh sb="11" eb="12">
      <t>ブン</t>
    </rPh>
    <phoneticPr fontId="3"/>
  </si>
  <si>
    <t>【様式５】</t>
  </si>
  <si>
    <t>豊中市こどもの居場所づくり推進事業補助金変更交付申請書</t>
    <rPh sb="0" eb="2">
      <t>トヨナカ</t>
    </rPh>
    <rPh sb="7" eb="10">
      <t>イバショ</t>
    </rPh>
    <rPh sb="13" eb="17">
      <t>スイシンジギョウ</t>
    </rPh>
    <rPh sb="20" eb="22">
      <t>ヘンコウ</t>
    </rPh>
    <phoneticPr fontId="3"/>
  </si>
  <si>
    <t>（１）様式６　変更補助対象活動計画書</t>
  </si>
  <si>
    <t>【様式６】</t>
  </si>
  <si>
    <t>変更補助対象活動計画書</t>
    <rPh sb="0" eb="2">
      <t>ヘンコウ</t>
    </rPh>
    <phoneticPr fontId="3"/>
  </si>
  <si>
    <t>■活動計画</t>
    <rPh sb="1" eb="3">
      <t>カツドウ</t>
    </rPh>
    <rPh sb="3" eb="5">
      <t>ケイカク</t>
    </rPh>
    <phoneticPr fontId="3"/>
  </si>
  <si>
    <t>回</t>
    <rPh sb="0" eb="1">
      <t>カイ</t>
    </rPh>
    <phoneticPr fontId="3"/>
  </si>
  <si>
    <t>実施後の月には、実績をご記入ください。</t>
    <phoneticPr fontId="3"/>
  </si>
  <si>
    <t>【様式７】</t>
  </si>
  <si>
    <t>豊こ支第</t>
  </si>
  <si>
    <t>豊中市こどもの居場所づくり推進事業補助金変更交付決定通知書</t>
    <rPh sb="0" eb="2">
      <t>トヨナカ</t>
    </rPh>
    <rPh sb="7" eb="10">
      <t>イバショ</t>
    </rPh>
    <rPh sb="13" eb="17">
      <t>スイシンジギョウ</t>
    </rPh>
    <rPh sb="20" eb="22">
      <t>ヘンコウ</t>
    </rPh>
    <rPh sb="24" eb="26">
      <t>ケッテイ</t>
    </rPh>
    <rPh sb="26" eb="28">
      <t>ツウチ</t>
    </rPh>
    <phoneticPr fontId="3"/>
  </si>
  <si>
    <t>補助金変更交付決定額</t>
    <rPh sb="0" eb="3">
      <t>ホジョキン</t>
    </rPh>
    <rPh sb="3" eb="5">
      <t>ヘンコウ</t>
    </rPh>
    <rPh sb="5" eb="7">
      <t>コウフ</t>
    </rPh>
    <rPh sb="7" eb="9">
      <t>ケッテイ</t>
    </rPh>
    <rPh sb="9" eb="10">
      <t>ガク</t>
    </rPh>
    <phoneticPr fontId="3"/>
  </si>
  <si>
    <t>【様式９】</t>
  </si>
  <si>
    <t>豊中市こどもの居場所づくり推進事業実績報告書</t>
    <rPh sb="17" eb="19">
      <t>ジッセキ</t>
    </rPh>
    <phoneticPr fontId="3"/>
  </si>
  <si>
    <t>収支決算書</t>
    <rPh sb="0" eb="2">
      <t>シュウシ</t>
    </rPh>
    <rPh sb="2" eb="5">
      <t>ケッサンショ</t>
    </rPh>
    <phoneticPr fontId="3"/>
  </si>
  <si>
    <t>収支決算書</t>
    <rPh sb="0" eb="2">
      <t>シュウシ</t>
    </rPh>
    <phoneticPr fontId="3"/>
  </si>
  <si>
    <t>第1四半期</t>
    <rPh sb="0" eb="1">
      <t>ダイ</t>
    </rPh>
    <rPh sb="2" eb="5">
      <t>シハンキ</t>
    </rPh>
    <phoneticPr fontId="3"/>
  </si>
  <si>
    <t>第2四半期</t>
  </si>
  <si>
    <t>第3四半期</t>
  </si>
  <si>
    <t>第4四半期</t>
  </si>
  <si>
    <t>決算額</t>
    <rPh sb="0" eb="2">
      <t>ケッサン</t>
    </rPh>
    <rPh sb="2" eb="3">
      <t>ガク</t>
    </rPh>
    <phoneticPr fontId="3"/>
  </si>
  <si>
    <t>こども数</t>
    <rPh sb="3" eb="4">
      <t>カズ</t>
    </rPh>
    <phoneticPr fontId="3"/>
  </si>
  <si>
    <t>参加者数</t>
    <rPh sb="0" eb="2">
      <t>サンカ</t>
    </rPh>
    <rPh sb="2" eb="3">
      <t>シャ</t>
    </rPh>
    <rPh sb="3" eb="4">
      <t>カズ</t>
    </rPh>
    <phoneticPr fontId="3"/>
  </si>
  <si>
    <t>交付上限額</t>
    <rPh sb="0" eb="2">
      <t>コウフ</t>
    </rPh>
    <rPh sb="2" eb="5">
      <t>ジョウゲンガク</t>
    </rPh>
    <phoneticPr fontId="3"/>
  </si>
  <si>
    <t>交付上限額</t>
    <rPh sb="0" eb="5">
      <t>コウフジョウゲンガク</t>
    </rPh>
    <phoneticPr fontId="3"/>
  </si>
  <si>
    <t>交付決定額</t>
    <rPh sb="0" eb="2">
      <t>コウフ</t>
    </rPh>
    <rPh sb="2" eb="4">
      <t>ケッテイ</t>
    </rPh>
    <rPh sb="4" eb="5">
      <t>ガク</t>
    </rPh>
    <phoneticPr fontId="3"/>
  </si>
  <si>
    <t>支出計</t>
    <rPh sb="0" eb="3">
      <t>シシュツケイ</t>
    </rPh>
    <phoneticPr fontId="3"/>
  </si>
  <si>
    <t>交付確定額</t>
    <rPh sb="0" eb="2">
      <t>コウフ</t>
    </rPh>
    <rPh sb="2" eb="5">
      <t>カクテイガク</t>
    </rPh>
    <phoneticPr fontId="3"/>
  </si>
  <si>
    <t>年計</t>
    <rPh sb="0" eb="1">
      <t>ネン</t>
    </rPh>
    <rPh sb="1" eb="2">
      <t>ケイ</t>
    </rPh>
    <phoneticPr fontId="3"/>
  </si>
  <si>
    <t>【様式１０】</t>
  </si>
  <si>
    <t>豊中市こどもの居場所づくり推進事業補助金交付確定通知書</t>
    <rPh sb="0" eb="2">
      <t>トヨナカ</t>
    </rPh>
    <rPh sb="7" eb="10">
      <t>イバショ</t>
    </rPh>
    <rPh sb="13" eb="17">
      <t>スイシンジギョウ</t>
    </rPh>
    <rPh sb="22" eb="24">
      <t>カクテイ</t>
    </rPh>
    <rPh sb="24" eb="26">
      <t>ツウチ</t>
    </rPh>
    <phoneticPr fontId="3"/>
  </si>
  <si>
    <t>補助金交付確定額</t>
    <rPh sb="0" eb="3">
      <t>ホジョキン</t>
    </rPh>
    <rPh sb="3" eb="5">
      <t>コウフ</t>
    </rPh>
    <rPh sb="5" eb="7">
      <t>カクテイ</t>
    </rPh>
    <rPh sb="7" eb="8">
      <t>ガク</t>
    </rPh>
    <phoneticPr fontId="3"/>
  </si>
  <si>
    <t>補助金概算払額</t>
    <phoneticPr fontId="3"/>
  </si>
  <si>
    <t>補助金変更交付決定額</t>
    <phoneticPr fontId="3"/>
  </si>
  <si>
    <t>補助金返還額</t>
    <phoneticPr fontId="3"/>
  </si>
  <si>
    <t>補助金追加交付額</t>
    <phoneticPr fontId="3"/>
  </si>
  <si>
    <t>【様式１１-２】</t>
  </si>
  <si>
    <t>豊中市こどもの居場所づくり推進事業補助金追加交付請求書</t>
    <rPh sb="0" eb="2">
      <t>トヨナカ</t>
    </rPh>
    <rPh sb="7" eb="10">
      <t>イバショ</t>
    </rPh>
    <rPh sb="13" eb="17">
      <t>スイシンジギョウ</t>
    </rPh>
    <rPh sb="20" eb="24">
      <t>ツイカコウフ</t>
    </rPh>
    <rPh sb="24" eb="27">
      <t>セイキュウショ</t>
    </rPh>
    <phoneticPr fontId="3"/>
  </si>
  <si>
    <t>補助金追加交付請求額</t>
    <rPh sb="0" eb="3">
      <t>ホジョキン</t>
    </rPh>
    <rPh sb="3" eb="5">
      <t>ツイカ</t>
    </rPh>
    <rPh sb="5" eb="7">
      <t>コウフ</t>
    </rPh>
    <rPh sb="7" eb="9">
      <t>セイキュウ</t>
    </rPh>
    <rPh sb="9" eb="10">
      <t>ガク</t>
    </rPh>
    <phoneticPr fontId="3"/>
  </si>
  <si>
    <t>【様式１１-３】</t>
  </si>
  <si>
    <t>豊中市こどもの居場所づくり推進事業補助金請求書</t>
    <rPh sb="0" eb="2">
      <t>トヨナカ</t>
    </rPh>
    <rPh sb="7" eb="10">
      <t>イバショ</t>
    </rPh>
    <rPh sb="13" eb="17">
      <t>スイシンジギョウ</t>
    </rPh>
    <rPh sb="20" eb="23">
      <t>セイキュウショ</t>
    </rPh>
    <phoneticPr fontId="3"/>
  </si>
  <si>
    <t>補助金請求額</t>
    <rPh sb="0" eb="3">
      <t>ホジョキン</t>
    </rPh>
    <rPh sb="3" eb="5">
      <t>セイキュウ</t>
    </rPh>
    <rPh sb="5" eb="6">
      <t>ガク</t>
    </rPh>
    <phoneticPr fontId="3"/>
  </si>
  <si>
    <t>年度消費税及び地方消費税に係る仕入控除税額報告書</t>
    <phoneticPr fontId="3"/>
  </si>
  <si>
    <t>No</t>
    <phoneticPr fontId="23"/>
  </si>
  <si>
    <t>団体名</t>
    <rPh sb="0" eb="2">
      <t>ダンタイ</t>
    </rPh>
    <rPh sb="2" eb="3">
      <t>メイ</t>
    </rPh>
    <phoneticPr fontId="23"/>
  </si>
  <si>
    <t>居場所名称</t>
    <rPh sb="0" eb="3">
      <t>イバショ</t>
    </rPh>
    <rPh sb="3" eb="5">
      <t>メイショウ</t>
    </rPh>
    <phoneticPr fontId="23"/>
  </si>
  <si>
    <t>代表者名</t>
    <rPh sb="0" eb="3">
      <t>ダイヒョウシャ</t>
    </rPh>
    <rPh sb="3" eb="4">
      <t>メイ</t>
    </rPh>
    <phoneticPr fontId="23"/>
  </si>
  <si>
    <t>郵便番号</t>
    <rPh sb="0" eb="2">
      <t>ユウビン</t>
    </rPh>
    <rPh sb="2" eb="4">
      <t>バンゴウ</t>
    </rPh>
    <phoneticPr fontId="23"/>
  </si>
  <si>
    <t>代表者住所等</t>
    <rPh sb="0" eb="3">
      <t>ダイヒョウシャ</t>
    </rPh>
    <rPh sb="3" eb="5">
      <t>ジュウショ</t>
    </rPh>
    <rPh sb="5" eb="6">
      <t>トウ</t>
    </rPh>
    <phoneticPr fontId="23"/>
  </si>
  <si>
    <t>申請日</t>
    <rPh sb="0" eb="2">
      <t>シンセイ</t>
    </rPh>
    <rPh sb="2" eb="3">
      <t>ヒ</t>
    </rPh>
    <phoneticPr fontId="23"/>
  </si>
  <si>
    <t>申請額</t>
    <rPh sb="0" eb="2">
      <t>シンセイ</t>
    </rPh>
    <rPh sb="2" eb="3">
      <t>ガク</t>
    </rPh>
    <phoneticPr fontId="23"/>
  </si>
  <si>
    <t>活動
日数</t>
    <rPh sb="0" eb="2">
      <t>カツドウ</t>
    </rPh>
    <rPh sb="3" eb="5">
      <t>ニッスウ</t>
    </rPh>
    <phoneticPr fontId="23"/>
  </si>
  <si>
    <t>文書
番号</t>
    <rPh sb="0" eb="2">
      <t>ブンショ</t>
    </rPh>
    <rPh sb="3" eb="5">
      <t>バンゴウ</t>
    </rPh>
    <phoneticPr fontId="23"/>
  </si>
  <si>
    <t>交付
決定日</t>
    <rPh sb="0" eb="2">
      <t>コウフ</t>
    </rPh>
    <rPh sb="3" eb="5">
      <t>ケッテイ</t>
    </rPh>
    <rPh sb="5" eb="6">
      <t>ビ</t>
    </rPh>
    <phoneticPr fontId="23"/>
  </si>
  <si>
    <t>交付
決定額</t>
    <rPh sb="0" eb="2">
      <t>コウフ</t>
    </rPh>
    <rPh sb="3" eb="5">
      <t>ケッテイ</t>
    </rPh>
    <rPh sb="5" eb="6">
      <t>ガク</t>
    </rPh>
    <phoneticPr fontId="23"/>
  </si>
  <si>
    <t>支出負担行為伝票番号</t>
    <rPh sb="0" eb="6">
      <t>シシュツフタンコウイ</t>
    </rPh>
    <rPh sb="6" eb="10">
      <t>デンピョウバンゴウ</t>
    </rPh>
    <phoneticPr fontId="23"/>
  </si>
  <si>
    <t>概算払
請求日</t>
    <rPh sb="0" eb="2">
      <t>ガイサン</t>
    </rPh>
    <rPh sb="2" eb="3">
      <t>ハラ</t>
    </rPh>
    <rPh sb="4" eb="7">
      <t>セイキュウビ</t>
    </rPh>
    <phoneticPr fontId="23"/>
  </si>
  <si>
    <t>実績
報告日</t>
    <rPh sb="0" eb="2">
      <t>ジッセキ</t>
    </rPh>
    <rPh sb="3" eb="5">
      <t>ホウコク</t>
    </rPh>
    <rPh sb="5" eb="6">
      <t>ヒ</t>
    </rPh>
    <phoneticPr fontId="23"/>
  </si>
  <si>
    <t xml:space="preserve">
参加こども数</t>
    <rPh sb="1" eb="3">
      <t>サンカ</t>
    </rPh>
    <rPh sb="6" eb="7">
      <t>スウ</t>
    </rPh>
    <phoneticPr fontId="23"/>
  </si>
  <si>
    <t>実績額</t>
    <rPh sb="0" eb="3">
      <t>ジッセキガク</t>
    </rPh>
    <phoneticPr fontId="23"/>
  </si>
  <si>
    <t>交付
確定日</t>
    <rPh sb="0" eb="2">
      <t>コウフ</t>
    </rPh>
    <rPh sb="3" eb="5">
      <t>カクテイ</t>
    </rPh>
    <rPh sb="5" eb="6">
      <t>ビ</t>
    </rPh>
    <phoneticPr fontId="23"/>
  </si>
  <si>
    <t>交付
確定額</t>
    <rPh sb="0" eb="2">
      <t>コウフ</t>
    </rPh>
    <rPh sb="3" eb="5">
      <t>カクテイ</t>
    </rPh>
    <rPh sb="5" eb="6">
      <t>ガク</t>
    </rPh>
    <phoneticPr fontId="23"/>
  </si>
  <si>
    <t>返還額</t>
    <rPh sb="0" eb="3">
      <t>ヘンカンガク</t>
    </rPh>
    <phoneticPr fontId="3"/>
  </si>
  <si>
    <t>追加
交付額</t>
    <rPh sb="0" eb="2">
      <t>ツイカ</t>
    </rPh>
    <rPh sb="3" eb="5">
      <t>コウフ</t>
    </rPh>
    <rPh sb="5" eb="6">
      <t>ガク</t>
    </rPh>
    <phoneticPr fontId="3"/>
  </si>
  <si>
    <t>書類郵送先</t>
    <rPh sb="0" eb="2">
      <t>ショルイ</t>
    </rPh>
    <rPh sb="2" eb="5">
      <t>ユウソウサキ</t>
    </rPh>
    <phoneticPr fontId="3"/>
  </si>
  <si>
    <t>交付申請時に計上していなかった項目を決算時に計上しても問題ありません。</t>
    <phoneticPr fontId="3"/>
  </si>
  <si>
    <t>決算額は、領収書集計表（下記）の入力内容が自動で反映されます。</t>
    <rPh sb="0" eb="3">
      <t>ケッサンガク</t>
    </rPh>
    <rPh sb="5" eb="8">
      <t>リョウシュウショ</t>
    </rPh>
    <rPh sb="8" eb="11">
      <t>シュウケイヒョウ</t>
    </rPh>
    <rPh sb="12" eb="14">
      <t>カキ</t>
    </rPh>
    <rPh sb="16" eb="20">
      <t>ニュウリョクナイヨウ</t>
    </rPh>
    <rPh sb="21" eb="23">
      <t>ジドウ</t>
    </rPh>
    <rPh sb="24" eb="26">
      <t>ハンエイ</t>
    </rPh>
    <phoneticPr fontId="3"/>
  </si>
  <si>
    <t>活動回数・参加者数等と整合性が取れるようにしてください。</t>
    <phoneticPr fontId="3"/>
  </si>
  <si>
    <t>対象の活動日は4/1～6/30です。「4/1」のように入力してください。</t>
    <rPh sb="0" eb="2">
      <t>タイショウ</t>
    </rPh>
    <rPh sb="3" eb="6">
      <t>カツドウビ</t>
    </rPh>
    <rPh sb="27" eb="29">
      <t>ニュウリョク</t>
    </rPh>
    <phoneticPr fontId="3"/>
  </si>
  <si>
    <t>対象の活動日は1/1～3/31です。「4/1」のように入力してください。</t>
    <rPh sb="0" eb="2">
      <t>タイショウ</t>
    </rPh>
    <rPh sb="3" eb="6">
      <t>カツドウビ</t>
    </rPh>
    <rPh sb="27" eb="29">
      <t>ニュウリョク</t>
    </rPh>
    <phoneticPr fontId="3"/>
  </si>
  <si>
    <t>対象の活動日は10/1～12/31です。「4/1」のように入力してください。</t>
    <rPh sb="0" eb="2">
      <t>タイショウ</t>
    </rPh>
    <rPh sb="3" eb="6">
      <t>カツドウビ</t>
    </rPh>
    <rPh sb="29" eb="31">
      <t>ニュウリョク</t>
    </rPh>
    <phoneticPr fontId="3"/>
  </si>
  <si>
    <t>対象の活動日は7/1～9/30です。「4/1」のように入力してください。</t>
    <rPh sb="0" eb="2">
      <t>タイショウ</t>
    </rPh>
    <rPh sb="3" eb="6">
      <t>カツドウビ</t>
    </rPh>
    <rPh sb="27" eb="29">
      <t>ニュウリョク</t>
    </rPh>
    <phoneticPr fontId="3"/>
  </si>
  <si>
    <t>6_変更計画書シートに数値を入力すると自動的に反映されます。</t>
    <rPh sb="2" eb="4">
      <t>ヘンコウ</t>
    </rPh>
    <rPh sb="6" eb="7">
      <t>ショ</t>
    </rPh>
    <phoneticPr fontId="3"/>
  </si>
  <si>
    <t>【様式１２】</t>
    <rPh sb="1" eb="3">
      <t>ヨウシキ</t>
    </rPh>
    <phoneticPr fontId="3"/>
  </si>
  <si>
    <t>誓約事項３</t>
  </si>
  <si>
    <t>令和8年度版</t>
    <rPh sb="0" eb="2">
      <t>レイワ</t>
    </rPh>
    <rPh sb="3" eb="5">
      <t>ネンド</t>
    </rPh>
    <rPh sb="5" eb="6">
      <t>バン</t>
    </rPh>
    <phoneticPr fontId="3"/>
  </si>
  <si>
    <t>年)</t>
    <rPh sb="0" eb="1">
      <t>ネン</t>
    </rPh>
    <phoneticPr fontId="3"/>
  </si>
  <si>
    <t>年(</t>
    <rPh sb="0" eb="1">
      <t>ネン</t>
    </rPh>
    <phoneticPr fontId="3"/>
  </si>
  <si>
    <t>（　　年）内に西暦を入れてください。元号が自動で入ります。</t>
    <rPh sb="3" eb="4">
      <t>ネン</t>
    </rPh>
    <rPh sb="5" eb="6">
      <t>ナイ</t>
    </rPh>
    <rPh sb="7" eb="9">
      <t>セイレキ</t>
    </rPh>
    <rPh sb="10" eb="11">
      <t>イ</t>
    </rPh>
    <rPh sb="18" eb="20">
      <t>ゲンゴウ</t>
    </rPh>
    <rPh sb="21" eb="23">
      <t>ジドウ</t>
    </rPh>
    <rPh sb="24" eb="25">
      <t>ハイ</t>
    </rPh>
    <phoneticPr fontId="3"/>
  </si>
  <si>
    <t>　月　日</t>
    <phoneticPr fontId="3"/>
  </si>
  <si>
    <t>年 (</t>
    <rPh sb="0" eb="1">
      <t>ネン</t>
    </rPh>
    <phoneticPr fontId="3"/>
  </si>
  <si>
    <t>　月　日</t>
    <rPh sb="1" eb="2">
      <t>ツキ</t>
    </rPh>
    <rPh sb="3" eb="4">
      <t>ヒ</t>
    </rPh>
    <phoneticPr fontId="3"/>
  </si>
  <si>
    <t>号で交付決定された豊中市</t>
    <rPh sb="9" eb="12">
      <t>トヨナカシ</t>
    </rPh>
    <phoneticPr fontId="3"/>
  </si>
  <si>
    <t>こどもの居場所づくり推進事業補助金について、豊中市こどもの居場所づくり推進事業</t>
    <rPh sb="4" eb="7">
      <t>イバショ</t>
    </rPh>
    <phoneticPr fontId="3"/>
  </si>
  <si>
    <t>交付要綱第10条第1項の規定により、請求します。</t>
    <phoneticPr fontId="3"/>
  </si>
  <si>
    <t>こどもの居場所づくり推進事業補助金に係る実績について、豊中市こどもの居場所づくり</t>
    <phoneticPr fontId="3"/>
  </si>
  <si>
    <t>推進事業補助金交付要綱第７条第１項の規定により、関係書類を添えて報告します。</t>
    <phoneticPr fontId="3"/>
  </si>
  <si>
    <t>付けで申請のあった豊中市こどもの居場所づくり</t>
    <phoneticPr fontId="3"/>
  </si>
  <si>
    <t>推進事業補助金については、次のとおり決定したので、豊中市こどもの居場所づくり推進</t>
    <rPh sb="38" eb="40">
      <t>スイシン</t>
    </rPh>
    <phoneticPr fontId="3"/>
  </si>
  <si>
    <t>事業補助金交付要綱第５条第２項の規定により通知します。</t>
    <phoneticPr fontId="3"/>
  </si>
  <si>
    <t>推進事業補助金交付要綱第７条第２項の規定により、関係書類を添えて報告します。</t>
    <phoneticPr fontId="3"/>
  </si>
  <si>
    <t>（３）領収書集計表</t>
    <phoneticPr fontId="3"/>
  </si>
  <si>
    <t>（４）領収書、レシートの写し</t>
    <phoneticPr fontId="3"/>
  </si>
  <si>
    <t>付けで実績報告のあった豊中市こどもの居場所</t>
    <rPh sb="3" eb="7">
      <t>ジッセキホウコク</t>
    </rPh>
    <phoneticPr fontId="3"/>
  </si>
  <si>
    <t>づくり推進事業補助金については、次のとおり確定したので、豊中市こどもの居場所</t>
    <rPh sb="21" eb="23">
      <t>カクテイ</t>
    </rPh>
    <phoneticPr fontId="3"/>
  </si>
  <si>
    <t>づくり推進事業補助金交付要綱第８条第１項の規定により通知します。</t>
    <phoneticPr fontId="3"/>
  </si>
  <si>
    <t>号で交付確定された豊中市</t>
    <rPh sb="4" eb="6">
      <t>カクテイ</t>
    </rPh>
    <rPh sb="9" eb="12">
      <t>トヨナカシ</t>
    </rPh>
    <phoneticPr fontId="3"/>
  </si>
  <si>
    <t>豊中市長あて</t>
    <phoneticPr fontId="3"/>
  </si>
  <si>
    <t>こどもの居場所づくり推進事業補助金に係る消費税及び地方消費税に係る仕入控除税額</t>
    <phoneticPr fontId="3"/>
  </si>
  <si>
    <t>より下記のとおり報告します。</t>
  </si>
  <si>
    <t>１．補助金決定（確定）額</t>
    <phoneticPr fontId="3"/>
  </si>
  <si>
    <t>２．消費税及び地方消費税の申告により確定した消費税及び地方消費税額に係る</t>
    <phoneticPr fontId="3"/>
  </si>
  <si>
    <t>仕入控除税額（要返還相当額）</t>
    <phoneticPr fontId="3"/>
  </si>
  <si>
    <t>３．添付書類</t>
    <rPh sb="2" eb="6">
      <t>テンプショルイ</t>
    </rPh>
    <phoneticPr fontId="3"/>
  </si>
  <si>
    <t>２の消費税及び地方消費税額に係る仕入控除税額の積算内訳を確認するための書類</t>
    <phoneticPr fontId="3"/>
  </si>
  <si>
    <t>（確定申告書の写し、課税売上割合等が把握できる資料、特定収入の割合を確認で</t>
    <phoneticPr fontId="3"/>
  </si>
  <si>
    <t>きる資料）</t>
    <phoneticPr fontId="3"/>
  </si>
  <si>
    <t>については、豊中市子どもの居場所づくり推進事業補助金交付要綱第11条第2項の規定に</t>
    <rPh sb="38" eb="40">
      <t>キテイ</t>
    </rPh>
    <phoneticPr fontId="3"/>
  </si>
  <si>
    <t>10~12</t>
    <phoneticPr fontId="3"/>
  </si>
  <si>
    <t>7~9</t>
    <phoneticPr fontId="3"/>
  </si>
  <si>
    <t>4~6</t>
    <phoneticPr fontId="3"/>
  </si>
  <si>
    <t>1~3</t>
    <phoneticPr fontId="3"/>
  </si>
  <si>
    <r>
      <rPr>
        <sz val="11"/>
        <color rgb="FF000000"/>
        <rFont val="游ゴシック"/>
        <family val="3"/>
        <charset val="128"/>
      </rPr>
      <t>←</t>
    </r>
    <r>
      <rPr>
        <b/>
        <sz val="11"/>
        <color rgb="FF000000"/>
        <rFont val="游ゴシック"/>
        <family val="3"/>
        <charset val="128"/>
      </rPr>
      <t>運営団体名を</t>
    </r>
    <r>
      <rPr>
        <sz val="11"/>
        <color rgb="FF000000"/>
        <rFont val="游ゴシック"/>
        <family val="3"/>
        <charset val="128"/>
      </rPr>
      <t>入力してください。</t>
    </r>
    <r>
      <rPr>
        <u/>
        <sz val="11"/>
        <color rgb="FFFF0000"/>
        <rFont val="游ゴシック"/>
        <family val="3"/>
        <charset val="128"/>
      </rPr>
      <t xml:space="preserve">
</t>
    </r>
    <r>
      <rPr>
        <sz val="11"/>
        <color rgb="FF000000"/>
        <rFont val="游ゴシック"/>
        <family val="3"/>
        <charset val="128"/>
      </rPr>
      <t>　</t>
    </r>
    <r>
      <rPr>
        <u/>
        <sz val="11"/>
        <color rgb="FFFF0000"/>
        <rFont val="游ゴシック"/>
        <family val="3"/>
        <charset val="128"/>
      </rPr>
      <t>ここに入力した団体名で、今後の申請書、請求、実績報告の手続きが必要</t>
    </r>
    <r>
      <rPr>
        <sz val="11"/>
        <color rgb="FF000000"/>
        <rFont val="游ゴシック"/>
        <family val="3"/>
        <charset val="128"/>
      </rPr>
      <t>です。</t>
    </r>
    <phoneticPr fontId="3"/>
  </si>
  <si>
    <r>
      <t>←</t>
    </r>
    <r>
      <rPr>
        <b/>
        <sz val="11"/>
        <color rgb="FF000000"/>
        <rFont val="游ゴシック"/>
        <family val="3"/>
        <charset val="128"/>
      </rPr>
      <t>こどもの居場所の</t>
    </r>
    <r>
      <rPr>
        <sz val="11"/>
        <color rgb="FF000000"/>
        <rFont val="游ゴシック"/>
        <family val="3"/>
        <charset val="128"/>
      </rPr>
      <t>名称を入力してください。</t>
    </r>
    <rPh sb="9" eb="11">
      <t>メイショウ</t>
    </rPh>
    <phoneticPr fontId="3"/>
  </si>
  <si>
    <r>
      <rPr>
        <b/>
        <sz val="11"/>
        <color rgb="FFFF0000"/>
        <rFont val="游明朝"/>
        <family val="1"/>
        <charset val="128"/>
      </rPr>
      <t>食材、食器・その他調理用品等</t>
    </r>
    <r>
      <rPr>
        <sz val="11"/>
        <color rgb="FF000000"/>
        <rFont val="游明朝"/>
        <family val="1"/>
        <charset val="128"/>
      </rPr>
      <t>や</t>
    </r>
    <r>
      <rPr>
        <b/>
        <sz val="11"/>
        <color rgb="FFFF0000"/>
        <rFont val="游明朝"/>
        <family val="1"/>
        <charset val="128"/>
      </rPr>
      <t>こどもの遊び道具等の経費、教材</t>
    </r>
    <r>
      <rPr>
        <sz val="11"/>
        <color rgb="FF000000"/>
        <rFont val="游明朝"/>
        <family val="1"/>
        <charset val="128"/>
      </rPr>
      <t>など、</t>
    </r>
    <r>
      <rPr>
        <b/>
        <sz val="11"/>
        <color rgb="FF000000"/>
        <rFont val="游明朝"/>
        <family val="1"/>
        <charset val="128"/>
      </rPr>
      <t>単価が１万円未満（税込み）</t>
    </r>
    <r>
      <rPr>
        <sz val="11"/>
        <color rgb="FF000000"/>
        <rFont val="游明朝"/>
        <family val="1"/>
        <charset val="128"/>
      </rPr>
      <t>のもの</t>
    </r>
    <phoneticPr fontId="3"/>
  </si>
  <si>
    <r>
      <rPr>
        <b/>
        <sz val="11"/>
        <color rgb="FFFF0000"/>
        <rFont val="游明朝"/>
        <family val="1"/>
        <charset val="128"/>
      </rPr>
      <t>部屋使用料</t>
    </r>
    <r>
      <rPr>
        <sz val="11"/>
        <color theme="1"/>
        <rFont val="游明朝"/>
        <family val="1"/>
        <charset val="128"/>
      </rPr>
      <t>や機材借用、サービス利用等に係る経費、光熱水費やエアコンの使用にかかる経費のうち、</t>
    </r>
    <r>
      <rPr>
        <b/>
        <sz val="11"/>
        <color rgb="FFFF0000"/>
        <rFont val="游明朝"/>
        <family val="1"/>
        <charset val="128"/>
      </rPr>
      <t>領収書で利用を証明できるもの</t>
    </r>
    <rPh sb="0" eb="2">
      <t>ヘヤ</t>
    </rPh>
    <rPh sb="2" eb="4">
      <t>シヨウ</t>
    </rPh>
    <rPh sb="4" eb="5">
      <t>リョウ</t>
    </rPh>
    <rPh sb="24" eb="27">
      <t>コウネツスイ</t>
    </rPh>
    <rPh sb="26" eb="27">
      <t>ミズ</t>
    </rPh>
    <rPh sb="27" eb="28">
      <t>ヒ</t>
    </rPh>
    <rPh sb="46" eb="49">
      <t>リョウシュウショ</t>
    </rPh>
    <rPh sb="50" eb="52">
      <t>リヨウ</t>
    </rPh>
    <rPh sb="53" eb="55">
      <t>ショウメイ</t>
    </rPh>
    <phoneticPr fontId="3"/>
  </si>
  <si>
    <r>
      <t>ポスターやチラシの</t>
    </r>
    <r>
      <rPr>
        <b/>
        <sz val="11"/>
        <color rgb="FFFF0000"/>
        <rFont val="游明朝"/>
        <family val="1"/>
        <charset val="128"/>
      </rPr>
      <t>印刷費等</t>
    </r>
    <r>
      <rPr>
        <sz val="11"/>
        <color theme="1"/>
        <rFont val="游明朝"/>
        <family val="1"/>
        <charset val="128"/>
      </rPr>
      <t>の経費</t>
    </r>
    <phoneticPr fontId="3"/>
  </si>
  <si>
    <r>
      <rPr>
        <b/>
        <sz val="11"/>
        <color rgb="FFFF0000"/>
        <rFont val="游明朝"/>
        <family val="1"/>
        <charset val="128"/>
      </rPr>
      <t>ボランティア謝礼</t>
    </r>
    <r>
      <rPr>
        <sz val="11"/>
        <color theme="1"/>
        <rFont val="游明朝"/>
        <family val="1"/>
        <charset val="128"/>
      </rPr>
      <t>や講師謝礼金等の経費</t>
    </r>
    <phoneticPr fontId="3"/>
  </si>
  <si>
    <r>
      <rPr>
        <b/>
        <sz val="11"/>
        <color rgb="FFFF0000"/>
        <rFont val="游明朝"/>
        <family val="1"/>
        <charset val="128"/>
      </rPr>
      <t>予定金額、内訳（主な購入予定）の年額</t>
    </r>
    <r>
      <rPr>
        <sz val="11"/>
        <color theme="1"/>
        <rFont val="游明朝"/>
        <family val="1"/>
        <charset val="128"/>
      </rPr>
      <t>を入力してください。</t>
    </r>
    <rPh sb="0" eb="2">
      <t>ヨテイ</t>
    </rPh>
    <rPh sb="2" eb="4">
      <t>キンガク</t>
    </rPh>
    <rPh sb="5" eb="7">
      <t>ウチワケ</t>
    </rPh>
    <rPh sb="8" eb="9">
      <t>オモ</t>
    </rPh>
    <rPh sb="10" eb="12">
      <t>コウニュウ</t>
    </rPh>
    <rPh sb="12" eb="14">
      <t>ヨテイ</t>
    </rPh>
    <rPh sb="16" eb="18">
      <t>ネンガク</t>
    </rPh>
    <rPh sb="19" eb="21">
      <t>ニュウリョク</t>
    </rPh>
    <phoneticPr fontId="3"/>
  </si>
  <si>
    <t>活動日数、こども数、大人数をもとに申請上限額(O20)を算出します。</t>
    <phoneticPr fontId="3"/>
  </si>
  <si>
    <r>
      <rPr>
        <sz val="11"/>
        <color rgb="FF000000"/>
        <rFont val="游明朝"/>
        <family val="1"/>
        <charset val="128"/>
      </rPr>
      <t>こども数(G列)、大人数(I列)は</t>
    </r>
    <r>
      <rPr>
        <b/>
        <sz val="11"/>
        <color rgb="FFFF0000"/>
        <rFont val="游明朝"/>
        <family val="1"/>
        <charset val="128"/>
      </rPr>
      <t>活動日１日あたりの平均人数（見込み）</t>
    </r>
    <r>
      <rPr>
        <sz val="11"/>
        <color rgb="FF000000"/>
        <rFont val="游明朝"/>
        <family val="1"/>
        <charset val="128"/>
      </rPr>
      <t>を記載してください。</t>
    </r>
    <phoneticPr fontId="3"/>
  </si>
  <si>
    <r>
      <t>申請額(L列)には、</t>
    </r>
    <r>
      <rPr>
        <b/>
        <sz val="11"/>
        <color rgb="FFFF0000"/>
        <rFont val="游明朝"/>
        <family val="1"/>
        <charset val="128"/>
      </rPr>
      <t>月毎の見込み額の合計</t>
    </r>
    <r>
      <rPr>
        <sz val="11"/>
        <color theme="1"/>
        <rFont val="游明朝"/>
        <family val="1"/>
        <charset val="128"/>
      </rPr>
      <t>を入力してください。</t>
    </r>
    <phoneticPr fontId="3"/>
  </si>
  <si>
    <r>
      <t>大人数は、参加者のうち18歳以上の人数です。</t>
    </r>
    <r>
      <rPr>
        <b/>
        <sz val="11"/>
        <color rgb="FFFF0000"/>
        <rFont val="游明朝"/>
        <family val="1"/>
        <charset val="128"/>
      </rPr>
      <t>運営者やボランティアは含みません。</t>
    </r>
    <phoneticPr fontId="3"/>
  </si>
  <si>
    <r>
      <rPr>
        <b/>
        <sz val="11"/>
        <color rgb="FFFF0000"/>
        <rFont val="游明朝"/>
        <family val="1"/>
        <charset val="128"/>
      </rPr>
      <t>申請額計(L20)は申請上限額(O20)以下の額</t>
    </r>
    <r>
      <rPr>
        <sz val="11"/>
        <color theme="1"/>
        <rFont val="游明朝"/>
        <family val="1"/>
        <charset val="128"/>
      </rPr>
      <t>となるように月の申請額を調整してください。</t>
    </r>
    <phoneticPr fontId="3"/>
  </si>
  <si>
    <t>領収書・レシートごとに附番し、費目を分けて金額を入力してください。</t>
    <rPh sb="0" eb="3">
      <t>リョウシュウショ</t>
    </rPh>
    <rPh sb="11" eb="13">
      <t>フバン</t>
    </rPh>
    <rPh sb="15" eb="17">
      <t>ヒモク</t>
    </rPh>
    <rPh sb="18" eb="19">
      <t>ワ</t>
    </rPh>
    <rPh sb="21" eb="23">
      <t>キンガク</t>
    </rPh>
    <rPh sb="24" eb="26">
      <t>ニュウリョク</t>
    </rPh>
    <phoneticPr fontId="3"/>
  </si>
  <si>
    <t>先に領収書集計表（下記）に数値を入力してください。</t>
    <rPh sb="0" eb="1">
      <t>サキ</t>
    </rPh>
    <rPh sb="2" eb="5">
      <t>リョウシュウショ</t>
    </rPh>
    <rPh sb="5" eb="8">
      <t>シュウケイヒョウ</t>
    </rPh>
    <rPh sb="9" eb="11">
      <t>カキ</t>
    </rPh>
    <rPh sb="13" eb="15">
      <t>スウチ</t>
    </rPh>
    <rPh sb="16" eb="18">
      <t>ニュウリョク</t>
    </rPh>
    <phoneticPr fontId="3"/>
  </si>
  <si>
    <t>内訳・算出方法は、各項目の主な内容を記載してください。</t>
    <rPh sb="0" eb="2">
      <t>ウチワケ</t>
    </rPh>
    <rPh sb="3" eb="7">
      <t>サンシュツホウホウ</t>
    </rPh>
    <rPh sb="9" eb="10">
      <t>カク</t>
    </rPh>
    <rPh sb="10" eb="12">
      <t>コウモク</t>
    </rPh>
    <rPh sb="13" eb="14">
      <t>オモ</t>
    </rPh>
    <rPh sb="15" eb="17">
      <t>ナイヨウ</t>
    </rPh>
    <rPh sb="18" eb="20">
      <t>キサイ</t>
    </rPh>
    <phoneticPr fontId="3"/>
  </si>
  <si>
    <t>記載例：こども●人×●円、大人●人×●円</t>
    <rPh sb="0" eb="3">
      <t>キサイレイ</t>
    </rPh>
    <rPh sb="8" eb="9">
      <t>ニン</t>
    </rPh>
    <rPh sb="11" eb="12">
      <t>エン</t>
    </rPh>
    <rPh sb="13" eb="15">
      <t>オトナ</t>
    </rPh>
    <rPh sb="16" eb="17">
      <t>ニン</t>
    </rPh>
    <rPh sb="19" eb="20">
      <t>エン</t>
    </rPh>
    <phoneticPr fontId="3"/>
  </si>
  <si>
    <t>変更
活動
日数</t>
    <rPh sb="0" eb="2">
      <t>ヘンコウ</t>
    </rPh>
    <rPh sb="3" eb="5">
      <t>カツドウ</t>
    </rPh>
    <rPh sb="6" eb="8">
      <t>ニッスウ</t>
    </rPh>
    <phoneticPr fontId="23"/>
  </si>
  <si>
    <t>変更交付
決定日</t>
    <rPh sb="0" eb="2">
      <t>ヘンコウ</t>
    </rPh>
    <rPh sb="2" eb="4">
      <t>コウフ</t>
    </rPh>
    <rPh sb="5" eb="7">
      <t>ケッテイ</t>
    </rPh>
    <rPh sb="7" eb="8">
      <t>ビ</t>
    </rPh>
    <phoneticPr fontId="23"/>
  </si>
  <si>
    <t>変更交付
決定額</t>
    <rPh sb="0" eb="2">
      <t>ヘンコウ</t>
    </rPh>
    <rPh sb="2" eb="4">
      <t>コウフ</t>
    </rPh>
    <rPh sb="5" eb="7">
      <t>ケッテイ</t>
    </rPh>
    <rPh sb="7" eb="8">
      <t>ガク</t>
    </rPh>
    <phoneticPr fontId="23"/>
  </si>
  <si>
    <t>変更
申請日</t>
    <rPh sb="0" eb="2">
      <t>ヘンコウ</t>
    </rPh>
    <rPh sb="3" eb="5">
      <t>シンセイ</t>
    </rPh>
    <rPh sb="5" eb="6">
      <t>ヒ</t>
    </rPh>
    <phoneticPr fontId="23"/>
  </si>
  <si>
    <t>変更
申請額</t>
    <rPh sb="0" eb="2">
      <t>ヘンコウ</t>
    </rPh>
    <rPh sb="3" eb="5">
      <t>シンセイ</t>
    </rPh>
    <rPh sb="5" eb="6">
      <t>ガク</t>
    </rPh>
    <phoneticPr fontId="23"/>
  </si>
  <si>
    <r>
      <rPr>
        <sz val="11"/>
        <color rgb="FF000000"/>
        <rFont val="游ゴシック"/>
        <family val="3"/>
        <charset val="128"/>
      </rPr>
      <t>←</t>
    </r>
    <r>
      <rPr>
        <b/>
        <u/>
        <sz val="11"/>
        <color rgb="FFFF0000"/>
        <rFont val="游ゴシック"/>
        <family val="3"/>
        <charset val="128"/>
      </rPr>
      <t>こどもの居場所のおおよその開催頻度</t>
    </r>
    <r>
      <rPr>
        <sz val="11"/>
        <color rgb="FF000000"/>
        <rFont val="游ゴシック"/>
        <family val="3"/>
        <charset val="128"/>
      </rPr>
      <t>を月1～3回、週1～6回、毎日、その他から選択してください。</t>
    </r>
    <phoneticPr fontId="3"/>
  </si>
  <si>
    <t>団体所在地</t>
    <rPh sb="0" eb="2">
      <t>ダンタイ</t>
    </rPh>
    <rPh sb="2" eb="5">
      <t>ショザイチ</t>
    </rPh>
    <phoneticPr fontId="3"/>
  </si>
  <si>
    <t>主な
開催場所の住所</t>
    <rPh sb="0" eb="1">
      <t>オモ</t>
    </rPh>
    <rPh sb="3" eb="5">
      <t>カイサイ</t>
    </rPh>
    <rPh sb="5" eb="7">
      <t>バショ</t>
    </rPh>
    <rPh sb="8" eb="10">
      <t>ジュウショ</t>
    </rPh>
    <phoneticPr fontId="3"/>
  </si>
  <si>
    <r>
      <t xml:space="preserve">こども数
</t>
    </r>
    <r>
      <rPr>
        <u/>
        <sz val="9"/>
        <color theme="1"/>
        <rFont val="游明朝"/>
        <family val="1"/>
        <charset val="128"/>
      </rPr>
      <t>(1日あたり)</t>
    </r>
    <rPh sb="3" eb="4">
      <t>スウ</t>
    </rPh>
    <rPh sb="7" eb="8">
      <t>ヒ</t>
    </rPh>
    <phoneticPr fontId="3"/>
  </si>
  <si>
    <r>
      <t xml:space="preserve">大人数
</t>
    </r>
    <r>
      <rPr>
        <u/>
        <sz val="9"/>
        <color theme="1"/>
        <rFont val="游明朝"/>
        <family val="1"/>
        <charset val="128"/>
      </rPr>
      <t>(1日あたり)</t>
    </r>
    <rPh sb="0" eb="2">
      <t>オトナ</t>
    </rPh>
    <rPh sb="2" eb="3">
      <t>カズ</t>
    </rPh>
    <rPh sb="6" eb="7">
      <t>ヒ</t>
    </rPh>
    <phoneticPr fontId="3"/>
  </si>
  <si>
    <t>本シート入力後、様式１交付申請書の入力内容を再度ご確認ください。</t>
    <rPh sb="0" eb="1">
      <t>ホン</t>
    </rPh>
    <rPh sb="4" eb="6">
      <t>ニュウリョク</t>
    </rPh>
    <rPh sb="6" eb="7">
      <t>アト</t>
    </rPh>
    <rPh sb="8" eb="10">
      <t>ヨウシキ</t>
    </rPh>
    <rPh sb="11" eb="13">
      <t>コウフ</t>
    </rPh>
    <rPh sb="13" eb="16">
      <t>シンセイショ</t>
    </rPh>
    <rPh sb="17" eb="19">
      <t>ニュウリョク</t>
    </rPh>
    <rPh sb="19" eb="21">
      <t>ナイヨウ</t>
    </rPh>
    <rPh sb="22" eb="24">
      <t>サイド</t>
    </rPh>
    <rPh sb="25" eb="27">
      <t>カクニン</t>
    </rPh>
    <phoneticPr fontId="3"/>
  </si>
  <si>
    <t>※3列目を一覧表にコピペする際は、貼り付けのオプションで「値の貼り付け」を選択すること。</t>
    <rPh sb="2" eb="4">
      <t>レツメ</t>
    </rPh>
    <rPh sb="5" eb="8">
      <t>イチランヒョウ</t>
    </rPh>
    <rPh sb="14" eb="15">
      <t>サイ</t>
    </rPh>
    <rPh sb="17" eb="18">
      <t>ハ</t>
    </rPh>
    <rPh sb="19" eb="20">
      <t>ツ</t>
    </rPh>
    <rPh sb="29" eb="30">
      <t>アタイ</t>
    </rPh>
    <rPh sb="31" eb="32">
      <t>ハ</t>
    </rPh>
    <rPh sb="33" eb="34">
      <t>ツ</t>
    </rPh>
    <rPh sb="37" eb="39">
      <t>センタク</t>
    </rPh>
    <phoneticPr fontId="3"/>
  </si>
  <si>
    <t>債権者名</t>
    <rPh sb="0" eb="4">
      <t>サイケンシャメイ</t>
    </rPh>
    <phoneticPr fontId="3"/>
  </si>
  <si>
    <t>金額</t>
    <rPh sb="0" eb="2">
      <t>キンガク</t>
    </rPh>
    <phoneticPr fontId="3"/>
  </si>
  <si>
    <t>金 融 機 関 名　(半角ｶﾅ)</t>
    <rPh sb="0" eb="1">
      <t>キン</t>
    </rPh>
    <rPh sb="2" eb="3">
      <t>トオル</t>
    </rPh>
    <rPh sb="4" eb="5">
      <t>キ</t>
    </rPh>
    <rPh sb="6" eb="7">
      <t>セキ</t>
    </rPh>
    <rPh sb="8" eb="9">
      <t>メイ</t>
    </rPh>
    <rPh sb="11" eb="13">
      <t>ハンカク</t>
    </rPh>
    <phoneticPr fontId="55"/>
  </si>
  <si>
    <t>支　店　名　　　(半角ｶﾅ)</t>
    <rPh sb="0" eb="1">
      <t>シ</t>
    </rPh>
    <rPh sb="2" eb="3">
      <t>ミセ</t>
    </rPh>
    <rPh sb="4" eb="5">
      <t>メイ</t>
    </rPh>
    <rPh sb="8" eb="9">
      <t>テンメイ</t>
    </rPh>
    <rPh sb="9" eb="11">
      <t>ハンカク</t>
    </rPh>
    <phoneticPr fontId="55"/>
  </si>
  <si>
    <t>預金区分</t>
    <rPh sb="0" eb="2">
      <t>ヨキン</t>
    </rPh>
    <rPh sb="2" eb="4">
      <t>クブン</t>
    </rPh>
    <phoneticPr fontId="55"/>
  </si>
  <si>
    <t>口座番号</t>
    <rPh sb="0" eb="2">
      <t>コウザ</t>
    </rPh>
    <rPh sb="2" eb="4">
      <t>バンゴウ</t>
    </rPh>
    <phoneticPr fontId="55"/>
  </si>
  <si>
    <t>口座名義　　　　　　　　　　　　　(半角ｶﾅ）</t>
    <rPh sb="0" eb="2">
      <t>コウザ</t>
    </rPh>
    <rPh sb="2" eb="4">
      <t>メイギ</t>
    </rPh>
    <rPh sb="18" eb="20">
      <t>ハンカク</t>
    </rPh>
    <phoneticPr fontId="55"/>
  </si>
  <si>
    <t>付けで変更申請のあった豊中市こどもの居場所づ</t>
    <rPh sb="3" eb="5">
      <t>ヘンコウ</t>
    </rPh>
    <phoneticPr fontId="3"/>
  </si>
  <si>
    <t>くり推進事業補助金については、次のとおり決定したので、豊中市こどもの居場所づくり</t>
    <phoneticPr fontId="3"/>
  </si>
  <si>
    <t>推進事業補助金交付要綱第６条第２項の規定により通知します。</t>
    <rPh sb="0" eb="2">
      <t>スイシン</t>
    </rPh>
    <phoneticPr fontId="3"/>
  </si>
  <si>
    <t>交付
上限額</t>
    <rPh sb="0" eb="2">
      <t>コウフ</t>
    </rPh>
    <rPh sb="3" eb="6">
      <t>ジョウゲンガク</t>
    </rPh>
    <phoneticPr fontId="3"/>
  </si>
  <si>
    <t>概算払額</t>
    <rPh sb="0" eb="2">
      <t>ガイサン</t>
    </rPh>
    <rPh sb="2" eb="3">
      <t>ハラ</t>
    </rPh>
    <rPh sb="3" eb="4">
      <t>ガク</t>
    </rPh>
    <phoneticPr fontId="3"/>
  </si>
  <si>
    <t>↑</t>
    <phoneticPr fontId="3"/>
  </si>
  <si>
    <t>支払日</t>
    <rPh sb="0" eb="3">
      <t>シハライビ</t>
    </rPh>
    <phoneticPr fontId="3"/>
  </si>
  <si>
    <t>豊中市長　　長　内　 繁　樹</t>
    <phoneticPr fontId="3"/>
  </si>
  <si>
    <t>団体が請求書を提出すると日付が入る</t>
    <rPh sb="0" eb="2">
      <t>ダンタイ</t>
    </rPh>
    <rPh sb="3" eb="6">
      <t>セイキュウショ</t>
    </rPh>
    <rPh sb="7" eb="9">
      <t>テイシュツ</t>
    </rPh>
    <rPh sb="12" eb="14">
      <t>ヒヅケ</t>
    </rPh>
    <rPh sb="15" eb="16">
      <t>ハイ</t>
    </rPh>
    <phoneticPr fontId="3"/>
  </si>
  <si>
    <t>市支払い処理済の場合に日付が入る</t>
    <rPh sb="0" eb="1">
      <t>シ</t>
    </rPh>
    <rPh sb="1" eb="3">
      <t>シハラ</t>
    </rPh>
    <rPh sb="4" eb="6">
      <t>ショリ</t>
    </rPh>
    <rPh sb="6" eb="7">
      <t>スミ</t>
    </rPh>
    <rPh sb="8" eb="10">
      <t>バアイ</t>
    </rPh>
    <rPh sb="11" eb="13">
      <t>ヒヅケ</t>
    </rPh>
    <rPh sb="14" eb="15">
      <t>ハイ</t>
    </rPh>
    <phoneticPr fontId="3"/>
  </si>
  <si>
    <r>
      <rPr>
        <sz val="11"/>
        <color rgb="FF000000"/>
        <rFont val="游ゴシック"/>
        <family val="2"/>
        <scheme val="minor"/>
      </rPr>
      <t>←</t>
    </r>
    <r>
      <rPr>
        <b/>
        <sz val="11"/>
        <color rgb="FF000000"/>
        <rFont val="游ゴシック"/>
        <family val="2"/>
        <scheme val="minor"/>
      </rPr>
      <t>運営団体の</t>
    </r>
    <r>
      <rPr>
        <sz val="11"/>
        <color rgb="FF000000"/>
        <rFont val="游ゴシック"/>
        <family val="2"/>
        <scheme val="minor"/>
      </rPr>
      <t>所在地（住所）を入力してください。任意団体の場合は代表者住所など、</t>
    </r>
    <r>
      <rPr>
        <b/>
        <u/>
        <sz val="11"/>
        <color rgb="FFFF0000"/>
        <rFont val="游ゴシック"/>
        <family val="2"/>
        <scheme val="minor"/>
      </rPr>
      <t>書類の郵送先</t>
    </r>
    <r>
      <rPr>
        <sz val="11"/>
        <color rgb="FF000000"/>
        <rFont val="游ゴシック"/>
        <family val="2"/>
        <scheme val="minor"/>
      </rPr>
      <t>となります。</t>
    </r>
    <r>
      <rPr>
        <sz val="11"/>
        <color rgb="FFFF0000"/>
        <rFont val="游ゴシック"/>
        <family val="3"/>
        <charset val="128"/>
        <scheme val="minor"/>
      </rPr>
      <t>記入必須です。</t>
    </r>
    <rPh sb="23" eb="25">
      <t>ニンイ</t>
    </rPh>
    <rPh sb="25" eb="27">
      <t>ダンタイ</t>
    </rPh>
    <rPh sb="28" eb="30">
      <t>バアイ</t>
    </rPh>
    <rPh sb="31" eb="34">
      <t>ダイヒョウシャ</t>
    </rPh>
    <rPh sb="34" eb="36">
      <t>ジュウショ</t>
    </rPh>
    <rPh sb="51" eb="53">
      <t>キニュウ</t>
    </rPh>
    <rPh sb="53" eb="55">
      <t>ヒッス</t>
    </rPh>
    <phoneticPr fontId="3"/>
  </si>
  <si>
    <t>別途、PDF、JPEG画像等をメールに添付してください。</t>
    <rPh sb="0" eb="2">
      <t>ベット</t>
    </rPh>
    <rPh sb="11" eb="13">
      <t>ガゾウ</t>
    </rPh>
    <rPh sb="13" eb="14">
      <t>ナド</t>
    </rPh>
    <rPh sb="19" eb="21">
      <t>テンプ</t>
    </rPh>
    <phoneticPr fontId="3"/>
  </si>
  <si>
    <t>各領収書等の管理には「(参考様式)領収書貼付表」を必要に応じてご活用ください。</t>
    <rPh sb="0" eb="1">
      <t>カク</t>
    </rPh>
    <rPh sb="1" eb="4">
      <t>リョウシュウショ</t>
    </rPh>
    <rPh sb="4" eb="5">
      <t>ナド</t>
    </rPh>
    <rPh sb="6" eb="8">
      <t>カンリ</t>
    </rPh>
    <rPh sb="17" eb="20">
      <t>リョウシュウショ</t>
    </rPh>
    <rPh sb="25" eb="27">
      <t>ヒツヨウ</t>
    </rPh>
    <rPh sb="28" eb="29">
      <t>オウ</t>
    </rPh>
    <rPh sb="32" eb="34">
      <t>カツヨウ</t>
    </rPh>
    <phoneticPr fontId="3"/>
  </si>
  <si>
    <r>
      <rPr>
        <sz val="11"/>
        <color rgb="FF000000"/>
        <rFont val="游ゴシック"/>
        <family val="3"/>
        <charset val="128"/>
      </rPr>
      <t>←</t>
    </r>
    <r>
      <rPr>
        <b/>
        <u/>
        <sz val="11"/>
        <color rgb="FFFF0000"/>
        <rFont val="游ゴシック"/>
        <family val="3"/>
        <charset val="128"/>
      </rPr>
      <t>こどもの居場所の開催地の住所及び施設名を入力</t>
    </r>
    <r>
      <rPr>
        <sz val="11"/>
        <color rgb="FF000000"/>
        <rFont val="游ゴシック"/>
        <family val="3"/>
        <charset val="128"/>
      </rPr>
      <t>してください。</t>
    </r>
    <r>
      <rPr>
        <b/>
        <sz val="11"/>
        <color rgb="FFFF0000"/>
        <rFont val="游ゴシック"/>
        <family val="3"/>
        <charset val="128"/>
      </rPr>
      <t>記入必須</t>
    </r>
    <r>
      <rPr>
        <sz val="11"/>
        <color rgb="FFFF0000"/>
        <rFont val="游ゴシック"/>
        <family val="3"/>
        <charset val="128"/>
      </rPr>
      <t>です。</t>
    </r>
    <rPh sb="30" eb="32">
      <t>キニュウ</t>
    </rPh>
    <rPh sb="32" eb="3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</si>
</sst>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411]ggge&quot;年&quot;m&quot;月&quot;d&quot;日&quot;;@"/>
    <numFmt numFmtId="178" formatCode="#,##0_ "/>
    <numFmt numFmtId="179" formatCode="0000000"/>
    <numFmt numFmtId="180" formatCode="[$]ggge&quot;年&quot;m&quot;月&quot;d&quot;日&quot;;@" x16r2:formatCode16="[$-ja-JP-x-gannen]ggge&quot;年&quot;m&quot;月&quot;d&quot;日&quot;;@"/>
    <numFmt numFmtId="181" formatCode="m/d;@"/>
    <numFmt numFmtId="182" formatCode="m/d"/>
    <numFmt numFmtId="183" formatCode="m&quot;月&quot;d&quot;日&quot;;@"/>
    <numFmt numFmtId="184" formatCode="[$-411]ggge"/>
  </numFmts>
  <fonts count="60">
    <font>
      <sz val="11"/>
      <color theme="1"/>
      <name val="游ゴシック"/>
      <family val="2"/>
      <scheme val="minor"/>
    </font>
    <font>
      <sz val="11"/>
      <color theme="1"/>
      <name val="ＭＳ Ｐ明朝"/>
      <family val="2"/>
      <charset val="128"/>
    </font>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游明朝"/>
      <family val="1"/>
      <charset val="128"/>
    </font>
    <font>
      <sz val="11"/>
      <name val="游明朝"/>
      <family val="1"/>
      <charset val="128"/>
    </font>
    <font>
      <sz val="9"/>
      <color theme="1"/>
      <name val="游明朝"/>
      <family val="1"/>
      <charset val="128"/>
    </font>
    <font>
      <u/>
      <sz val="11"/>
      <color theme="1"/>
      <name val="游明朝"/>
      <family val="1"/>
      <charset val="128"/>
    </font>
    <font>
      <sz val="11"/>
      <color theme="0" tint="-0.34998626667073579"/>
      <name val="游明朝"/>
      <family val="1"/>
      <charset val="128"/>
    </font>
    <font>
      <sz val="8"/>
      <color theme="1"/>
      <name val="游ゴシック"/>
      <family val="3"/>
      <charset val="128"/>
    </font>
    <font>
      <sz val="11"/>
      <color rgb="FFFF0000"/>
      <name val="游明朝"/>
      <family val="1"/>
      <charset val="128"/>
    </font>
    <font>
      <b/>
      <sz val="14"/>
      <color theme="1"/>
      <name val="游ゴシック"/>
      <family val="3"/>
      <charset val="128"/>
    </font>
    <font>
      <sz val="11"/>
      <name val="游ゴシック"/>
      <family val="3"/>
      <charset val="128"/>
    </font>
    <font>
      <b/>
      <sz val="12"/>
      <color theme="1"/>
      <name val="游明朝"/>
      <family val="1"/>
      <charset val="128"/>
    </font>
    <font>
      <sz val="10.5"/>
      <color theme="1"/>
      <name val="游明朝"/>
      <family val="1"/>
      <charset val="128"/>
    </font>
    <font>
      <b/>
      <sz val="9"/>
      <color theme="1"/>
      <name val="游明朝"/>
      <family val="1"/>
      <charset val="128"/>
    </font>
    <font>
      <b/>
      <sz val="11"/>
      <color theme="0"/>
      <name val="游ゴシック"/>
      <family val="3"/>
      <charset val="128"/>
    </font>
    <font>
      <b/>
      <sz val="12"/>
      <color rgb="FFFF0000"/>
      <name val="游明朝"/>
      <family val="1"/>
      <charset val="128"/>
    </font>
    <font>
      <sz val="14"/>
      <color theme="1"/>
      <name val="EPSON 太角ゴシック体Ｂ"/>
      <family val="3"/>
      <charset val="128"/>
    </font>
    <font>
      <b/>
      <sz val="14"/>
      <color indexed="39"/>
      <name val="ＭＳ 明朝"/>
      <family val="1"/>
      <charset val="128"/>
    </font>
    <font>
      <b/>
      <sz val="11"/>
      <name val="游ゴシック"/>
      <family val="3"/>
      <charset val="128"/>
    </font>
    <font>
      <b/>
      <sz val="11"/>
      <color theme="1"/>
      <name val="游ゴシック"/>
      <family val="3"/>
      <charset val="128"/>
      <scheme val="minor"/>
    </font>
    <font>
      <sz val="6"/>
      <name val="ＭＳ Ｐゴシック"/>
      <family val="2"/>
      <charset val="128"/>
    </font>
    <font>
      <sz val="11"/>
      <color theme="1"/>
      <name val="游ゴシック"/>
      <family val="3"/>
      <charset val="128"/>
      <scheme val="minor"/>
    </font>
    <font>
      <sz val="10.5"/>
      <color theme="1"/>
      <name val="游ゴシック"/>
      <family val="3"/>
      <charset val="128"/>
      <scheme val="minor"/>
    </font>
    <font>
      <b/>
      <sz val="11"/>
      <color theme="1"/>
      <name val="游明朝"/>
      <family val="1"/>
      <charset val="128"/>
    </font>
    <font>
      <sz val="11"/>
      <color rgb="FFC00000"/>
      <name val="游明朝"/>
      <family val="1"/>
      <charset val="128"/>
    </font>
    <font>
      <sz val="11"/>
      <color rgb="FFC00000"/>
      <name val="游ゴシック"/>
      <family val="3"/>
      <charset val="128"/>
      <scheme val="minor"/>
    </font>
    <font>
      <sz val="11"/>
      <color rgb="FFFF0000"/>
      <name val="游ゴシック"/>
      <family val="2"/>
      <scheme val="minor"/>
    </font>
    <font>
      <b/>
      <sz val="1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11"/>
      <color theme="0"/>
      <name val="游明朝"/>
      <family val="1"/>
      <charset val="128"/>
    </font>
    <font>
      <b/>
      <sz val="11"/>
      <color rgb="FFFF0000"/>
      <name val="游ゴシック"/>
      <family val="3"/>
      <charset val="128"/>
      <scheme val="minor"/>
    </font>
    <font>
      <sz val="11"/>
      <color rgb="FF000000"/>
      <name val="游ゴシック"/>
      <family val="3"/>
      <charset val="128"/>
    </font>
    <font>
      <b/>
      <sz val="11"/>
      <color rgb="FF000000"/>
      <name val="游ゴシック"/>
      <family val="3"/>
      <charset val="128"/>
    </font>
    <font>
      <u/>
      <sz val="11"/>
      <color rgb="FFFF0000"/>
      <name val="游ゴシック"/>
      <family val="3"/>
      <charset val="128"/>
    </font>
    <font>
      <sz val="11"/>
      <color theme="1"/>
      <name val="游ゴシック"/>
      <family val="3"/>
      <charset val="128"/>
    </font>
    <font>
      <b/>
      <u/>
      <sz val="11"/>
      <color rgb="FFFF0000"/>
      <name val="游ゴシック"/>
      <family val="3"/>
      <charset val="128"/>
    </font>
    <font>
      <sz val="11"/>
      <color rgb="FF000000"/>
      <name val="游ゴシック"/>
      <family val="2"/>
      <scheme val="minor"/>
    </font>
    <font>
      <b/>
      <sz val="11"/>
      <color rgb="FF000000"/>
      <name val="游ゴシック"/>
      <family val="2"/>
      <scheme val="minor"/>
    </font>
    <font>
      <b/>
      <u/>
      <sz val="11"/>
      <color rgb="FFFF0000"/>
      <name val="游ゴシック"/>
      <family val="2"/>
      <scheme val="minor"/>
    </font>
    <font>
      <sz val="11"/>
      <color theme="1"/>
      <name val="游ゴシック"/>
      <family val="2"/>
      <scheme val="minor"/>
    </font>
    <font>
      <sz val="11"/>
      <color rgb="FF000000"/>
      <name val="游明朝"/>
      <family val="1"/>
      <charset val="128"/>
    </font>
    <font>
      <b/>
      <sz val="11"/>
      <color rgb="FFC00000"/>
      <name val="游明朝"/>
      <family val="1"/>
      <charset val="128"/>
    </font>
    <font>
      <b/>
      <sz val="11"/>
      <color rgb="FF000000"/>
      <name val="游明朝"/>
      <family val="1"/>
      <charset val="128"/>
    </font>
    <font>
      <b/>
      <sz val="28"/>
      <color theme="1"/>
      <name val="游ゴシック"/>
      <family val="3"/>
      <charset val="128"/>
      <scheme val="minor"/>
    </font>
    <font>
      <sz val="12"/>
      <color theme="1"/>
      <name val="游明朝"/>
      <family val="1"/>
      <charset val="128"/>
    </font>
    <font>
      <b/>
      <sz val="11"/>
      <color rgb="FFFF0000"/>
      <name val="游明朝"/>
      <family val="1"/>
      <charset val="128"/>
    </font>
    <font>
      <u/>
      <sz val="9"/>
      <color theme="1"/>
      <name val="游明朝"/>
      <family val="1"/>
      <charset val="128"/>
    </font>
    <font>
      <sz val="8"/>
      <color theme="1"/>
      <name val="游ゴシック"/>
      <family val="2"/>
      <scheme val="minor"/>
    </font>
    <font>
      <sz val="11"/>
      <name val="明朝"/>
      <family val="1"/>
      <charset val="128"/>
    </font>
    <font>
      <sz val="11"/>
      <name val="ＭＳ ゴシック"/>
      <family val="3"/>
      <charset val="128"/>
    </font>
    <font>
      <sz val="6"/>
      <name val="ＭＳ Ｐゴシック"/>
      <family val="3"/>
      <charset val="128"/>
    </font>
    <font>
      <sz val="11"/>
      <color theme="1"/>
      <name val="Segoe UI Symbol"/>
      <family val="2"/>
      <charset val="1"/>
    </font>
    <font>
      <sz val="11"/>
      <color rgb="FFFF0000"/>
      <name val="游ゴシック"/>
      <family val="3"/>
      <charset val="128"/>
      <scheme val="minor"/>
    </font>
    <font>
      <sz val="11"/>
      <color rgb="FFFF0000"/>
      <name val="游ゴシック"/>
      <family val="3"/>
      <charset val="128"/>
    </font>
    <font>
      <b/>
      <sz val="11"/>
      <color rgb="FFFF0000"/>
      <name val="游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rgb="FF7030A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auto="1"/>
      </right>
      <top style="thin">
        <color indexed="64"/>
      </top>
      <bottom style="thin">
        <color indexed="64"/>
      </bottom>
      <diagonal/>
    </border>
    <border>
      <left style="double">
        <color auto="1"/>
      </left>
      <right/>
      <top/>
      <bottom/>
      <diagonal/>
    </border>
    <border>
      <left/>
      <right style="double">
        <color auto="1"/>
      </right>
      <top/>
      <bottom/>
      <diagonal/>
    </border>
    <border>
      <left style="thin">
        <color indexed="64"/>
      </left>
      <right style="double">
        <color auto="1"/>
      </right>
      <top style="thin">
        <color indexed="64"/>
      </top>
      <bottom style="thin">
        <color indexed="64"/>
      </bottom>
      <diagonal/>
    </border>
    <border>
      <left style="double">
        <color auto="1"/>
      </left>
      <right/>
      <top style="thin">
        <color indexed="64"/>
      </top>
      <bottom style="thin">
        <color indexed="64"/>
      </bottom>
      <diagonal/>
    </border>
    <border>
      <left style="double">
        <color auto="1"/>
      </left>
      <right style="thin">
        <color auto="1"/>
      </right>
      <top style="thin">
        <color indexed="64"/>
      </top>
      <bottom/>
      <diagonal/>
    </border>
    <border>
      <left style="thin">
        <color auto="1"/>
      </left>
      <right style="double">
        <color auto="1"/>
      </right>
      <top style="thin">
        <color auto="1"/>
      </top>
      <bottom/>
      <diagonal/>
    </border>
  </borders>
  <cellStyleXfs count="4">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53" fillId="0" borderId="0"/>
  </cellStyleXfs>
  <cellXfs count="443">
    <xf numFmtId="0" fontId="0" fillId="0" borderId="0" xfId="0"/>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9" fillId="0" borderId="0" xfId="0" applyFont="1" applyAlignment="1">
      <alignment vertical="center"/>
    </xf>
    <xf numFmtId="0" fontId="0" fillId="0" borderId="0" xfId="0" applyAlignment="1">
      <alignment horizontal="center" vertical="center"/>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0" xfId="0" applyFont="1" applyAlignment="1" applyProtection="1">
      <alignment horizontal="right" vertical="center"/>
      <protection locked="0"/>
    </xf>
    <xf numFmtId="0" fontId="17" fillId="0" borderId="0" xfId="0" applyFont="1" applyAlignment="1">
      <alignment horizontal="center" vertical="center" textRotation="255" shrinkToFit="1"/>
    </xf>
    <xf numFmtId="0" fontId="21" fillId="0" borderId="0" xfId="0" applyFont="1" applyAlignment="1">
      <alignment horizontal="center" vertical="center" textRotation="255" shrinkToFit="1"/>
    </xf>
    <xf numFmtId="0" fontId="5" fillId="0" borderId="9" xfId="0" applyFont="1" applyBorder="1" applyAlignment="1" applyProtection="1">
      <alignment horizontal="center" vertical="center" shrinkToFit="1"/>
      <protection locked="0"/>
    </xf>
    <xf numFmtId="0" fontId="5" fillId="0" borderId="4"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24" fillId="0" borderId="1" xfId="0" applyFont="1" applyBorder="1" applyAlignment="1">
      <alignment horizontal="center" vertical="center"/>
    </xf>
    <xf numFmtId="181" fontId="32" fillId="0" borderId="1" xfId="0" applyNumberFormat="1" applyFont="1" applyBorder="1" applyAlignment="1">
      <alignment horizontal="center" vertical="center" wrapText="1"/>
    </xf>
    <xf numFmtId="38" fontId="24" fillId="0" borderId="1" xfId="1" applyFont="1" applyFill="1" applyBorder="1" applyAlignment="1">
      <alignment horizontal="center" vertical="center" wrapText="1" shrinkToFit="1"/>
    </xf>
    <xf numFmtId="0" fontId="24" fillId="0" borderId="0" xfId="0" applyFont="1" applyAlignment="1">
      <alignment horizontal="center" vertical="center"/>
    </xf>
    <xf numFmtId="0" fontId="24" fillId="0" borderId="1" xfId="0" applyFont="1" applyBorder="1" applyAlignment="1">
      <alignment horizontal="left" vertical="center" shrinkToFit="1"/>
    </xf>
    <xf numFmtId="181" fontId="24" fillId="0" borderId="1" xfId="0" applyNumberFormat="1" applyFont="1" applyBorder="1" applyAlignment="1">
      <alignment horizontal="center" vertical="center"/>
    </xf>
    <xf numFmtId="41" fontId="24" fillId="0" borderId="1" xfId="0" applyNumberFormat="1" applyFont="1" applyBorder="1" applyAlignment="1">
      <alignment horizontal="right" vertical="center" shrinkToFit="1"/>
    </xf>
    <xf numFmtId="181" fontId="24" fillId="0" borderId="3" xfId="0" applyNumberFormat="1" applyFont="1" applyBorder="1" applyAlignment="1">
      <alignment horizontal="center" vertical="center"/>
    </xf>
    <xf numFmtId="0" fontId="24" fillId="0" borderId="11" xfId="0" applyFont="1" applyBorder="1" applyAlignment="1">
      <alignment horizontal="left" vertical="center"/>
    </xf>
    <xf numFmtId="0" fontId="24" fillId="0" borderId="11" xfId="0" applyFont="1" applyBorder="1" applyAlignment="1">
      <alignment horizontal="center" vertical="center"/>
    </xf>
    <xf numFmtId="41" fontId="24" fillId="0" borderId="2" xfId="0" applyNumberFormat="1" applyFont="1" applyBorder="1" applyAlignment="1">
      <alignment horizontal="right" vertical="center" shrinkToFit="1"/>
    </xf>
    <xf numFmtId="49" fontId="20" fillId="0" borderId="0" xfId="0" applyNumberFormat="1" applyFont="1" applyAlignment="1">
      <alignment horizontal="center" shrinkToFit="1"/>
    </xf>
    <xf numFmtId="49" fontId="20" fillId="0" borderId="0" xfId="0" applyNumberFormat="1" applyFont="1" applyAlignment="1">
      <alignment shrinkToFit="1"/>
    </xf>
    <xf numFmtId="38" fontId="0" fillId="0" borderId="0" xfId="0" applyNumberFormat="1"/>
    <xf numFmtId="0" fontId="5" fillId="0" borderId="18" xfId="0" applyFont="1" applyBorder="1" applyAlignment="1" applyProtection="1">
      <alignment vertical="center" shrinkToFit="1"/>
      <protection locked="0"/>
    </xf>
    <xf numFmtId="38" fontId="5" fillId="0" borderId="4" xfId="1" applyFont="1" applyBorder="1" applyAlignment="1" applyProtection="1">
      <alignment vertical="center" shrinkToFit="1"/>
      <protection locked="0"/>
    </xf>
    <xf numFmtId="38" fontId="5" fillId="0" borderId="12" xfId="1" applyFont="1" applyBorder="1" applyAlignment="1" applyProtection="1">
      <alignment horizontal="center" vertical="center" shrinkToFit="1"/>
      <protection locked="0"/>
    </xf>
    <xf numFmtId="38" fontId="5" fillId="0" borderId="11" xfId="1" applyFont="1" applyBorder="1" applyAlignment="1" applyProtection="1">
      <alignment vertical="center" shrinkToFit="1"/>
      <protection locked="0"/>
    </xf>
    <xf numFmtId="38" fontId="5" fillId="0" borderId="5" xfId="1" applyFont="1" applyBorder="1" applyAlignment="1" applyProtection="1">
      <alignment vertical="center" shrinkToFit="1"/>
      <protection locked="0"/>
    </xf>
    <xf numFmtId="38" fontId="5" fillId="0" borderId="9" xfId="1" applyFont="1" applyBorder="1" applyAlignment="1" applyProtection="1">
      <alignment horizontal="center" vertical="center" shrinkToFit="1"/>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0" fillId="0" borderId="0" xfId="0" applyAlignment="1" applyProtection="1">
      <alignment vertical="center"/>
      <protection locked="0"/>
    </xf>
    <xf numFmtId="0" fontId="48" fillId="6" borderId="0" xfId="0" applyFont="1" applyFill="1" applyAlignment="1">
      <alignment horizontal="center"/>
    </xf>
    <xf numFmtId="0" fontId="19" fillId="0" borderId="0" xfId="0" applyFont="1" applyAlignment="1">
      <alignment vertical="center"/>
    </xf>
    <xf numFmtId="0" fontId="0" fillId="2" borderId="1" xfId="0" applyFill="1" applyBorder="1" applyAlignment="1">
      <alignment horizontal="center" vertical="center"/>
    </xf>
    <xf numFmtId="0" fontId="39" fillId="0" borderId="0" xfId="0" applyFont="1"/>
    <xf numFmtId="0" fontId="36" fillId="0" borderId="0" xfId="0" applyFont="1"/>
    <xf numFmtId="0" fontId="0" fillId="2" borderId="1" xfId="0" applyFill="1" applyBorder="1" applyAlignment="1">
      <alignment horizontal="center" vertical="center" wrapText="1"/>
    </xf>
    <xf numFmtId="0" fontId="0" fillId="0" borderId="1" xfId="0" applyBorder="1" applyAlignment="1" applyProtection="1">
      <alignment vertical="center" shrinkToFit="1"/>
      <protection locked="0"/>
    </xf>
    <xf numFmtId="0" fontId="35" fillId="0" borderId="0" xfId="0" applyFont="1" applyAlignment="1">
      <alignment vertical="center"/>
    </xf>
    <xf numFmtId="0" fontId="5" fillId="0" borderId="0" xfId="0" applyFont="1" applyAlignment="1">
      <alignment vertical="center" shrinkToFit="1"/>
    </xf>
    <xf numFmtId="38" fontId="5" fillId="0" borderId="4" xfId="1" applyFont="1" applyBorder="1" applyAlignment="1" applyProtection="1">
      <alignment horizontal="center" vertical="center"/>
    </xf>
    <xf numFmtId="178" fontId="5" fillId="0" borderId="0" xfId="0" applyNumberFormat="1" applyFont="1" applyAlignment="1">
      <alignment horizontal="center" vertical="center"/>
    </xf>
    <xf numFmtId="0" fontId="5" fillId="0" borderId="4" xfId="0" applyFont="1" applyBorder="1" applyAlignment="1">
      <alignment vertical="center" shrinkToFit="1"/>
    </xf>
    <xf numFmtId="0" fontId="11" fillId="0" borderId="0" xfId="0" applyFont="1" applyAlignment="1">
      <alignment vertical="center"/>
    </xf>
    <xf numFmtId="0" fontId="17" fillId="3" borderId="0" xfId="0" applyFont="1" applyFill="1" applyAlignment="1">
      <alignment horizontal="center" vertical="center" textRotation="255" shrinkToFit="1"/>
    </xf>
    <xf numFmtId="0" fontId="21" fillId="2" borderId="0" xfId="0" applyFont="1" applyFill="1" applyAlignment="1">
      <alignment horizontal="center" vertical="center" textRotation="255" shrinkToFit="1"/>
    </xf>
    <xf numFmtId="0" fontId="5" fillId="0" borderId="0" xfId="0" applyFont="1" applyAlignment="1">
      <alignment horizontal="right" vertical="center"/>
    </xf>
    <xf numFmtId="41" fontId="5" fillId="0" borderId="0" xfId="0" applyNumberFormat="1" applyFont="1" applyAlignment="1">
      <alignment vertical="center"/>
    </xf>
    <xf numFmtId="0" fontId="7" fillId="0" borderId="0" xfId="0" applyFont="1" applyAlignment="1">
      <alignment horizontal="right" vertical="center"/>
    </xf>
    <xf numFmtId="0" fontId="4" fillId="0" borderId="0" xfId="0" applyFont="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34" fillId="0" borderId="7" xfId="0" applyFont="1" applyBorder="1" applyAlignment="1">
      <alignment horizontal="center" vertical="center"/>
    </xf>
    <xf numFmtId="0" fontId="5" fillId="0" borderId="2" xfId="0" applyFont="1" applyBorder="1" applyAlignment="1">
      <alignment horizontal="center" vertical="center"/>
    </xf>
    <xf numFmtId="0" fontId="34" fillId="0" borderId="1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34" fillId="0" borderId="3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vertical="center" shrinkToFit="1"/>
    </xf>
    <xf numFmtId="0" fontId="5" fillId="0" borderId="29" xfId="0" applyFont="1" applyBorder="1" applyAlignment="1">
      <alignment horizontal="center" vertical="center"/>
    </xf>
    <xf numFmtId="0" fontId="5" fillId="0" borderId="27" xfId="0" applyFont="1" applyBorder="1" applyAlignment="1">
      <alignment horizontal="center" vertical="center" shrinkToFit="1"/>
    </xf>
    <xf numFmtId="0" fontId="5" fillId="0" borderId="27" xfId="0" applyFont="1" applyBorder="1" applyAlignment="1">
      <alignment vertical="center" shrinkToFit="1"/>
    </xf>
    <xf numFmtId="0" fontId="26" fillId="0" borderId="27" xfId="0" applyFont="1" applyBorder="1" applyAlignment="1">
      <alignment horizontal="center" vertical="center"/>
    </xf>
    <xf numFmtId="41" fontId="5" fillId="0" borderId="4" xfId="0" applyNumberFormat="1" applyFont="1" applyBorder="1" applyAlignment="1">
      <alignment vertical="center" shrinkToFit="1"/>
    </xf>
    <xf numFmtId="0" fontId="45" fillId="0" borderId="0" xfId="0" applyFont="1" applyAlignment="1">
      <alignment vertical="center"/>
    </xf>
    <xf numFmtId="0" fontId="50" fillId="0" borderId="0" xfId="0" applyFont="1" applyAlignment="1">
      <alignment vertical="center"/>
    </xf>
    <xf numFmtId="0" fontId="18" fillId="0" borderId="0" xfId="0" applyFont="1" applyAlignment="1">
      <alignment vertical="center"/>
    </xf>
    <xf numFmtId="176" fontId="5" fillId="0" borderId="0" xfId="0" applyNumberFormat="1" applyFont="1" applyAlignment="1">
      <alignment vertical="center"/>
    </xf>
    <xf numFmtId="0" fontId="5" fillId="2" borderId="1" xfId="0" applyFont="1" applyFill="1" applyBorder="1" applyAlignment="1">
      <alignment horizontal="center" vertical="center" shrinkToFit="1"/>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26" fillId="0" borderId="28" xfId="0" applyFont="1" applyBorder="1" applyAlignment="1">
      <alignment horizontal="center" vertical="center"/>
    </xf>
    <xf numFmtId="0" fontId="7" fillId="0" borderId="0" xfId="0" applyFont="1" applyAlignment="1">
      <alignment vertical="top" wrapText="1"/>
    </xf>
    <xf numFmtId="38" fontId="5" fillId="0" borderId="0" xfId="1" applyFont="1" applyBorder="1" applyAlignment="1" applyProtection="1">
      <alignment horizontal="center" vertical="center"/>
    </xf>
    <xf numFmtId="177" fontId="5" fillId="0" borderId="0" xfId="0" applyNumberFormat="1" applyFont="1" applyAlignment="1">
      <alignment vertical="center"/>
    </xf>
    <xf numFmtId="0" fontId="15" fillId="0" borderId="9" xfId="0" applyFont="1" applyBorder="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10" xfId="0" applyFont="1" applyBorder="1" applyAlignment="1">
      <alignment vertical="center" wrapText="1"/>
    </xf>
    <xf numFmtId="0" fontId="15" fillId="0" borderId="0" xfId="0" applyFont="1" applyAlignment="1">
      <alignment horizontal="center" vertical="center" wrapText="1"/>
    </xf>
    <xf numFmtId="0" fontId="15" fillId="0" borderId="12" xfId="0" applyFont="1" applyBorder="1" applyAlignment="1">
      <alignment vertical="center" wrapText="1"/>
    </xf>
    <xf numFmtId="0" fontId="15" fillId="0" borderId="4" xfId="0" applyFont="1" applyBorder="1" applyAlignment="1">
      <alignment vertical="center" wrapText="1"/>
    </xf>
    <xf numFmtId="0" fontId="15" fillId="0" borderId="13" xfId="0" applyFont="1" applyBorder="1" applyAlignment="1">
      <alignment vertical="center" wrapText="1"/>
    </xf>
    <xf numFmtId="0" fontId="0" fillId="0" borderId="0" xfId="0" applyAlignment="1">
      <alignment vertical="center" shrinkToFit="1"/>
    </xf>
    <xf numFmtId="38" fontId="5" fillId="0" borderId="0" xfId="1" applyFont="1" applyAlignment="1" applyProtection="1">
      <alignment horizontal="center" vertical="center"/>
    </xf>
    <xf numFmtId="0" fontId="4" fillId="2" borderId="1" xfId="0" applyFont="1" applyFill="1" applyBorder="1" applyAlignment="1">
      <alignment horizontal="center" vertical="center"/>
    </xf>
    <xf numFmtId="0" fontId="27" fillId="0" borderId="0" xfId="0" applyFont="1" applyAlignment="1">
      <alignment vertical="center"/>
    </xf>
    <xf numFmtId="38" fontId="5" fillId="0" borderId="2" xfId="1" applyFont="1" applyBorder="1" applyAlignment="1" applyProtection="1">
      <alignment horizontal="center" vertical="center"/>
    </xf>
    <xf numFmtId="38" fontId="5" fillId="0" borderId="11" xfId="1" applyFont="1" applyBorder="1" applyAlignment="1" applyProtection="1">
      <alignment horizontal="center" vertical="center"/>
    </xf>
    <xf numFmtId="38" fontId="5" fillId="0" borderId="9" xfId="2" applyFont="1" applyBorder="1" applyAlignment="1" applyProtection="1">
      <alignment vertical="center"/>
    </xf>
    <xf numFmtId="38" fontId="5" fillId="0" borderId="0" xfId="2" applyFont="1" applyBorder="1" applyAlignment="1" applyProtection="1">
      <alignment vertical="center"/>
    </xf>
    <xf numFmtId="0" fontId="4" fillId="0" borderId="0" xfId="0" applyFont="1" applyAlignment="1">
      <alignment horizontal="center" vertical="center" shrinkToFit="1"/>
    </xf>
    <xf numFmtId="38" fontId="5" fillId="0" borderId="0" xfId="2" applyFont="1" applyBorder="1" applyAlignment="1" applyProtection="1">
      <alignment horizontal="center" vertical="center"/>
    </xf>
    <xf numFmtId="0" fontId="24" fillId="0" borderId="0" xfId="0" applyFont="1" applyAlignment="1">
      <alignment vertical="center"/>
    </xf>
    <xf numFmtId="0" fontId="28" fillId="0" borderId="0" xfId="0" applyFont="1" applyAlignment="1">
      <alignment vertical="center"/>
    </xf>
    <xf numFmtId="0" fontId="33" fillId="0" borderId="0" xfId="0" applyFont="1" applyAlignment="1">
      <alignment vertical="center"/>
    </xf>
    <xf numFmtId="0" fontId="0" fillId="0" borderId="1" xfId="0" applyBorder="1" applyAlignment="1">
      <alignment vertical="center"/>
    </xf>
    <xf numFmtId="176" fontId="4" fillId="2" borderId="1" xfId="0" applyNumberFormat="1" applyFont="1" applyFill="1" applyBorder="1" applyAlignment="1">
      <alignment vertical="center" shrinkToFit="1"/>
    </xf>
    <xf numFmtId="0" fontId="6" fillId="0" borderId="1" xfId="0" applyFont="1" applyBorder="1" applyAlignment="1">
      <alignment vertical="center"/>
    </xf>
    <xf numFmtId="0" fontId="29" fillId="0" borderId="0" xfId="0" applyFont="1" applyAlignment="1">
      <alignment vertical="center"/>
    </xf>
    <xf numFmtId="38" fontId="5" fillId="0" borderId="0" xfId="1" applyFont="1" applyAlignment="1" applyProtection="1">
      <alignment vertical="center"/>
    </xf>
    <xf numFmtId="38" fontId="5" fillId="0" borderId="0" xfId="1" applyFont="1" applyAlignment="1" applyProtection="1">
      <alignment horizontal="right" vertical="center"/>
    </xf>
    <xf numFmtId="38" fontId="7" fillId="0" borderId="0" xfId="1" applyFont="1" applyAlignment="1" applyProtection="1">
      <alignment horizontal="right" vertical="center"/>
    </xf>
    <xf numFmtId="38" fontId="0" fillId="0" borderId="0" xfId="1" applyFont="1" applyAlignment="1" applyProtection="1">
      <alignment vertical="center"/>
    </xf>
    <xf numFmtId="38" fontId="4" fillId="0" borderId="0" xfId="1" applyFont="1" applyAlignment="1" applyProtection="1">
      <alignment vertical="center"/>
    </xf>
    <xf numFmtId="38" fontId="35" fillId="0" borderId="0" xfId="1" applyFont="1" applyAlignment="1" applyProtection="1">
      <alignment vertical="center"/>
    </xf>
    <xf numFmtId="38" fontId="5" fillId="0" borderId="9" xfId="1" applyFont="1" applyBorder="1" applyAlignment="1" applyProtection="1">
      <alignment vertical="center"/>
    </xf>
    <xf numFmtId="38" fontId="5" fillId="0" borderId="12" xfId="1" applyFont="1" applyBorder="1" applyAlignment="1" applyProtection="1">
      <alignment horizontal="center" vertical="center"/>
    </xf>
    <xf numFmtId="38" fontId="5" fillId="0" borderId="4" xfId="1" applyFont="1" applyBorder="1" applyAlignment="1" applyProtection="1">
      <alignment vertical="center" shrinkToFit="1"/>
    </xf>
    <xf numFmtId="38" fontId="5" fillId="0" borderId="13" xfId="1" applyFont="1" applyBorder="1" applyAlignment="1" applyProtection="1">
      <alignment horizontal="center" vertical="center"/>
    </xf>
    <xf numFmtId="38" fontId="27" fillId="0" borderId="0" xfId="1" applyFont="1" applyAlignment="1" applyProtection="1">
      <alignment vertical="center"/>
    </xf>
    <xf numFmtId="38" fontId="5" fillId="0" borderId="8" xfId="1" applyFont="1" applyBorder="1" applyAlignment="1" applyProtection="1">
      <alignment horizontal="center" vertical="center"/>
    </xf>
    <xf numFmtId="38" fontId="5" fillId="0" borderId="10" xfId="1" applyFont="1" applyBorder="1" applyAlignment="1" applyProtection="1">
      <alignment horizontal="center" vertical="center"/>
    </xf>
    <xf numFmtId="38" fontId="5" fillId="0" borderId="5" xfId="1" applyFont="1" applyBorder="1" applyAlignment="1" applyProtection="1">
      <alignment horizontal="center" vertical="center"/>
    </xf>
    <xf numFmtId="38" fontId="5" fillId="0" borderId="27" xfId="1" applyFont="1" applyBorder="1" applyAlignment="1" applyProtection="1">
      <alignment horizontal="center" vertical="center"/>
    </xf>
    <xf numFmtId="38" fontId="5" fillId="0" borderId="28" xfId="1" applyFont="1" applyBorder="1" applyAlignment="1" applyProtection="1">
      <alignment vertical="center" shrinkToFit="1"/>
    </xf>
    <xf numFmtId="38" fontId="5" fillId="0" borderId="28" xfId="1" applyFont="1" applyBorder="1" applyAlignment="1" applyProtection="1">
      <alignment horizontal="center" vertical="center"/>
    </xf>
    <xf numFmtId="38" fontId="5" fillId="0" borderId="27" xfId="1" applyFont="1" applyBorder="1" applyAlignment="1" applyProtection="1">
      <alignment horizontal="center" vertical="center" shrinkToFit="1"/>
    </xf>
    <xf numFmtId="38" fontId="5" fillId="0" borderId="29" xfId="1" applyFont="1" applyBorder="1" applyAlignment="1" applyProtection="1">
      <alignment horizontal="center" vertical="center"/>
    </xf>
    <xf numFmtId="38" fontId="5" fillId="0" borderId="27" xfId="1" applyFont="1" applyBorder="1" applyAlignment="1" applyProtection="1">
      <alignment vertical="center" shrinkToFit="1"/>
    </xf>
    <xf numFmtId="38" fontId="26" fillId="0" borderId="27" xfId="1" applyFont="1" applyBorder="1" applyAlignment="1" applyProtection="1">
      <alignment horizontal="center" vertical="center"/>
    </xf>
    <xf numFmtId="38" fontId="26" fillId="0" borderId="28" xfId="1" applyFont="1" applyBorder="1" applyAlignment="1" applyProtection="1">
      <alignment horizontal="center" vertical="center"/>
    </xf>
    <xf numFmtId="38" fontId="18" fillId="0" borderId="0" xfId="1" applyFont="1" applyAlignment="1" applyProtection="1">
      <alignment vertical="center"/>
    </xf>
    <xf numFmtId="38" fontId="34" fillId="0" borderId="3" xfId="1" applyFont="1" applyBorder="1" applyAlignment="1" applyProtection="1">
      <alignment horizontal="center" vertical="center"/>
    </xf>
    <xf numFmtId="38" fontId="34" fillId="0" borderId="7" xfId="1" applyFont="1" applyBorder="1" applyAlignment="1" applyProtection="1">
      <alignment horizontal="center" vertical="center"/>
    </xf>
    <xf numFmtId="0" fontId="49" fillId="0" borderId="0" xfId="0" applyFont="1"/>
    <xf numFmtId="0" fontId="49" fillId="0" borderId="0" xfId="0" applyFont="1" applyAlignment="1">
      <alignment vertical="center"/>
    </xf>
    <xf numFmtId="0" fontId="24" fillId="7" borderId="34" xfId="0" applyFont="1" applyFill="1" applyBorder="1" applyAlignment="1">
      <alignment horizontal="center" vertical="center" shrinkToFit="1"/>
    </xf>
    <xf numFmtId="0" fontId="24" fillId="7" borderId="1" xfId="0" applyFont="1" applyFill="1" applyBorder="1" applyAlignment="1">
      <alignment horizontal="center" vertical="center"/>
    </xf>
    <xf numFmtId="0" fontId="24" fillId="7" borderId="34" xfId="0" applyFont="1" applyFill="1" applyBorder="1" applyAlignment="1">
      <alignment horizontal="center" vertical="center"/>
    </xf>
    <xf numFmtId="41" fontId="24" fillId="4" borderId="1" xfId="0" applyNumberFormat="1" applyFont="1" applyFill="1" applyBorder="1" applyAlignment="1">
      <alignment horizontal="center" vertical="center" wrapText="1" shrinkToFit="1"/>
    </xf>
    <xf numFmtId="0" fontId="24" fillId="4" borderId="34" xfId="0" applyFont="1" applyFill="1" applyBorder="1" applyAlignment="1">
      <alignment horizontal="center" vertical="center" wrapText="1"/>
    </xf>
    <xf numFmtId="0" fontId="24" fillId="4" borderId="1" xfId="0" applyFont="1" applyFill="1" applyBorder="1" applyAlignment="1">
      <alignment horizontal="center" vertical="center" wrapText="1"/>
    </xf>
    <xf numFmtId="181" fontId="32" fillId="4" borderId="1" xfId="0" applyNumberFormat="1" applyFont="1" applyFill="1" applyBorder="1" applyAlignment="1">
      <alignment horizontal="center" vertical="center" wrapText="1"/>
    </xf>
    <xf numFmtId="41" fontId="24" fillId="4" borderId="2" xfId="0" applyNumberFormat="1" applyFont="1" applyFill="1" applyBorder="1" applyAlignment="1">
      <alignment horizontal="center" vertical="center" wrapText="1"/>
    </xf>
    <xf numFmtId="41" fontId="24" fillId="8" borderId="1" xfId="0" applyNumberFormat="1" applyFont="1" applyFill="1" applyBorder="1" applyAlignment="1">
      <alignment horizontal="center" vertical="center" wrapText="1" shrinkToFit="1"/>
    </xf>
    <xf numFmtId="0" fontId="24" fillId="8" borderId="34" xfId="0" applyFont="1" applyFill="1" applyBorder="1" applyAlignment="1">
      <alignment horizontal="center" vertical="center" wrapText="1"/>
    </xf>
    <xf numFmtId="0" fontId="24" fillId="8" borderId="1" xfId="0" applyFont="1" applyFill="1" applyBorder="1" applyAlignment="1">
      <alignment horizontal="center" vertical="center" wrapText="1"/>
    </xf>
    <xf numFmtId="181" fontId="32" fillId="8" borderId="1" xfId="0" applyNumberFormat="1" applyFont="1" applyFill="1" applyBorder="1" applyAlignment="1">
      <alignment horizontal="center" vertical="center" wrapText="1"/>
    </xf>
    <xf numFmtId="0" fontId="32" fillId="10" borderId="34" xfId="0" applyFont="1" applyFill="1" applyBorder="1" applyAlignment="1">
      <alignment horizontal="center" vertical="center" wrapText="1"/>
    </xf>
    <xf numFmtId="41" fontId="24" fillId="10" borderId="34" xfId="0" applyNumberFormat="1" applyFont="1" applyFill="1" applyBorder="1" applyAlignment="1">
      <alignment horizontal="center" vertical="center" wrapText="1" shrinkToFit="1"/>
    </xf>
    <xf numFmtId="38" fontId="24" fillId="11" borderId="1" xfId="1" applyFont="1" applyFill="1" applyBorder="1" applyAlignment="1">
      <alignment horizontal="center" vertical="center" wrapText="1" shrinkToFit="1"/>
    </xf>
    <xf numFmtId="0" fontId="24" fillId="7" borderId="0" xfId="0" applyFont="1" applyFill="1" applyAlignment="1">
      <alignment horizontal="center" vertical="center"/>
    </xf>
    <xf numFmtId="181" fontId="24" fillId="10" borderId="3" xfId="0" applyNumberFormat="1" applyFont="1" applyFill="1" applyBorder="1" applyAlignment="1">
      <alignment horizontal="center" vertical="center" wrapText="1"/>
    </xf>
    <xf numFmtId="181" fontId="24" fillId="0" borderId="3" xfId="0" applyNumberFormat="1" applyFont="1" applyBorder="1" applyAlignment="1">
      <alignment horizontal="center" vertical="center" wrapText="1"/>
    </xf>
    <xf numFmtId="0" fontId="0" fillId="0" borderId="43" xfId="0" applyBorder="1"/>
    <xf numFmtId="0" fontId="0" fillId="0" borderId="44" xfId="0" applyBorder="1"/>
    <xf numFmtId="181" fontId="24" fillId="8" borderId="35" xfId="0" applyNumberFormat="1" applyFont="1" applyFill="1" applyBorder="1" applyAlignment="1">
      <alignment horizontal="center" vertical="center" wrapText="1"/>
    </xf>
    <xf numFmtId="41" fontId="24" fillId="8" borderId="45" xfId="0" applyNumberFormat="1" applyFont="1" applyFill="1" applyBorder="1" applyAlignment="1">
      <alignment horizontal="center" vertical="center" wrapText="1"/>
    </xf>
    <xf numFmtId="41" fontId="24" fillId="0" borderId="45" xfId="0" applyNumberFormat="1" applyFont="1" applyBorder="1" applyAlignment="1">
      <alignment horizontal="right" vertical="center" shrinkToFit="1"/>
    </xf>
    <xf numFmtId="0" fontId="24" fillId="5" borderId="2" xfId="0" applyFont="1" applyFill="1" applyBorder="1" applyAlignment="1">
      <alignment horizontal="center" vertical="center" wrapText="1"/>
    </xf>
    <xf numFmtId="181" fontId="24" fillId="4" borderId="3" xfId="0" applyNumberFormat="1" applyFont="1" applyFill="1" applyBorder="1" applyAlignment="1">
      <alignment horizontal="center" vertical="center" wrapText="1"/>
    </xf>
    <xf numFmtId="0" fontId="24" fillId="7" borderId="35" xfId="0" applyFont="1" applyFill="1" applyBorder="1" applyAlignment="1">
      <alignment horizontal="center" vertical="center" shrinkToFit="1"/>
    </xf>
    <xf numFmtId="0" fontId="24" fillId="7" borderId="45" xfId="0" applyFont="1" applyFill="1" applyBorder="1" applyAlignment="1">
      <alignment horizontal="center" vertical="center" shrinkToFit="1"/>
    </xf>
    <xf numFmtId="0" fontId="33" fillId="0" borderId="35" xfId="0" applyFont="1" applyBorder="1" applyAlignment="1">
      <alignment horizontal="left" vertical="center" shrinkToFit="1"/>
    </xf>
    <xf numFmtId="0" fontId="24" fillId="0" borderId="45" xfId="0" applyFont="1" applyBorder="1" applyAlignment="1">
      <alignment horizontal="left" vertical="center" shrinkToFit="1"/>
    </xf>
    <xf numFmtId="49" fontId="20" fillId="0" borderId="43" xfId="0" applyNumberFormat="1" applyFont="1" applyBorder="1" applyAlignment="1">
      <alignment horizontal="left" shrinkToFit="1"/>
    </xf>
    <xf numFmtId="49" fontId="20" fillId="0" borderId="0" xfId="0" applyNumberFormat="1" applyFont="1" applyAlignment="1">
      <alignment horizontal="left" shrinkToFit="1"/>
    </xf>
    <xf numFmtId="49" fontId="20" fillId="0" borderId="44" xfId="0" applyNumberFormat="1" applyFont="1" applyBorder="1" applyAlignment="1">
      <alignment shrinkToFit="1"/>
    </xf>
    <xf numFmtId="49" fontId="20" fillId="0" borderId="43" xfId="0" applyNumberFormat="1" applyFont="1" applyBorder="1" applyAlignment="1">
      <alignment horizontal="center" shrinkToFit="1"/>
    </xf>
    <xf numFmtId="49" fontId="20" fillId="0" borderId="44" xfId="0" applyNumberFormat="1" applyFont="1" applyBorder="1" applyAlignment="1">
      <alignment horizontal="center" shrinkToFit="1"/>
    </xf>
    <xf numFmtId="38" fontId="24" fillId="10" borderId="8" xfId="1" applyFont="1" applyFill="1" applyBorder="1" applyAlignment="1">
      <alignment horizontal="center" vertical="center" wrapText="1" shrinkToFit="1"/>
    </xf>
    <xf numFmtId="38" fontId="24" fillId="0" borderId="2" xfId="1" applyFont="1" applyFill="1" applyBorder="1" applyAlignment="1">
      <alignment horizontal="center" vertical="center" wrapText="1" shrinkToFit="1"/>
    </xf>
    <xf numFmtId="38" fontId="24" fillId="11" borderId="3" xfId="1" applyFont="1" applyFill="1" applyBorder="1" applyAlignment="1">
      <alignment horizontal="center" vertical="center" wrapText="1" shrinkToFit="1"/>
    </xf>
    <xf numFmtId="38" fontId="24" fillId="0" borderId="3" xfId="1" applyFont="1" applyFill="1" applyBorder="1" applyAlignment="1">
      <alignment horizontal="center" vertical="center" wrapText="1" shrinkToFit="1"/>
    </xf>
    <xf numFmtId="0" fontId="24" fillId="0" borderId="35" xfId="0" applyFont="1" applyBorder="1" applyAlignment="1">
      <alignment horizontal="center" vertical="center" wrapText="1"/>
    </xf>
    <xf numFmtId="38" fontId="24" fillId="0" borderId="45" xfId="1" applyFont="1" applyFill="1" applyBorder="1" applyAlignment="1">
      <alignment horizontal="center" vertical="center" wrapText="1" shrinkToFit="1"/>
    </xf>
    <xf numFmtId="0" fontId="24" fillId="9" borderId="3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4" fillId="9" borderId="45" xfId="0" applyFont="1" applyFill="1" applyBorder="1" applyAlignment="1">
      <alignment horizontal="center" vertical="center" wrapText="1"/>
    </xf>
    <xf numFmtId="38" fontId="0" fillId="0" borderId="0" xfId="1" applyFont="1" applyFill="1" applyBorder="1" applyAlignment="1">
      <alignment horizontal="center"/>
    </xf>
    <xf numFmtId="0" fontId="4" fillId="0" borderId="0" xfId="0" applyFont="1"/>
    <xf numFmtId="0" fontId="52" fillId="2" borderId="1" xfId="0" applyFont="1" applyFill="1" applyBorder="1" applyAlignment="1">
      <alignment horizontal="center" vertical="center" wrapText="1"/>
    </xf>
    <xf numFmtId="0" fontId="46" fillId="0" borderId="0" xfId="0" applyFont="1" applyAlignment="1">
      <alignment vertical="center"/>
    </xf>
    <xf numFmtId="0" fontId="24" fillId="2" borderId="0" xfId="0" applyFont="1" applyFill="1" applyAlignment="1">
      <alignment horizontal="center" vertical="center"/>
    </xf>
    <xf numFmtId="0" fontId="54" fillId="2" borderId="34" xfId="3" applyFont="1" applyFill="1" applyBorder="1" applyAlignment="1" applyProtection="1">
      <alignment horizontal="distributed" vertical="center" wrapText="1" indent="1"/>
      <protection locked="0"/>
    </xf>
    <xf numFmtId="0" fontId="54" fillId="2" borderId="34" xfId="3" applyFont="1" applyFill="1" applyBorder="1" applyAlignment="1" applyProtection="1">
      <alignment horizontal="distributed" vertical="center" indent="1"/>
      <protection locked="0"/>
    </xf>
    <xf numFmtId="38" fontId="24" fillId="0" borderId="35" xfId="1" applyFont="1" applyBorder="1" applyAlignment="1">
      <alignment horizontal="center" vertical="center"/>
    </xf>
    <xf numFmtId="38" fontId="24" fillId="0" borderId="3" xfId="1" applyFont="1" applyBorder="1" applyAlignment="1">
      <alignment horizontal="center" vertical="center"/>
    </xf>
    <xf numFmtId="38" fontId="24" fillId="0" borderId="42" xfId="1" applyFont="1" applyBorder="1" applyAlignment="1">
      <alignment horizontal="center" vertical="center"/>
    </xf>
    <xf numFmtId="180" fontId="5" fillId="0" borderId="0" xfId="0" applyNumberFormat="1" applyFont="1" applyAlignment="1">
      <alignment vertical="center"/>
    </xf>
    <xf numFmtId="41" fontId="24" fillId="10" borderId="8" xfId="0" applyNumberFormat="1" applyFont="1" applyFill="1" applyBorder="1" applyAlignment="1">
      <alignment horizontal="center" vertical="center" wrapText="1" shrinkToFit="1"/>
    </xf>
    <xf numFmtId="38" fontId="32" fillId="0" borderId="1" xfId="1" applyFont="1" applyBorder="1" applyAlignment="1">
      <alignment horizontal="center" vertical="center" wrapText="1"/>
    </xf>
    <xf numFmtId="38" fontId="24" fillId="0" borderId="1" xfId="1" applyFont="1" applyBorder="1" applyAlignment="1">
      <alignment horizontal="center" vertical="center" wrapText="1" shrinkToFit="1"/>
    </xf>
    <xf numFmtId="38" fontId="24" fillId="0" borderId="2" xfId="1" applyFont="1" applyBorder="1" applyAlignment="1">
      <alignment horizontal="center" vertical="center" wrapText="1" shrinkToFit="1"/>
    </xf>
    <xf numFmtId="181" fontId="24" fillId="0" borderId="46" xfId="0" applyNumberFormat="1" applyFont="1" applyBorder="1" applyAlignment="1">
      <alignment horizontal="right" vertical="center" shrinkToFit="1"/>
    </xf>
    <xf numFmtId="181" fontId="24" fillId="0" borderId="2" xfId="0" applyNumberFormat="1" applyFont="1" applyBorder="1" applyAlignment="1">
      <alignment horizontal="right" vertical="center" shrinkToFit="1"/>
    </xf>
    <xf numFmtId="0" fontId="56" fillId="0" borderId="0" xfId="0" applyFont="1"/>
    <xf numFmtId="41" fontId="24" fillId="0" borderId="45" xfId="0" applyNumberFormat="1" applyFont="1" applyBorder="1" applyAlignment="1">
      <alignment horizontal="center" vertical="center" wrapText="1"/>
    </xf>
    <xf numFmtId="41" fontId="24" fillId="0" borderId="45" xfId="0" applyNumberFormat="1" applyFont="1" applyBorder="1" applyAlignment="1">
      <alignment horizontal="center" vertical="center" shrinkToFit="1"/>
    </xf>
    <xf numFmtId="181" fontId="24" fillId="2" borderId="47" xfId="0" applyNumberFormat="1" applyFont="1" applyFill="1" applyBorder="1" applyAlignment="1">
      <alignment horizontal="center" vertical="center" wrapText="1"/>
    </xf>
    <xf numFmtId="181" fontId="24" fillId="2" borderId="34" xfId="0" applyNumberFormat="1" applyFont="1" applyFill="1" applyBorder="1" applyAlignment="1">
      <alignment horizontal="center" vertical="center" wrapText="1"/>
    </xf>
    <xf numFmtId="0" fontId="24" fillId="0" borderId="45" xfId="0" applyFont="1" applyBorder="1" applyAlignment="1">
      <alignment horizontal="center" vertical="center"/>
    </xf>
    <xf numFmtId="0" fontId="24" fillId="0" borderId="48" xfId="0" applyFont="1" applyBorder="1" applyAlignment="1">
      <alignment horizontal="center" vertical="center"/>
    </xf>
    <xf numFmtId="0" fontId="4" fillId="0" borderId="9" xfId="0" applyFont="1"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wrapText="1"/>
    </xf>
    <xf numFmtId="0" fontId="44" fillId="0" borderId="0" xfId="0" applyFont="1" applyAlignment="1">
      <alignment horizontal="left" wrapText="1"/>
    </xf>
    <xf numFmtId="0" fontId="39" fillId="0" borderId="9" xfId="0" applyFont="1" applyBorder="1" applyAlignment="1">
      <alignment horizontal="left" wrapText="1"/>
    </xf>
    <xf numFmtId="0" fontId="39" fillId="0" borderId="0" xfId="0" applyFont="1" applyAlignment="1">
      <alignment horizontal="left" wrapText="1"/>
    </xf>
    <xf numFmtId="0" fontId="5" fillId="0" borderId="4" xfId="0" applyFont="1" applyBorder="1" applyAlignment="1">
      <alignment vertical="center" shrinkToFit="1"/>
    </xf>
    <xf numFmtId="38" fontId="5" fillId="0" borderId="4" xfId="1" applyFont="1" applyBorder="1" applyAlignment="1" applyProtection="1">
      <alignment horizontal="center" vertical="center"/>
    </xf>
    <xf numFmtId="0" fontId="5" fillId="0" borderId="0" xfId="0" applyFont="1" applyAlignment="1">
      <alignment vertical="center" shrinkToFit="1"/>
    </xf>
    <xf numFmtId="0" fontId="5" fillId="0" borderId="0" xfId="0" applyFont="1" applyAlignment="1">
      <alignment horizontal="left" vertical="center" indent="1" shrinkToFit="1"/>
    </xf>
    <xf numFmtId="0" fontId="5" fillId="0" borderId="0" xfId="0" applyFont="1" applyAlignment="1">
      <alignment horizontal="center"/>
    </xf>
    <xf numFmtId="0" fontId="0" fillId="0" borderId="4" xfId="0" applyBorder="1" applyAlignment="1">
      <alignment horizontal="left" vertical="center" shrinkToFit="1"/>
    </xf>
    <xf numFmtId="183" fontId="5" fillId="0" borderId="0" xfId="0" applyNumberFormat="1" applyFont="1" applyAlignment="1" applyProtection="1">
      <alignment horizontal="center" vertical="center"/>
      <protection locked="0"/>
    </xf>
    <xf numFmtId="184" fontId="5" fillId="0" borderId="0" xfId="0" applyNumberFormat="1" applyFont="1" applyAlignment="1">
      <alignment horizontal="right" vertical="center"/>
    </xf>
    <xf numFmtId="0" fontId="12" fillId="0" borderId="0" xfId="0" applyFont="1" applyAlignment="1">
      <alignment horizontal="center" vertical="center"/>
    </xf>
    <xf numFmtId="41" fontId="26" fillId="0" borderId="28" xfId="0" applyNumberFormat="1" applyFont="1" applyBorder="1" applyAlignment="1">
      <alignment horizontal="center" vertical="center" shrinkToFit="1"/>
    </xf>
    <xf numFmtId="41" fontId="5" fillId="0" borderId="27" xfId="0" applyNumberFormat="1" applyFont="1" applyBorder="1" applyAlignment="1">
      <alignment horizontal="center" vertical="center" shrinkToFit="1"/>
    </xf>
    <xf numFmtId="41" fontId="5" fillId="0" borderId="28" xfId="0" applyNumberFormat="1"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41" fontId="34" fillId="0" borderId="9" xfId="0" applyNumberFormat="1" applyFont="1" applyBorder="1" applyAlignment="1">
      <alignment horizontal="center" vertical="center" shrinkToFit="1"/>
    </xf>
    <xf numFmtId="41" fontId="34" fillId="0" borderId="0" xfId="0" applyNumberFormat="1" applyFont="1" applyAlignment="1">
      <alignment horizontal="center" vertical="center" shrinkToFit="1"/>
    </xf>
    <xf numFmtId="41" fontId="5" fillId="0" borderId="11" xfId="0" applyNumberFormat="1" applyFont="1" applyBorder="1" applyAlignment="1" applyProtection="1">
      <alignment horizontal="center" vertical="center" shrinkToFit="1"/>
      <protection locked="0"/>
    </xf>
    <xf numFmtId="41" fontId="5" fillId="0" borderId="4" xfId="0" applyNumberFormat="1" applyFont="1" applyBorder="1" applyAlignment="1" applyProtection="1">
      <alignment horizontal="center" vertical="center" shrinkToFit="1"/>
      <protection locked="0"/>
    </xf>
    <xf numFmtId="0" fontId="26" fillId="2" borderId="1" xfId="0" applyFont="1" applyFill="1" applyBorder="1" applyAlignment="1">
      <alignment horizontal="center" vertical="center" shrinkToFit="1"/>
    </xf>
    <xf numFmtId="41" fontId="34" fillId="0" borderId="8" xfId="0" applyNumberFormat="1" applyFont="1" applyBorder="1" applyAlignment="1">
      <alignment horizontal="center" vertical="center" shrinkToFit="1"/>
    </xf>
    <xf numFmtId="41" fontId="34" fillId="0" borderId="5" xfId="0" applyNumberFormat="1" applyFont="1" applyBorder="1" applyAlignment="1">
      <alignment horizontal="center" vertical="center" shrinkToFit="1"/>
    </xf>
    <xf numFmtId="0" fontId="5" fillId="2" borderId="1" xfId="0" applyFont="1" applyFill="1" applyBorder="1" applyAlignment="1">
      <alignment horizontal="center" vertical="center" shrinkToFit="1"/>
    </xf>
    <xf numFmtId="41" fontId="5" fillId="0" borderId="5" xfId="0" applyNumberFormat="1" applyFont="1" applyBorder="1" applyAlignment="1" applyProtection="1">
      <alignment horizontal="center" vertical="center" shrinkToFit="1"/>
      <protection locked="0"/>
    </xf>
    <xf numFmtId="41" fontId="34" fillId="0" borderId="36" xfId="0" applyNumberFormat="1" applyFont="1" applyBorder="1" applyAlignment="1">
      <alignment horizontal="center" vertical="center" shrinkToFit="1"/>
    </xf>
    <xf numFmtId="41" fontId="34" fillId="0" borderId="37" xfId="0" applyNumberFormat="1" applyFont="1" applyBorder="1" applyAlignment="1">
      <alignment horizontal="center" vertical="center" shrinkToFit="1"/>
    </xf>
    <xf numFmtId="0" fontId="4" fillId="2" borderId="1"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38" fontId="5" fillId="0" borderId="2" xfId="1" applyFont="1" applyBorder="1" applyAlignment="1" applyProtection="1">
      <alignment vertical="center"/>
      <protection locked="0"/>
    </xf>
    <xf numFmtId="38" fontId="5" fillId="0" borderId="18" xfId="1" applyFont="1" applyBorder="1" applyAlignment="1" applyProtection="1">
      <alignment vertical="center"/>
      <protection locked="0"/>
    </xf>
    <xf numFmtId="0" fontId="5" fillId="0" borderId="14" xfId="1" applyNumberFormat="1" applyFont="1" applyBorder="1" applyAlignment="1" applyProtection="1">
      <alignment horizontal="center" vertical="center" shrinkToFit="1"/>
      <protection locked="0"/>
    </xf>
    <xf numFmtId="0" fontId="5" fillId="0" borderId="11"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4" fillId="0" borderId="0" xfId="0" applyFont="1" applyAlignment="1">
      <alignment vertical="center"/>
    </xf>
    <xf numFmtId="0" fontId="4" fillId="2" borderId="2"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18" xfId="0" applyNumberFormat="1"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0" xfId="0" applyFont="1" applyFill="1" applyBorder="1" applyAlignment="1">
      <alignment horizontal="center" vertical="center" shrinkToFit="1"/>
    </xf>
    <xf numFmtId="38" fontId="5" fillId="0" borderId="2" xfId="2" applyFont="1" applyBorder="1" applyAlignment="1" applyProtection="1">
      <alignment vertical="center"/>
    </xf>
    <xf numFmtId="38" fontId="5" fillId="0" borderId="11" xfId="2" applyFont="1" applyBorder="1" applyAlignment="1" applyProtection="1">
      <alignment vertical="center"/>
    </xf>
    <xf numFmtId="38" fontId="5" fillId="0" borderId="3" xfId="2" applyFont="1" applyBorder="1" applyAlignment="1" applyProtection="1">
      <alignment vertical="center"/>
    </xf>
    <xf numFmtId="0" fontId="13" fillId="2" borderId="2" xfId="0" applyFont="1" applyFill="1" applyBorder="1" applyAlignment="1">
      <alignment horizontal="center" vertical="center" wrapText="1" shrinkToFit="1"/>
    </xf>
    <xf numFmtId="0" fontId="13" fillId="2" borderId="1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1" fillId="0" borderId="8" xfId="0" applyFont="1" applyBorder="1" applyAlignment="1">
      <alignment vertical="center"/>
    </xf>
    <xf numFmtId="0" fontId="11" fillId="0" borderId="5" xfId="0" applyFont="1" applyBorder="1" applyAlignment="1">
      <alignment vertical="center"/>
    </xf>
    <xf numFmtId="38" fontId="5" fillId="0" borderId="8" xfId="1" applyFont="1" applyBorder="1" applyAlignment="1" applyProtection="1">
      <alignment vertical="center"/>
    </xf>
    <xf numFmtId="38" fontId="5" fillId="0" borderId="19" xfId="1" applyFont="1" applyBorder="1" applyAlignment="1" applyProtection="1">
      <alignment vertical="center"/>
    </xf>
    <xf numFmtId="38" fontId="5" fillId="0" borderId="14" xfId="1" applyFont="1" applyBorder="1" applyAlignment="1" applyProtection="1">
      <alignment vertical="center"/>
      <protection locked="0"/>
    </xf>
    <xf numFmtId="38" fontId="5" fillId="0" borderId="11" xfId="1" applyFont="1" applyBorder="1" applyAlignment="1" applyProtection="1">
      <alignment vertical="center"/>
      <protection locked="0"/>
    </xf>
    <xf numFmtId="38" fontId="5" fillId="0" borderId="3" xfId="1" applyFont="1" applyBorder="1" applyAlignment="1" applyProtection="1">
      <alignment vertical="center"/>
      <protection locked="0"/>
    </xf>
    <xf numFmtId="38" fontId="6" fillId="0" borderId="14" xfId="1" applyFont="1" applyBorder="1" applyAlignment="1" applyProtection="1">
      <alignment horizontal="center" vertical="center"/>
    </xf>
    <xf numFmtId="38" fontId="6" fillId="0" borderId="11" xfId="1" applyFont="1" applyBorder="1" applyAlignment="1" applyProtection="1">
      <alignment horizontal="center" vertical="center"/>
    </xf>
    <xf numFmtId="38" fontId="6" fillId="0" borderId="3" xfId="1" applyFont="1" applyBorder="1" applyAlignment="1" applyProtection="1">
      <alignment horizontal="center" vertical="center"/>
    </xf>
    <xf numFmtId="38" fontId="5" fillId="0" borderId="2" xfId="1" applyFont="1" applyBorder="1" applyAlignment="1" applyProtection="1">
      <alignment horizontal="right" vertical="center"/>
      <protection locked="0"/>
    </xf>
    <xf numFmtId="38" fontId="5" fillId="0" borderId="11" xfId="1" applyFont="1" applyBorder="1" applyAlignment="1" applyProtection="1">
      <alignment horizontal="right" vertical="center"/>
      <protection locked="0"/>
    </xf>
    <xf numFmtId="0" fontId="7" fillId="0" borderId="0" xfId="0" applyFont="1" applyAlignment="1">
      <alignment horizontal="left" vertical="top" wrapText="1"/>
    </xf>
    <xf numFmtId="0" fontId="5" fillId="0" borderId="1" xfId="0" applyFont="1" applyBorder="1" applyAlignment="1" applyProtection="1">
      <alignment horizontal="center" vertical="center"/>
      <protection locked="0"/>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83" fontId="5" fillId="0" borderId="0" xfId="0" applyNumberFormat="1" applyFont="1" applyAlignment="1">
      <alignment horizontal="center" vertical="center"/>
    </xf>
    <xf numFmtId="184" fontId="0" fillId="0" borderId="0" xfId="0" applyNumberFormat="1" applyAlignment="1">
      <alignment horizontal="center" vertical="center"/>
    </xf>
    <xf numFmtId="184" fontId="0" fillId="0" borderId="0" xfId="0" applyNumberFormat="1" applyAlignment="1">
      <alignment horizontal="right" vertical="center"/>
    </xf>
    <xf numFmtId="0" fontId="5" fillId="0" borderId="0" xfId="0" applyFont="1" applyAlignment="1">
      <alignment horizontal="center" vertical="center"/>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vertical="center"/>
    </xf>
    <xf numFmtId="0" fontId="0" fillId="0" borderId="0" xfId="0" applyAlignment="1">
      <alignment horizontal="center" vertical="center"/>
    </xf>
    <xf numFmtId="183" fontId="0" fillId="0" borderId="0" xfId="0" applyNumberFormat="1" applyAlignment="1">
      <alignment horizontal="center" vertical="center"/>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15" fillId="0" borderId="0" xfId="0" applyFont="1" applyAlignment="1">
      <alignment horizontal="center" vertical="center"/>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9" fontId="5" fillId="0" borderId="11" xfId="0" applyNumberFormat="1" applyFont="1" applyBorder="1" applyAlignment="1" applyProtection="1">
      <alignment horizontal="center" vertical="center"/>
      <protection locked="0"/>
    </xf>
    <xf numFmtId="179" fontId="5" fillId="0" borderId="3" xfId="0" applyNumberFormat="1" applyFont="1" applyBorder="1" applyAlignment="1" applyProtection="1">
      <alignment horizontal="center" vertical="center"/>
      <protection locked="0"/>
    </xf>
    <xf numFmtId="0" fontId="5" fillId="2" borderId="1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0" borderId="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182" fontId="5" fillId="0" borderId="24" xfId="0" applyNumberFormat="1" applyFont="1" applyBorder="1" applyAlignment="1" applyProtection="1">
      <alignment horizontal="center" vertical="center" shrinkToFit="1"/>
      <protection locked="0"/>
    </xf>
    <xf numFmtId="182" fontId="5" fillId="0" borderId="14" xfId="0" applyNumberFormat="1"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8" fillId="0" borderId="0" xfId="0" applyFont="1" applyAlignment="1">
      <alignment horizontal="left" vertical="center" shrinkToFit="1"/>
    </xf>
    <xf numFmtId="38" fontId="5" fillId="0" borderId="0" xfId="1" applyFont="1" applyAlignment="1" applyProtection="1">
      <alignment horizontal="center" vertical="center"/>
    </xf>
    <xf numFmtId="0" fontId="5" fillId="0" borderId="30" xfId="0" applyFont="1" applyBorder="1" applyAlignment="1" applyProtection="1">
      <alignment horizontal="center" vertical="center" shrinkToFit="1"/>
      <protection locked="0"/>
    </xf>
    <xf numFmtId="176" fontId="4" fillId="2" borderId="11" xfId="0" applyNumberFormat="1" applyFont="1" applyFill="1" applyBorder="1" applyAlignment="1">
      <alignment horizontal="center" vertical="center" shrinkToFit="1"/>
    </xf>
    <xf numFmtId="38" fontId="5" fillId="0" borderId="2" xfId="1" applyFont="1" applyBorder="1" applyAlignment="1" applyProtection="1">
      <alignment horizontal="center" vertical="center"/>
    </xf>
    <xf numFmtId="38" fontId="5" fillId="0" borderId="11" xfId="1" applyFont="1" applyBorder="1" applyAlignment="1" applyProtection="1">
      <alignment horizontal="center" vertical="center"/>
    </xf>
    <xf numFmtId="0" fontId="5" fillId="0" borderId="2" xfId="1" applyNumberFormat="1" applyFont="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14" xfId="0" applyFont="1" applyBorder="1" applyAlignment="1">
      <alignment horizontal="center" vertical="center"/>
    </xf>
    <xf numFmtId="38" fontId="5" fillId="0" borderId="2" xfId="1" applyFont="1" applyBorder="1" applyAlignment="1" applyProtection="1">
      <alignment horizontal="center" vertical="center"/>
      <protection locked="0"/>
    </xf>
    <xf numFmtId="38" fontId="5" fillId="0" borderId="11" xfId="1" applyFont="1" applyBorder="1" applyAlignment="1" applyProtection="1">
      <alignment horizontal="center" vertical="center"/>
      <protection locked="0"/>
    </xf>
    <xf numFmtId="38" fontId="5" fillId="0" borderId="3" xfId="1" applyFont="1" applyBorder="1" applyAlignment="1" applyProtection="1">
      <alignment horizontal="center" vertical="center"/>
      <protection locked="0"/>
    </xf>
    <xf numFmtId="38" fontId="5" fillId="0" borderId="2" xfId="2" applyFont="1" applyBorder="1" applyAlignment="1" applyProtection="1">
      <alignment horizontal="center" vertical="center"/>
    </xf>
    <xf numFmtId="38" fontId="5" fillId="0" borderId="11" xfId="2" applyFont="1" applyBorder="1" applyAlignment="1" applyProtection="1">
      <alignment horizontal="center" vertical="center"/>
    </xf>
    <xf numFmtId="176" fontId="4" fillId="2" borderId="3" xfId="0" applyNumberFormat="1" applyFont="1" applyFill="1" applyBorder="1" applyAlignment="1">
      <alignment horizontal="center" vertical="center" shrinkToFit="1"/>
    </xf>
    <xf numFmtId="38" fontId="5" fillId="0" borderId="3" xfId="2" applyFont="1" applyBorder="1" applyAlignment="1" applyProtection="1">
      <alignment horizontal="center" vertical="center"/>
    </xf>
    <xf numFmtId="0" fontId="5" fillId="0" borderId="30" xfId="0" applyFont="1" applyBorder="1" applyAlignment="1">
      <alignment horizontal="center" vertical="center" shrinkToFit="1"/>
    </xf>
    <xf numFmtId="0" fontId="5" fillId="0" borderId="0" xfId="0" applyFont="1" applyAlignment="1">
      <alignment horizontal="center" vertical="center" shrinkToFit="1"/>
    </xf>
    <xf numFmtId="0" fontId="31" fillId="0" borderId="0" xfId="0" applyFont="1" applyAlignment="1">
      <alignment horizontal="center" vertical="center"/>
    </xf>
    <xf numFmtId="38" fontId="25" fillId="0" borderId="1" xfId="1" applyFont="1" applyFill="1" applyBorder="1" applyAlignment="1" applyProtection="1">
      <alignment horizontal="center" vertical="center" wrapText="1"/>
    </xf>
    <xf numFmtId="38" fontId="24" fillId="0" borderId="1" xfId="0" applyNumberFormat="1" applyFont="1" applyBorder="1" applyAlignment="1">
      <alignment horizontal="center" vertical="center"/>
    </xf>
    <xf numFmtId="38" fontId="25" fillId="0" borderId="1" xfId="1" applyFont="1" applyBorder="1" applyAlignment="1" applyProtection="1">
      <alignment horizontal="center" vertical="center" wrapText="1"/>
    </xf>
    <xf numFmtId="38" fontId="25" fillId="0" borderId="1" xfId="1" applyFont="1" applyBorder="1" applyAlignment="1" applyProtection="1">
      <alignment horizontal="center" vertical="center" shrinkToFit="1"/>
    </xf>
    <xf numFmtId="38" fontId="25" fillId="0" borderId="1" xfId="1" applyFont="1" applyBorder="1" applyAlignment="1" applyProtection="1">
      <alignment horizontal="center" vertical="center" wrapText="1"/>
      <protection locked="0"/>
    </xf>
    <xf numFmtId="38" fontId="30" fillId="0" borderId="1" xfId="0" applyNumberFormat="1" applyFont="1" applyBorder="1" applyAlignment="1">
      <alignment horizontal="center" vertical="center"/>
    </xf>
    <xf numFmtId="0" fontId="22" fillId="0" borderId="1" xfId="0" applyFont="1" applyBorder="1" applyAlignment="1">
      <alignment horizontal="center" vertical="center"/>
    </xf>
    <xf numFmtId="41" fontId="0" fillId="0" borderId="2" xfId="0" applyNumberFormat="1" applyBorder="1" applyAlignment="1">
      <alignment horizontal="center" vertical="center"/>
    </xf>
    <xf numFmtId="41" fontId="0" fillId="0" borderId="11" xfId="0" applyNumberFormat="1" applyBorder="1" applyAlignment="1">
      <alignment horizontal="center" vertical="center"/>
    </xf>
    <xf numFmtId="41" fontId="0" fillId="0" borderId="3" xfId="0" applyNumberFormat="1" applyBorder="1" applyAlignment="1">
      <alignment horizontal="center" vertical="center"/>
    </xf>
    <xf numFmtId="38" fontId="0" fillId="0" borderId="2" xfId="0" applyNumberFormat="1" applyBorder="1" applyAlignment="1">
      <alignment horizontal="center" vertical="center"/>
    </xf>
    <xf numFmtId="38" fontId="0" fillId="0" borderId="11" xfId="0" applyNumberFormat="1" applyBorder="1" applyAlignment="1">
      <alignment horizontal="center" vertical="center"/>
    </xf>
    <xf numFmtId="38" fontId="0" fillId="0" borderId="3" xfId="0" applyNumberFormat="1" applyBorder="1" applyAlignment="1">
      <alignment horizontal="center" vertical="center"/>
    </xf>
    <xf numFmtId="0" fontId="24"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38" fontId="5" fillId="0" borderId="1" xfId="1" applyFont="1" applyBorder="1" applyAlignment="1" applyProtection="1">
      <alignment horizontal="center" vertical="center"/>
    </xf>
    <xf numFmtId="38" fontId="5" fillId="0" borderId="1" xfId="1" applyFont="1" applyBorder="1" applyAlignment="1" applyProtection="1">
      <alignment horizontal="center" vertical="center" shrinkToFit="1"/>
    </xf>
    <xf numFmtId="0" fontId="5" fillId="0" borderId="1" xfId="1" applyNumberFormat="1" applyFont="1" applyBorder="1" applyAlignment="1" applyProtection="1">
      <alignment horizontal="center" vertical="center" shrinkToFit="1"/>
    </xf>
    <xf numFmtId="38" fontId="5" fillId="0" borderId="34" xfId="1" applyFont="1" applyBorder="1" applyAlignment="1" applyProtection="1">
      <alignment horizontal="center" vertical="center"/>
    </xf>
    <xf numFmtId="38" fontId="5" fillId="0" borderId="34" xfId="1" applyFont="1" applyBorder="1" applyAlignment="1" applyProtection="1">
      <alignment horizontal="center" vertical="center" shrinkToFit="1"/>
    </xf>
    <xf numFmtId="0" fontId="5" fillId="0" borderId="34" xfId="1" applyNumberFormat="1" applyFont="1" applyBorder="1" applyAlignment="1" applyProtection="1">
      <alignment horizontal="center" vertical="center" shrinkToFit="1"/>
    </xf>
    <xf numFmtId="38" fontId="5" fillId="0" borderId="33" xfId="2" applyFont="1" applyBorder="1" applyAlignment="1" applyProtection="1">
      <alignment horizontal="center" vertical="center"/>
    </xf>
    <xf numFmtId="38" fontId="26" fillId="0" borderId="33" xfId="2" applyFont="1" applyBorder="1" applyAlignment="1" applyProtection="1">
      <alignment horizontal="center" vertical="center"/>
    </xf>
    <xf numFmtId="0" fontId="4" fillId="2" borderId="33" xfId="0" applyFont="1" applyFill="1" applyBorder="1" applyAlignment="1">
      <alignment horizontal="center" vertical="center" shrinkToFit="1"/>
    </xf>
    <xf numFmtId="176" fontId="4" fillId="2" borderId="1" xfId="0" applyNumberFormat="1" applyFont="1" applyFill="1" applyBorder="1" applyAlignment="1">
      <alignment horizontal="center" vertical="center" shrinkToFit="1"/>
    </xf>
    <xf numFmtId="38" fontId="22" fillId="0" borderId="1" xfId="0" applyNumberFormat="1"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38" fontId="0" fillId="0" borderId="1" xfId="0" applyNumberFormat="1" applyBorder="1" applyAlignment="1">
      <alignment horizontal="center" vertical="center"/>
    </xf>
    <xf numFmtId="0" fontId="22" fillId="2" borderId="1" xfId="0" applyFont="1" applyFill="1" applyBorder="1" applyAlignment="1">
      <alignment horizontal="center" vertical="center"/>
    </xf>
    <xf numFmtId="38" fontId="5" fillId="2" borderId="2" xfId="1" applyFont="1" applyFill="1" applyBorder="1" applyAlignment="1" applyProtection="1">
      <alignment horizontal="center" vertical="center" shrinkToFit="1"/>
    </xf>
    <xf numFmtId="38" fontId="5" fillId="2" borderId="11" xfId="1" applyFont="1" applyFill="1" applyBorder="1" applyAlignment="1" applyProtection="1">
      <alignment horizontal="center" vertical="center" shrinkToFit="1"/>
    </xf>
    <xf numFmtId="38" fontId="12" fillId="0" borderId="0" xfId="1" applyFont="1" applyAlignment="1" applyProtection="1">
      <alignment horizontal="center" vertical="center"/>
    </xf>
    <xf numFmtId="38" fontId="5" fillId="0" borderId="4" xfId="1" applyFont="1" applyBorder="1" applyAlignment="1" applyProtection="1">
      <alignment horizontal="center" vertical="center" shrinkToFit="1"/>
    </xf>
    <xf numFmtId="38" fontId="4" fillId="2" borderId="1" xfId="1" applyFont="1" applyFill="1" applyBorder="1" applyAlignment="1" applyProtection="1">
      <alignment horizontal="center" vertical="center" shrinkToFit="1"/>
    </xf>
    <xf numFmtId="38" fontId="5" fillId="0" borderId="2" xfId="1" applyFont="1" applyBorder="1" applyAlignment="1" applyProtection="1">
      <alignment horizontal="center" vertical="center" shrinkToFit="1"/>
    </xf>
    <xf numFmtId="38" fontId="5" fillId="0" borderId="11" xfId="1" applyFont="1" applyBorder="1" applyAlignment="1" applyProtection="1">
      <alignment horizontal="center" vertical="center" shrinkToFit="1"/>
    </xf>
    <xf numFmtId="38" fontId="5" fillId="0" borderId="3" xfId="1" applyFont="1" applyBorder="1" applyAlignment="1" applyProtection="1">
      <alignment horizontal="center" vertical="center" shrinkToFit="1"/>
    </xf>
    <xf numFmtId="38" fontId="4" fillId="2" borderId="2" xfId="1" applyFont="1" applyFill="1" applyBorder="1" applyAlignment="1" applyProtection="1">
      <alignment horizontal="center" vertical="center" shrinkToFit="1"/>
    </xf>
    <xf numFmtId="38" fontId="4" fillId="2" borderId="11" xfId="1" applyFont="1" applyFill="1" applyBorder="1" applyAlignment="1" applyProtection="1">
      <alignment horizontal="center" vertical="center" shrinkToFit="1"/>
    </xf>
    <xf numFmtId="38" fontId="4" fillId="2" borderId="3" xfId="1" applyFont="1" applyFill="1" applyBorder="1" applyAlignment="1" applyProtection="1">
      <alignment horizontal="center" vertical="center" shrinkToFit="1"/>
    </xf>
    <xf numFmtId="38" fontId="26" fillId="2" borderId="1" xfId="1" applyFont="1" applyFill="1" applyBorder="1" applyAlignment="1" applyProtection="1">
      <alignment horizontal="center" vertical="center" shrinkToFit="1"/>
    </xf>
    <xf numFmtId="38" fontId="5" fillId="2" borderId="1" xfId="1" applyFont="1" applyFill="1" applyBorder="1" applyAlignment="1" applyProtection="1">
      <alignment horizontal="center" vertical="center" shrinkToFit="1"/>
    </xf>
    <xf numFmtId="38" fontId="5" fillId="0" borderId="4" xfId="1" applyFont="1" applyBorder="1" applyAlignment="1" applyProtection="1">
      <alignment horizontal="center" vertical="center" shrinkToFit="1"/>
      <protection locked="0"/>
    </xf>
    <xf numFmtId="38" fontId="34" fillId="0" borderId="2" xfId="1" applyFont="1" applyBorder="1" applyAlignment="1" applyProtection="1">
      <alignment horizontal="center" vertical="center" shrinkToFit="1"/>
    </xf>
    <xf numFmtId="38" fontId="34" fillId="0" borderId="11" xfId="1" applyFont="1" applyBorder="1" applyAlignment="1" applyProtection="1">
      <alignment horizontal="center" vertical="center" shrinkToFit="1"/>
    </xf>
    <xf numFmtId="38" fontId="5" fillId="0" borderId="11" xfId="1" applyFont="1" applyBorder="1" applyAlignment="1" applyProtection="1">
      <alignment horizontal="center" vertical="center" shrinkToFit="1"/>
      <protection locked="0"/>
    </xf>
    <xf numFmtId="38" fontId="5" fillId="0" borderId="5" xfId="1" applyFont="1" applyBorder="1" applyAlignment="1" applyProtection="1">
      <alignment horizontal="center" vertical="center" shrinkToFit="1"/>
      <protection locked="0"/>
    </xf>
    <xf numFmtId="38" fontId="34" fillId="0" borderId="8" xfId="1" applyFont="1" applyBorder="1" applyAlignment="1" applyProtection="1">
      <alignment horizontal="center" vertical="center" shrinkToFit="1"/>
    </xf>
    <xf numFmtId="38" fontId="34" fillId="0" borderId="5" xfId="1" applyFont="1" applyBorder="1" applyAlignment="1" applyProtection="1">
      <alignment horizontal="center" vertical="center" shrinkToFit="1"/>
    </xf>
    <xf numFmtId="38" fontId="26" fillId="0" borderId="28" xfId="1" applyFont="1" applyBorder="1" applyAlignment="1" applyProtection="1">
      <alignment horizontal="center" vertical="center" shrinkToFit="1"/>
    </xf>
    <xf numFmtId="38" fontId="5" fillId="0" borderId="27" xfId="1" applyFont="1" applyBorder="1" applyAlignment="1" applyProtection="1">
      <alignment horizontal="center" vertical="center" shrinkToFit="1"/>
    </xf>
    <xf numFmtId="38" fontId="5" fillId="0" borderId="28" xfId="1" applyFont="1" applyBorder="1" applyAlignment="1" applyProtection="1">
      <alignment horizontal="center" vertical="center" shrinkToFit="1"/>
    </xf>
    <xf numFmtId="38" fontId="5" fillId="0" borderId="14" xfId="1" applyFont="1" applyBorder="1" applyAlignment="1" applyProtection="1">
      <alignment horizontal="center" vertical="center" shrinkToFit="1"/>
      <protection locked="0"/>
    </xf>
    <xf numFmtId="38" fontId="5" fillId="0" borderId="3" xfId="1" applyFont="1" applyBorder="1" applyAlignment="1" applyProtection="1">
      <alignment horizontal="center" vertical="center" shrinkToFit="1"/>
      <protection locked="0"/>
    </xf>
    <xf numFmtId="38" fontId="4" fillId="0" borderId="0" xfId="1" applyFont="1" applyAlignment="1" applyProtection="1">
      <alignment vertical="center"/>
    </xf>
    <xf numFmtId="38" fontId="4" fillId="2" borderId="18" xfId="1" applyFont="1" applyFill="1" applyBorder="1" applyAlignment="1" applyProtection="1">
      <alignment horizontal="center" vertical="center" shrinkToFit="1"/>
    </xf>
    <xf numFmtId="38" fontId="4" fillId="2" borderId="14" xfId="1" applyFont="1" applyFill="1" applyBorder="1" applyAlignment="1" applyProtection="1">
      <alignment horizontal="center" vertical="center" shrinkToFit="1"/>
    </xf>
    <xf numFmtId="38" fontId="5" fillId="0" borderId="2" xfId="1" applyFont="1" applyBorder="1" applyAlignment="1" applyProtection="1">
      <alignment vertical="center"/>
    </xf>
    <xf numFmtId="38" fontId="5" fillId="0" borderId="11" xfId="1" applyFont="1" applyBorder="1" applyAlignment="1" applyProtection="1">
      <alignment vertical="center"/>
    </xf>
    <xf numFmtId="38" fontId="5" fillId="0" borderId="3" xfId="1" applyFont="1" applyBorder="1" applyAlignment="1" applyProtection="1">
      <alignment vertical="center"/>
    </xf>
    <xf numFmtId="38" fontId="11" fillId="0" borderId="8" xfId="1" applyFont="1" applyBorder="1" applyAlignment="1" applyProtection="1">
      <alignment vertical="center"/>
    </xf>
    <xf numFmtId="38" fontId="11" fillId="0" borderId="5" xfId="1" applyFont="1" applyBorder="1" applyAlignment="1" applyProtection="1">
      <alignment vertical="center"/>
    </xf>
    <xf numFmtId="38" fontId="13" fillId="2" borderId="2" xfId="1" applyFont="1" applyFill="1" applyBorder="1" applyAlignment="1" applyProtection="1">
      <alignment horizontal="center" vertical="center" wrapText="1" shrinkToFit="1"/>
    </xf>
    <xf numFmtId="38" fontId="13" fillId="2" borderId="11" xfId="1" applyFont="1" applyFill="1" applyBorder="1" applyAlignment="1" applyProtection="1">
      <alignment horizontal="center" vertical="center" shrinkToFit="1"/>
    </xf>
    <xf numFmtId="38" fontId="13" fillId="2" borderId="3" xfId="1" applyFont="1" applyFill="1" applyBorder="1" applyAlignment="1" applyProtection="1">
      <alignment horizontal="center" vertical="center" shrinkToFit="1"/>
    </xf>
    <xf numFmtId="38" fontId="4" fillId="2" borderId="8" xfId="1" applyFont="1" applyFill="1" applyBorder="1" applyAlignment="1" applyProtection="1">
      <alignment horizontal="center" vertical="center" shrinkToFit="1"/>
    </xf>
    <xf numFmtId="38" fontId="4" fillId="2" borderId="5" xfId="1" applyFont="1" applyFill="1" applyBorder="1" applyAlignment="1" applyProtection="1">
      <alignment horizontal="center" vertical="center" shrinkToFit="1"/>
    </xf>
    <xf numFmtId="38" fontId="4" fillId="2" borderId="7" xfId="1" applyFont="1" applyFill="1" applyBorder="1" applyAlignment="1" applyProtection="1">
      <alignment horizontal="center" vertical="center" shrinkToFit="1"/>
    </xf>
    <xf numFmtId="38" fontId="4" fillId="2" borderId="12" xfId="1" applyFont="1" applyFill="1" applyBorder="1" applyAlignment="1" applyProtection="1">
      <alignment horizontal="center" vertical="center" shrinkToFit="1"/>
    </xf>
    <xf numFmtId="38" fontId="4" fillId="2" borderId="4" xfId="1" applyFont="1" applyFill="1" applyBorder="1" applyAlignment="1" applyProtection="1">
      <alignment horizontal="center" vertical="center" shrinkToFit="1"/>
    </xf>
    <xf numFmtId="38" fontId="4" fillId="2" borderId="13" xfId="1" applyFont="1" applyFill="1" applyBorder="1" applyAlignment="1" applyProtection="1">
      <alignment horizontal="center" vertical="center" shrinkToFit="1"/>
    </xf>
    <xf numFmtId="38" fontId="5" fillId="0" borderId="8" xfId="1" applyFont="1" applyBorder="1" applyAlignment="1" applyProtection="1">
      <alignment horizontal="center" vertical="center" shrinkToFit="1"/>
      <protection locked="0"/>
    </xf>
    <xf numFmtId="38" fontId="5" fillId="0" borderId="7" xfId="1" applyFont="1" applyBorder="1" applyAlignment="1" applyProtection="1">
      <alignment horizontal="center" vertical="center" shrinkToFit="1"/>
      <protection locked="0"/>
    </xf>
    <xf numFmtId="38" fontId="5" fillId="0" borderId="12" xfId="1" applyFont="1" applyBorder="1" applyAlignment="1" applyProtection="1">
      <alignment horizontal="center" vertical="center" shrinkToFit="1"/>
      <protection locked="0"/>
    </xf>
    <xf numFmtId="38" fontId="5" fillId="0" borderId="13" xfId="1" applyFont="1" applyBorder="1" applyAlignment="1" applyProtection="1">
      <alignment horizontal="center" vertical="center" shrinkToFit="1"/>
      <protection locked="0"/>
    </xf>
    <xf numFmtId="38" fontId="5" fillId="0" borderId="4" xfId="1" applyFont="1" applyBorder="1" applyAlignment="1" applyProtection="1">
      <alignment horizontal="center" vertical="center"/>
      <protection locked="0"/>
    </xf>
  </cellXfs>
  <cellStyles count="4">
    <cellStyle name="桁区切り" xfId="1" builtinId="6"/>
    <cellStyle name="桁区切り 2" xfId="2" xr:uid="{00000000-0005-0000-0000-000001000000}"/>
    <cellStyle name="標準" xfId="0" builtinId="0"/>
    <cellStyle name="標準_Zsoysknr" xfId="3" xr:uid="{74821061-5443-4F58-9B2E-8C2241A32884}"/>
  </cellStyles>
  <dxfs count="10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ont>
        <color auto="1"/>
      </font>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ont>
        <color auto="1"/>
      </font>
      <fill>
        <patternFill>
          <bgColor rgb="FFFF0000"/>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102577</xdr:colOff>
      <xdr:row>11</xdr:row>
      <xdr:rowOff>166079</xdr:rowOff>
    </xdr:from>
    <xdr:ext cx="6902980" cy="800412"/>
    <xdr:sp macro="" textlink="">
      <xdr:nvSpPr>
        <xdr:cNvPr id="3" name="テキスト ボックス 2">
          <a:extLst>
            <a:ext uri="{FF2B5EF4-FFF2-40B4-BE49-F238E27FC236}">
              <a16:creationId xmlns:a16="http://schemas.microsoft.com/office/drawing/2014/main" id="{C175F041-897B-3699-B8FC-07FA538E8867}"/>
            </a:ext>
          </a:extLst>
        </xdr:cNvPr>
        <xdr:cNvSpPr txBox="1"/>
      </xdr:nvSpPr>
      <xdr:spPr>
        <a:xfrm>
          <a:off x="102577" y="5011617"/>
          <a:ext cx="6902980" cy="800412"/>
        </a:xfrm>
        <a:prstGeom prst="rect">
          <a:avLst/>
        </a:prstGeom>
        <a:noFill/>
        <a:ln w="19050">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C00000"/>
              </a:solidFill>
            </a:rPr>
            <a:t>各種提出書類は、この</a:t>
          </a:r>
          <a:r>
            <a:rPr kumimoji="1" lang="en-US" altLang="ja-JP" sz="1100" b="1">
              <a:solidFill>
                <a:srgbClr val="C00000"/>
              </a:solidFill>
            </a:rPr>
            <a:t>Excel</a:t>
          </a:r>
          <a:r>
            <a:rPr kumimoji="1" lang="ja-JP" altLang="en-US" sz="1100" b="1">
              <a:solidFill>
                <a:srgbClr val="C00000"/>
              </a:solidFill>
            </a:rPr>
            <a:t>ファイルに順次シートを表示してお渡ししますので</a:t>
          </a:r>
          <a:endParaRPr kumimoji="1" lang="en-US" altLang="ja-JP" sz="1100" b="1">
            <a:solidFill>
              <a:srgbClr val="C00000"/>
            </a:solidFill>
          </a:endParaRPr>
        </a:p>
        <a:p>
          <a:r>
            <a:rPr kumimoji="1" lang="ja-JP" altLang="en-US" sz="1100" b="1">
              <a:solidFill>
                <a:srgbClr val="C00000"/>
              </a:solidFill>
            </a:rPr>
            <a:t>都度入力のうえ、</a:t>
          </a:r>
          <a:r>
            <a:rPr kumimoji="1" lang="en-US" altLang="ja-JP" sz="1100" b="1">
              <a:solidFill>
                <a:srgbClr val="C00000"/>
              </a:solidFill>
            </a:rPr>
            <a:t>Excel</a:t>
          </a:r>
          <a:r>
            <a:rPr kumimoji="1" lang="ja-JP" altLang="en-US" sz="1100" b="1">
              <a:solidFill>
                <a:srgbClr val="C00000"/>
              </a:solidFill>
            </a:rPr>
            <a:t>ファイルのままご提出ください。</a:t>
          </a:r>
          <a:endParaRPr kumimoji="1" lang="en-US" altLang="ja-JP" sz="1100" b="1">
            <a:solidFill>
              <a:srgbClr val="C00000"/>
            </a:solidFill>
          </a:endParaRPr>
        </a:p>
        <a:p>
          <a:r>
            <a:rPr kumimoji="1" lang="en-US" altLang="ja-JP" sz="1100" b="1">
              <a:solidFill>
                <a:srgbClr val="C00000"/>
              </a:solidFill>
            </a:rPr>
            <a:t>※</a:t>
          </a:r>
          <a:r>
            <a:rPr kumimoji="1" lang="ja-JP" altLang="en-US" sz="1100" b="1">
              <a:solidFill>
                <a:srgbClr val="C00000"/>
              </a:solidFill>
            </a:rPr>
            <a:t>通帳コピー、領収書・レシートは別途、</a:t>
          </a:r>
          <a:r>
            <a:rPr kumimoji="1" lang="en-US" altLang="ja-JP" sz="1100" b="1">
              <a:solidFill>
                <a:srgbClr val="C00000"/>
              </a:solidFill>
            </a:rPr>
            <a:t>PDF</a:t>
          </a:r>
          <a:r>
            <a:rPr kumimoji="1" lang="ja-JP" altLang="en-US" sz="1100" b="1">
              <a:solidFill>
                <a:srgbClr val="C00000"/>
              </a:solidFill>
            </a:rPr>
            <a:t>・画像データの送付か紙媒体の郵送にてご提出願います。</a:t>
          </a:r>
          <a:endParaRPr kumimoji="1" lang="en-US" altLang="ja-JP" sz="1100" b="1">
            <a:solidFill>
              <a:srgbClr val="C00000"/>
            </a:solidFill>
          </a:endParaRPr>
        </a:p>
      </xdr:txBody>
    </xdr:sp>
    <xdr:clientData/>
  </xdr:oneCellAnchor>
  <xdr:twoCellAnchor editAs="oneCell">
    <xdr:from>
      <xdr:col>0</xdr:col>
      <xdr:colOff>89647</xdr:colOff>
      <xdr:row>15</xdr:row>
      <xdr:rowOff>119529</xdr:rowOff>
    </xdr:from>
    <xdr:to>
      <xdr:col>6</xdr:col>
      <xdr:colOff>297294</xdr:colOff>
      <xdr:row>47</xdr:row>
      <xdr:rowOff>183040</xdr:rowOff>
    </xdr:to>
    <xdr:pic>
      <xdr:nvPicPr>
        <xdr:cNvPr id="4" name="図 3">
          <a:extLst>
            <a:ext uri="{FF2B5EF4-FFF2-40B4-BE49-F238E27FC236}">
              <a16:creationId xmlns:a16="http://schemas.microsoft.com/office/drawing/2014/main" id="{F0822E1D-44E4-342E-D490-5B7D38E7CF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7" y="5894294"/>
          <a:ext cx="6572588" cy="7474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24</xdr:row>
      <xdr:rowOff>120650</xdr:rowOff>
    </xdr:from>
    <xdr:to>
      <xdr:col>17</xdr:col>
      <xdr:colOff>317500</xdr:colOff>
      <xdr:row>51</xdr:row>
      <xdr:rowOff>273145</xdr:rowOff>
    </xdr:to>
    <xdr:pic>
      <xdr:nvPicPr>
        <xdr:cNvPr id="2" name="図 1">
          <a:extLst>
            <a:ext uri="{FF2B5EF4-FFF2-40B4-BE49-F238E27FC236}">
              <a16:creationId xmlns:a16="http://schemas.microsoft.com/office/drawing/2014/main" id="{632BB482-BD73-7DCD-F86B-5CD6120D0044}"/>
            </a:ext>
          </a:extLst>
        </xdr:cNvPr>
        <xdr:cNvPicPr>
          <a:picLocks noChangeAspect="1"/>
        </xdr:cNvPicPr>
      </xdr:nvPicPr>
      <xdr:blipFill>
        <a:blip xmlns:r="http://schemas.openxmlformats.org/officeDocument/2006/relationships" r:embed="rId1"/>
        <a:stretch>
          <a:fillRect/>
        </a:stretch>
      </xdr:blipFill>
      <xdr:spPr>
        <a:xfrm>
          <a:off x="88900" y="6502400"/>
          <a:ext cx="6235700" cy="7867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60327</xdr:colOff>
      <xdr:row>86</xdr:row>
      <xdr:rowOff>60388</xdr:rowOff>
    </xdr:from>
    <xdr:to>
      <xdr:col>35</xdr:col>
      <xdr:colOff>131160</xdr:colOff>
      <xdr:row>136</xdr:row>
      <xdr:rowOff>79375</xdr:rowOff>
    </xdr:to>
    <xdr:grpSp>
      <xdr:nvGrpSpPr>
        <xdr:cNvPr id="10" name="グループ化 9">
          <a:extLst>
            <a:ext uri="{FF2B5EF4-FFF2-40B4-BE49-F238E27FC236}">
              <a16:creationId xmlns:a16="http://schemas.microsoft.com/office/drawing/2014/main" id="{31A0F00E-A7A8-EBC9-AE7A-20B184CAACDA}"/>
            </a:ext>
          </a:extLst>
        </xdr:cNvPr>
        <xdr:cNvGrpSpPr/>
      </xdr:nvGrpSpPr>
      <xdr:grpSpPr>
        <a:xfrm>
          <a:off x="6416677" y="24101488"/>
          <a:ext cx="8059133" cy="11448987"/>
          <a:chOff x="6480177" y="22885463"/>
          <a:chExt cx="8160733" cy="12077637"/>
        </a:xfrm>
      </xdr:grpSpPr>
      <xdr:pic>
        <xdr:nvPicPr>
          <xdr:cNvPr id="3" name="図 2">
            <a:extLst>
              <a:ext uri="{FF2B5EF4-FFF2-40B4-BE49-F238E27FC236}">
                <a16:creationId xmlns:a16="http://schemas.microsoft.com/office/drawing/2014/main" id="{768A46F3-C213-7004-CE42-237DDF5B12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0177" y="22907624"/>
            <a:ext cx="4149724" cy="5543136"/>
          </a:xfrm>
          <a:prstGeom prst="rect">
            <a:avLst/>
          </a:prstGeom>
        </xdr:spPr>
      </xdr:pic>
      <xdr:pic>
        <xdr:nvPicPr>
          <xdr:cNvPr id="5" name="図 4">
            <a:extLst>
              <a:ext uri="{FF2B5EF4-FFF2-40B4-BE49-F238E27FC236}">
                <a16:creationId xmlns:a16="http://schemas.microsoft.com/office/drawing/2014/main" id="{71A06ACB-CECC-603D-F17A-E5D25D421E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9017" y="22885463"/>
            <a:ext cx="3968735" cy="2299221"/>
          </a:xfrm>
          <a:prstGeom prst="rect">
            <a:avLst/>
          </a:prstGeom>
        </xdr:spPr>
      </xdr:pic>
      <xdr:pic>
        <xdr:nvPicPr>
          <xdr:cNvPr id="7" name="図 6">
            <a:extLst>
              <a:ext uri="{FF2B5EF4-FFF2-40B4-BE49-F238E27FC236}">
                <a16:creationId xmlns:a16="http://schemas.microsoft.com/office/drawing/2014/main" id="{E0E5DA8C-7652-587F-11C3-AFEF3231D2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73710" y="25184904"/>
            <a:ext cx="3965202" cy="6034871"/>
          </a:xfrm>
          <a:prstGeom prst="rect">
            <a:avLst/>
          </a:prstGeom>
        </xdr:spPr>
      </xdr:pic>
      <xdr:pic>
        <xdr:nvPicPr>
          <xdr:cNvPr id="9" name="図 8">
            <a:extLst>
              <a:ext uri="{FF2B5EF4-FFF2-40B4-BE49-F238E27FC236}">
                <a16:creationId xmlns:a16="http://schemas.microsoft.com/office/drawing/2014/main" id="{17D88BB4-FCFF-5A47-AAC3-4C00F6C8D15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78154" y="31219774"/>
            <a:ext cx="3962756" cy="3743326"/>
          </a:xfrm>
          <a:prstGeom prst="rect">
            <a:avLst/>
          </a:prstGeom>
        </xdr:spPr>
      </xdr:pic>
    </xdr:grpSp>
    <xdr:clientData/>
  </xdr:twoCellAnchor>
  <xdr:twoCellAnchor editAs="oneCell">
    <xdr:from>
      <xdr:col>18</xdr:col>
      <xdr:colOff>228600</xdr:colOff>
      <xdr:row>3</xdr:row>
      <xdr:rowOff>104775</xdr:rowOff>
    </xdr:from>
    <xdr:to>
      <xdr:col>29</xdr:col>
      <xdr:colOff>1419226</xdr:colOff>
      <xdr:row>13</xdr:row>
      <xdr:rowOff>56347</xdr:rowOff>
    </xdr:to>
    <xdr:pic>
      <xdr:nvPicPr>
        <xdr:cNvPr id="2" name="図 1">
          <a:extLst>
            <a:ext uri="{FF2B5EF4-FFF2-40B4-BE49-F238E27FC236}">
              <a16:creationId xmlns:a16="http://schemas.microsoft.com/office/drawing/2014/main" id="{153DB65D-E848-4EB5-A73A-B7EDB8038C7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4141"/>
        <a:stretch>
          <a:fillRect/>
        </a:stretch>
      </xdr:blipFill>
      <xdr:spPr>
        <a:xfrm>
          <a:off x="6572250" y="838200"/>
          <a:ext cx="5257801" cy="2685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73025</xdr:colOff>
      <xdr:row>86</xdr:row>
      <xdr:rowOff>120650</xdr:rowOff>
    </xdr:from>
    <xdr:to>
      <xdr:col>36</xdr:col>
      <xdr:colOff>58133</xdr:colOff>
      <xdr:row>136</xdr:row>
      <xdr:rowOff>142812</xdr:rowOff>
    </xdr:to>
    <xdr:grpSp>
      <xdr:nvGrpSpPr>
        <xdr:cNvPr id="2" name="グループ化 1">
          <a:extLst>
            <a:ext uri="{FF2B5EF4-FFF2-40B4-BE49-F238E27FC236}">
              <a16:creationId xmlns:a16="http://schemas.microsoft.com/office/drawing/2014/main" id="{F3EC8BDC-921F-4C23-9B30-348521EBC6C8}"/>
            </a:ext>
          </a:extLst>
        </xdr:cNvPr>
        <xdr:cNvGrpSpPr/>
      </xdr:nvGrpSpPr>
      <xdr:grpSpPr>
        <a:xfrm>
          <a:off x="6429375" y="24161750"/>
          <a:ext cx="8055958" cy="11452162"/>
          <a:chOff x="6480177" y="22885463"/>
          <a:chExt cx="8160733" cy="12077637"/>
        </a:xfrm>
      </xdr:grpSpPr>
      <xdr:pic>
        <xdr:nvPicPr>
          <xdr:cNvPr id="3" name="図 2">
            <a:extLst>
              <a:ext uri="{FF2B5EF4-FFF2-40B4-BE49-F238E27FC236}">
                <a16:creationId xmlns:a16="http://schemas.microsoft.com/office/drawing/2014/main" id="{1D9A2B03-2BC5-E3AC-6F9B-5257981F4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0177" y="22907624"/>
            <a:ext cx="4149724" cy="5543136"/>
          </a:xfrm>
          <a:prstGeom prst="rect">
            <a:avLst/>
          </a:prstGeom>
        </xdr:spPr>
      </xdr:pic>
      <xdr:pic>
        <xdr:nvPicPr>
          <xdr:cNvPr id="4" name="図 3">
            <a:extLst>
              <a:ext uri="{FF2B5EF4-FFF2-40B4-BE49-F238E27FC236}">
                <a16:creationId xmlns:a16="http://schemas.microsoft.com/office/drawing/2014/main" id="{4AD0EFCE-314F-4631-1291-32E3CB994A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9017" y="22885463"/>
            <a:ext cx="3968735" cy="2299221"/>
          </a:xfrm>
          <a:prstGeom prst="rect">
            <a:avLst/>
          </a:prstGeom>
        </xdr:spPr>
      </xdr:pic>
      <xdr:pic>
        <xdr:nvPicPr>
          <xdr:cNvPr id="5" name="図 4">
            <a:extLst>
              <a:ext uri="{FF2B5EF4-FFF2-40B4-BE49-F238E27FC236}">
                <a16:creationId xmlns:a16="http://schemas.microsoft.com/office/drawing/2014/main" id="{DD589D67-EE45-0D99-095D-3D5649F916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73710" y="25184904"/>
            <a:ext cx="3965202" cy="6034871"/>
          </a:xfrm>
          <a:prstGeom prst="rect">
            <a:avLst/>
          </a:prstGeom>
        </xdr:spPr>
      </xdr:pic>
      <xdr:pic>
        <xdr:nvPicPr>
          <xdr:cNvPr id="6" name="図 5">
            <a:extLst>
              <a:ext uri="{FF2B5EF4-FFF2-40B4-BE49-F238E27FC236}">
                <a16:creationId xmlns:a16="http://schemas.microsoft.com/office/drawing/2014/main" id="{11D2D0D2-E68D-806E-E61F-66E31EC5E5D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78154" y="31219774"/>
            <a:ext cx="3962756" cy="3743326"/>
          </a:xfrm>
          <a:prstGeom prst="rect">
            <a:avLst/>
          </a:prstGeom>
        </xdr:spPr>
      </xdr:pic>
    </xdr:grpSp>
    <xdr:clientData/>
  </xdr:twoCellAnchor>
  <xdr:twoCellAnchor editAs="oneCell">
    <xdr:from>
      <xdr:col>18</xdr:col>
      <xdr:colOff>228600</xdr:colOff>
      <xdr:row>3</xdr:row>
      <xdr:rowOff>133350</xdr:rowOff>
    </xdr:from>
    <xdr:to>
      <xdr:col>29</xdr:col>
      <xdr:colOff>1419226</xdr:colOff>
      <xdr:row>13</xdr:row>
      <xdr:rowOff>84922</xdr:rowOff>
    </xdr:to>
    <xdr:pic>
      <xdr:nvPicPr>
        <xdr:cNvPr id="8" name="図 7">
          <a:extLst>
            <a:ext uri="{FF2B5EF4-FFF2-40B4-BE49-F238E27FC236}">
              <a16:creationId xmlns:a16="http://schemas.microsoft.com/office/drawing/2014/main" id="{235E18D4-6DA7-4AF7-94F4-173C7E23E6F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4141"/>
        <a:stretch>
          <a:fillRect/>
        </a:stretch>
      </xdr:blipFill>
      <xdr:spPr>
        <a:xfrm>
          <a:off x="6572250" y="866775"/>
          <a:ext cx="5257801" cy="2685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53975</xdr:colOff>
      <xdr:row>86</xdr:row>
      <xdr:rowOff>85725</xdr:rowOff>
    </xdr:from>
    <xdr:to>
      <xdr:col>37</xdr:col>
      <xdr:colOff>331183</xdr:colOff>
      <xdr:row>136</xdr:row>
      <xdr:rowOff>107887</xdr:rowOff>
    </xdr:to>
    <xdr:grpSp>
      <xdr:nvGrpSpPr>
        <xdr:cNvPr id="2" name="グループ化 1">
          <a:extLst>
            <a:ext uri="{FF2B5EF4-FFF2-40B4-BE49-F238E27FC236}">
              <a16:creationId xmlns:a16="http://schemas.microsoft.com/office/drawing/2014/main" id="{5268A850-A8DA-4A49-B8C0-8D76F9B37A4C}"/>
            </a:ext>
          </a:extLst>
        </xdr:cNvPr>
        <xdr:cNvGrpSpPr/>
      </xdr:nvGrpSpPr>
      <xdr:grpSpPr>
        <a:xfrm>
          <a:off x="6410325" y="24126825"/>
          <a:ext cx="8049608" cy="11452162"/>
          <a:chOff x="6480177" y="22885463"/>
          <a:chExt cx="8160733" cy="12077637"/>
        </a:xfrm>
      </xdr:grpSpPr>
      <xdr:pic>
        <xdr:nvPicPr>
          <xdr:cNvPr id="3" name="図 2">
            <a:extLst>
              <a:ext uri="{FF2B5EF4-FFF2-40B4-BE49-F238E27FC236}">
                <a16:creationId xmlns:a16="http://schemas.microsoft.com/office/drawing/2014/main" id="{11FAEB70-91A3-1E05-292B-21D6A2117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0177" y="22907624"/>
            <a:ext cx="4149724" cy="5543136"/>
          </a:xfrm>
          <a:prstGeom prst="rect">
            <a:avLst/>
          </a:prstGeom>
        </xdr:spPr>
      </xdr:pic>
      <xdr:pic>
        <xdr:nvPicPr>
          <xdr:cNvPr id="4" name="図 3">
            <a:extLst>
              <a:ext uri="{FF2B5EF4-FFF2-40B4-BE49-F238E27FC236}">
                <a16:creationId xmlns:a16="http://schemas.microsoft.com/office/drawing/2014/main" id="{22A48A82-1B77-6A5C-1607-8C14EE79DA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9017" y="22885463"/>
            <a:ext cx="3968735" cy="2299221"/>
          </a:xfrm>
          <a:prstGeom prst="rect">
            <a:avLst/>
          </a:prstGeom>
        </xdr:spPr>
      </xdr:pic>
      <xdr:pic>
        <xdr:nvPicPr>
          <xdr:cNvPr id="5" name="図 4">
            <a:extLst>
              <a:ext uri="{FF2B5EF4-FFF2-40B4-BE49-F238E27FC236}">
                <a16:creationId xmlns:a16="http://schemas.microsoft.com/office/drawing/2014/main" id="{9EE7DC0D-FCF7-9C56-8D71-0A22080A1B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73710" y="25184904"/>
            <a:ext cx="3965202" cy="6034871"/>
          </a:xfrm>
          <a:prstGeom prst="rect">
            <a:avLst/>
          </a:prstGeom>
        </xdr:spPr>
      </xdr:pic>
      <xdr:pic>
        <xdr:nvPicPr>
          <xdr:cNvPr id="6" name="図 5">
            <a:extLst>
              <a:ext uri="{FF2B5EF4-FFF2-40B4-BE49-F238E27FC236}">
                <a16:creationId xmlns:a16="http://schemas.microsoft.com/office/drawing/2014/main" id="{858651E9-6391-919C-0892-9C1980F5F0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78154" y="31219774"/>
            <a:ext cx="3962756" cy="3743326"/>
          </a:xfrm>
          <a:prstGeom prst="rect">
            <a:avLst/>
          </a:prstGeom>
        </xdr:spPr>
      </xdr:pic>
    </xdr:grpSp>
    <xdr:clientData/>
  </xdr:twoCellAnchor>
  <xdr:twoCellAnchor editAs="oneCell">
    <xdr:from>
      <xdr:col>18</xdr:col>
      <xdr:colOff>161925</xdr:colOff>
      <xdr:row>3</xdr:row>
      <xdr:rowOff>114300</xdr:rowOff>
    </xdr:from>
    <xdr:to>
      <xdr:col>30</xdr:col>
      <xdr:colOff>57151</xdr:colOff>
      <xdr:row>13</xdr:row>
      <xdr:rowOff>65872</xdr:rowOff>
    </xdr:to>
    <xdr:pic>
      <xdr:nvPicPr>
        <xdr:cNvPr id="8" name="図 7">
          <a:extLst>
            <a:ext uri="{FF2B5EF4-FFF2-40B4-BE49-F238E27FC236}">
              <a16:creationId xmlns:a16="http://schemas.microsoft.com/office/drawing/2014/main" id="{A1A80B37-A998-46BF-A828-22FE1490532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4141"/>
        <a:stretch>
          <a:fillRect/>
        </a:stretch>
      </xdr:blipFill>
      <xdr:spPr>
        <a:xfrm>
          <a:off x="6505575" y="847725"/>
          <a:ext cx="5257801" cy="26852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79375</xdr:colOff>
      <xdr:row>86</xdr:row>
      <xdr:rowOff>12700</xdr:rowOff>
    </xdr:from>
    <xdr:to>
      <xdr:col>40</xdr:col>
      <xdr:colOff>229583</xdr:colOff>
      <xdr:row>136</xdr:row>
      <xdr:rowOff>34862</xdr:rowOff>
    </xdr:to>
    <xdr:grpSp>
      <xdr:nvGrpSpPr>
        <xdr:cNvPr id="2" name="グループ化 1">
          <a:extLst>
            <a:ext uri="{FF2B5EF4-FFF2-40B4-BE49-F238E27FC236}">
              <a16:creationId xmlns:a16="http://schemas.microsoft.com/office/drawing/2014/main" id="{FB306094-474B-49C1-BDFD-DD3FC81C7E1B}"/>
            </a:ext>
          </a:extLst>
        </xdr:cNvPr>
        <xdr:cNvGrpSpPr/>
      </xdr:nvGrpSpPr>
      <xdr:grpSpPr>
        <a:xfrm>
          <a:off x="6496610" y="23911112"/>
          <a:ext cx="8061561" cy="11601574"/>
          <a:chOff x="6480177" y="22885463"/>
          <a:chExt cx="8160733" cy="12077637"/>
        </a:xfrm>
      </xdr:grpSpPr>
      <xdr:pic>
        <xdr:nvPicPr>
          <xdr:cNvPr id="3" name="図 2">
            <a:extLst>
              <a:ext uri="{FF2B5EF4-FFF2-40B4-BE49-F238E27FC236}">
                <a16:creationId xmlns:a16="http://schemas.microsoft.com/office/drawing/2014/main" id="{21B3A5C5-3A28-9799-8A90-1B9795DB4A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0177" y="22907624"/>
            <a:ext cx="4149724" cy="5543136"/>
          </a:xfrm>
          <a:prstGeom prst="rect">
            <a:avLst/>
          </a:prstGeom>
        </xdr:spPr>
      </xdr:pic>
      <xdr:pic>
        <xdr:nvPicPr>
          <xdr:cNvPr id="4" name="図 3">
            <a:extLst>
              <a:ext uri="{FF2B5EF4-FFF2-40B4-BE49-F238E27FC236}">
                <a16:creationId xmlns:a16="http://schemas.microsoft.com/office/drawing/2014/main" id="{BD23770C-9414-D6A5-82DC-ED8ED998BE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69017" y="22885463"/>
            <a:ext cx="3968735" cy="2299221"/>
          </a:xfrm>
          <a:prstGeom prst="rect">
            <a:avLst/>
          </a:prstGeom>
        </xdr:spPr>
      </xdr:pic>
      <xdr:pic>
        <xdr:nvPicPr>
          <xdr:cNvPr id="5" name="図 4">
            <a:extLst>
              <a:ext uri="{FF2B5EF4-FFF2-40B4-BE49-F238E27FC236}">
                <a16:creationId xmlns:a16="http://schemas.microsoft.com/office/drawing/2014/main" id="{5986D3C8-D8CB-54F2-D779-6C4D7587D0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673710" y="25184904"/>
            <a:ext cx="3965202" cy="6034871"/>
          </a:xfrm>
          <a:prstGeom prst="rect">
            <a:avLst/>
          </a:prstGeom>
        </xdr:spPr>
      </xdr:pic>
      <xdr:pic>
        <xdr:nvPicPr>
          <xdr:cNvPr id="6" name="図 5">
            <a:extLst>
              <a:ext uri="{FF2B5EF4-FFF2-40B4-BE49-F238E27FC236}">
                <a16:creationId xmlns:a16="http://schemas.microsoft.com/office/drawing/2014/main" id="{1A30DA59-D29C-FB2C-49C5-F09B22BF6F7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78154" y="31219774"/>
            <a:ext cx="3962756" cy="3743326"/>
          </a:xfrm>
          <a:prstGeom prst="rect">
            <a:avLst/>
          </a:prstGeom>
        </xdr:spPr>
      </xdr:pic>
    </xdr:grpSp>
    <xdr:clientData/>
  </xdr:twoCellAnchor>
  <xdr:twoCellAnchor editAs="oneCell">
    <xdr:from>
      <xdr:col>18</xdr:col>
      <xdr:colOff>123824</xdr:colOff>
      <xdr:row>3</xdr:row>
      <xdr:rowOff>180975</xdr:rowOff>
    </xdr:from>
    <xdr:to>
      <xdr:col>32</xdr:col>
      <xdr:colOff>257175</xdr:colOff>
      <xdr:row>13</xdr:row>
      <xdr:rowOff>132547</xdr:rowOff>
    </xdr:to>
    <xdr:pic>
      <xdr:nvPicPr>
        <xdr:cNvPr id="10" name="図 9">
          <a:extLst>
            <a:ext uri="{FF2B5EF4-FFF2-40B4-BE49-F238E27FC236}">
              <a16:creationId xmlns:a16="http://schemas.microsoft.com/office/drawing/2014/main" id="{469B9388-0E22-883F-F126-3DAB0BCFBF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4141"/>
        <a:stretch>
          <a:fillRect/>
        </a:stretch>
      </xdr:blipFill>
      <xdr:spPr>
        <a:xfrm>
          <a:off x="6467474" y="914400"/>
          <a:ext cx="5257801" cy="26852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250825</xdr:colOff>
      <xdr:row>3</xdr:row>
      <xdr:rowOff>111125</xdr:rowOff>
    </xdr:from>
    <xdr:to>
      <xdr:col>31</xdr:col>
      <xdr:colOff>82550</xdr:colOff>
      <xdr:row>16</xdr:row>
      <xdr:rowOff>217736</xdr:rowOff>
    </xdr:to>
    <xdr:pic>
      <xdr:nvPicPr>
        <xdr:cNvPr id="3" name="図 2">
          <a:extLst>
            <a:ext uri="{FF2B5EF4-FFF2-40B4-BE49-F238E27FC236}">
              <a16:creationId xmlns:a16="http://schemas.microsoft.com/office/drawing/2014/main" id="{B00E8B45-0966-0ABD-5AE5-6A3F43FC3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1625" y="847725"/>
          <a:ext cx="5489575" cy="35800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60325</xdr:colOff>
      <xdr:row>23</xdr:row>
      <xdr:rowOff>213109</xdr:rowOff>
    </xdr:from>
    <xdr:to>
      <xdr:col>17</xdr:col>
      <xdr:colOff>231775</xdr:colOff>
      <xdr:row>39</xdr:row>
      <xdr:rowOff>63838</xdr:rowOff>
    </xdr:to>
    <xdr:pic>
      <xdr:nvPicPr>
        <xdr:cNvPr id="3" name="図 2">
          <a:extLst>
            <a:ext uri="{FF2B5EF4-FFF2-40B4-BE49-F238E27FC236}">
              <a16:creationId xmlns:a16="http://schemas.microsoft.com/office/drawing/2014/main" id="{4B792C8F-734C-3D20-0E1A-B4A0B12028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325" y="6309109"/>
          <a:ext cx="6283325" cy="44227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E12"/>
  <sheetViews>
    <sheetView zoomScale="85" zoomScaleNormal="85" workbookViewId="0">
      <selection activeCell="M4" sqref="M4"/>
    </sheetView>
  </sheetViews>
  <sheetFormatPr defaultColWidth="9" defaultRowHeight="18"/>
  <cols>
    <col min="1" max="1" width="10.83203125" style="3" bestFit="1" customWidth="1"/>
    <col min="2" max="2" width="37" customWidth="1"/>
    <col min="3" max="3" width="8.58203125" customWidth="1"/>
    <col min="9" max="9" width="10" customWidth="1"/>
  </cols>
  <sheetData>
    <row r="1" spans="1:31" ht="44.15" customHeight="1">
      <c r="B1" s="41" t="s">
        <v>294</v>
      </c>
    </row>
    <row r="2" spans="1:31">
      <c r="A2" s="42" t="s">
        <v>0</v>
      </c>
      <c r="C2" t="s">
        <v>1</v>
      </c>
      <c r="AE2" s="3" t="s">
        <v>2</v>
      </c>
    </row>
    <row r="3" spans="1:31" ht="37.5" customHeight="1">
      <c r="A3" s="43" t="s">
        <v>3</v>
      </c>
      <c r="B3" s="47"/>
      <c r="C3" s="205" t="s">
        <v>331</v>
      </c>
      <c r="D3" s="206"/>
      <c r="E3" s="206"/>
      <c r="F3" s="206"/>
      <c r="G3" s="206"/>
      <c r="H3" s="206"/>
      <c r="I3" s="206"/>
      <c r="J3" s="206"/>
      <c r="K3" s="206"/>
      <c r="L3" s="206"/>
      <c r="M3" s="206"/>
      <c r="N3" s="206"/>
      <c r="AE3" s="3" t="s">
        <v>4</v>
      </c>
    </row>
    <row r="4" spans="1:31" ht="37.5" customHeight="1">
      <c r="A4" s="43" t="s">
        <v>353</v>
      </c>
      <c r="B4" s="47"/>
      <c r="C4" s="207" t="s">
        <v>376</v>
      </c>
      <c r="D4" s="208"/>
      <c r="E4" s="208"/>
      <c r="F4" s="208"/>
      <c r="G4" s="208"/>
      <c r="H4" s="208"/>
      <c r="I4" s="208"/>
      <c r="J4" s="208"/>
      <c r="K4" s="208"/>
      <c r="L4" s="208"/>
      <c r="AE4" s="3" t="s">
        <v>6</v>
      </c>
    </row>
    <row r="5" spans="1:31" ht="37.5" customHeight="1">
      <c r="A5" s="43" t="s">
        <v>7</v>
      </c>
      <c r="B5" s="47"/>
      <c r="C5" s="209" t="s">
        <v>8</v>
      </c>
      <c r="D5" s="210"/>
      <c r="E5" s="210"/>
      <c r="F5" s="210"/>
      <c r="G5" s="210"/>
      <c r="H5" s="210"/>
      <c r="I5" s="210"/>
      <c r="J5" s="210"/>
      <c r="K5" s="210"/>
      <c r="L5" s="210"/>
      <c r="AE5" s="3" t="s">
        <v>9</v>
      </c>
    </row>
    <row r="6" spans="1:31" ht="37.5" customHeight="1">
      <c r="A6" s="43" t="s">
        <v>10</v>
      </c>
      <c r="B6" s="47"/>
      <c r="C6" s="44" t="s">
        <v>11</v>
      </c>
      <c r="AE6" s="3" t="s">
        <v>12</v>
      </c>
    </row>
    <row r="7" spans="1:31" ht="37.5" customHeight="1">
      <c r="A7" s="43" t="s">
        <v>13</v>
      </c>
      <c r="B7" s="47"/>
      <c r="C7" s="44" t="s">
        <v>14</v>
      </c>
      <c r="AE7" s="3" t="s">
        <v>15</v>
      </c>
    </row>
    <row r="8" spans="1:31">
      <c r="A8" s="42" t="s">
        <v>16</v>
      </c>
      <c r="B8" s="3"/>
      <c r="AE8" s="3" t="s">
        <v>17</v>
      </c>
    </row>
    <row r="9" spans="1:31" ht="37.5" customHeight="1">
      <c r="A9" s="43" t="s">
        <v>18</v>
      </c>
      <c r="B9" s="47"/>
      <c r="C9" s="45" t="s">
        <v>332</v>
      </c>
      <c r="AE9" s="3" t="s">
        <v>19</v>
      </c>
    </row>
    <row r="10" spans="1:31" ht="37.5" customHeight="1">
      <c r="A10" s="183" t="s">
        <v>354</v>
      </c>
      <c r="B10" s="47"/>
      <c r="C10" s="182" t="s">
        <v>379</v>
      </c>
      <c r="AE10" s="3" t="s">
        <v>20</v>
      </c>
    </row>
    <row r="11" spans="1:31" ht="37.5" customHeight="1">
      <c r="A11" s="46" t="s">
        <v>21</v>
      </c>
      <c r="B11" s="47"/>
      <c r="C11" s="182" t="s">
        <v>352</v>
      </c>
      <c r="AE11" s="3" t="s">
        <v>22</v>
      </c>
    </row>
    <row r="12" spans="1:31">
      <c r="AE12" s="3" t="s">
        <v>23</v>
      </c>
    </row>
  </sheetData>
  <sheetProtection algorithmName="SHA-512" hashValue="u5h242QfdmbBb0mM+1Mu55EOP1W1kB+5lKJahF7ViqOaU8ulNKOw+0tSMcMTZL9hZtoY3N1hGA768LrvHVQ0aQ==" saltValue="hf3WzHJe3tVdilPtPOKmDw==" spinCount="100000" sheet="1" objects="1" scenarios="1"/>
  <mergeCells count="3">
    <mergeCell ref="C3:N3"/>
    <mergeCell ref="C4:L4"/>
    <mergeCell ref="C5:L5"/>
  </mergeCells>
  <phoneticPr fontId="3"/>
  <conditionalFormatting sqref="B3:B5">
    <cfRule type="containsBlanks" dxfId="108" priority="2">
      <formula>LEN(TRIM(B3))=0</formula>
    </cfRule>
  </conditionalFormatting>
  <conditionalFormatting sqref="B9:B11">
    <cfRule type="containsBlanks" dxfId="107" priority="1">
      <formula>LEN(TRIM(B9))=0</formula>
    </cfRule>
  </conditionalFormatting>
  <dataValidations count="2">
    <dataValidation imeMode="hiragana" allowBlank="1" showInputMessage="1" showErrorMessage="1" sqref="B2:B10 B12:B1048576" xr:uid="{00000000-0002-0000-0000-000000000000}"/>
    <dataValidation type="list" imeMode="hiragana" allowBlank="1" showInputMessage="1" showErrorMessage="1" error="セルの右側の▼ボタンを押し、選択肢の中から該当するものを選んでください" sqref="B11" xr:uid="{00000000-0002-0000-0000-000001000000}">
      <formula1>$AE$2:$AE$12</formula1>
    </dataValidation>
  </dataValidation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35BF-E1B9-4788-8402-BA2832B6F6B9}">
  <sheetPr>
    <tabColor rgb="FF92D050"/>
  </sheetPr>
  <dimension ref="A1:W136"/>
  <sheetViews>
    <sheetView view="pageBreakPreview" zoomScale="85" zoomScaleNormal="100" zoomScaleSheetLayoutView="85" workbookViewId="0">
      <pane ySplit="2" topLeftCell="A67" activePane="bottomLeft" state="frozen"/>
      <selection activeCell="A3" sqref="A3:Q3"/>
      <selection pane="bottomLeft" activeCell="A3" sqref="A3:Q3"/>
    </sheetView>
  </sheetViews>
  <sheetFormatPr defaultColWidth="4.58203125" defaultRowHeight="22.5" customHeight="1"/>
  <cols>
    <col min="1" max="14" width="4.58203125" style="3"/>
    <col min="15" max="15" width="5.83203125" style="3" bestFit="1" customWidth="1"/>
    <col min="16" max="18" width="4.58203125" style="3"/>
    <col min="19" max="19" width="7.08203125" style="3" bestFit="1" customWidth="1"/>
    <col min="20" max="16384" width="4.58203125" style="3"/>
  </cols>
  <sheetData>
    <row r="1" spans="1:20" ht="22.5" customHeight="1">
      <c r="A1" s="1" t="s">
        <v>212</v>
      </c>
      <c r="E1" s="1" t="s">
        <v>213</v>
      </c>
      <c r="L1" s="218" t="str">
        <f>IF(O1="","",TEXT(DATE(O1,12,31),"[$-ja-JP-x-gannen]ggge"))</f>
        <v/>
      </c>
      <c r="M1" s="218"/>
      <c r="N1" s="5" t="s">
        <v>299</v>
      </c>
      <c r="O1" s="38"/>
      <c r="P1" s="1" t="s">
        <v>295</v>
      </c>
      <c r="Q1" s="217" t="s">
        <v>300</v>
      </c>
      <c r="R1" s="217"/>
      <c r="S1" s="3" t="s">
        <v>25</v>
      </c>
      <c r="T1" s="3" t="s">
        <v>297</v>
      </c>
    </row>
    <row r="2" spans="1:20" ht="22.5" customHeight="1">
      <c r="A2" s="219" t="s">
        <v>161</v>
      </c>
      <c r="B2" s="219"/>
      <c r="C2" s="219"/>
      <c r="D2" s="219"/>
      <c r="E2" s="219"/>
      <c r="F2" s="219"/>
      <c r="G2" s="219"/>
      <c r="H2" s="219"/>
      <c r="I2" s="219"/>
      <c r="J2" s="219"/>
      <c r="K2" s="219"/>
      <c r="L2" s="219"/>
      <c r="M2" s="219"/>
      <c r="N2" s="219"/>
      <c r="O2" s="219"/>
      <c r="P2" s="219"/>
      <c r="Q2" s="219"/>
      <c r="T2" s="3" t="s">
        <v>26</v>
      </c>
    </row>
    <row r="3" spans="1:20" ht="13.15" customHeight="1">
      <c r="A3" s="1"/>
      <c r="B3" s="1"/>
      <c r="C3" s="1"/>
      <c r="D3" s="1"/>
      <c r="E3" s="1"/>
      <c r="F3" s="1"/>
      <c r="G3" s="1"/>
      <c r="H3" s="1"/>
      <c r="I3" s="1"/>
      <c r="J3" s="1"/>
      <c r="K3" s="1"/>
      <c r="L3" s="1"/>
      <c r="M3" s="1"/>
      <c r="N3" s="1"/>
      <c r="O3" s="1"/>
      <c r="P3" s="1"/>
      <c r="Q3" s="1"/>
      <c r="S3" s="48" t="s">
        <v>30</v>
      </c>
    </row>
    <row r="4" spans="1:20" ht="22.5" customHeight="1">
      <c r="A4" s="1" t="s">
        <v>162</v>
      </c>
      <c r="B4" s="1"/>
      <c r="C4" s="1"/>
      <c r="D4" s="1"/>
      <c r="E4" s="1"/>
      <c r="F4" s="1"/>
      <c r="G4" s="1"/>
      <c r="H4" s="1"/>
      <c r="I4" s="1"/>
      <c r="J4" s="1"/>
      <c r="K4" s="1"/>
      <c r="L4" s="1"/>
      <c r="M4" s="1"/>
      <c r="N4" s="1"/>
      <c r="O4" s="1"/>
      <c r="P4" s="1"/>
      <c r="Q4" s="1"/>
    </row>
    <row r="5" spans="1:20" ht="22.5" customHeight="1">
      <c r="A5" s="1"/>
      <c r="B5" s="1"/>
      <c r="C5" s="1"/>
      <c r="D5" s="1"/>
      <c r="E5" s="1"/>
      <c r="F5" s="1"/>
      <c r="G5" s="1" t="s">
        <v>163</v>
      </c>
      <c r="H5" s="1"/>
      <c r="I5" s="1"/>
      <c r="J5" s="1"/>
      <c r="K5" s="1"/>
      <c r="L5" s="1"/>
      <c r="M5" s="1"/>
      <c r="N5" s="1"/>
      <c r="O5" s="1"/>
      <c r="P5" s="1"/>
      <c r="Q5" s="1"/>
    </row>
    <row r="6" spans="1:20" ht="22.5" customHeight="1">
      <c r="A6" s="1"/>
      <c r="B6" s="1"/>
      <c r="C6" s="1"/>
      <c r="D6" s="1"/>
      <c r="E6" s="1"/>
      <c r="F6" s="1"/>
      <c r="G6" s="215" t="s">
        <v>5</v>
      </c>
      <c r="H6" s="215"/>
      <c r="I6" s="216" t="str">
        <f>IF(団体所在地="","",団体所在地)</f>
        <v/>
      </c>
      <c r="J6" s="216"/>
      <c r="K6" s="216"/>
      <c r="L6" s="216"/>
      <c r="M6" s="216"/>
      <c r="N6" s="216"/>
      <c r="O6" s="216"/>
      <c r="P6" s="216"/>
      <c r="Q6" s="94"/>
    </row>
    <row r="7" spans="1:20" ht="22.5" customHeight="1">
      <c r="A7" s="1"/>
      <c r="B7" s="1"/>
      <c r="C7" s="1"/>
      <c r="D7" s="1"/>
      <c r="E7" s="1"/>
      <c r="F7" s="1"/>
      <c r="G7" s="215" t="s">
        <v>164</v>
      </c>
      <c r="H7" s="215"/>
      <c r="I7" s="216" t="str">
        <f>IF(団体名称="","",団体名称)</f>
        <v/>
      </c>
      <c r="J7" s="216"/>
      <c r="K7" s="216"/>
      <c r="L7" s="216"/>
      <c r="M7" s="216"/>
      <c r="N7" s="216"/>
      <c r="O7" s="216"/>
      <c r="P7" s="216"/>
      <c r="Q7" s="94"/>
    </row>
    <row r="8" spans="1:20" ht="22.5" customHeight="1">
      <c r="A8" s="1"/>
      <c r="B8" s="1"/>
      <c r="C8" s="1"/>
      <c r="D8" s="1"/>
      <c r="E8" s="1"/>
      <c r="F8" s="1"/>
      <c r="G8" s="215" t="s">
        <v>35</v>
      </c>
      <c r="H8" s="215"/>
      <c r="I8" s="216" t="str">
        <f>IF(団体代表者="","",団体代表者)</f>
        <v/>
      </c>
      <c r="J8" s="216"/>
      <c r="K8" s="216"/>
      <c r="L8" s="216"/>
      <c r="M8" s="216"/>
      <c r="N8" s="216"/>
      <c r="O8" s="216"/>
      <c r="P8" s="216"/>
      <c r="Q8" s="1"/>
    </row>
    <row r="9" spans="1:20" ht="13.15" customHeight="1">
      <c r="A9" s="1"/>
      <c r="B9" s="1"/>
      <c r="C9" s="1"/>
      <c r="D9" s="1"/>
      <c r="E9" s="1"/>
      <c r="F9" s="1"/>
      <c r="G9" s="1"/>
      <c r="H9" s="1"/>
      <c r="I9" s="1"/>
      <c r="J9" s="1"/>
      <c r="K9" s="1"/>
      <c r="L9" s="1"/>
      <c r="M9" s="1"/>
      <c r="N9" s="1"/>
      <c r="O9" s="1"/>
      <c r="P9" s="1"/>
      <c r="Q9" s="1"/>
    </row>
    <row r="10" spans="1:20" ht="22.5" customHeight="1">
      <c r="A10" s="1"/>
      <c r="B10" s="49"/>
      <c r="C10" s="49"/>
      <c r="D10" s="49"/>
      <c r="E10" s="49"/>
      <c r="F10" s="49"/>
      <c r="G10" s="49"/>
      <c r="H10" s="49"/>
      <c r="I10" s="49"/>
      <c r="J10" s="49"/>
      <c r="K10" s="49"/>
      <c r="L10" s="49"/>
      <c r="M10" s="49"/>
      <c r="N10" s="49"/>
      <c r="O10" s="49"/>
      <c r="P10" s="49"/>
      <c r="Q10" s="49"/>
    </row>
    <row r="11" spans="1:20"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290" t="s">
        <v>301</v>
      </c>
      <c r="N11" s="290"/>
      <c r="O11" s="290"/>
      <c r="P11" s="290"/>
      <c r="Q11" s="290"/>
    </row>
    <row r="12" spans="1:20" ht="22.5" customHeight="1">
      <c r="A12" s="1"/>
      <c r="B12" s="290" t="s">
        <v>304</v>
      </c>
      <c r="C12" s="290"/>
      <c r="D12" s="290"/>
      <c r="E12" s="290"/>
      <c r="F12" s="290"/>
      <c r="G12" s="290"/>
      <c r="H12" s="290"/>
      <c r="I12" s="290"/>
      <c r="J12" s="290"/>
      <c r="K12" s="290"/>
      <c r="L12" s="290"/>
      <c r="M12" s="290"/>
      <c r="N12" s="290"/>
      <c r="O12" s="290"/>
      <c r="P12" s="290"/>
      <c r="Q12" s="290"/>
    </row>
    <row r="13" spans="1:20" ht="22.5" customHeight="1">
      <c r="A13" s="1"/>
      <c r="B13" s="299" t="s">
        <v>305</v>
      </c>
      <c r="C13" s="299"/>
      <c r="D13" s="299"/>
      <c r="E13" s="299"/>
      <c r="F13" s="299"/>
      <c r="G13" s="299"/>
      <c r="H13" s="299"/>
      <c r="I13" s="299"/>
      <c r="J13" s="299"/>
      <c r="K13" s="299"/>
      <c r="L13" s="299"/>
      <c r="M13" s="299"/>
      <c r="N13" s="299"/>
      <c r="O13" s="299"/>
      <c r="P13" s="299"/>
      <c r="Q13" s="299"/>
    </row>
    <row r="14" spans="1:20" ht="13.15" customHeight="1">
      <c r="A14" s="1"/>
      <c r="B14" s="1"/>
      <c r="C14" s="1"/>
      <c r="D14" s="1"/>
      <c r="E14" s="1"/>
      <c r="F14" s="1"/>
      <c r="G14" s="1"/>
      <c r="H14" s="1"/>
      <c r="I14" s="1"/>
      <c r="J14" s="1"/>
      <c r="K14" s="1"/>
      <c r="L14" s="1"/>
      <c r="M14" s="1"/>
      <c r="N14" s="1"/>
      <c r="O14" s="1"/>
      <c r="P14" s="1"/>
      <c r="Q14" s="1"/>
    </row>
    <row r="15" spans="1:20" ht="22.5" customHeight="1">
      <c r="A15" s="1"/>
      <c r="B15" s="1"/>
      <c r="C15" s="1"/>
      <c r="D15" s="1"/>
      <c r="E15" s="1"/>
      <c r="F15" s="1"/>
      <c r="G15" s="1"/>
      <c r="H15" s="1"/>
      <c r="I15" s="1"/>
      <c r="J15" s="1"/>
      <c r="K15" s="1"/>
      <c r="L15" s="1"/>
      <c r="M15" s="1"/>
      <c r="N15" s="1"/>
      <c r="O15" s="1"/>
      <c r="P15" s="1"/>
      <c r="Q15" s="1"/>
    </row>
    <row r="16" spans="1:20" ht="22.5" customHeight="1">
      <c r="A16" s="1"/>
      <c r="B16" s="2" t="s">
        <v>165</v>
      </c>
      <c r="C16" s="1"/>
      <c r="D16" s="1"/>
      <c r="E16" s="1"/>
      <c r="F16" s="1"/>
      <c r="G16" s="1"/>
      <c r="H16" s="212">
        <f>M81</f>
        <v>0</v>
      </c>
      <c r="I16" s="212"/>
      <c r="J16" s="212"/>
      <c r="K16" s="4" t="s">
        <v>39</v>
      </c>
      <c r="L16" s="5" t="s">
        <v>166</v>
      </c>
      <c r="M16" s="347" t="s">
        <v>215</v>
      </c>
      <c r="N16" s="347"/>
      <c r="O16" s="347"/>
      <c r="P16" s="1" t="s">
        <v>168</v>
      </c>
      <c r="Q16" s="1"/>
      <c r="S16" s="3" t="s">
        <v>25</v>
      </c>
      <c r="T16" s="3" t="s">
        <v>169</v>
      </c>
    </row>
    <row r="17" spans="1:20" ht="22.5" customHeight="1">
      <c r="A17" s="1"/>
      <c r="B17" s="1"/>
      <c r="C17" s="1"/>
      <c r="D17" s="1"/>
      <c r="E17" s="1"/>
      <c r="F17" s="1"/>
      <c r="G17" s="1"/>
      <c r="H17" s="1"/>
      <c r="I17" s="1"/>
      <c r="J17" s="1"/>
      <c r="K17" s="1"/>
      <c r="L17" s="1"/>
      <c r="M17" s="1"/>
      <c r="N17" s="1"/>
      <c r="O17" s="1"/>
      <c r="P17" s="1"/>
      <c r="Q17" s="1"/>
    </row>
    <row r="18" spans="1:20" ht="22.5" customHeight="1">
      <c r="A18" s="1"/>
      <c r="B18" s="1" t="s">
        <v>44</v>
      </c>
      <c r="C18" s="1"/>
      <c r="D18" s="1"/>
      <c r="E18" s="1"/>
      <c r="F18" s="1"/>
      <c r="G18" s="1"/>
      <c r="H18" s="1"/>
      <c r="I18" s="1"/>
      <c r="J18" s="1"/>
      <c r="K18" s="1"/>
      <c r="L18" s="1"/>
      <c r="M18" s="1"/>
      <c r="N18" s="1"/>
      <c r="O18" s="1"/>
      <c r="P18" s="1"/>
      <c r="Q18" s="1"/>
    </row>
    <row r="19" spans="1:20" ht="22.5" customHeight="1">
      <c r="A19" s="1"/>
      <c r="B19" s="1" t="s">
        <v>170</v>
      </c>
      <c r="C19" s="1"/>
      <c r="D19" s="1"/>
      <c r="E19" s="1"/>
      <c r="F19" s="1"/>
      <c r="G19" s="1"/>
      <c r="H19" s="1"/>
      <c r="I19" s="1"/>
      <c r="J19" s="1"/>
      <c r="K19" s="1"/>
      <c r="L19" s="1"/>
      <c r="M19" s="1"/>
      <c r="N19" s="1"/>
      <c r="O19" s="1"/>
      <c r="P19" s="1"/>
      <c r="Q19" s="1"/>
    </row>
    <row r="20" spans="1:20" ht="22.5" customHeight="1">
      <c r="A20" s="1"/>
      <c r="B20" s="1" t="s">
        <v>171</v>
      </c>
      <c r="C20" s="1"/>
      <c r="D20" s="1"/>
      <c r="E20" s="1"/>
      <c r="F20" s="1"/>
      <c r="G20" s="1"/>
      <c r="H20" s="1"/>
      <c r="I20" s="1"/>
      <c r="J20" s="1"/>
      <c r="K20" s="1"/>
      <c r="L20" s="1"/>
      <c r="M20" s="1"/>
      <c r="N20" s="1"/>
      <c r="O20" s="1"/>
      <c r="P20" s="1"/>
      <c r="Q20" s="1"/>
    </row>
    <row r="21" spans="1:20" ht="22.5" customHeight="1">
      <c r="A21" s="1"/>
      <c r="B21" s="1" t="s">
        <v>310</v>
      </c>
      <c r="C21" s="1"/>
      <c r="D21" s="1"/>
      <c r="E21" s="1"/>
      <c r="F21" s="1"/>
      <c r="G21" s="1"/>
      <c r="H21" s="1"/>
      <c r="I21" s="1"/>
      <c r="J21" s="1"/>
      <c r="K21" s="1"/>
      <c r="L21" s="1"/>
      <c r="M21" s="1"/>
      <c r="N21" s="1"/>
      <c r="O21" s="1"/>
      <c r="P21" s="1"/>
      <c r="Q21" s="1"/>
    </row>
    <row r="22" spans="1:20" ht="22.5" customHeight="1">
      <c r="A22" s="1"/>
      <c r="B22" s="1" t="s">
        <v>311</v>
      </c>
      <c r="C22" s="1"/>
      <c r="D22" s="1"/>
      <c r="E22" s="1"/>
      <c r="F22" s="1"/>
      <c r="G22" s="1"/>
      <c r="H22" s="1"/>
      <c r="I22" s="1"/>
      <c r="J22" s="1"/>
      <c r="K22" s="1"/>
      <c r="L22" s="1"/>
      <c r="M22" s="1"/>
      <c r="N22" s="1"/>
      <c r="O22" s="1"/>
      <c r="P22" s="1"/>
      <c r="Q22" s="1"/>
    </row>
    <row r="23" spans="1:20" ht="22.5" customHeight="1">
      <c r="A23" s="1"/>
      <c r="B23" s="10" t="s">
        <v>27</v>
      </c>
      <c r="C23" s="346" t="s">
        <v>172</v>
      </c>
      <c r="D23" s="346"/>
      <c r="E23" s="346"/>
      <c r="F23" s="346"/>
      <c r="G23" s="346"/>
      <c r="H23" s="346"/>
      <c r="I23" s="346"/>
      <c r="J23" s="346"/>
      <c r="K23" s="346"/>
      <c r="L23" s="346"/>
      <c r="M23" s="346"/>
      <c r="N23" s="346"/>
      <c r="O23" s="346"/>
      <c r="P23" s="346"/>
      <c r="Q23" s="346"/>
      <c r="S23" s="3" t="s">
        <v>25</v>
      </c>
      <c r="T23" s="3" t="s">
        <v>208</v>
      </c>
    </row>
    <row r="24" spans="1:20" ht="22.5" customHeight="1">
      <c r="A24" s="1"/>
      <c r="B24" s="1"/>
      <c r="C24" s="1"/>
      <c r="D24" s="1"/>
      <c r="E24" s="1"/>
      <c r="F24" s="1"/>
      <c r="G24" s="1"/>
      <c r="H24" s="1"/>
      <c r="I24" s="1"/>
      <c r="J24" s="1"/>
      <c r="K24" s="1"/>
    </row>
    <row r="25" spans="1:20" ht="22.5" customHeight="1">
      <c r="A25" s="219" t="s">
        <v>173</v>
      </c>
      <c r="B25" s="219"/>
      <c r="C25" s="219"/>
      <c r="D25" s="219"/>
      <c r="E25" s="219"/>
      <c r="F25" s="219"/>
      <c r="G25" s="219"/>
      <c r="H25" s="219"/>
      <c r="I25" s="219"/>
      <c r="J25" s="219"/>
      <c r="K25" s="219"/>
      <c r="L25" s="219"/>
      <c r="M25" s="219"/>
      <c r="N25" s="219"/>
      <c r="O25" s="219"/>
      <c r="P25" s="219"/>
      <c r="Q25" s="219"/>
      <c r="R25" s="219"/>
    </row>
    <row r="26" spans="1:20" ht="22.5" customHeight="1">
      <c r="A26" s="335"/>
      <c r="B26" s="336" t="s">
        <v>174</v>
      </c>
      <c r="C26" s="337"/>
      <c r="D26" s="340" t="s">
        <v>175</v>
      </c>
      <c r="E26" s="341"/>
      <c r="F26" s="341"/>
      <c r="G26" s="341"/>
      <c r="H26" s="341"/>
      <c r="I26" s="341"/>
      <c r="J26" s="341"/>
      <c r="K26" s="341"/>
      <c r="L26" s="341"/>
      <c r="M26" s="342"/>
      <c r="N26" s="243" t="s">
        <v>176</v>
      </c>
      <c r="O26" s="244"/>
      <c r="P26" s="244"/>
      <c r="Q26" s="244"/>
      <c r="R26" s="245"/>
      <c r="S26" s="3" t="s">
        <v>25</v>
      </c>
      <c r="T26" s="48" t="s">
        <v>288</v>
      </c>
    </row>
    <row r="27" spans="1:20" ht="22.5" customHeight="1">
      <c r="A27" s="335"/>
      <c r="B27" s="338"/>
      <c r="C27" s="339"/>
      <c r="D27" s="340" t="s">
        <v>177</v>
      </c>
      <c r="E27" s="341"/>
      <c r="F27" s="341" t="s">
        <v>178</v>
      </c>
      <c r="G27" s="341"/>
      <c r="H27" s="341" t="s">
        <v>179</v>
      </c>
      <c r="I27" s="341"/>
      <c r="J27" s="341" t="s">
        <v>23</v>
      </c>
      <c r="K27" s="341"/>
      <c r="L27" s="341" t="s">
        <v>60</v>
      </c>
      <c r="M27" s="342"/>
      <c r="N27" s="246"/>
      <c r="O27" s="247"/>
      <c r="P27" s="247"/>
      <c r="Q27" s="247"/>
      <c r="R27" s="248"/>
      <c r="S27" s="3" t="s">
        <v>180</v>
      </c>
    </row>
    <row r="28" spans="1:20" ht="22.5" customHeight="1">
      <c r="A28" s="96">
        <v>1</v>
      </c>
      <c r="B28" s="330"/>
      <c r="C28" s="331"/>
      <c r="D28" s="348"/>
      <c r="E28" s="332"/>
      <c r="F28" s="332"/>
      <c r="G28" s="332"/>
      <c r="H28" s="332"/>
      <c r="I28" s="332"/>
      <c r="J28" s="332"/>
      <c r="K28" s="332"/>
      <c r="L28" s="333" t="str">
        <f>IF(SUM(D28:J28)=0,"",SUM(D28:J28))</f>
        <v/>
      </c>
      <c r="M28" s="334"/>
      <c r="N28" s="343"/>
      <c r="O28" s="344"/>
      <c r="P28" s="344"/>
      <c r="Q28" s="344"/>
      <c r="R28" s="345"/>
      <c r="S28" s="3">
        <f>IF(D28&gt;19,10000,IF(D28&gt;9,9000,IF(D28&gt;0,8000,0)))</f>
        <v>0</v>
      </c>
    </row>
    <row r="29" spans="1:20" ht="22.5" customHeight="1">
      <c r="A29" s="96">
        <v>2</v>
      </c>
      <c r="B29" s="330"/>
      <c r="C29" s="331"/>
      <c r="D29" s="348"/>
      <c r="E29" s="332"/>
      <c r="F29" s="332"/>
      <c r="G29" s="332"/>
      <c r="H29" s="332"/>
      <c r="I29" s="332"/>
      <c r="J29" s="332"/>
      <c r="K29" s="332"/>
      <c r="L29" s="333" t="str">
        <f t="shared" ref="L29:L56" si="0">IF(SUM(D29:J29)=0,"",SUM(D29:J29))</f>
        <v/>
      </c>
      <c r="M29" s="334"/>
      <c r="N29" s="343"/>
      <c r="O29" s="344"/>
      <c r="P29" s="344"/>
      <c r="Q29" s="344"/>
      <c r="R29" s="345"/>
      <c r="S29" s="3">
        <f t="shared" ref="S29:S57" si="1">IF(D29&gt;19,10000,IF(D29&gt;9,9000,IF(D29&gt;0,8000,0)))</f>
        <v>0</v>
      </c>
    </row>
    <row r="30" spans="1:20" ht="22.5" customHeight="1">
      <c r="A30" s="96">
        <v>3</v>
      </c>
      <c r="B30" s="330"/>
      <c r="C30" s="331"/>
      <c r="D30" s="348"/>
      <c r="E30" s="332"/>
      <c r="F30" s="332"/>
      <c r="G30" s="332"/>
      <c r="H30" s="332"/>
      <c r="I30" s="332"/>
      <c r="J30" s="332"/>
      <c r="K30" s="332"/>
      <c r="L30" s="333" t="str">
        <f t="shared" si="0"/>
        <v/>
      </c>
      <c r="M30" s="334"/>
      <c r="N30" s="343"/>
      <c r="O30" s="344"/>
      <c r="P30" s="344"/>
      <c r="Q30" s="344"/>
      <c r="R30" s="345"/>
      <c r="S30" s="3">
        <f t="shared" si="1"/>
        <v>0</v>
      </c>
    </row>
    <row r="31" spans="1:20" ht="22.5" customHeight="1">
      <c r="A31" s="96">
        <v>4</v>
      </c>
      <c r="B31" s="330"/>
      <c r="C31" s="331"/>
      <c r="D31" s="348"/>
      <c r="E31" s="332"/>
      <c r="F31" s="332"/>
      <c r="G31" s="332"/>
      <c r="H31" s="332"/>
      <c r="I31" s="332"/>
      <c r="J31" s="332"/>
      <c r="K31" s="332"/>
      <c r="L31" s="333" t="str">
        <f t="shared" si="0"/>
        <v/>
      </c>
      <c r="M31" s="334"/>
      <c r="N31" s="343"/>
      <c r="O31" s="344"/>
      <c r="P31" s="344"/>
      <c r="Q31" s="344"/>
      <c r="R31" s="345"/>
      <c r="S31" s="3">
        <f t="shared" si="1"/>
        <v>0</v>
      </c>
    </row>
    <row r="32" spans="1:20" ht="22.5" customHeight="1">
      <c r="A32" s="96">
        <v>5</v>
      </c>
      <c r="B32" s="330"/>
      <c r="C32" s="331"/>
      <c r="D32" s="348"/>
      <c r="E32" s="332"/>
      <c r="F32" s="332"/>
      <c r="G32" s="332"/>
      <c r="H32" s="332"/>
      <c r="I32" s="332"/>
      <c r="J32" s="332"/>
      <c r="K32" s="332"/>
      <c r="L32" s="333" t="str">
        <f t="shared" si="0"/>
        <v/>
      </c>
      <c r="M32" s="334"/>
      <c r="N32" s="343"/>
      <c r="O32" s="344"/>
      <c r="P32" s="344"/>
      <c r="Q32" s="344"/>
      <c r="R32" s="345"/>
      <c r="S32" s="3">
        <f t="shared" si="1"/>
        <v>0</v>
      </c>
    </row>
    <row r="33" spans="1:19" ht="22.5" customHeight="1">
      <c r="A33" s="96">
        <v>6</v>
      </c>
      <c r="B33" s="330"/>
      <c r="C33" s="331"/>
      <c r="D33" s="348"/>
      <c r="E33" s="332"/>
      <c r="F33" s="332"/>
      <c r="G33" s="332"/>
      <c r="H33" s="332"/>
      <c r="I33" s="332"/>
      <c r="J33" s="332"/>
      <c r="K33" s="332"/>
      <c r="L33" s="333" t="str">
        <f t="shared" si="0"/>
        <v/>
      </c>
      <c r="M33" s="334"/>
      <c r="N33" s="343"/>
      <c r="O33" s="344"/>
      <c r="P33" s="344"/>
      <c r="Q33" s="344"/>
      <c r="R33" s="345"/>
      <c r="S33" s="3">
        <f t="shared" si="1"/>
        <v>0</v>
      </c>
    </row>
    <row r="34" spans="1:19" ht="22.5" customHeight="1">
      <c r="A34" s="96">
        <v>7</v>
      </c>
      <c r="B34" s="330"/>
      <c r="C34" s="331"/>
      <c r="D34" s="348"/>
      <c r="E34" s="332"/>
      <c r="F34" s="332"/>
      <c r="G34" s="332"/>
      <c r="H34" s="332"/>
      <c r="I34" s="332"/>
      <c r="J34" s="332"/>
      <c r="K34" s="332"/>
      <c r="L34" s="333" t="str">
        <f t="shared" si="0"/>
        <v/>
      </c>
      <c r="M34" s="334"/>
      <c r="N34" s="343"/>
      <c r="O34" s="344"/>
      <c r="P34" s="344"/>
      <c r="Q34" s="344"/>
      <c r="R34" s="345"/>
      <c r="S34" s="3">
        <f t="shared" si="1"/>
        <v>0</v>
      </c>
    </row>
    <row r="35" spans="1:19" ht="22.5" customHeight="1">
      <c r="A35" s="96">
        <v>8</v>
      </c>
      <c r="B35" s="330"/>
      <c r="C35" s="331"/>
      <c r="D35" s="348"/>
      <c r="E35" s="332"/>
      <c r="F35" s="332"/>
      <c r="G35" s="332"/>
      <c r="H35" s="332"/>
      <c r="I35" s="332"/>
      <c r="J35" s="332"/>
      <c r="K35" s="332"/>
      <c r="L35" s="333" t="str">
        <f t="shared" si="0"/>
        <v/>
      </c>
      <c r="M35" s="334"/>
      <c r="N35" s="343"/>
      <c r="O35" s="344"/>
      <c r="P35" s="344"/>
      <c r="Q35" s="344"/>
      <c r="R35" s="345"/>
      <c r="S35" s="3">
        <f t="shared" si="1"/>
        <v>0</v>
      </c>
    </row>
    <row r="36" spans="1:19" ht="22.5" customHeight="1">
      <c r="A36" s="96">
        <v>9</v>
      </c>
      <c r="B36" s="330"/>
      <c r="C36" s="331"/>
      <c r="D36" s="348"/>
      <c r="E36" s="332"/>
      <c r="F36" s="332"/>
      <c r="G36" s="332"/>
      <c r="H36" s="332"/>
      <c r="I36" s="332"/>
      <c r="J36" s="332"/>
      <c r="K36" s="332"/>
      <c r="L36" s="333" t="str">
        <f t="shared" si="0"/>
        <v/>
      </c>
      <c r="M36" s="334"/>
      <c r="N36" s="343"/>
      <c r="O36" s="344"/>
      <c r="P36" s="344"/>
      <c r="Q36" s="344"/>
      <c r="R36" s="345"/>
      <c r="S36" s="3">
        <f t="shared" si="1"/>
        <v>0</v>
      </c>
    </row>
    <row r="37" spans="1:19" ht="22.5" customHeight="1">
      <c r="A37" s="96">
        <v>10</v>
      </c>
      <c r="B37" s="330"/>
      <c r="C37" s="331"/>
      <c r="D37" s="348"/>
      <c r="E37" s="332"/>
      <c r="F37" s="332"/>
      <c r="G37" s="332"/>
      <c r="H37" s="332"/>
      <c r="I37" s="332"/>
      <c r="J37" s="332"/>
      <c r="K37" s="332"/>
      <c r="L37" s="333" t="str">
        <f t="shared" si="0"/>
        <v/>
      </c>
      <c r="M37" s="334"/>
      <c r="N37" s="343"/>
      <c r="O37" s="344"/>
      <c r="P37" s="344"/>
      <c r="Q37" s="344"/>
      <c r="R37" s="345"/>
      <c r="S37" s="3">
        <f t="shared" si="1"/>
        <v>0</v>
      </c>
    </row>
    <row r="38" spans="1:19" ht="22.5" customHeight="1">
      <c r="A38" s="96">
        <v>11</v>
      </c>
      <c r="B38" s="330"/>
      <c r="C38" s="331"/>
      <c r="D38" s="348"/>
      <c r="E38" s="332"/>
      <c r="F38" s="332"/>
      <c r="G38" s="332"/>
      <c r="H38" s="332"/>
      <c r="I38" s="332"/>
      <c r="J38" s="332"/>
      <c r="K38" s="332"/>
      <c r="L38" s="333" t="str">
        <f t="shared" si="0"/>
        <v/>
      </c>
      <c r="M38" s="334"/>
      <c r="N38" s="343"/>
      <c r="O38" s="344"/>
      <c r="P38" s="344"/>
      <c r="Q38" s="344"/>
      <c r="R38" s="345"/>
      <c r="S38" s="3">
        <f t="shared" si="1"/>
        <v>0</v>
      </c>
    </row>
    <row r="39" spans="1:19" ht="22.5" customHeight="1">
      <c r="A39" s="96">
        <v>12</v>
      </c>
      <c r="B39" s="330"/>
      <c r="C39" s="331"/>
      <c r="D39" s="348"/>
      <c r="E39" s="332"/>
      <c r="F39" s="332"/>
      <c r="G39" s="332"/>
      <c r="H39" s="332"/>
      <c r="I39" s="332"/>
      <c r="J39" s="332"/>
      <c r="K39" s="332"/>
      <c r="L39" s="333" t="str">
        <f t="shared" si="0"/>
        <v/>
      </c>
      <c r="M39" s="334"/>
      <c r="N39" s="343"/>
      <c r="O39" s="344"/>
      <c r="P39" s="344"/>
      <c r="Q39" s="344"/>
      <c r="R39" s="345"/>
      <c r="S39" s="3">
        <f t="shared" si="1"/>
        <v>0</v>
      </c>
    </row>
    <row r="40" spans="1:19" ht="22.5" customHeight="1">
      <c r="A40" s="96">
        <v>13</v>
      </c>
      <c r="B40" s="330"/>
      <c r="C40" s="331"/>
      <c r="D40" s="348"/>
      <c r="E40" s="332"/>
      <c r="F40" s="332"/>
      <c r="G40" s="332"/>
      <c r="H40" s="332"/>
      <c r="I40" s="332"/>
      <c r="J40" s="332"/>
      <c r="K40" s="332"/>
      <c r="L40" s="333" t="str">
        <f t="shared" si="0"/>
        <v/>
      </c>
      <c r="M40" s="334"/>
      <c r="N40" s="343"/>
      <c r="O40" s="344"/>
      <c r="P40" s="344"/>
      <c r="Q40" s="344"/>
      <c r="R40" s="345"/>
      <c r="S40" s="3">
        <f t="shared" si="1"/>
        <v>0</v>
      </c>
    </row>
    <row r="41" spans="1:19" ht="22.5" customHeight="1">
      <c r="A41" s="96">
        <v>14</v>
      </c>
      <c r="B41" s="330"/>
      <c r="C41" s="331"/>
      <c r="D41" s="348"/>
      <c r="E41" s="332"/>
      <c r="F41" s="332"/>
      <c r="G41" s="332"/>
      <c r="H41" s="332"/>
      <c r="I41" s="332"/>
      <c r="J41" s="332"/>
      <c r="K41" s="332"/>
      <c r="L41" s="333" t="str">
        <f t="shared" si="0"/>
        <v/>
      </c>
      <c r="M41" s="334"/>
      <c r="N41" s="343"/>
      <c r="O41" s="344"/>
      <c r="P41" s="344"/>
      <c r="Q41" s="344"/>
      <c r="R41" s="345"/>
      <c r="S41" s="3">
        <f t="shared" si="1"/>
        <v>0</v>
      </c>
    </row>
    <row r="42" spans="1:19" ht="22.5" customHeight="1">
      <c r="A42" s="96">
        <v>15</v>
      </c>
      <c r="B42" s="330"/>
      <c r="C42" s="331"/>
      <c r="D42" s="348"/>
      <c r="E42" s="332"/>
      <c r="F42" s="332"/>
      <c r="G42" s="332"/>
      <c r="H42" s="332"/>
      <c r="I42" s="332"/>
      <c r="J42" s="332"/>
      <c r="K42" s="332"/>
      <c r="L42" s="333" t="str">
        <f t="shared" si="0"/>
        <v/>
      </c>
      <c r="M42" s="334"/>
      <c r="N42" s="343"/>
      <c r="O42" s="344"/>
      <c r="P42" s="344"/>
      <c r="Q42" s="344"/>
      <c r="R42" s="345"/>
      <c r="S42" s="3">
        <f t="shared" si="1"/>
        <v>0</v>
      </c>
    </row>
    <row r="43" spans="1:19" ht="22.5" customHeight="1">
      <c r="A43" s="96">
        <v>16</v>
      </c>
      <c r="B43" s="330"/>
      <c r="C43" s="331"/>
      <c r="D43" s="348"/>
      <c r="E43" s="332"/>
      <c r="F43" s="332"/>
      <c r="G43" s="332"/>
      <c r="H43" s="332"/>
      <c r="I43" s="332"/>
      <c r="J43" s="332"/>
      <c r="K43" s="332"/>
      <c r="L43" s="333" t="str">
        <f t="shared" si="0"/>
        <v/>
      </c>
      <c r="M43" s="334"/>
      <c r="N43" s="343"/>
      <c r="O43" s="344"/>
      <c r="P43" s="344"/>
      <c r="Q43" s="344"/>
      <c r="R43" s="345"/>
      <c r="S43" s="3">
        <f t="shared" si="1"/>
        <v>0</v>
      </c>
    </row>
    <row r="44" spans="1:19" ht="22.5" customHeight="1">
      <c r="A44" s="96">
        <v>17</v>
      </c>
      <c r="B44" s="330"/>
      <c r="C44" s="331"/>
      <c r="D44" s="348"/>
      <c r="E44" s="332"/>
      <c r="F44" s="332"/>
      <c r="G44" s="332"/>
      <c r="H44" s="332"/>
      <c r="I44" s="332"/>
      <c r="J44" s="332"/>
      <c r="K44" s="332"/>
      <c r="L44" s="333" t="str">
        <f t="shared" si="0"/>
        <v/>
      </c>
      <c r="M44" s="334"/>
      <c r="N44" s="343"/>
      <c r="O44" s="344"/>
      <c r="P44" s="344"/>
      <c r="Q44" s="344"/>
      <c r="R44" s="345"/>
      <c r="S44" s="3">
        <f t="shared" si="1"/>
        <v>0</v>
      </c>
    </row>
    <row r="45" spans="1:19" ht="22.5" customHeight="1">
      <c r="A45" s="96">
        <v>18</v>
      </c>
      <c r="B45" s="330"/>
      <c r="C45" s="331"/>
      <c r="D45" s="348"/>
      <c r="E45" s="332"/>
      <c r="F45" s="332"/>
      <c r="G45" s="332"/>
      <c r="H45" s="332"/>
      <c r="I45" s="332"/>
      <c r="J45" s="332"/>
      <c r="K45" s="332"/>
      <c r="L45" s="333" t="str">
        <f t="shared" si="0"/>
        <v/>
      </c>
      <c r="M45" s="334"/>
      <c r="N45" s="343"/>
      <c r="O45" s="344"/>
      <c r="P45" s="344"/>
      <c r="Q45" s="344"/>
      <c r="R45" s="345"/>
      <c r="S45" s="3">
        <f t="shared" si="1"/>
        <v>0</v>
      </c>
    </row>
    <row r="46" spans="1:19" ht="22.5" customHeight="1">
      <c r="A46" s="96">
        <v>19</v>
      </c>
      <c r="B46" s="330"/>
      <c r="C46" s="331"/>
      <c r="D46" s="348"/>
      <c r="E46" s="332"/>
      <c r="F46" s="332"/>
      <c r="G46" s="332"/>
      <c r="H46" s="332"/>
      <c r="I46" s="332"/>
      <c r="J46" s="332"/>
      <c r="K46" s="332"/>
      <c r="L46" s="333" t="str">
        <f t="shared" si="0"/>
        <v/>
      </c>
      <c r="M46" s="334"/>
      <c r="N46" s="343"/>
      <c r="O46" s="344"/>
      <c r="P46" s="344"/>
      <c r="Q46" s="344"/>
      <c r="R46" s="345"/>
      <c r="S46" s="3">
        <f t="shared" si="1"/>
        <v>0</v>
      </c>
    </row>
    <row r="47" spans="1:19" ht="22.5" customHeight="1">
      <c r="A47" s="96">
        <v>20</v>
      </c>
      <c r="B47" s="330"/>
      <c r="C47" s="331"/>
      <c r="D47" s="348"/>
      <c r="E47" s="332"/>
      <c r="F47" s="332"/>
      <c r="G47" s="332"/>
      <c r="H47" s="332"/>
      <c r="I47" s="332"/>
      <c r="J47" s="332"/>
      <c r="K47" s="332"/>
      <c r="L47" s="333" t="str">
        <f t="shared" si="0"/>
        <v/>
      </c>
      <c r="M47" s="334"/>
      <c r="N47" s="343"/>
      <c r="O47" s="344"/>
      <c r="P47" s="344"/>
      <c r="Q47" s="344"/>
      <c r="R47" s="345"/>
      <c r="S47" s="3">
        <f t="shared" si="1"/>
        <v>0</v>
      </c>
    </row>
    <row r="48" spans="1:19" ht="22.5" customHeight="1">
      <c r="A48" s="96">
        <v>21</v>
      </c>
      <c r="B48" s="330"/>
      <c r="C48" s="331"/>
      <c r="D48" s="348"/>
      <c r="E48" s="332"/>
      <c r="F48" s="332"/>
      <c r="G48" s="332"/>
      <c r="H48" s="332"/>
      <c r="I48" s="332"/>
      <c r="J48" s="332"/>
      <c r="K48" s="332"/>
      <c r="L48" s="333" t="str">
        <f t="shared" si="0"/>
        <v/>
      </c>
      <c r="M48" s="334"/>
      <c r="N48" s="343"/>
      <c r="O48" s="344"/>
      <c r="P48" s="344"/>
      <c r="Q48" s="344"/>
      <c r="R48" s="345"/>
      <c r="S48" s="3">
        <f t="shared" si="1"/>
        <v>0</v>
      </c>
    </row>
    <row r="49" spans="1:23" ht="22.5" customHeight="1">
      <c r="A49" s="96">
        <v>22</v>
      </c>
      <c r="B49" s="330"/>
      <c r="C49" s="331"/>
      <c r="D49" s="348"/>
      <c r="E49" s="332"/>
      <c r="F49" s="332"/>
      <c r="G49" s="332"/>
      <c r="H49" s="332"/>
      <c r="I49" s="332"/>
      <c r="J49" s="332"/>
      <c r="K49" s="332"/>
      <c r="L49" s="333" t="str">
        <f t="shared" si="0"/>
        <v/>
      </c>
      <c r="M49" s="334"/>
      <c r="N49" s="343"/>
      <c r="O49" s="344"/>
      <c r="P49" s="344"/>
      <c r="Q49" s="344"/>
      <c r="R49" s="345"/>
      <c r="S49" s="3">
        <f t="shared" si="1"/>
        <v>0</v>
      </c>
    </row>
    <row r="50" spans="1:23" ht="22.5" customHeight="1">
      <c r="A50" s="96">
        <v>23</v>
      </c>
      <c r="B50" s="330"/>
      <c r="C50" s="331"/>
      <c r="D50" s="348"/>
      <c r="E50" s="332"/>
      <c r="F50" s="332"/>
      <c r="G50" s="332"/>
      <c r="H50" s="332"/>
      <c r="I50" s="332"/>
      <c r="J50" s="332"/>
      <c r="K50" s="332"/>
      <c r="L50" s="333" t="str">
        <f t="shared" si="0"/>
        <v/>
      </c>
      <c r="M50" s="334"/>
      <c r="N50" s="343"/>
      <c r="O50" s="344"/>
      <c r="P50" s="344"/>
      <c r="Q50" s="344"/>
      <c r="R50" s="345"/>
      <c r="S50" s="3">
        <f t="shared" si="1"/>
        <v>0</v>
      </c>
    </row>
    <row r="51" spans="1:23" ht="22.5" customHeight="1">
      <c r="A51" s="96">
        <v>24</v>
      </c>
      <c r="B51" s="330"/>
      <c r="C51" s="331"/>
      <c r="D51" s="348"/>
      <c r="E51" s="332"/>
      <c r="F51" s="332"/>
      <c r="G51" s="332"/>
      <c r="H51" s="332"/>
      <c r="I51" s="332"/>
      <c r="J51" s="332"/>
      <c r="K51" s="332"/>
      <c r="L51" s="333" t="str">
        <f t="shared" si="0"/>
        <v/>
      </c>
      <c r="M51" s="334"/>
      <c r="N51" s="343"/>
      <c r="O51" s="344"/>
      <c r="P51" s="344"/>
      <c r="Q51" s="344"/>
      <c r="R51" s="345"/>
      <c r="S51" s="3">
        <f t="shared" si="1"/>
        <v>0</v>
      </c>
    </row>
    <row r="52" spans="1:23" ht="22.5" customHeight="1">
      <c r="A52" s="96">
        <v>25</v>
      </c>
      <c r="B52" s="330"/>
      <c r="C52" s="331"/>
      <c r="D52" s="348"/>
      <c r="E52" s="332"/>
      <c r="F52" s="332"/>
      <c r="G52" s="332"/>
      <c r="H52" s="332"/>
      <c r="I52" s="332"/>
      <c r="J52" s="332"/>
      <c r="K52" s="332"/>
      <c r="L52" s="333" t="str">
        <f t="shared" si="0"/>
        <v/>
      </c>
      <c r="M52" s="334"/>
      <c r="N52" s="343"/>
      <c r="O52" s="344"/>
      <c r="P52" s="344"/>
      <c r="Q52" s="344"/>
      <c r="R52" s="345"/>
      <c r="S52" s="3">
        <f t="shared" si="1"/>
        <v>0</v>
      </c>
    </row>
    <row r="53" spans="1:23" ht="22.5" customHeight="1">
      <c r="A53" s="96">
        <v>26</v>
      </c>
      <c r="B53" s="330"/>
      <c r="C53" s="331"/>
      <c r="D53" s="348"/>
      <c r="E53" s="332"/>
      <c r="F53" s="332"/>
      <c r="G53" s="332"/>
      <c r="H53" s="332"/>
      <c r="I53" s="332"/>
      <c r="J53" s="332"/>
      <c r="K53" s="332"/>
      <c r="L53" s="333" t="str">
        <f t="shared" si="0"/>
        <v/>
      </c>
      <c r="M53" s="334"/>
      <c r="N53" s="343"/>
      <c r="O53" s="344"/>
      <c r="P53" s="344"/>
      <c r="Q53" s="344"/>
      <c r="R53" s="345"/>
      <c r="S53" s="3">
        <f t="shared" si="1"/>
        <v>0</v>
      </c>
    </row>
    <row r="54" spans="1:23" ht="22.5" customHeight="1">
      <c r="A54" s="96">
        <v>27</v>
      </c>
      <c r="B54" s="330"/>
      <c r="C54" s="331"/>
      <c r="D54" s="348"/>
      <c r="E54" s="332"/>
      <c r="F54" s="332"/>
      <c r="G54" s="332"/>
      <c r="H54" s="332"/>
      <c r="I54" s="332"/>
      <c r="J54" s="332"/>
      <c r="K54" s="332"/>
      <c r="L54" s="333" t="str">
        <f t="shared" si="0"/>
        <v/>
      </c>
      <c r="M54" s="334"/>
      <c r="N54" s="343"/>
      <c r="O54" s="344"/>
      <c r="P54" s="344"/>
      <c r="Q54" s="344"/>
      <c r="R54" s="345"/>
      <c r="S54" s="3">
        <f t="shared" si="1"/>
        <v>0</v>
      </c>
    </row>
    <row r="55" spans="1:23" ht="22.5" customHeight="1">
      <c r="A55" s="96">
        <v>28</v>
      </c>
      <c r="B55" s="330"/>
      <c r="C55" s="331"/>
      <c r="D55" s="348"/>
      <c r="E55" s="332"/>
      <c r="F55" s="332"/>
      <c r="G55" s="332"/>
      <c r="H55" s="332"/>
      <c r="I55" s="332"/>
      <c r="J55" s="332"/>
      <c r="K55" s="332"/>
      <c r="L55" s="333" t="str">
        <f t="shared" si="0"/>
        <v/>
      </c>
      <c r="M55" s="334"/>
      <c r="N55" s="343"/>
      <c r="O55" s="344"/>
      <c r="P55" s="344"/>
      <c r="Q55" s="344"/>
      <c r="R55" s="345"/>
      <c r="S55" s="3">
        <f t="shared" si="1"/>
        <v>0</v>
      </c>
    </row>
    <row r="56" spans="1:23" ht="22.5" customHeight="1">
      <c r="A56" s="96">
        <v>29</v>
      </c>
      <c r="B56" s="330"/>
      <c r="C56" s="331"/>
      <c r="D56" s="348"/>
      <c r="E56" s="332"/>
      <c r="F56" s="332"/>
      <c r="G56" s="332"/>
      <c r="H56" s="332"/>
      <c r="I56" s="332"/>
      <c r="J56" s="332"/>
      <c r="K56" s="332"/>
      <c r="L56" s="333" t="str">
        <f t="shared" si="0"/>
        <v/>
      </c>
      <c r="M56" s="334"/>
      <c r="N56" s="343"/>
      <c r="O56" s="344"/>
      <c r="P56" s="344"/>
      <c r="Q56" s="344"/>
      <c r="R56" s="345"/>
      <c r="S56" s="3">
        <f t="shared" si="1"/>
        <v>0</v>
      </c>
    </row>
    <row r="57" spans="1:23" ht="22.5" customHeight="1">
      <c r="A57" s="96">
        <v>30</v>
      </c>
      <c r="B57" s="330"/>
      <c r="C57" s="331"/>
      <c r="D57" s="348"/>
      <c r="E57" s="332"/>
      <c r="F57" s="332"/>
      <c r="G57" s="332"/>
      <c r="H57" s="332"/>
      <c r="I57" s="332"/>
      <c r="J57" s="332"/>
      <c r="K57" s="332"/>
      <c r="L57" s="333" t="str">
        <f>IF(SUM(D57:J57)=0,"",SUM(D57:J57))</f>
        <v/>
      </c>
      <c r="M57" s="334"/>
      <c r="N57" s="343"/>
      <c r="O57" s="344"/>
      <c r="P57" s="344"/>
      <c r="Q57" s="344"/>
      <c r="R57" s="345"/>
      <c r="S57" s="3">
        <f t="shared" si="1"/>
        <v>0</v>
      </c>
    </row>
    <row r="58" spans="1:23" ht="22.5" customHeight="1">
      <c r="A58" s="96" t="s">
        <v>60</v>
      </c>
      <c r="B58" s="353">
        <f>COUNTA(B28:C57)</f>
        <v>0</v>
      </c>
      <c r="C58" s="354"/>
      <c r="D58" s="362">
        <f>SUM(D28:E57)</f>
        <v>0</v>
      </c>
      <c r="E58" s="333"/>
      <c r="F58" s="333">
        <f t="shared" ref="F58" si="2">SUM(F28:G57)</f>
        <v>0</v>
      </c>
      <c r="G58" s="333"/>
      <c r="H58" s="333">
        <f t="shared" ref="H58" si="3">SUM(H28:I57)</f>
        <v>0</v>
      </c>
      <c r="I58" s="333"/>
      <c r="J58" s="333">
        <f>SUM(J28:K57)</f>
        <v>0</v>
      </c>
      <c r="K58" s="333"/>
      <c r="L58" s="333">
        <f t="shared" ref="L58" si="4">SUM(L28:M57)</f>
        <v>0</v>
      </c>
      <c r="M58" s="334"/>
      <c r="N58" s="363"/>
      <c r="O58" s="363"/>
      <c r="P58" s="363"/>
      <c r="Q58" s="363"/>
      <c r="R58" s="363"/>
      <c r="S58" s="3">
        <f>SUM(S28:S57)</f>
        <v>0</v>
      </c>
    </row>
    <row r="59" spans="1:23" ht="22.5" customHeight="1">
      <c r="A59" s="97" t="s">
        <v>181</v>
      </c>
      <c r="B59" s="1"/>
      <c r="C59" s="1"/>
      <c r="D59" s="1"/>
      <c r="E59" s="1"/>
      <c r="F59" s="1"/>
      <c r="G59" s="1"/>
      <c r="H59" s="1"/>
      <c r="I59" s="1"/>
      <c r="J59" s="1"/>
      <c r="K59" s="1"/>
    </row>
    <row r="60" spans="1:23" ht="22.5" customHeight="1">
      <c r="A60" s="219" t="s">
        <v>182</v>
      </c>
      <c r="B60" s="219"/>
      <c r="C60" s="219"/>
      <c r="D60" s="219"/>
      <c r="E60" s="219"/>
      <c r="F60" s="219"/>
      <c r="G60" s="219"/>
      <c r="H60" s="219"/>
      <c r="I60" s="219"/>
      <c r="J60" s="219"/>
      <c r="K60" s="219"/>
      <c r="L60" s="219"/>
      <c r="M60" s="219"/>
      <c r="N60" s="219"/>
      <c r="O60" s="219"/>
      <c r="P60" s="219"/>
      <c r="Q60" s="219"/>
    </row>
    <row r="61" spans="1:23" ht="22.5" customHeight="1">
      <c r="A61" s="260" t="s">
        <v>76</v>
      </c>
      <c r="B61" s="260"/>
      <c r="C61" s="260"/>
      <c r="D61" s="52"/>
      <c r="E61" s="52"/>
      <c r="F61" s="52"/>
      <c r="G61" s="49"/>
      <c r="H61" s="49"/>
      <c r="I61" s="49"/>
      <c r="J61" s="49"/>
      <c r="K61" s="49"/>
      <c r="L61" s="49"/>
      <c r="M61" s="49"/>
      <c r="N61" s="49"/>
      <c r="O61" s="49"/>
      <c r="P61" s="49"/>
      <c r="Q61" s="49"/>
    </row>
    <row r="62" spans="1:23" ht="22.5" customHeight="1">
      <c r="A62" s="261" t="s">
        <v>77</v>
      </c>
      <c r="B62" s="262"/>
      <c r="C62" s="263"/>
      <c r="D62" s="265" t="s">
        <v>183</v>
      </c>
      <c r="E62" s="349"/>
      <c r="F62" s="349"/>
      <c r="G62" s="261" t="s">
        <v>79</v>
      </c>
      <c r="H62" s="262"/>
      <c r="I62" s="262"/>
      <c r="J62" s="262"/>
      <c r="K62" s="262"/>
      <c r="L62" s="262"/>
      <c r="M62" s="262"/>
      <c r="N62" s="262"/>
      <c r="O62" s="262"/>
      <c r="P62" s="262"/>
      <c r="Q62" s="262"/>
      <c r="R62" s="263"/>
      <c r="S62" s="104"/>
      <c r="T62" s="104"/>
      <c r="U62" s="104"/>
      <c r="V62" s="104"/>
      <c r="W62" s="104"/>
    </row>
    <row r="63" spans="1:23" ht="22.5" customHeight="1">
      <c r="A63" s="261" t="s">
        <v>80</v>
      </c>
      <c r="B63" s="262"/>
      <c r="C63" s="263"/>
      <c r="D63" s="350">
        <f>C135</f>
        <v>0</v>
      </c>
      <c r="E63" s="351"/>
      <c r="F63" s="351"/>
      <c r="G63" s="352"/>
      <c r="H63" s="258"/>
      <c r="I63" s="258"/>
      <c r="J63" s="258"/>
      <c r="K63" s="258"/>
      <c r="L63" s="258"/>
      <c r="M63" s="258"/>
      <c r="N63" s="258"/>
      <c r="O63" s="258"/>
      <c r="P63" s="258"/>
      <c r="Q63" s="258"/>
      <c r="R63" s="259"/>
      <c r="S63" s="106" t="s">
        <v>25</v>
      </c>
      <c r="T63" s="48" t="s">
        <v>344</v>
      </c>
      <c r="U63" s="48"/>
      <c r="V63" s="48"/>
      <c r="W63" s="48"/>
    </row>
    <row r="64" spans="1:23" ht="22.5" customHeight="1">
      <c r="A64" s="261" t="s">
        <v>81</v>
      </c>
      <c r="B64" s="262"/>
      <c r="C64" s="263"/>
      <c r="D64" s="350">
        <f>E135</f>
        <v>0</v>
      </c>
      <c r="E64" s="351"/>
      <c r="F64" s="351"/>
      <c r="G64" s="352"/>
      <c r="H64" s="258"/>
      <c r="I64" s="258"/>
      <c r="J64" s="258"/>
      <c r="K64" s="258"/>
      <c r="L64" s="258"/>
      <c r="M64" s="258"/>
      <c r="N64" s="258"/>
      <c r="O64" s="258"/>
      <c r="P64" s="258"/>
      <c r="Q64" s="258"/>
      <c r="R64" s="259"/>
      <c r="S64" s="106"/>
      <c r="T64" s="104" t="s">
        <v>285</v>
      </c>
      <c r="U64" s="106"/>
      <c r="V64" s="104"/>
      <c r="W64" s="104"/>
    </row>
    <row r="65" spans="1:23" ht="22.5" customHeight="1">
      <c r="A65" s="261" t="s">
        <v>82</v>
      </c>
      <c r="B65" s="262"/>
      <c r="C65" s="263"/>
      <c r="D65" s="350">
        <f>G135</f>
        <v>0</v>
      </c>
      <c r="E65" s="351"/>
      <c r="F65" s="351"/>
      <c r="G65" s="352"/>
      <c r="H65" s="258"/>
      <c r="I65" s="258"/>
      <c r="J65" s="258"/>
      <c r="K65" s="258"/>
      <c r="L65" s="258"/>
      <c r="M65" s="258"/>
      <c r="N65" s="258"/>
      <c r="O65" s="258"/>
      <c r="P65" s="258"/>
      <c r="Q65" s="258"/>
      <c r="R65" s="259"/>
      <c r="S65" s="104"/>
      <c r="T65" s="3" t="s">
        <v>345</v>
      </c>
      <c r="U65" s="106"/>
      <c r="V65" s="104"/>
      <c r="W65" s="104"/>
    </row>
    <row r="66" spans="1:23" ht="22.5" customHeight="1">
      <c r="A66" s="261" t="s">
        <v>83</v>
      </c>
      <c r="B66" s="262"/>
      <c r="C66" s="263"/>
      <c r="D66" s="350">
        <f>I135</f>
        <v>0</v>
      </c>
      <c r="E66" s="351"/>
      <c r="F66" s="351"/>
      <c r="G66" s="352"/>
      <c r="H66" s="258"/>
      <c r="I66" s="258"/>
      <c r="J66" s="258"/>
      <c r="K66" s="258"/>
      <c r="L66" s="258"/>
      <c r="M66" s="258"/>
      <c r="N66" s="258"/>
      <c r="O66" s="258"/>
      <c r="P66" s="258"/>
      <c r="Q66" s="258"/>
      <c r="R66" s="259"/>
      <c r="S66" s="104"/>
      <c r="T66" s="106" t="s">
        <v>284</v>
      </c>
      <c r="U66" s="106"/>
      <c r="V66" s="104"/>
      <c r="W66" s="104"/>
    </row>
    <row r="67" spans="1:23" ht="22.5" customHeight="1">
      <c r="A67" s="261" t="s">
        <v>85</v>
      </c>
      <c r="B67" s="262"/>
      <c r="C67" s="263"/>
      <c r="D67" s="350">
        <f>K135</f>
        <v>0</v>
      </c>
      <c r="E67" s="351"/>
      <c r="F67" s="351"/>
      <c r="G67" s="352"/>
      <c r="H67" s="258"/>
      <c r="I67" s="258"/>
      <c r="J67" s="258"/>
      <c r="K67" s="258"/>
      <c r="L67" s="258"/>
      <c r="M67" s="258"/>
      <c r="N67" s="258"/>
      <c r="O67" s="258"/>
      <c r="P67" s="258"/>
      <c r="Q67" s="258"/>
      <c r="R67" s="259"/>
      <c r="S67" s="104"/>
      <c r="T67" s="106"/>
      <c r="U67" s="106"/>
      <c r="V67" s="104"/>
      <c r="W67" s="104"/>
    </row>
    <row r="68" spans="1:23" ht="22.5" customHeight="1">
      <c r="A68" s="261" t="s">
        <v>86</v>
      </c>
      <c r="B68" s="262"/>
      <c r="C68" s="263"/>
      <c r="D68" s="350">
        <f>M135</f>
        <v>0</v>
      </c>
      <c r="E68" s="351"/>
      <c r="F68" s="351"/>
      <c r="G68" s="352"/>
      <c r="H68" s="258"/>
      <c r="I68" s="258"/>
      <c r="J68" s="258"/>
      <c r="K68" s="258"/>
      <c r="L68" s="258"/>
      <c r="M68" s="258"/>
      <c r="N68" s="258"/>
      <c r="O68" s="258"/>
      <c r="P68" s="258"/>
      <c r="Q68" s="258"/>
      <c r="R68" s="259"/>
      <c r="S68" s="104"/>
      <c r="T68" s="106"/>
      <c r="U68" s="106"/>
      <c r="V68" s="104"/>
      <c r="W68" s="104"/>
    </row>
    <row r="69" spans="1:23" ht="22.5" customHeight="1">
      <c r="A69" s="261" t="s">
        <v>88</v>
      </c>
      <c r="B69" s="262"/>
      <c r="C69" s="263"/>
      <c r="D69" s="350">
        <f>O135</f>
        <v>0</v>
      </c>
      <c r="E69" s="351"/>
      <c r="F69" s="351"/>
      <c r="G69" s="352"/>
      <c r="H69" s="258"/>
      <c r="I69" s="258"/>
      <c r="J69" s="258"/>
      <c r="K69" s="258"/>
      <c r="L69" s="258"/>
      <c r="M69" s="258"/>
      <c r="N69" s="258"/>
      <c r="O69" s="258"/>
      <c r="P69" s="258"/>
      <c r="Q69" s="258"/>
      <c r="R69" s="259"/>
      <c r="S69" s="104"/>
      <c r="T69" s="106"/>
      <c r="U69" s="106"/>
      <c r="V69" s="104"/>
      <c r="W69" s="104"/>
    </row>
    <row r="70" spans="1:23" ht="22.5" customHeight="1">
      <c r="A70" s="261" t="s">
        <v>90</v>
      </c>
      <c r="B70" s="262"/>
      <c r="C70" s="263"/>
      <c r="D70" s="358">
        <f>Q135</f>
        <v>0</v>
      </c>
      <c r="E70" s="359"/>
      <c r="F70" s="359"/>
      <c r="G70" s="100"/>
      <c r="H70" s="53"/>
      <c r="I70" s="53"/>
      <c r="J70" s="53"/>
      <c r="K70" s="53"/>
      <c r="L70" s="53"/>
      <c r="M70" s="53"/>
      <c r="N70" s="53"/>
      <c r="O70" s="53"/>
      <c r="P70" s="53"/>
      <c r="Q70" s="53"/>
      <c r="S70" s="104"/>
      <c r="T70" s="106"/>
      <c r="U70" s="106"/>
      <c r="V70" s="104"/>
      <c r="W70" s="104"/>
    </row>
    <row r="71" spans="1:23" ht="22.5" customHeight="1">
      <c r="A71" s="1"/>
      <c r="B71" s="1"/>
      <c r="C71" s="1"/>
      <c r="D71" s="1"/>
      <c r="E71" s="1"/>
      <c r="F71" s="1"/>
      <c r="G71" s="1"/>
      <c r="H71" s="1"/>
      <c r="I71" s="1"/>
      <c r="J71" s="1"/>
      <c r="K71" s="1"/>
      <c r="L71" s="1"/>
      <c r="M71" s="1"/>
      <c r="N71" s="1"/>
      <c r="O71" s="1"/>
      <c r="P71" s="1"/>
      <c r="Q71" s="1"/>
      <c r="S71" s="104"/>
      <c r="T71" s="106"/>
      <c r="U71" s="106"/>
      <c r="V71" s="104"/>
      <c r="W71" s="104"/>
    </row>
    <row r="72" spans="1:23" ht="22.5" customHeight="1">
      <c r="A72" s="260" t="s">
        <v>92</v>
      </c>
      <c r="B72" s="260"/>
      <c r="C72" s="260"/>
      <c r="D72" s="1"/>
      <c r="E72" s="1"/>
      <c r="F72" s="1"/>
      <c r="G72" s="1"/>
      <c r="H72" s="1"/>
      <c r="I72" s="1"/>
      <c r="J72" s="1"/>
      <c r="K72" s="1"/>
      <c r="L72" s="1"/>
      <c r="M72" s="1"/>
      <c r="N72" s="1"/>
      <c r="O72" s="1"/>
      <c r="P72" s="1"/>
      <c r="Q72" s="1"/>
      <c r="S72" s="104"/>
      <c r="T72" s="104"/>
      <c r="U72" s="104"/>
      <c r="V72" s="104"/>
      <c r="W72" s="104"/>
    </row>
    <row r="73" spans="1:23" ht="22.5" customHeight="1">
      <c r="A73" s="261" t="s">
        <v>77</v>
      </c>
      <c r="B73" s="262"/>
      <c r="C73" s="263"/>
      <c r="D73" s="265" t="s">
        <v>183</v>
      </c>
      <c r="E73" s="349"/>
      <c r="F73" s="360"/>
      <c r="G73" s="261" t="s">
        <v>93</v>
      </c>
      <c r="H73" s="262"/>
      <c r="I73" s="262"/>
      <c r="J73" s="262"/>
      <c r="K73" s="262"/>
      <c r="L73" s="262"/>
      <c r="M73" s="262"/>
      <c r="N73" s="262"/>
      <c r="O73" s="262"/>
      <c r="P73" s="262"/>
      <c r="Q73" s="262"/>
      <c r="R73" s="263"/>
      <c r="S73" s="104"/>
      <c r="T73" s="104"/>
      <c r="U73" s="104"/>
      <c r="V73" s="104"/>
      <c r="W73" s="104"/>
    </row>
    <row r="74" spans="1:23" ht="22.5" customHeight="1">
      <c r="A74" s="261" t="s">
        <v>94</v>
      </c>
      <c r="B74" s="262"/>
      <c r="C74" s="263"/>
      <c r="D74" s="355"/>
      <c r="E74" s="356"/>
      <c r="F74" s="357"/>
      <c r="G74" s="355"/>
      <c r="H74" s="356"/>
      <c r="I74" s="356"/>
      <c r="J74" s="356"/>
      <c r="K74" s="356"/>
      <c r="L74" s="356"/>
      <c r="M74" s="356"/>
      <c r="N74" s="356"/>
      <c r="O74" s="356"/>
      <c r="P74" s="356"/>
      <c r="Q74" s="356"/>
      <c r="R74" s="357"/>
      <c r="S74" s="104" t="s">
        <v>25</v>
      </c>
      <c r="T74" s="104" t="s">
        <v>286</v>
      </c>
      <c r="U74" s="104"/>
      <c r="V74" s="104"/>
      <c r="W74" s="104"/>
    </row>
    <row r="75" spans="1:23" ht="22.5" customHeight="1">
      <c r="A75" s="261" t="s">
        <v>95</v>
      </c>
      <c r="B75" s="262"/>
      <c r="C75" s="263"/>
      <c r="D75" s="355"/>
      <c r="E75" s="356"/>
      <c r="F75" s="357"/>
      <c r="G75" s="355"/>
      <c r="H75" s="356"/>
      <c r="I75" s="356"/>
      <c r="J75" s="356"/>
      <c r="K75" s="356"/>
      <c r="L75" s="356"/>
      <c r="M75" s="356"/>
      <c r="N75" s="356"/>
      <c r="O75" s="356"/>
      <c r="P75" s="356"/>
      <c r="Q75" s="356"/>
      <c r="R75" s="357"/>
      <c r="S75" s="104"/>
      <c r="T75" s="104" t="s">
        <v>346</v>
      </c>
      <c r="U75" s="104"/>
      <c r="V75" s="104"/>
      <c r="W75" s="104"/>
    </row>
    <row r="76" spans="1:23" ht="22.5" customHeight="1">
      <c r="A76" s="261" t="s">
        <v>23</v>
      </c>
      <c r="B76" s="262"/>
      <c r="C76" s="263"/>
      <c r="D76" s="355"/>
      <c r="E76" s="356"/>
      <c r="F76" s="357"/>
      <c r="G76" s="355"/>
      <c r="H76" s="356"/>
      <c r="I76" s="356"/>
      <c r="J76" s="356"/>
      <c r="K76" s="356"/>
      <c r="L76" s="356"/>
      <c r="M76" s="356"/>
      <c r="N76" s="356"/>
      <c r="O76" s="356"/>
      <c r="P76" s="356"/>
      <c r="Q76" s="356"/>
      <c r="R76" s="357"/>
      <c r="S76" s="104"/>
      <c r="T76" s="104"/>
      <c r="U76" s="104"/>
      <c r="V76" s="104"/>
      <c r="W76" s="104"/>
    </row>
    <row r="77" spans="1:23" ht="22.5" customHeight="1">
      <c r="A77" s="261" t="s">
        <v>99</v>
      </c>
      <c r="B77" s="262"/>
      <c r="C77" s="263"/>
      <c r="D77" s="358">
        <f>SUM(D74:F76)</f>
        <v>0</v>
      </c>
      <c r="E77" s="359"/>
      <c r="F77" s="361"/>
      <c r="G77" s="101"/>
      <c r="H77" s="53"/>
      <c r="I77" s="53"/>
      <c r="J77" s="53"/>
      <c r="K77" s="53"/>
      <c r="L77" s="53"/>
      <c r="M77" s="53"/>
      <c r="N77" s="53"/>
      <c r="O77" s="53"/>
      <c r="P77" s="53"/>
      <c r="Q77" s="53"/>
      <c r="S77" s="104"/>
      <c r="T77" s="104"/>
      <c r="U77" s="104"/>
      <c r="V77" s="104"/>
      <c r="W77" s="104"/>
    </row>
    <row r="78" spans="1:23" ht="22.5" customHeight="1">
      <c r="A78" s="102"/>
      <c r="B78" s="102"/>
      <c r="C78" s="102"/>
      <c r="D78" s="103"/>
      <c r="E78" s="103"/>
      <c r="F78" s="103"/>
      <c r="G78" s="101"/>
      <c r="H78" s="53"/>
      <c r="I78" s="53"/>
      <c r="J78" s="53"/>
      <c r="K78" s="53"/>
      <c r="L78" s="53"/>
      <c r="M78" s="53"/>
      <c r="N78" s="53"/>
      <c r="O78" s="53"/>
      <c r="P78" s="53"/>
      <c r="Q78" s="53"/>
      <c r="S78" s="104"/>
      <c r="T78" s="104"/>
      <c r="U78" s="104"/>
      <c r="V78" s="104"/>
      <c r="W78" s="104"/>
    </row>
    <row r="79" spans="1:23" ht="22.5" customHeight="1">
      <c r="A79" s="102"/>
      <c r="B79" s="102"/>
      <c r="C79" s="102"/>
      <c r="D79" s="103"/>
      <c r="E79" s="103"/>
      <c r="F79" s="103"/>
      <c r="G79" s="101"/>
      <c r="H79" s="53"/>
      <c r="I79" s="53"/>
      <c r="J79" s="53"/>
      <c r="K79" s="53"/>
      <c r="L79" s="53"/>
      <c r="M79" s="53"/>
      <c r="N79" s="53"/>
      <c r="O79" s="53"/>
      <c r="P79" s="53"/>
      <c r="Q79" s="53"/>
      <c r="S79" s="104"/>
      <c r="T79" s="104"/>
      <c r="U79" s="104"/>
      <c r="V79" s="104"/>
      <c r="W79" s="104"/>
    </row>
    <row r="80" spans="1:23" ht="22.5" customHeight="1">
      <c r="A80" s="379" t="s">
        <v>184</v>
      </c>
      <c r="B80" s="379"/>
      <c r="C80" s="379"/>
      <c r="D80" s="379"/>
      <c r="E80" s="379" t="s">
        <v>216</v>
      </c>
      <c r="F80" s="379"/>
      <c r="G80" s="379"/>
      <c r="H80" s="379"/>
      <c r="I80" s="379" t="s">
        <v>217</v>
      </c>
      <c r="J80" s="379"/>
      <c r="K80" s="379"/>
      <c r="L80" s="379"/>
      <c r="M80" s="378" t="s">
        <v>218</v>
      </c>
      <c r="N80" s="378"/>
      <c r="O80" s="378"/>
      <c r="P80" s="378"/>
      <c r="Q80" s="378"/>
      <c r="S80" s="104"/>
      <c r="T80" s="104"/>
      <c r="U80" s="104"/>
      <c r="V80" s="104"/>
      <c r="W80" s="104"/>
    </row>
    <row r="81" spans="1:23" ht="22.5" customHeight="1">
      <c r="A81" s="372">
        <f>IF('6_変更計画書'!L20&gt;0,'6_変更計画書'!L20,'2_計画書'!L20)</f>
        <v>0</v>
      </c>
      <c r="B81" s="373"/>
      <c r="C81" s="373"/>
      <c r="D81" s="374"/>
      <c r="E81" s="375">
        <f>D70</f>
        <v>0</v>
      </c>
      <c r="F81" s="376"/>
      <c r="G81" s="376"/>
      <c r="H81" s="377"/>
      <c r="I81" s="375">
        <f>D77</f>
        <v>0</v>
      </c>
      <c r="J81" s="376"/>
      <c r="K81" s="376"/>
      <c r="L81" s="377"/>
      <c r="M81" s="375">
        <f>E81-I81</f>
        <v>0</v>
      </c>
      <c r="N81" s="376"/>
      <c r="O81" s="376"/>
      <c r="P81" s="376"/>
      <c r="Q81" s="377"/>
      <c r="S81" s="104"/>
      <c r="T81" s="104"/>
      <c r="U81" s="104"/>
      <c r="V81" s="104"/>
      <c r="W81" s="104"/>
    </row>
    <row r="82" spans="1:23" ht="22.5" customHeight="1">
      <c r="A82" s="2"/>
      <c r="B82" s="2"/>
      <c r="C82" s="2"/>
      <c r="D82" s="2"/>
      <c r="E82" s="2"/>
      <c r="F82" s="2"/>
      <c r="G82" s="2"/>
      <c r="H82" s="2"/>
      <c r="I82" s="2"/>
      <c r="J82" s="2"/>
      <c r="K82" s="2"/>
      <c r="L82" s="2"/>
      <c r="M82" s="2"/>
      <c r="N82" s="2"/>
      <c r="O82" s="2"/>
      <c r="P82" s="2"/>
      <c r="Q82" s="2"/>
      <c r="S82" s="104"/>
      <c r="T82" s="104"/>
      <c r="U82" s="104"/>
      <c r="V82" s="104"/>
      <c r="W82" s="104"/>
    </row>
    <row r="83" spans="1:23" s="104" customFormat="1">
      <c r="A83" s="364" t="s">
        <v>188</v>
      </c>
      <c r="B83" s="364"/>
      <c r="C83" s="364"/>
      <c r="D83" s="364"/>
      <c r="E83" s="364"/>
      <c r="F83" s="364"/>
      <c r="G83" s="364"/>
      <c r="H83" s="364"/>
      <c r="I83" s="364"/>
      <c r="J83" s="364"/>
      <c r="K83" s="364"/>
      <c r="L83" s="364"/>
      <c r="M83" s="364"/>
      <c r="N83" s="364"/>
      <c r="O83" s="364"/>
      <c r="P83" s="364"/>
      <c r="Q83" s="364"/>
      <c r="R83" s="364"/>
    </row>
    <row r="84" spans="1:23" s="104" customFormat="1" ht="18">
      <c r="A84" s="367" t="s">
        <v>189</v>
      </c>
      <c r="B84" s="367"/>
      <c r="C84" s="368" t="s">
        <v>190</v>
      </c>
      <c r="D84" s="368"/>
      <c r="E84" s="367" t="s">
        <v>191</v>
      </c>
      <c r="F84" s="367"/>
      <c r="G84" s="367" t="s">
        <v>192</v>
      </c>
      <c r="H84" s="367"/>
      <c r="I84" s="367" t="s">
        <v>193</v>
      </c>
      <c r="J84" s="367"/>
      <c r="K84" s="367" t="s">
        <v>194</v>
      </c>
      <c r="L84" s="367"/>
      <c r="M84" s="367" t="s">
        <v>195</v>
      </c>
      <c r="N84" s="367"/>
      <c r="O84" s="367" t="s">
        <v>196</v>
      </c>
      <c r="P84" s="367"/>
      <c r="Q84" s="365" t="s">
        <v>197</v>
      </c>
      <c r="R84" s="365"/>
    </row>
    <row r="85" spans="1:23" s="104" customFormat="1" ht="18">
      <c r="A85" s="367">
        <v>1</v>
      </c>
      <c r="B85" s="367"/>
      <c r="C85" s="369"/>
      <c r="D85" s="369"/>
      <c r="E85" s="369"/>
      <c r="F85" s="369"/>
      <c r="G85" s="369"/>
      <c r="H85" s="369"/>
      <c r="I85" s="369"/>
      <c r="J85" s="369"/>
      <c r="K85" s="369"/>
      <c r="L85" s="369"/>
      <c r="M85" s="369"/>
      <c r="N85" s="369"/>
      <c r="O85" s="369"/>
      <c r="P85" s="369"/>
      <c r="Q85" s="366">
        <f t="shared" ref="Q85:Q134" si="5">SUM(C85:O85)</f>
        <v>0</v>
      </c>
      <c r="R85" s="366"/>
      <c r="S85" s="104" t="s">
        <v>25</v>
      </c>
      <c r="T85" s="104" t="s">
        <v>343</v>
      </c>
    </row>
    <row r="86" spans="1:23" s="104" customFormat="1" ht="18">
      <c r="A86" s="367">
        <v>2</v>
      </c>
      <c r="B86" s="367"/>
      <c r="C86" s="369"/>
      <c r="D86" s="369"/>
      <c r="E86" s="369"/>
      <c r="F86" s="369"/>
      <c r="G86" s="369"/>
      <c r="H86" s="369"/>
      <c r="I86" s="369"/>
      <c r="J86" s="369"/>
      <c r="K86" s="369"/>
      <c r="L86" s="369"/>
      <c r="M86" s="369"/>
      <c r="N86" s="369"/>
      <c r="O86" s="369"/>
      <c r="P86" s="369"/>
      <c r="Q86" s="366">
        <f t="shared" si="5"/>
        <v>0</v>
      </c>
      <c r="R86" s="366"/>
      <c r="T86" s="104" t="s">
        <v>378</v>
      </c>
    </row>
    <row r="87" spans="1:23" s="104" customFormat="1" ht="18">
      <c r="A87" s="367">
        <v>3</v>
      </c>
      <c r="B87" s="367"/>
      <c r="C87" s="369"/>
      <c r="D87" s="369"/>
      <c r="E87" s="369"/>
      <c r="F87" s="369"/>
      <c r="G87" s="369"/>
      <c r="H87" s="369"/>
      <c r="I87" s="369"/>
      <c r="J87" s="369"/>
      <c r="K87" s="369"/>
      <c r="L87" s="369"/>
      <c r="M87" s="369"/>
      <c r="N87" s="369"/>
      <c r="O87" s="369"/>
      <c r="P87" s="369"/>
      <c r="Q87" s="366">
        <f t="shared" si="5"/>
        <v>0</v>
      </c>
      <c r="R87" s="366"/>
    </row>
    <row r="88" spans="1:23" s="104" customFormat="1" ht="18">
      <c r="A88" s="367">
        <v>4</v>
      </c>
      <c r="B88" s="367"/>
      <c r="C88" s="369"/>
      <c r="D88" s="369"/>
      <c r="E88" s="369"/>
      <c r="F88" s="369"/>
      <c r="G88" s="369"/>
      <c r="H88" s="369"/>
      <c r="I88" s="369"/>
      <c r="J88" s="369"/>
      <c r="K88" s="369"/>
      <c r="L88" s="369"/>
      <c r="M88" s="369"/>
      <c r="N88" s="369"/>
      <c r="O88" s="369"/>
      <c r="P88" s="369"/>
      <c r="Q88" s="366">
        <f t="shared" si="5"/>
        <v>0</v>
      </c>
      <c r="R88" s="366"/>
    </row>
    <row r="89" spans="1:23" s="104" customFormat="1" ht="18">
      <c r="A89" s="367">
        <v>5</v>
      </c>
      <c r="B89" s="367"/>
      <c r="C89" s="369"/>
      <c r="D89" s="369"/>
      <c r="E89" s="369"/>
      <c r="F89" s="369"/>
      <c r="G89" s="369"/>
      <c r="H89" s="369"/>
      <c r="I89" s="369"/>
      <c r="J89" s="369"/>
      <c r="K89" s="369"/>
      <c r="L89" s="369"/>
      <c r="M89" s="369"/>
      <c r="N89" s="369"/>
      <c r="O89" s="369"/>
      <c r="P89" s="369"/>
      <c r="Q89" s="366">
        <f t="shared" si="5"/>
        <v>0</v>
      </c>
      <c r="R89" s="366"/>
    </row>
    <row r="90" spans="1:23" s="104" customFormat="1" ht="18">
      <c r="A90" s="367">
        <v>6</v>
      </c>
      <c r="B90" s="367"/>
      <c r="C90" s="369"/>
      <c r="D90" s="369"/>
      <c r="E90" s="369"/>
      <c r="F90" s="369"/>
      <c r="G90" s="369"/>
      <c r="H90" s="369"/>
      <c r="I90" s="369"/>
      <c r="J90" s="369"/>
      <c r="K90" s="369"/>
      <c r="L90" s="369"/>
      <c r="M90" s="369"/>
      <c r="N90" s="369"/>
      <c r="O90" s="369"/>
      <c r="P90" s="369"/>
      <c r="Q90" s="366">
        <f t="shared" si="5"/>
        <v>0</v>
      </c>
      <c r="R90" s="366"/>
    </row>
    <row r="91" spans="1:23" s="104" customFormat="1" ht="18">
      <c r="A91" s="367">
        <v>7</v>
      </c>
      <c r="B91" s="367"/>
      <c r="C91" s="369"/>
      <c r="D91" s="369"/>
      <c r="E91" s="369"/>
      <c r="F91" s="369"/>
      <c r="G91" s="369"/>
      <c r="H91" s="369"/>
      <c r="I91" s="369"/>
      <c r="J91" s="369"/>
      <c r="K91" s="369"/>
      <c r="L91" s="369"/>
      <c r="M91" s="369"/>
      <c r="N91" s="369"/>
      <c r="O91" s="369"/>
      <c r="P91" s="369"/>
      <c r="Q91" s="366">
        <f t="shared" si="5"/>
        <v>0</v>
      </c>
      <c r="R91" s="366"/>
    </row>
    <row r="92" spans="1:23" s="104" customFormat="1" ht="18">
      <c r="A92" s="367">
        <v>8</v>
      </c>
      <c r="B92" s="367"/>
      <c r="C92" s="369"/>
      <c r="D92" s="369"/>
      <c r="E92" s="369"/>
      <c r="F92" s="369"/>
      <c r="G92" s="369"/>
      <c r="H92" s="369"/>
      <c r="I92" s="369"/>
      <c r="J92" s="369"/>
      <c r="K92" s="369"/>
      <c r="L92" s="369"/>
      <c r="M92" s="369"/>
      <c r="N92" s="369"/>
      <c r="O92" s="369"/>
      <c r="P92" s="369"/>
      <c r="Q92" s="366">
        <f t="shared" si="5"/>
        <v>0</v>
      </c>
      <c r="R92" s="366"/>
    </row>
    <row r="93" spans="1:23" s="104" customFormat="1" ht="18">
      <c r="A93" s="367">
        <v>9</v>
      </c>
      <c r="B93" s="367"/>
      <c r="C93" s="369"/>
      <c r="D93" s="369"/>
      <c r="E93" s="369"/>
      <c r="F93" s="369"/>
      <c r="G93" s="369"/>
      <c r="H93" s="369"/>
      <c r="I93" s="369"/>
      <c r="J93" s="369"/>
      <c r="K93" s="369"/>
      <c r="L93" s="369"/>
      <c r="M93" s="369"/>
      <c r="N93" s="369"/>
      <c r="O93" s="369"/>
      <c r="P93" s="369"/>
      <c r="Q93" s="366">
        <f t="shared" si="5"/>
        <v>0</v>
      </c>
      <c r="R93" s="366"/>
    </row>
    <row r="94" spans="1:23" s="104" customFormat="1" ht="18">
      <c r="A94" s="367">
        <v>10</v>
      </c>
      <c r="B94" s="367"/>
      <c r="C94" s="369"/>
      <c r="D94" s="369"/>
      <c r="E94" s="369"/>
      <c r="F94" s="369"/>
      <c r="G94" s="369"/>
      <c r="H94" s="369"/>
      <c r="I94" s="369"/>
      <c r="J94" s="369"/>
      <c r="K94" s="369"/>
      <c r="L94" s="369"/>
      <c r="M94" s="369"/>
      <c r="N94" s="369"/>
      <c r="O94" s="369"/>
      <c r="P94" s="369"/>
      <c r="Q94" s="366">
        <f t="shared" si="5"/>
        <v>0</v>
      </c>
      <c r="R94" s="366"/>
    </row>
    <row r="95" spans="1:23" s="104" customFormat="1" ht="18">
      <c r="A95" s="367">
        <v>11</v>
      </c>
      <c r="B95" s="367"/>
      <c r="C95" s="369"/>
      <c r="D95" s="369"/>
      <c r="E95" s="369"/>
      <c r="F95" s="369"/>
      <c r="G95" s="369"/>
      <c r="H95" s="369"/>
      <c r="I95" s="369"/>
      <c r="J95" s="369"/>
      <c r="K95" s="369"/>
      <c r="L95" s="369"/>
      <c r="M95" s="369"/>
      <c r="N95" s="369"/>
      <c r="O95" s="369"/>
      <c r="P95" s="369"/>
      <c r="Q95" s="366">
        <f t="shared" si="5"/>
        <v>0</v>
      </c>
      <c r="R95" s="366"/>
    </row>
    <row r="96" spans="1:23" s="104" customFormat="1" ht="18">
      <c r="A96" s="367">
        <v>12</v>
      </c>
      <c r="B96" s="367"/>
      <c r="C96" s="369"/>
      <c r="D96" s="369"/>
      <c r="E96" s="369"/>
      <c r="F96" s="369"/>
      <c r="G96" s="369"/>
      <c r="H96" s="369"/>
      <c r="I96" s="369"/>
      <c r="J96" s="369"/>
      <c r="K96" s="369"/>
      <c r="L96" s="369"/>
      <c r="M96" s="369"/>
      <c r="N96" s="369"/>
      <c r="O96" s="369"/>
      <c r="P96" s="369"/>
      <c r="Q96" s="366">
        <f t="shared" si="5"/>
        <v>0</v>
      </c>
      <c r="R96" s="366"/>
    </row>
    <row r="97" spans="1:18" s="104" customFormat="1" ht="18">
      <c r="A97" s="367">
        <v>13</v>
      </c>
      <c r="B97" s="367"/>
      <c r="C97" s="369"/>
      <c r="D97" s="369"/>
      <c r="E97" s="369"/>
      <c r="F97" s="369"/>
      <c r="G97" s="369"/>
      <c r="H97" s="369"/>
      <c r="I97" s="369"/>
      <c r="J97" s="369"/>
      <c r="K97" s="369"/>
      <c r="L97" s="369"/>
      <c r="M97" s="369"/>
      <c r="N97" s="369"/>
      <c r="O97" s="369"/>
      <c r="P97" s="369"/>
      <c r="Q97" s="366">
        <f t="shared" si="5"/>
        <v>0</v>
      </c>
      <c r="R97" s="366"/>
    </row>
    <row r="98" spans="1:18" s="104" customFormat="1" ht="18">
      <c r="A98" s="367">
        <v>14</v>
      </c>
      <c r="B98" s="367"/>
      <c r="C98" s="369"/>
      <c r="D98" s="369"/>
      <c r="E98" s="369"/>
      <c r="F98" s="369"/>
      <c r="G98" s="369"/>
      <c r="H98" s="369"/>
      <c r="I98" s="369"/>
      <c r="J98" s="369"/>
      <c r="K98" s="369"/>
      <c r="L98" s="369"/>
      <c r="M98" s="369"/>
      <c r="N98" s="369"/>
      <c r="O98" s="369"/>
      <c r="P98" s="369"/>
      <c r="Q98" s="366">
        <f t="shared" si="5"/>
        <v>0</v>
      </c>
      <c r="R98" s="366"/>
    </row>
    <row r="99" spans="1:18" s="104" customFormat="1" ht="18">
      <c r="A99" s="367">
        <v>15</v>
      </c>
      <c r="B99" s="367"/>
      <c r="C99" s="369"/>
      <c r="D99" s="369"/>
      <c r="E99" s="369"/>
      <c r="F99" s="369"/>
      <c r="G99" s="369"/>
      <c r="H99" s="369"/>
      <c r="I99" s="369"/>
      <c r="J99" s="369"/>
      <c r="K99" s="369"/>
      <c r="L99" s="369"/>
      <c r="M99" s="369"/>
      <c r="N99" s="369"/>
      <c r="O99" s="369"/>
      <c r="P99" s="369"/>
      <c r="Q99" s="366">
        <f t="shared" si="5"/>
        <v>0</v>
      </c>
      <c r="R99" s="366"/>
    </row>
    <row r="100" spans="1:18" s="104" customFormat="1" ht="18">
      <c r="A100" s="367">
        <v>16</v>
      </c>
      <c r="B100" s="367"/>
      <c r="C100" s="369"/>
      <c r="D100" s="369"/>
      <c r="E100" s="369"/>
      <c r="F100" s="369"/>
      <c r="G100" s="369"/>
      <c r="H100" s="369"/>
      <c r="I100" s="369"/>
      <c r="J100" s="369"/>
      <c r="K100" s="369"/>
      <c r="L100" s="369"/>
      <c r="M100" s="369"/>
      <c r="N100" s="369"/>
      <c r="O100" s="369"/>
      <c r="P100" s="369"/>
      <c r="Q100" s="366">
        <f t="shared" si="5"/>
        <v>0</v>
      </c>
      <c r="R100" s="366"/>
    </row>
    <row r="101" spans="1:18" s="104" customFormat="1" ht="18">
      <c r="A101" s="367">
        <v>17</v>
      </c>
      <c r="B101" s="367"/>
      <c r="C101" s="369"/>
      <c r="D101" s="369"/>
      <c r="E101" s="369"/>
      <c r="F101" s="369"/>
      <c r="G101" s="369"/>
      <c r="H101" s="369"/>
      <c r="I101" s="369"/>
      <c r="J101" s="369"/>
      <c r="K101" s="369"/>
      <c r="L101" s="369"/>
      <c r="M101" s="369"/>
      <c r="N101" s="369"/>
      <c r="O101" s="369"/>
      <c r="P101" s="369"/>
      <c r="Q101" s="366">
        <f t="shared" si="5"/>
        <v>0</v>
      </c>
      <c r="R101" s="366"/>
    </row>
    <row r="102" spans="1:18" s="104" customFormat="1" ht="18">
      <c r="A102" s="367">
        <v>18</v>
      </c>
      <c r="B102" s="367"/>
      <c r="C102" s="369"/>
      <c r="D102" s="369"/>
      <c r="E102" s="369"/>
      <c r="F102" s="369"/>
      <c r="G102" s="369"/>
      <c r="H102" s="369"/>
      <c r="I102" s="369"/>
      <c r="J102" s="369"/>
      <c r="K102" s="369"/>
      <c r="L102" s="369"/>
      <c r="M102" s="369"/>
      <c r="N102" s="369"/>
      <c r="O102" s="369"/>
      <c r="P102" s="369"/>
      <c r="Q102" s="366">
        <f t="shared" si="5"/>
        <v>0</v>
      </c>
      <c r="R102" s="366"/>
    </row>
    <row r="103" spans="1:18" s="104" customFormat="1" ht="18">
      <c r="A103" s="367">
        <v>19</v>
      </c>
      <c r="B103" s="367"/>
      <c r="C103" s="369"/>
      <c r="D103" s="369"/>
      <c r="E103" s="369"/>
      <c r="F103" s="369"/>
      <c r="G103" s="369"/>
      <c r="H103" s="369"/>
      <c r="I103" s="369"/>
      <c r="J103" s="369"/>
      <c r="K103" s="369"/>
      <c r="L103" s="369"/>
      <c r="M103" s="369"/>
      <c r="N103" s="369"/>
      <c r="O103" s="369"/>
      <c r="P103" s="369"/>
      <c r="Q103" s="366">
        <f t="shared" si="5"/>
        <v>0</v>
      </c>
      <c r="R103" s="366"/>
    </row>
    <row r="104" spans="1:18" s="104" customFormat="1" ht="18">
      <c r="A104" s="367">
        <v>20</v>
      </c>
      <c r="B104" s="367"/>
      <c r="C104" s="369"/>
      <c r="D104" s="369"/>
      <c r="E104" s="369"/>
      <c r="F104" s="369"/>
      <c r="G104" s="369"/>
      <c r="H104" s="369"/>
      <c r="I104" s="369"/>
      <c r="J104" s="369"/>
      <c r="K104" s="369"/>
      <c r="L104" s="369"/>
      <c r="M104" s="369"/>
      <c r="N104" s="369"/>
      <c r="O104" s="369"/>
      <c r="P104" s="369"/>
      <c r="Q104" s="366">
        <f t="shared" si="5"/>
        <v>0</v>
      </c>
      <c r="R104" s="366"/>
    </row>
    <row r="105" spans="1:18" s="104" customFormat="1" ht="18">
      <c r="A105" s="367">
        <v>21</v>
      </c>
      <c r="B105" s="367"/>
      <c r="C105" s="369"/>
      <c r="D105" s="369"/>
      <c r="E105" s="369"/>
      <c r="F105" s="369"/>
      <c r="G105" s="369"/>
      <c r="H105" s="369"/>
      <c r="I105" s="369"/>
      <c r="J105" s="369"/>
      <c r="K105" s="369"/>
      <c r="L105" s="369"/>
      <c r="M105" s="369"/>
      <c r="N105" s="369"/>
      <c r="O105" s="369"/>
      <c r="P105" s="369"/>
      <c r="Q105" s="366">
        <f t="shared" si="5"/>
        <v>0</v>
      </c>
      <c r="R105" s="366"/>
    </row>
    <row r="106" spans="1:18" s="104" customFormat="1" ht="18">
      <c r="A106" s="367">
        <v>22</v>
      </c>
      <c r="B106" s="367"/>
      <c r="C106" s="369"/>
      <c r="D106" s="369"/>
      <c r="E106" s="369"/>
      <c r="F106" s="369"/>
      <c r="G106" s="369"/>
      <c r="H106" s="369"/>
      <c r="I106" s="369"/>
      <c r="J106" s="369"/>
      <c r="K106" s="369"/>
      <c r="L106" s="369"/>
      <c r="M106" s="369"/>
      <c r="N106" s="369"/>
      <c r="O106" s="369"/>
      <c r="P106" s="369"/>
      <c r="Q106" s="366">
        <f t="shared" si="5"/>
        <v>0</v>
      </c>
      <c r="R106" s="366"/>
    </row>
    <row r="107" spans="1:18" s="104" customFormat="1" ht="18">
      <c r="A107" s="367">
        <v>23</v>
      </c>
      <c r="B107" s="367"/>
      <c r="C107" s="369"/>
      <c r="D107" s="369"/>
      <c r="E107" s="369"/>
      <c r="F107" s="369"/>
      <c r="G107" s="369"/>
      <c r="H107" s="369"/>
      <c r="I107" s="369"/>
      <c r="J107" s="369"/>
      <c r="K107" s="369"/>
      <c r="L107" s="369"/>
      <c r="M107" s="369"/>
      <c r="N107" s="369"/>
      <c r="O107" s="369"/>
      <c r="P107" s="369"/>
      <c r="Q107" s="366">
        <f t="shared" si="5"/>
        <v>0</v>
      </c>
      <c r="R107" s="366"/>
    </row>
    <row r="108" spans="1:18" s="104" customFormat="1" ht="18">
      <c r="A108" s="367">
        <v>24</v>
      </c>
      <c r="B108" s="367"/>
      <c r="C108" s="369"/>
      <c r="D108" s="369"/>
      <c r="E108" s="369"/>
      <c r="F108" s="369"/>
      <c r="G108" s="369"/>
      <c r="H108" s="369"/>
      <c r="I108" s="369"/>
      <c r="J108" s="369"/>
      <c r="K108" s="369"/>
      <c r="L108" s="369"/>
      <c r="M108" s="369"/>
      <c r="N108" s="369"/>
      <c r="O108" s="369"/>
      <c r="P108" s="369"/>
      <c r="Q108" s="366">
        <f t="shared" si="5"/>
        <v>0</v>
      </c>
      <c r="R108" s="366"/>
    </row>
    <row r="109" spans="1:18" s="104" customFormat="1" ht="18">
      <c r="A109" s="367">
        <v>25</v>
      </c>
      <c r="B109" s="367"/>
      <c r="C109" s="369"/>
      <c r="D109" s="369"/>
      <c r="E109" s="369"/>
      <c r="F109" s="369"/>
      <c r="G109" s="369"/>
      <c r="H109" s="369"/>
      <c r="I109" s="369"/>
      <c r="J109" s="369"/>
      <c r="K109" s="369"/>
      <c r="L109" s="369"/>
      <c r="M109" s="369"/>
      <c r="N109" s="369"/>
      <c r="O109" s="369"/>
      <c r="P109" s="369"/>
      <c r="Q109" s="366">
        <f t="shared" si="5"/>
        <v>0</v>
      </c>
      <c r="R109" s="366"/>
    </row>
    <row r="110" spans="1:18" s="104" customFormat="1" ht="18">
      <c r="A110" s="367">
        <v>26</v>
      </c>
      <c r="B110" s="367"/>
      <c r="C110" s="369"/>
      <c r="D110" s="369"/>
      <c r="E110" s="369"/>
      <c r="F110" s="369"/>
      <c r="G110" s="369"/>
      <c r="H110" s="369"/>
      <c r="I110" s="369"/>
      <c r="J110" s="369"/>
      <c r="K110" s="369"/>
      <c r="L110" s="369"/>
      <c r="M110" s="369"/>
      <c r="N110" s="369"/>
      <c r="O110" s="369"/>
      <c r="P110" s="369"/>
      <c r="Q110" s="366">
        <f t="shared" si="5"/>
        <v>0</v>
      </c>
      <c r="R110" s="366"/>
    </row>
    <row r="111" spans="1:18" s="104" customFormat="1" ht="18">
      <c r="A111" s="367">
        <v>27</v>
      </c>
      <c r="B111" s="367"/>
      <c r="C111" s="369"/>
      <c r="D111" s="369"/>
      <c r="E111" s="369"/>
      <c r="F111" s="369"/>
      <c r="G111" s="369"/>
      <c r="H111" s="369"/>
      <c r="I111" s="369"/>
      <c r="J111" s="369"/>
      <c r="K111" s="369"/>
      <c r="L111" s="369"/>
      <c r="M111" s="369"/>
      <c r="N111" s="369"/>
      <c r="O111" s="369"/>
      <c r="P111" s="369"/>
      <c r="Q111" s="366">
        <f t="shared" si="5"/>
        <v>0</v>
      </c>
      <c r="R111" s="366"/>
    </row>
    <row r="112" spans="1:18" s="104" customFormat="1" ht="18">
      <c r="A112" s="367">
        <v>28</v>
      </c>
      <c r="B112" s="367"/>
      <c r="C112" s="369"/>
      <c r="D112" s="369"/>
      <c r="E112" s="369"/>
      <c r="F112" s="369"/>
      <c r="G112" s="369"/>
      <c r="H112" s="369"/>
      <c r="I112" s="369"/>
      <c r="J112" s="369"/>
      <c r="K112" s="369"/>
      <c r="L112" s="369"/>
      <c r="M112" s="369"/>
      <c r="N112" s="369"/>
      <c r="O112" s="369"/>
      <c r="P112" s="369"/>
      <c r="Q112" s="366">
        <f t="shared" si="5"/>
        <v>0</v>
      </c>
      <c r="R112" s="366"/>
    </row>
    <row r="113" spans="1:18" s="104" customFormat="1" ht="18">
      <c r="A113" s="367">
        <v>29</v>
      </c>
      <c r="B113" s="367"/>
      <c r="C113" s="369"/>
      <c r="D113" s="369"/>
      <c r="E113" s="369"/>
      <c r="F113" s="369"/>
      <c r="G113" s="369"/>
      <c r="H113" s="369"/>
      <c r="I113" s="369"/>
      <c r="J113" s="369"/>
      <c r="K113" s="369"/>
      <c r="L113" s="369"/>
      <c r="M113" s="369"/>
      <c r="N113" s="369"/>
      <c r="O113" s="369"/>
      <c r="P113" s="369"/>
      <c r="Q113" s="366">
        <f t="shared" si="5"/>
        <v>0</v>
      </c>
      <c r="R113" s="366"/>
    </row>
    <row r="114" spans="1:18" s="104" customFormat="1" ht="18">
      <c r="A114" s="367">
        <v>30</v>
      </c>
      <c r="B114" s="367"/>
      <c r="C114" s="369"/>
      <c r="D114" s="369"/>
      <c r="E114" s="369"/>
      <c r="F114" s="369"/>
      <c r="G114" s="369"/>
      <c r="H114" s="369"/>
      <c r="I114" s="369"/>
      <c r="J114" s="369"/>
      <c r="K114" s="369"/>
      <c r="L114" s="369"/>
      <c r="M114" s="369"/>
      <c r="N114" s="369"/>
      <c r="O114" s="369"/>
      <c r="P114" s="369"/>
      <c r="Q114" s="366">
        <f t="shared" si="5"/>
        <v>0</v>
      </c>
      <c r="R114" s="366"/>
    </row>
    <row r="115" spans="1:18" s="104" customFormat="1" ht="18">
      <c r="A115" s="367">
        <v>31</v>
      </c>
      <c r="B115" s="367"/>
      <c r="C115" s="369"/>
      <c r="D115" s="369"/>
      <c r="E115" s="369"/>
      <c r="F115" s="369"/>
      <c r="G115" s="369"/>
      <c r="H115" s="369"/>
      <c r="I115" s="369"/>
      <c r="J115" s="369"/>
      <c r="K115" s="369"/>
      <c r="L115" s="369"/>
      <c r="M115" s="369"/>
      <c r="N115" s="369"/>
      <c r="O115" s="369"/>
      <c r="P115" s="369"/>
      <c r="Q115" s="366">
        <f t="shared" si="5"/>
        <v>0</v>
      </c>
      <c r="R115" s="366"/>
    </row>
    <row r="116" spans="1:18" s="104" customFormat="1" ht="18">
      <c r="A116" s="367">
        <v>32</v>
      </c>
      <c r="B116" s="367"/>
      <c r="C116" s="369"/>
      <c r="D116" s="369"/>
      <c r="E116" s="369"/>
      <c r="F116" s="369"/>
      <c r="G116" s="369"/>
      <c r="H116" s="369"/>
      <c r="I116" s="369"/>
      <c r="J116" s="369"/>
      <c r="K116" s="369"/>
      <c r="L116" s="369"/>
      <c r="M116" s="369"/>
      <c r="N116" s="369"/>
      <c r="O116" s="369"/>
      <c r="P116" s="369"/>
      <c r="Q116" s="366">
        <f t="shared" si="5"/>
        <v>0</v>
      </c>
      <c r="R116" s="366"/>
    </row>
    <row r="117" spans="1:18" s="104" customFormat="1" ht="18">
      <c r="A117" s="367">
        <v>33</v>
      </c>
      <c r="B117" s="367"/>
      <c r="C117" s="369"/>
      <c r="D117" s="369"/>
      <c r="E117" s="369"/>
      <c r="F117" s="369"/>
      <c r="G117" s="369"/>
      <c r="H117" s="369"/>
      <c r="I117" s="369"/>
      <c r="J117" s="369"/>
      <c r="K117" s="369"/>
      <c r="L117" s="369"/>
      <c r="M117" s="369"/>
      <c r="N117" s="369"/>
      <c r="O117" s="369"/>
      <c r="P117" s="369"/>
      <c r="Q117" s="366">
        <f t="shared" si="5"/>
        <v>0</v>
      </c>
      <c r="R117" s="366"/>
    </row>
    <row r="118" spans="1:18" s="104" customFormat="1" ht="18">
      <c r="A118" s="367">
        <v>34</v>
      </c>
      <c r="B118" s="367"/>
      <c r="C118" s="369"/>
      <c r="D118" s="369"/>
      <c r="E118" s="369"/>
      <c r="F118" s="369"/>
      <c r="G118" s="369"/>
      <c r="H118" s="369"/>
      <c r="I118" s="369"/>
      <c r="J118" s="369"/>
      <c r="K118" s="369"/>
      <c r="L118" s="369"/>
      <c r="M118" s="369"/>
      <c r="N118" s="369"/>
      <c r="O118" s="369"/>
      <c r="P118" s="369"/>
      <c r="Q118" s="366">
        <f t="shared" si="5"/>
        <v>0</v>
      </c>
      <c r="R118" s="366"/>
    </row>
    <row r="119" spans="1:18" s="104" customFormat="1" ht="18">
      <c r="A119" s="367">
        <v>35</v>
      </c>
      <c r="B119" s="367"/>
      <c r="C119" s="369"/>
      <c r="D119" s="369"/>
      <c r="E119" s="369"/>
      <c r="F119" s="369"/>
      <c r="G119" s="369"/>
      <c r="H119" s="369"/>
      <c r="I119" s="369"/>
      <c r="J119" s="369"/>
      <c r="K119" s="369"/>
      <c r="L119" s="369"/>
      <c r="M119" s="369"/>
      <c r="N119" s="369"/>
      <c r="O119" s="369"/>
      <c r="P119" s="369"/>
      <c r="Q119" s="366">
        <f t="shared" si="5"/>
        <v>0</v>
      </c>
      <c r="R119" s="366"/>
    </row>
    <row r="120" spans="1:18" s="104" customFormat="1" ht="18">
      <c r="A120" s="367">
        <v>36</v>
      </c>
      <c r="B120" s="367"/>
      <c r="C120" s="369"/>
      <c r="D120" s="369"/>
      <c r="E120" s="369"/>
      <c r="F120" s="369"/>
      <c r="G120" s="369"/>
      <c r="H120" s="369"/>
      <c r="I120" s="369"/>
      <c r="J120" s="369"/>
      <c r="K120" s="369"/>
      <c r="L120" s="369"/>
      <c r="M120" s="369"/>
      <c r="N120" s="369"/>
      <c r="O120" s="369"/>
      <c r="P120" s="369"/>
      <c r="Q120" s="366">
        <f t="shared" si="5"/>
        <v>0</v>
      </c>
      <c r="R120" s="366"/>
    </row>
    <row r="121" spans="1:18" s="104" customFormat="1" ht="18">
      <c r="A121" s="367">
        <v>37</v>
      </c>
      <c r="B121" s="367"/>
      <c r="C121" s="369"/>
      <c r="D121" s="369"/>
      <c r="E121" s="369"/>
      <c r="F121" s="369"/>
      <c r="G121" s="369"/>
      <c r="H121" s="369"/>
      <c r="I121" s="369"/>
      <c r="J121" s="369"/>
      <c r="K121" s="369"/>
      <c r="L121" s="369"/>
      <c r="M121" s="369"/>
      <c r="N121" s="369"/>
      <c r="O121" s="369"/>
      <c r="P121" s="369"/>
      <c r="Q121" s="366">
        <f t="shared" si="5"/>
        <v>0</v>
      </c>
      <c r="R121" s="366"/>
    </row>
    <row r="122" spans="1:18" s="104" customFormat="1" ht="18">
      <c r="A122" s="367">
        <v>38</v>
      </c>
      <c r="B122" s="367"/>
      <c r="C122" s="369"/>
      <c r="D122" s="369"/>
      <c r="E122" s="369"/>
      <c r="F122" s="369"/>
      <c r="G122" s="369"/>
      <c r="H122" s="369"/>
      <c r="I122" s="369"/>
      <c r="J122" s="369"/>
      <c r="K122" s="369"/>
      <c r="L122" s="369"/>
      <c r="M122" s="369"/>
      <c r="N122" s="369"/>
      <c r="O122" s="369"/>
      <c r="P122" s="369"/>
      <c r="Q122" s="366">
        <f t="shared" si="5"/>
        <v>0</v>
      </c>
      <c r="R122" s="366"/>
    </row>
    <row r="123" spans="1:18" s="104" customFormat="1" ht="18">
      <c r="A123" s="367">
        <v>39</v>
      </c>
      <c r="B123" s="367"/>
      <c r="C123" s="369"/>
      <c r="D123" s="369"/>
      <c r="E123" s="369"/>
      <c r="F123" s="369"/>
      <c r="G123" s="369"/>
      <c r="H123" s="369"/>
      <c r="I123" s="369"/>
      <c r="J123" s="369"/>
      <c r="K123" s="369"/>
      <c r="L123" s="369"/>
      <c r="M123" s="369"/>
      <c r="N123" s="369"/>
      <c r="O123" s="369"/>
      <c r="P123" s="369"/>
      <c r="Q123" s="366">
        <f t="shared" si="5"/>
        <v>0</v>
      </c>
      <c r="R123" s="366"/>
    </row>
    <row r="124" spans="1:18" s="104" customFormat="1" ht="18">
      <c r="A124" s="367">
        <v>40</v>
      </c>
      <c r="B124" s="367"/>
      <c r="C124" s="369"/>
      <c r="D124" s="369"/>
      <c r="E124" s="369"/>
      <c r="F124" s="369"/>
      <c r="G124" s="369"/>
      <c r="H124" s="369"/>
      <c r="I124" s="369"/>
      <c r="J124" s="369"/>
      <c r="K124" s="369"/>
      <c r="L124" s="369"/>
      <c r="M124" s="369"/>
      <c r="N124" s="369"/>
      <c r="O124" s="369"/>
      <c r="P124" s="369"/>
      <c r="Q124" s="366">
        <f t="shared" si="5"/>
        <v>0</v>
      </c>
      <c r="R124" s="366"/>
    </row>
    <row r="125" spans="1:18" s="104" customFormat="1" ht="18">
      <c r="A125" s="367">
        <v>41</v>
      </c>
      <c r="B125" s="367"/>
      <c r="C125" s="369"/>
      <c r="D125" s="369"/>
      <c r="E125" s="369"/>
      <c r="F125" s="369"/>
      <c r="G125" s="369"/>
      <c r="H125" s="369"/>
      <c r="I125" s="369"/>
      <c r="J125" s="369"/>
      <c r="K125" s="369"/>
      <c r="L125" s="369"/>
      <c r="M125" s="369"/>
      <c r="N125" s="369"/>
      <c r="O125" s="369"/>
      <c r="P125" s="369"/>
      <c r="Q125" s="366">
        <f t="shared" si="5"/>
        <v>0</v>
      </c>
      <c r="R125" s="366"/>
    </row>
    <row r="126" spans="1:18" s="104" customFormat="1" ht="18">
      <c r="A126" s="367">
        <v>42</v>
      </c>
      <c r="B126" s="367"/>
      <c r="C126" s="369"/>
      <c r="D126" s="369"/>
      <c r="E126" s="369"/>
      <c r="F126" s="369"/>
      <c r="G126" s="369"/>
      <c r="H126" s="369"/>
      <c r="I126" s="369"/>
      <c r="J126" s="369"/>
      <c r="K126" s="369"/>
      <c r="L126" s="369"/>
      <c r="M126" s="369"/>
      <c r="N126" s="369"/>
      <c r="O126" s="369"/>
      <c r="P126" s="369"/>
      <c r="Q126" s="366">
        <f t="shared" si="5"/>
        <v>0</v>
      </c>
      <c r="R126" s="366"/>
    </row>
    <row r="127" spans="1:18" s="104" customFormat="1" ht="18">
      <c r="A127" s="367">
        <v>43</v>
      </c>
      <c r="B127" s="367"/>
      <c r="C127" s="369"/>
      <c r="D127" s="369"/>
      <c r="E127" s="369"/>
      <c r="F127" s="369"/>
      <c r="G127" s="369"/>
      <c r="H127" s="369"/>
      <c r="I127" s="369"/>
      <c r="J127" s="369"/>
      <c r="K127" s="369"/>
      <c r="L127" s="369"/>
      <c r="M127" s="369"/>
      <c r="N127" s="369"/>
      <c r="O127" s="369"/>
      <c r="P127" s="369"/>
      <c r="Q127" s="366">
        <f t="shared" si="5"/>
        <v>0</v>
      </c>
      <c r="R127" s="366"/>
    </row>
    <row r="128" spans="1:18" s="104" customFormat="1" ht="18">
      <c r="A128" s="367">
        <v>44</v>
      </c>
      <c r="B128" s="367"/>
      <c r="C128" s="369"/>
      <c r="D128" s="369"/>
      <c r="E128" s="369"/>
      <c r="F128" s="369"/>
      <c r="G128" s="369"/>
      <c r="H128" s="369"/>
      <c r="I128" s="369"/>
      <c r="J128" s="369"/>
      <c r="K128" s="369"/>
      <c r="L128" s="369"/>
      <c r="M128" s="369"/>
      <c r="N128" s="369"/>
      <c r="O128" s="369"/>
      <c r="P128" s="369"/>
      <c r="Q128" s="366">
        <f t="shared" si="5"/>
        <v>0</v>
      </c>
      <c r="R128" s="366"/>
    </row>
    <row r="129" spans="1:18" s="104" customFormat="1" ht="18">
      <c r="A129" s="367">
        <v>45</v>
      </c>
      <c r="B129" s="367"/>
      <c r="C129" s="369"/>
      <c r="D129" s="369"/>
      <c r="E129" s="369"/>
      <c r="F129" s="369"/>
      <c r="G129" s="369"/>
      <c r="H129" s="369"/>
      <c r="I129" s="369"/>
      <c r="J129" s="369"/>
      <c r="K129" s="369"/>
      <c r="L129" s="369"/>
      <c r="M129" s="369"/>
      <c r="N129" s="369"/>
      <c r="O129" s="369"/>
      <c r="P129" s="369"/>
      <c r="Q129" s="366">
        <f t="shared" si="5"/>
        <v>0</v>
      </c>
      <c r="R129" s="366"/>
    </row>
    <row r="130" spans="1:18" s="104" customFormat="1" ht="18">
      <c r="A130" s="367">
        <v>46</v>
      </c>
      <c r="B130" s="367"/>
      <c r="C130" s="369"/>
      <c r="D130" s="369"/>
      <c r="E130" s="369"/>
      <c r="F130" s="369"/>
      <c r="G130" s="369"/>
      <c r="H130" s="369"/>
      <c r="I130" s="369"/>
      <c r="J130" s="369"/>
      <c r="K130" s="369"/>
      <c r="L130" s="369"/>
      <c r="M130" s="369"/>
      <c r="N130" s="369"/>
      <c r="O130" s="369"/>
      <c r="P130" s="369"/>
      <c r="Q130" s="366">
        <f t="shared" si="5"/>
        <v>0</v>
      </c>
      <c r="R130" s="366"/>
    </row>
    <row r="131" spans="1:18" s="104" customFormat="1" ht="18">
      <c r="A131" s="367">
        <v>47</v>
      </c>
      <c r="B131" s="367"/>
      <c r="C131" s="369"/>
      <c r="D131" s="369"/>
      <c r="E131" s="369"/>
      <c r="F131" s="369"/>
      <c r="G131" s="369"/>
      <c r="H131" s="369"/>
      <c r="I131" s="369"/>
      <c r="J131" s="369"/>
      <c r="K131" s="369"/>
      <c r="L131" s="369"/>
      <c r="M131" s="369"/>
      <c r="N131" s="369"/>
      <c r="O131" s="369"/>
      <c r="P131" s="369"/>
      <c r="Q131" s="366">
        <f t="shared" si="5"/>
        <v>0</v>
      </c>
      <c r="R131" s="366"/>
    </row>
    <row r="132" spans="1:18" s="104" customFormat="1" ht="18">
      <c r="A132" s="367">
        <v>48</v>
      </c>
      <c r="B132" s="367"/>
      <c r="C132" s="369"/>
      <c r="D132" s="369"/>
      <c r="E132" s="369"/>
      <c r="F132" s="369"/>
      <c r="G132" s="369"/>
      <c r="H132" s="369"/>
      <c r="I132" s="369"/>
      <c r="J132" s="369"/>
      <c r="K132" s="369"/>
      <c r="L132" s="369"/>
      <c r="M132" s="369"/>
      <c r="N132" s="369"/>
      <c r="O132" s="369"/>
      <c r="P132" s="369"/>
      <c r="Q132" s="366">
        <f t="shared" si="5"/>
        <v>0</v>
      </c>
      <c r="R132" s="366"/>
    </row>
    <row r="133" spans="1:18" s="104" customFormat="1" ht="18">
      <c r="A133" s="367">
        <v>49</v>
      </c>
      <c r="B133" s="367"/>
      <c r="C133" s="369"/>
      <c r="D133" s="369"/>
      <c r="E133" s="369"/>
      <c r="F133" s="369"/>
      <c r="G133" s="369"/>
      <c r="H133" s="369"/>
      <c r="I133" s="369"/>
      <c r="J133" s="369"/>
      <c r="K133" s="369"/>
      <c r="L133" s="369"/>
      <c r="M133" s="369"/>
      <c r="N133" s="369"/>
      <c r="O133" s="369"/>
      <c r="P133" s="369"/>
      <c r="Q133" s="366">
        <f t="shared" si="5"/>
        <v>0</v>
      </c>
      <c r="R133" s="366"/>
    </row>
    <row r="134" spans="1:18" s="104" customFormat="1" ht="18">
      <c r="A134" s="367">
        <v>50</v>
      </c>
      <c r="B134" s="367"/>
      <c r="C134" s="369"/>
      <c r="D134" s="369"/>
      <c r="E134" s="369"/>
      <c r="F134" s="369"/>
      <c r="G134" s="369"/>
      <c r="H134" s="369"/>
      <c r="I134" s="369"/>
      <c r="J134" s="369"/>
      <c r="K134" s="369"/>
      <c r="L134" s="369"/>
      <c r="M134" s="369"/>
      <c r="N134" s="369"/>
      <c r="O134" s="369"/>
      <c r="P134" s="369"/>
      <c r="Q134" s="366">
        <f t="shared" si="5"/>
        <v>0</v>
      </c>
      <c r="R134" s="366"/>
    </row>
    <row r="135" spans="1:18" s="104" customFormat="1" ht="18">
      <c r="A135" s="371" t="s">
        <v>197</v>
      </c>
      <c r="B135" s="371"/>
      <c r="C135" s="370">
        <f>SUM(C85:C134)</f>
        <v>0</v>
      </c>
      <c r="D135" s="370"/>
      <c r="E135" s="370">
        <f>SUM(E85:E134)</f>
        <v>0</v>
      </c>
      <c r="F135" s="370"/>
      <c r="G135" s="370">
        <f>SUM(G85:G134)</f>
        <v>0</v>
      </c>
      <c r="H135" s="370"/>
      <c r="I135" s="370">
        <f>SUM(I85:I134)</f>
        <v>0</v>
      </c>
      <c r="J135" s="370"/>
      <c r="K135" s="370">
        <f>SUM(K85:K134)</f>
        <v>0</v>
      </c>
      <c r="L135" s="370"/>
      <c r="M135" s="370">
        <f>SUM(M85:M134)</f>
        <v>0</v>
      </c>
      <c r="N135" s="370"/>
      <c r="O135" s="370">
        <f>SUM(O85:O134)</f>
        <v>0</v>
      </c>
      <c r="P135" s="370"/>
      <c r="Q135" s="370">
        <f>SUM(Q85:Q134)</f>
        <v>0</v>
      </c>
      <c r="R135" s="370"/>
    </row>
    <row r="136" spans="1:18" s="104" customFormat="1" ht="18">
      <c r="A136" s="105" t="s">
        <v>198</v>
      </c>
    </row>
  </sheetData>
  <sheetProtection algorithmName="SHA-512" hashValue="L/+WbnQOmWvbzQC2K/czqg3nB9DIjiJnwJVL6ZKOPokyBxjqagSUNz8MkHPu6/1Q4+2iWdfSDaeHg5eJwV3enw==" saltValue="3iHY+kP5BZrz04XPaKv6+A==" spinCount="100000" sheet="1" objects="1" scenarios="1"/>
  <mergeCells count="765">
    <mergeCell ref="Q135:R135"/>
    <mergeCell ref="O134:P134"/>
    <mergeCell ref="Q134:R134"/>
    <mergeCell ref="A135:B135"/>
    <mergeCell ref="C135:D135"/>
    <mergeCell ref="E135:F135"/>
    <mergeCell ref="G135:H135"/>
    <mergeCell ref="I135:J135"/>
    <mergeCell ref="K135:L135"/>
    <mergeCell ref="M135:N135"/>
    <mergeCell ref="O135:P135"/>
    <mergeCell ref="M133:N133"/>
    <mergeCell ref="O133:P133"/>
    <mergeCell ref="Q133:R133"/>
    <mergeCell ref="A134:B134"/>
    <mergeCell ref="C134:D134"/>
    <mergeCell ref="E134:F134"/>
    <mergeCell ref="G134:H134"/>
    <mergeCell ref="I134:J134"/>
    <mergeCell ref="K134:L134"/>
    <mergeCell ref="M134:N134"/>
    <mergeCell ref="A133:B133"/>
    <mergeCell ref="C133:D133"/>
    <mergeCell ref="E133:F133"/>
    <mergeCell ref="G133:H133"/>
    <mergeCell ref="I133:J133"/>
    <mergeCell ref="K133:L133"/>
    <mergeCell ref="A132:B132"/>
    <mergeCell ref="C132:D132"/>
    <mergeCell ref="E132:F132"/>
    <mergeCell ref="G132:H132"/>
    <mergeCell ref="I132:J132"/>
    <mergeCell ref="K132:L132"/>
    <mergeCell ref="M132:N132"/>
    <mergeCell ref="O132:P132"/>
    <mergeCell ref="Q132:R132"/>
    <mergeCell ref="A131:B131"/>
    <mergeCell ref="C131:D131"/>
    <mergeCell ref="E131:F131"/>
    <mergeCell ref="G131:H131"/>
    <mergeCell ref="I131:J131"/>
    <mergeCell ref="K131:L131"/>
    <mergeCell ref="M131:N131"/>
    <mergeCell ref="O131:P131"/>
    <mergeCell ref="Q131:R131"/>
    <mergeCell ref="M129:N129"/>
    <mergeCell ref="O129:P129"/>
    <mergeCell ref="Q129:R129"/>
    <mergeCell ref="A130:B130"/>
    <mergeCell ref="C130:D130"/>
    <mergeCell ref="E130:F130"/>
    <mergeCell ref="G130:H130"/>
    <mergeCell ref="I130:J130"/>
    <mergeCell ref="K130:L130"/>
    <mergeCell ref="M130:N130"/>
    <mergeCell ref="A129:B129"/>
    <mergeCell ref="C129:D129"/>
    <mergeCell ref="E129:F129"/>
    <mergeCell ref="G129:H129"/>
    <mergeCell ref="I129:J129"/>
    <mergeCell ref="K129:L129"/>
    <mergeCell ref="O130:P130"/>
    <mergeCell ref="Q130:R130"/>
    <mergeCell ref="A128:B128"/>
    <mergeCell ref="C128:D128"/>
    <mergeCell ref="E128:F128"/>
    <mergeCell ref="G128:H128"/>
    <mergeCell ref="I128:J128"/>
    <mergeCell ref="K128:L128"/>
    <mergeCell ref="M128:N128"/>
    <mergeCell ref="O128:P128"/>
    <mergeCell ref="Q128:R128"/>
    <mergeCell ref="A127:B127"/>
    <mergeCell ref="C127:D127"/>
    <mergeCell ref="E127:F127"/>
    <mergeCell ref="G127:H127"/>
    <mergeCell ref="I127:J127"/>
    <mergeCell ref="K127:L127"/>
    <mergeCell ref="M127:N127"/>
    <mergeCell ref="O127:P127"/>
    <mergeCell ref="Q127:R127"/>
    <mergeCell ref="M125:N125"/>
    <mergeCell ref="O125:P125"/>
    <mergeCell ref="Q125:R125"/>
    <mergeCell ref="A126:B126"/>
    <mergeCell ref="C126:D126"/>
    <mergeCell ref="E126:F126"/>
    <mergeCell ref="G126:H126"/>
    <mergeCell ref="I126:J126"/>
    <mergeCell ref="K126:L126"/>
    <mergeCell ref="M126:N126"/>
    <mergeCell ref="A125:B125"/>
    <mergeCell ref="C125:D125"/>
    <mergeCell ref="E125:F125"/>
    <mergeCell ref="G125:H125"/>
    <mergeCell ref="I125:J125"/>
    <mergeCell ref="K125:L125"/>
    <mergeCell ref="O126:P126"/>
    <mergeCell ref="Q126:R126"/>
    <mergeCell ref="A124:B124"/>
    <mergeCell ref="C124:D124"/>
    <mergeCell ref="E124:F124"/>
    <mergeCell ref="G124:H124"/>
    <mergeCell ref="I124:J124"/>
    <mergeCell ref="K124:L124"/>
    <mergeCell ref="M124:N124"/>
    <mergeCell ref="O124:P124"/>
    <mergeCell ref="Q124:R124"/>
    <mergeCell ref="A123:B123"/>
    <mergeCell ref="C123:D123"/>
    <mergeCell ref="E123:F123"/>
    <mergeCell ref="G123:H123"/>
    <mergeCell ref="I123:J123"/>
    <mergeCell ref="K123:L123"/>
    <mergeCell ref="M123:N123"/>
    <mergeCell ref="O123:P123"/>
    <mergeCell ref="Q123:R123"/>
    <mergeCell ref="M121:N121"/>
    <mergeCell ref="O121:P121"/>
    <mergeCell ref="Q121:R121"/>
    <mergeCell ref="A122:B122"/>
    <mergeCell ref="C122:D122"/>
    <mergeCell ref="E122:F122"/>
    <mergeCell ref="G122:H122"/>
    <mergeCell ref="I122:J122"/>
    <mergeCell ref="K122:L122"/>
    <mergeCell ref="M122:N122"/>
    <mergeCell ref="A121:B121"/>
    <mergeCell ref="C121:D121"/>
    <mergeCell ref="E121:F121"/>
    <mergeCell ref="G121:H121"/>
    <mergeCell ref="I121:J121"/>
    <mergeCell ref="K121:L121"/>
    <mergeCell ref="O122:P122"/>
    <mergeCell ref="Q122:R122"/>
    <mergeCell ref="A120:B120"/>
    <mergeCell ref="C120:D120"/>
    <mergeCell ref="E120:F120"/>
    <mergeCell ref="G120:H120"/>
    <mergeCell ref="I120:J120"/>
    <mergeCell ref="K120:L120"/>
    <mergeCell ref="M120:N120"/>
    <mergeCell ref="O120:P120"/>
    <mergeCell ref="Q120:R120"/>
    <mergeCell ref="A119:B119"/>
    <mergeCell ref="C119:D119"/>
    <mergeCell ref="E119:F119"/>
    <mergeCell ref="G119:H119"/>
    <mergeCell ref="I119:J119"/>
    <mergeCell ref="K119:L119"/>
    <mergeCell ref="M119:N119"/>
    <mergeCell ref="O119:P119"/>
    <mergeCell ref="Q119:R119"/>
    <mergeCell ref="M117:N117"/>
    <mergeCell ref="O117:P117"/>
    <mergeCell ref="Q117:R117"/>
    <mergeCell ref="A118:B118"/>
    <mergeCell ref="C118:D118"/>
    <mergeCell ref="E118:F118"/>
    <mergeCell ref="G118:H118"/>
    <mergeCell ref="I118:J118"/>
    <mergeCell ref="K118:L118"/>
    <mergeCell ref="M118:N118"/>
    <mergeCell ref="A117:B117"/>
    <mergeCell ref="C117:D117"/>
    <mergeCell ref="E117:F117"/>
    <mergeCell ref="G117:H117"/>
    <mergeCell ref="I117:J117"/>
    <mergeCell ref="K117:L117"/>
    <mergeCell ref="O118:P118"/>
    <mergeCell ref="Q118:R118"/>
    <mergeCell ref="A116:B116"/>
    <mergeCell ref="C116:D116"/>
    <mergeCell ref="E116:F116"/>
    <mergeCell ref="G116:H116"/>
    <mergeCell ref="I116:J116"/>
    <mergeCell ref="K116:L116"/>
    <mergeCell ref="M116:N116"/>
    <mergeCell ref="O116:P116"/>
    <mergeCell ref="Q116:R116"/>
    <mergeCell ref="A115:B115"/>
    <mergeCell ref="C115:D115"/>
    <mergeCell ref="E115:F115"/>
    <mergeCell ref="G115:H115"/>
    <mergeCell ref="I115:J115"/>
    <mergeCell ref="K115:L115"/>
    <mergeCell ref="M115:N115"/>
    <mergeCell ref="O115:P115"/>
    <mergeCell ref="Q115:R115"/>
    <mergeCell ref="M113:N113"/>
    <mergeCell ref="O113:P113"/>
    <mergeCell ref="Q113:R113"/>
    <mergeCell ref="A114:B114"/>
    <mergeCell ref="C114:D114"/>
    <mergeCell ref="E114:F114"/>
    <mergeCell ref="G114:H114"/>
    <mergeCell ref="I114:J114"/>
    <mergeCell ref="K114:L114"/>
    <mergeCell ref="M114:N114"/>
    <mergeCell ref="A113:B113"/>
    <mergeCell ref="C113:D113"/>
    <mergeCell ref="E113:F113"/>
    <mergeCell ref="G113:H113"/>
    <mergeCell ref="I113:J113"/>
    <mergeCell ref="K113:L113"/>
    <mergeCell ref="O114:P114"/>
    <mergeCell ref="Q114:R114"/>
    <mergeCell ref="A112:B112"/>
    <mergeCell ref="C112:D112"/>
    <mergeCell ref="E112:F112"/>
    <mergeCell ref="G112:H112"/>
    <mergeCell ref="I112:J112"/>
    <mergeCell ref="K112:L112"/>
    <mergeCell ref="M112:N112"/>
    <mergeCell ref="O112:P112"/>
    <mergeCell ref="Q112:R112"/>
    <mergeCell ref="A111:B111"/>
    <mergeCell ref="C111:D111"/>
    <mergeCell ref="E111:F111"/>
    <mergeCell ref="G111:H111"/>
    <mergeCell ref="I111:J111"/>
    <mergeCell ref="K111:L111"/>
    <mergeCell ref="M111:N111"/>
    <mergeCell ref="O111:P111"/>
    <mergeCell ref="Q111:R111"/>
    <mergeCell ref="M109:N109"/>
    <mergeCell ref="O109:P109"/>
    <mergeCell ref="Q109:R109"/>
    <mergeCell ref="A110:B110"/>
    <mergeCell ref="C110:D110"/>
    <mergeCell ref="E110:F110"/>
    <mergeCell ref="G110:H110"/>
    <mergeCell ref="I110:J110"/>
    <mergeCell ref="K110:L110"/>
    <mergeCell ref="M110:N110"/>
    <mergeCell ref="A109:B109"/>
    <mergeCell ref="C109:D109"/>
    <mergeCell ref="E109:F109"/>
    <mergeCell ref="G109:H109"/>
    <mergeCell ref="I109:J109"/>
    <mergeCell ref="K109:L109"/>
    <mergeCell ref="O110:P110"/>
    <mergeCell ref="Q110:R110"/>
    <mergeCell ref="A108:B108"/>
    <mergeCell ref="C108:D108"/>
    <mergeCell ref="E108:F108"/>
    <mergeCell ref="G108:H108"/>
    <mergeCell ref="I108:J108"/>
    <mergeCell ref="K108:L108"/>
    <mergeCell ref="M108:N108"/>
    <mergeCell ref="O108:P108"/>
    <mergeCell ref="Q108:R108"/>
    <mergeCell ref="A107:B107"/>
    <mergeCell ref="C107:D107"/>
    <mergeCell ref="E107:F107"/>
    <mergeCell ref="G107:H107"/>
    <mergeCell ref="I107:J107"/>
    <mergeCell ref="K107:L107"/>
    <mergeCell ref="M107:N107"/>
    <mergeCell ref="O107:P107"/>
    <mergeCell ref="Q107:R107"/>
    <mergeCell ref="M105:N105"/>
    <mergeCell ref="O105:P105"/>
    <mergeCell ref="Q105:R105"/>
    <mergeCell ref="A106:B106"/>
    <mergeCell ref="C106:D106"/>
    <mergeCell ref="E106:F106"/>
    <mergeCell ref="G106:H106"/>
    <mergeCell ref="I106:J106"/>
    <mergeCell ref="K106:L106"/>
    <mergeCell ref="M106:N106"/>
    <mergeCell ref="A105:B105"/>
    <mergeCell ref="C105:D105"/>
    <mergeCell ref="E105:F105"/>
    <mergeCell ref="G105:H105"/>
    <mergeCell ref="I105:J105"/>
    <mergeCell ref="K105:L105"/>
    <mergeCell ref="O106:P106"/>
    <mergeCell ref="Q106:R106"/>
    <mergeCell ref="A104:B104"/>
    <mergeCell ref="C104:D104"/>
    <mergeCell ref="E104:F104"/>
    <mergeCell ref="G104:H104"/>
    <mergeCell ref="I104:J104"/>
    <mergeCell ref="K104:L104"/>
    <mergeCell ref="M104:N104"/>
    <mergeCell ref="O104:P104"/>
    <mergeCell ref="Q104:R104"/>
    <mergeCell ref="A103:B103"/>
    <mergeCell ref="C103:D103"/>
    <mergeCell ref="E103:F103"/>
    <mergeCell ref="G103:H103"/>
    <mergeCell ref="I103:J103"/>
    <mergeCell ref="K103:L103"/>
    <mergeCell ref="M103:N103"/>
    <mergeCell ref="O103:P103"/>
    <mergeCell ref="Q103:R103"/>
    <mergeCell ref="M101:N101"/>
    <mergeCell ref="O101:P101"/>
    <mergeCell ref="Q101:R101"/>
    <mergeCell ref="A102:B102"/>
    <mergeCell ref="C102:D102"/>
    <mergeCell ref="E102:F102"/>
    <mergeCell ref="G102:H102"/>
    <mergeCell ref="I102:J102"/>
    <mergeCell ref="K102:L102"/>
    <mergeCell ref="M102:N102"/>
    <mergeCell ref="A101:B101"/>
    <mergeCell ref="C101:D101"/>
    <mergeCell ref="E101:F101"/>
    <mergeCell ref="G101:H101"/>
    <mergeCell ref="I101:J101"/>
    <mergeCell ref="K101:L101"/>
    <mergeCell ref="O102:P102"/>
    <mergeCell ref="Q102:R102"/>
    <mergeCell ref="A100:B100"/>
    <mergeCell ref="C100:D100"/>
    <mergeCell ref="E100:F100"/>
    <mergeCell ref="G100:H100"/>
    <mergeCell ref="I100:J100"/>
    <mergeCell ref="K100:L100"/>
    <mergeCell ref="M100:N100"/>
    <mergeCell ref="O100:P100"/>
    <mergeCell ref="Q100:R100"/>
    <mergeCell ref="A99:B99"/>
    <mergeCell ref="C99:D99"/>
    <mergeCell ref="E99:F99"/>
    <mergeCell ref="G99:H99"/>
    <mergeCell ref="I99:J99"/>
    <mergeCell ref="K99:L99"/>
    <mergeCell ref="M99:N99"/>
    <mergeCell ref="O99:P99"/>
    <mergeCell ref="Q99:R99"/>
    <mergeCell ref="M97:N97"/>
    <mergeCell ref="O97:P97"/>
    <mergeCell ref="Q97:R97"/>
    <mergeCell ref="A98:B98"/>
    <mergeCell ref="C98:D98"/>
    <mergeCell ref="E98:F98"/>
    <mergeCell ref="G98:H98"/>
    <mergeCell ref="I98:J98"/>
    <mergeCell ref="K98:L98"/>
    <mergeCell ref="M98:N98"/>
    <mergeCell ref="A97:B97"/>
    <mergeCell ref="C97:D97"/>
    <mergeCell ref="E97:F97"/>
    <mergeCell ref="G97:H97"/>
    <mergeCell ref="I97:J97"/>
    <mergeCell ref="K97:L97"/>
    <mergeCell ref="O98:P98"/>
    <mergeCell ref="Q98:R98"/>
    <mergeCell ref="A96:B96"/>
    <mergeCell ref="C96:D96"/>
    <mergeCell ref="E96:F96"/>
    <mergeCell ref="G96:H96"/>
    <mergeCell ref="I96:J96"/>
    <mergeCell ref="K96:L96"/>
    <mergeCell ref="M96:N96"/>
    <mergeCell ref="O96:P96"/>
    <mergeCell ref="Q96:R96"/>
    <mergeCell ref="A95:B95"/>
    <mergeCell ref="C95:D95"/>
    <mergeCell ref="E95:F95"/>
    <mergeCell ref="G95:H95"/>
    <mergeCell ref="I95:J95"/>
    <mergeCell ref="K95:L95"/>
    <mergeCell ref="M95:N95"/>
    <mergeCell ref="O95:P95"/>
    <mergeCell ref="Q95:R95"/>
    <mergeCell ref="M93:N93"/>
    <mergeCell ref="O93:P93"/>
    <mergeCell ref="Q93:R93"/>
    <mergeCell ref="A94:B94"/>
    <mergeCell ref="C94:D94"/>
    <mergeCell ref="E94:F94"/>
    <mergeCell ref="G94:H94"/>
    <mergeCell ref="I94:J94"/>
    <mergeCell ref="K94:L94"/>
    <mergeCell ref="M94:N94"/>
    <mergeCell ref="A93:B93"/>
    <mergeCell ref="C93:D93"/>
    <mergeCell ref="E93:F93"/>
    <mergeCell ref="G93:H93"/>
    <mergeCell ref="I93:J93"/>
    <mergeCell ref="K93:L93"/>
    <mergeCell ref="O94:P94"/>
    <mergeCell ref="Q94:R94"/>
    <mergeCell ref="A92:B92"/>
    <mergeCell ref="C92:D92"/>
    <mergeCell ref="E92:F92"/>
    <mergeCell ref="G92:H92"/>
    <mergeCell ref="I92:J92"/>
    <mergeCell ref="K92:L92"/>
    <mergeCell ref="M92:N92"/>
    <mergeCell ref="O92:P92"/>
    <mergeCell ref="Q92:R92"/>
    <mergeCell ref="A91:B91"/>
    <mergeCell ref="C91:D91"/>
    <mergeCell ref="E91:F91"/>
    <mergeCell ref="G91:H91"/>
    <mergeCell ref="I91:J91"/>
    <mergeCell ref="K91:L91"/>
    <mergeCell ref="M91:N91"/>
    <mergeCell ref="O91:P91"/>
    <mergeCell ref="Q91:R91"/>
    <mergeCell ref="M89:N89"/>
    <mergeCell ref="O89:P89"/>
    <mergeCell ref="Q89:R89"/>
    <mergeCell ref="A90:B90"/>
    <mergeCell ref="C90:D90"/>
    <mergeCell ref="E90:F90"/>
    <mergeCell ref="G90:H90"/>
    <mergeCell ref="I90:J90"/>
    <mergeCell ref="K90:L90"/>
    <mergeCell ref="M90:N90"/>
    <mergeCell ref="A89:B89"/>
    <mergeCell ref="C89:D89"/>
    <mergeCell ref="E89:F89"/>
    <mergeCell ref="G89:H89"/>
    <mergeCell ref="I89:J89"/>
    <mergeCell ref="K89:L89"/>
    <mergeCell ref="O90:P90"/>
    <mergeCell ref="Q90:R90"/>
    <mergeCell ref="A88:B88"/>
    <mergeCell ref="C88:D88"/>
    <mergeCell ref="E88:F88"/>
    <mergeCell ref="G88:H88"/>
    <mergeCell ref="I88:J88"/>
    <mergeCell ref="K88:L88"/>
    <mergeCell ref="M88:N88"/>
    <mergeCell ref="O88:P88"/>
    <mergeCell ref="Q88:R88"/>
    <mergeCell ref="A87:B87"/>
    <mergeCell ref="C87:D87"/>
    <mergeCell ref="E87:F87"/>
    <mergeCell ref="G87:H87"/>
    <mergeCell ref="I87:J87"/>
    <mergeCell ref="K87:L87"/>
    <mergeCell ref="M87:N87"/>
    <mergeCell ref="O87:P87"/>
    <mergeCell ref="Q87:R87"/>
    <mergeCell ref="A86:B86"/>
    <mergeCell ref="C86:D86"/>
    <mergeCell ref="E86:F86"/>
    <mergeCell ref="G86:H86"/>
    <mergeCell ref="I86:J86"/>
    <mergeCell ref="K86:L86"/>
    <mergeCell ref="M86:N86"/>
    <mergeCell ref="O86:P86"/>
    <mergeCell ref="Q86:R86"/>
    <mergeCell ref="A85:B85"/>
    <mergeCell ref="C85:D85"/>
    <mergeCell ref="E85:F85"/>
    <mergeCell ref="G85:H85"/>
    <mergeCell ref="I85:J85"/>
    <mergeCell ref="K85:L85"/>
    <mergeCell ref="M85:N85"/>
    <mergeCell ref="O85:P85"/>
    <mergeCell ref="Q85:R85"/>
    <mergeCell ref="A81:D81"/>
    <mergeCell ref="E81:H81"/>
    <mergeCell ref="I81:L81"/>
    <mergeCell ref="M81:Q81"/>
    <mergeCell ref="A83:R83"/>
    <mergeCell ref="A84:B84"/>
    <mergeCell ref="C84:D84"/>
    <mergeCell ref="E84:F84"/>
    <mergeCell ref="G84:H84"/>
    <mergeCell ref="I84:J84"/>
    <mergeCell ref="K84:L84"/>
    <mergeCell ref="M84:N84"/>
    <mergeCell ref="O84:P84"/>
    <mergeCell ref="Q84:R84"/>
    <mergeCell ref="A77:C77"/>
    <mergeCell ref="D77:F77"/>
    <mergeCell ref="A80:D80"/>
    <mergeCell ref="E80:H80"/>
    <mergeCell ref="I80:L80"/>
    <mergeCell ref="M80:Q80"/>
    <mergeCell ref="A75:C75"/>
    <mergeCell ref="D75:F75"/>
    <mergeCell ref="G75:R75"/>
    <mergeCell ref="A76:C76"/>
    <mergeCell ref="D76:F76"/>
    <mergeCell ref="G76:R76"/>
    <mergeCell ref="A73:C73"/>
    <mergeCell ref="D73:F73"/>
    <mergeCell ref="G73:R73"/>
    <mergeCell ref="A74:C74"/>
    <mergeCell ref="D74:F74"/>
    <mergeCell ref="G74:R74"/>
    <mergeCell ref="A69:C69"/>
    <mergeCell ref="D69:F69"/>
    <mergeCell ref="G69:R69"/>
    <mergeCell ref="A70:C70"/>
    <mergeCell ref="D70:F70"/>
    <mergeCell ref="A72:C72"/>
    <mergeCell ref="A67:C67"/>
    <mergeCell ref="D67:F67"/>
    <mergeCell ref="G67:R67"/>
    <mergeCell ref="A68:C68"/>
    <mergeCell ref="D68:F68"/>
    <mergeCell ref="G68:R68"/>
    <mergeCell ref="A65:C65"/>
    <mergeCell ref="D65:F65"/>
    <mergeCell ref="G65:R65"/>
    <mergeCell ref="A66:C66"/>
    <mergeCell ref="D66:F66"/>
    <mergeCell ref="G66:R66"/>
    <mergeCell ref="A63:C63"/>
    <mergeCell ref="D63:F63"/>
    <mergeCell ref="G63:R63"/>
    <mergeCell ref="A64:C64"/>
    <mergeCell ref="D64:F64"/>
    <mergeCell ref="G64:R64"/>
    <mergeCell ref="N58:R58"/>
    <mergeCell ref="A60:Q60"/>
    <mergeCell ref="A61:C61"/>
    <mergeCell ref="A62:C62"/>
    <mergeCell ref="D62:F62"/>
    <mergeCell ref="G62:R62"/>
    <mergeCell ref="B58:C58"/>
    <mergeCell ref="D58:E58"/>
    <mergeCell ref="F58:G58"/>
    <mergeCell ref="H58:I58"/>
    <mergeCell ref="J58:K58"/>
    <mergeCell ref="L58:M58"/>
    <mergeCell ref="N56:R56"/>
    <mergeCell ref="B57:C57"/>
    <mergeCell ref="D57:E57"/>
    <mergeCell ref="F57:G57"/>
    <mergeCell ref="H57:I57"/>
    <mergeCell ref="J57:K57"/>
    <mergeCell ref="L57:M57"/>
    <mergeCell ref="N57:R57"/>
    <mergeCell ref="B56:C56"/>
    <mergeCell ref="D56:E56"/>
    <mergeCell ref="F56:G56"/>
    <mergeCell ref="H56:I56"/>
    <mergeCell ref="J56:K56"/>
    <mergeCell ref="L56:M56"/>
    <mergeCell ref="N54:R54"/>
    <mergeCell ref="B55:C55"/>
    <mergeCell ref="D55:E55"/>
    <mergeCell ref="F55:G55"/>
    <mergeCell ref="H55:I55"/>
    <mergeCell ref="J55:K55"/>
    <mergeCell ref="L55:M55"/>
    <mergeCell ref="N55:R55"/>
    <mergeCell ref="B54:C54"/>
    <mergeCell ref="D54:E54"/>
    <mergeCell ref="F54:G54"/>
    <mergeCell ref="H54:I54"/>
    <mergeCell ref="J54:K54"/>
    <mergeCell ref="L54:M54"/>
    <mergeCell ref="N52:R52"/>
    <mergeCell ref="B53:C53"/>
    <mergeCell ref="D53:E53"/>
    <mergeCell ref="F53:G53"/>
    <mergeCell ref="H53:I53"/>
    <mergeCell ref="J53:K53"/>
    <mergeCell ref="L53:M53"/>
    <mergeCell ref="N53:R53"/>
    <mergeCell ref="B52:C52"/>
    <mergeCell ref="D52:E52"/>
    <mergeCell ref="F52:G52"/>
    <mergeCell ref="H52:I52"/>
    <mergeCell ref="J52:K52"/>
    <mergeCell ref="L52:M52"/>
    <mergeCell ref="N50:R50"/>
    <mergeCell ref="B51:C51"/>
    <mergeCell ref="D51:E51"/>
    <mergeCell ref="F51:G51"/>
    <mergeCell ref="H51:I51"/>
    <mergeCell ref="J51:K51"/>
    <mergeCell ref="L51:M51"/>
    <mergeCell ref="N51:R51"/>
    <mergeCell ref="B50:C50"/>
    <mergeCell ref="D50:E50"/>
    <mergeCell ref="F50:G50"/>
    <mergeCell ref="H50:I50"/>
    <mergeCell ref="J50:K50"/>
    <mergeCell ref="L50:M50"/>
    <mergeCell ref="N48:R48"/>
    <mergeCell ref="B49:C49"/>
    <mergeCell ref="D49:E49"/>
    <mergeCell ref="F49:G49"/>
    <mergeCell ref="H49:I49"/>
    <mergeCell ref="J49:K49"/>
    <mergeCell ref="L49:M49"/>
    <mergeCell ref="N49:R49"/>
    <mergeCell ref="B48:C48"/>
    <mergeCell ref="D48:E48"/>
    <mergeCell ref="F48:G48"/>
    <mergeCell ref="H48:I48"/>
    <mergeCell ref="J48:K48"/>
    <mergeCell ref="L48:M48"/>
    <mergeCell ref="N46:R46"/>
    <mergeCell ref="B47:C47"/>
    <mergeCell ref="D47:E47"/>
    <mergeCell ref="F47:G47"/>
    <mergeCell ref="H47:I47"/>
    <mergeCell ref="J47:K47"/>
    <mergeCell ref="L47:M47"/>
    <mergeCell ref="N47:R47"/>
    <mergeCell ref="B46:C46"/>
    <mergeCell ref="D46:E46"/>
    <mergeCell ref="F46:G46"/>
    <mergeCell ref="H46:I46"/>
    <mergeCell ref="J46:K46"/>
    <mergeCell ref="L46:M46"/>
    <mergeCell ref="N44:R44"/>
    <mergeCell ref="B45:C45"/>
    <mergeCell ref="D45:E45"/>
    <mergeCell ref="F45:G45"/>
    <mergeCell ref="H45:I45"/>
    <mergeCell ref="J45:K45"/>
    <mergeCell ref="L45:M45"/>
    <mergeCell ref="N45:R45"/>
    <mergeCell ref="B44:C44"/>
    <mergeCell ref="D44:E44"/>
    <mergeCell ref="F44:G44"/>
    <mergeCell ref="H44:I44"/>
    <mergeCell ref="J44:K44"/>
    <mergeCell ref="L44:M44"/>
    <mergeCell ref="N42:R42"/>
    <mergeCell ref="B43:C43"/>
    <mergeCell ref="D43:E43"/>
    <mergeCell ref="F43:G43"/>
    <mergeCell ref="H43:I43"/>
    <mergeCell ref="J43:K43"/>
    <mergeCell ref="L43:M43"/>
    <mergeCell ref="N43:R43"/>
    <mergeCell ref="B42:C42"/>
    <mergeCell ref="D42:E42"/>
    <mergeCell ref="F42:G42"/>
    <mergeCell ref="H42:I42"/>
    <mergeCell ref="J42:K42"/>
    <mergeCell ref="L42:M42"/>
    <mergeCell ref="N40:R40"/>
    <mergeCell ref="B41:C41"/>
    <mergeCell ref="D41:E41"/>
    <mergeCell ref="F41:G41"/>
    <mergeCell ref="H41:I41"/>
    <mergeCell ref="J41:K41"/>
    <mergeCell ref="L41:M41"/>
    <mergeCell ref="N41:R41"/>
    <mergeCell ref="B40:C40"/>
    <mergeCell ref="D40:E40"/>
    <mergeCell ref="F40:G40"/>
    <mergeCell ref="H40:I40"/>
    <mergeCell ref="J40:K40"/>
    <mergeCell ref="L40:M40"/>
    <mergeCell ref="N38:R38"/>
    <mergeCell ref="B39:C39"/>
    <mergeCell ref="D39:E39"/>
    <mergeCell ref="F39:G39"/>
    <mergeCell ref="H39:I39"/>
    <mergeCell ref="J39:K39"/>
    <mergeCell ref="L39:M39"/>
    <mergeCell ref="N39:R39"/>
    <mergeCell ref="B38:C38"/>
    <mergeCell ref="D38:E38"/>
    <mergeCell ref="F38:G38"/>
    <mergeCell ref="H38:I38"/>
    <mergeCell ref="J38:K38"/>
    <mergeCell ref="L38:M38"/>
    <mergeCell ref="N36:R36"/>
    <mergeCell ref="B37:C37"/>
    <mergeCell ref="D37:E37"/>
    <mergeCell ref="F37:G37"/>
    <mergeCell ref="H37:I37"/>
    <mergeCell ref="J37:K37"/>
    <mergeCell ref="L37:M37"/>
    <mergeCell ref="N37:R37"/>
    <mergeCell ref="B36:C36"/>
    <mergeCell ref="D36:E36"/>
    <mergeCell ref="F36:G36"/>
    <mergeCell ref="H36:I36"/>
    <mergeCell ref="J36:K36"/>
    <mergeCell ref="L36:M36"/>
    <mergeCell ref="N34:R34"/>
    <mergeCell ref="B35:C35"/>
    <mergeCell ref="D35:E35"/>
    <mergeCell ref="F35:G35"/>
    <mergeCell ref="H35:I35"/>
    <mergeCell ref="J35:K35"/>
    <mergeCell ref="L35:M35"/>
    <mergeCell ref="N35:R35"/>
    <mergeCell ref="B34:C34"/>
    <mergeCell ref="D34:E34"/>
    <mergeCell ref="F34:G34"/>
    <mergeCell ref="H34:I34"/>
    <mergeCell ref="J34:K34"/>
    <mergeCell ref="L34:M34"/>
    <mergeCell ref="N32:R32"/>
    <mergeCell ref="B33:C33"/>
    <mergeCell ref="D33:E33"/>
    <mergeCell ref="F33:G33"/>
    <mergeCell ref="H33:I33"/>
    <mergeCell ref="J33:K33"/>
    <mergeCell ref="L33:M33"/>
    <mergeCell ref="N33:R33"/>
    <mergeCell ref="B32:C32"/>
    <mergeCell ref="D32:E32"/>
    <mergeCell ref="F32:G32"/>
    <mergeCell ref="H32:I32"/>
    <mergeCell ref="J32:K32"/>
    <mergeCell ref="L32:M32"/>
    <mergeCell ref="N30:R30"/>
    <mergeCell ref="B31:C31"/>
    <mergeCell ref="D31:E31"/>
    <mergeCell ref="F31:G31"/>
    <mergeCell ref="H31:I31"/>
    <mergeCell ref="J31:K31"/>
    <mergeCell ref="L31:M31"/>
    <mergeCell ref="N31:R31"/>
    <mergeCell ref="B30:C30"/>
    <mergeCell ref="D30:E30"/>
    <mergeCell ref="F30:G30"/>
    <mergeCell ref="H30:I30"/>
    <mergeCell ref="J30:K30"/>
    <mergeCell ref="L30:M30"/>
    <mergeCell ref="N28:R28"/>
    <mergeCell ref="B29:C29"/>
    <mergeCell ref="D29:E29"/>
    <mergeCell ref="F29:G29"/>
    <mergeCell ref="H29:I29"/>
    <mergeCell ref="J29:K29"/>
    <mergeCell ref="L29:M29"/>
    <mergeCell ref="N29:R29"/>
    <mergeCell ref="F27:G27"/>
    <mergeCell ref="H27:I27"/>
    <mergeCell ref="J27:K27"/>
    <mergeCell ref="L27:M27"/>
    <mergeCell ref="B28:C28"/>
    <mergeCell ref="D28:E28"/>
    <mergeCell ref="F28:G28"/>
    <mergeCell ref="H28:I28"/>
    <mergeCell ref="J28:K28"/>
    <mergeCell ref="L28:M28"/>
    <mergeCell ref="L1:M1"/>
    <mergeCell ref="Q1:R1"/>
    <mergeCell ref="B13:Q13"/>
    <mergeCell ref="H16:J16"/>
    <mergeCell ref="M16:O16"/>
    <mergeCell ref="C23:Q23"/>
    <mergeCell ref="A25:R25"/>
    <mergeCell ref="A26:A27"/>
    <mergeCell ref="B26:C27"/>
    <mergeCell ref="D26:M26"/>
    <mergeCell ref="N26:R27"/>
    <mergeCell ref="D27:E27"/>
    <mergeCell ref="G8:H8"/>
    <mergeCell ref="I8:P8"/>
    <mergeCell ref="B12:Q12"/>
    <mergeCell ref="A2:Q2"/>
    <mergeCell ref="G6:H6"/>
    <mergeCell ref="I6:P6"/>
    <mergeCell ref="G7:H7"/>
    <mergeCell ref="I7:P7"/>
    <mergeCell ref="B11:C11"/>
    <mergeCell ref="G11:H11"/>
    <mergeCell ref="I11:K11"/>
    <mergeCell ref="M11:Q11"/>
  </mergeCells>
  <phoneticPr fontId="3"/>
  <conditionalFormatting sqref="B23">
    <cfRule type="cellIs" dxfId="49" priority="12" operator="equal">
      <formula>"□"</formula>
    </cfRule>
  </conditionalFormatting>
  <conditionalFormatting sqref="B28:D57 F28:F57 H28:H57 J28:J57">
    <cfRule type="containsBlanks" dxfId="48" priority="5">
      <formula>LEN(TRIM(B28))=0</formula>
    </cfRule>
  </conditionalFormatting>
  <conditionalFormatting sqref="D74:D76 C85:C134 E85:E134 G85:G134 I85:I134 K85:K134 M85:M134 O85:O134">
    <cfRule type="containsBlanks" dxfId="47" priority="9">
      <formula>LEN(TRIM(C74))=0</formula>
    </cfRule>
  </conditionalFormatting>
  <conditionalFormatting sqref="G63:G69">
    <cfRule type="containsBlanks" dxfId="46" priority="8">
      <formula>LEN(TRIM(G63))=0</formula>
    </cfRule>
  </conditionalFormatting>
  <conditionalFormatting sqref="G74:G76">
    <cfRule type="containsBlanks" dxfId="45" priority="10">
      <formula>LEN(TRIM(G74))=0</formula>
    </cfRule>
  </conditionalFormatting>
  <conditionalFormatting sqref="H16:J16">
    <cfRule type="cellIs" dxfId="44" priority="15" operator="equal">
      <formula>0</formula>
    </cfRule>
  </conditionalFormatting>
  <conditionalFormatting sqref="M16">
    <cfRule type="containsBlanks" dxfId="43" priority="13">
      <formula>LEN(TRIM(M16))=0</formula>
    </cfRule>
  </conditionalFormatting>
  <conditionalFormatting sqref="N28:N57">
    <cfRule type="containsBlanks" dxfId="42" priority="4">
      <formula>LEN(TRIM(N28))=0</formula>
    </cfRule>
  </conditionalFormatting>
  <conditionalFormatting sqref="O1">
    <cfRule type="containsBlanks" dxfId="41" priority="3">
      <formula>LEN(TRIM(O1))=0</formula>
    </cfRule>
  </conditionalFormatting>
  <conditionalFormatting sqref="Q1:R1">
    <cfRule type="containsBlanks" dxfId="40" priority="1">
      <formula>LEN(TRIM(Q1))=0</formula>
    </cfRule>
  </conditionalFormatting>
  <dataValidations count="2">
    <dataValidation imeMode="off" allowBlank="1" showInputMessage="1" showErrorMessage="1" sqref="F11 H16:J16 M16 D74:D79 G70:G71 E71:F71 G74:G79 D63:D71 B28:B57 F28:F58 H28:H58 L28:L58 J28:J58 D28:D58 D11 N1:Q1" xr:uid="{1E6005E8-A578-4696-9F60-257855037346}"/>
    <dataValidation imeMode="hiragana" allowBlank="1" showInputMessage="1" showErrorMessage="1" sqref="M2:Q5 H17:J22 M17:O22 B1:B10 T2:T4 G6:H8 AD1:AE3 G9:Q9 G1:L5 J27 M14:O15 H14:J15 B58:B59 C59 D73 A77:C79 H70:H72 I72:Q72 D61:D62 K61 B66:C66 A136 A66:A76 B70:C76 G62 G73 D72:G72 A60:C65 R59:R61 R70:R72 A82:R82 B24:R24 X82:XFD82 D59:Q60 T19:AE58 E1:F1 C2:F9 C1 M80 I80:I81 A137:XFD1048576 H77:H79 S3:S65 T16 I11 R77:R81 X59:AE81 K14:L22 E80:E81 T59:W61 U1:AC2 B12:B22 B26 N28:N58 N26 D26:D27 L27 F27 H27 L11:M11 S1 R2:R23 A1:A59 AF1:XFD81 C14:C23 P14:Q22 D14:G22 U62:W62 V63:W63 S66:W82 U64:W65 T63" xr:uid="{A3CA5D79-4426-4786-A4B1-AD3772DDBD79}"/>
  </dataValidations>
  <pageMargins left="0.70866141732283472" right="0.70866141732283472" top="0.35433070866141736" bottom="0" header="0.31496062992125984" footer="0.31496062992125984"/>
  <pageSetup paperSize="9" scale="80" orientation="portrait" r:id="rId1"/>
  <rowBreaks count="3" manualBreakCount="3">
    <brk id="24" max="17" man="1"/>
    <brk id="59" max="17" man="1"/>
    <brk id="82" max="1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4A69FA84-D6DD-490D-9274-8D47502D8026}">
            <xm:f>NOT(ISERROR(SEARCH("　月　日",Q1)))</xm:f>
            <xm:f>"　月　日"</xm:f>
            <x14:dxf>
              <fill>
                <patternFill>
                  <bgColor theme="8" tint="0.79998168889431442"/>
                </patternFill>
              </fill>
            </x14:dxf>
          </x14:cfRule>
          <xm:sqref>Q1:R1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5B506490-8514-4F3B-90DC-053D9944E44F}">
          <x14:formula1>
            <xm:f>'1_交付申請'!$AQ$1:$AQ$2</xm:f>
          </x14:formula1>
          <xm:sqref>B23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F617-EAF5-41B7-ACB1-75BCE4513886}">
  <sheetPr>
    <tabColor rgb="FF00B0F0"/>
  </sheetPr>
  <dimension ref="A1:U41"/>
  <sheetViews>
    <sheetView view="pageBreakPreview" zoomScaleNormal="100" zoomScaleSheetLayoutView="100" workbookViewId="0">
      <pane ySplit="2" topLeftCell="A9" activePane="bottomLeft" state="frozen"/>
      <selection activeCell="A3" sqref="A3:Q3"/>
      <selection pane="bottomLeft" activeCell="A3" sqref="A3:Q3"/>
    </sheetView>
  </sheetViews>
  <sheetFormatPr defaultColWidth="4.58203125" defaultRowHeight="22.5" customHeight="1"/>
  <cols>
    <col min="1" max="6" width="4.58203125" style="3"/>
    <col min="7" max="7" width="4.58203125" style="3" customWidth="1"/>
    <col min="8" max="14" width="4.58203125" style="3"/>
    <col min="15" max="15" width="5.5" style="3" bestFit="1" customWidth="1"/>
    <col min="16" max="18" width="4.58203125" style="3"/>
    <col min="19" max="19" width="7.08203125" style="3" bestFit="1" customWidth="1"/>
    <col min="20" max="20" width="11" style="3" bestFit="1" customWidth="1"/>
    <col min="21" max="21" width="9.33203125" style="3" customWidth="1"/>
    <col min="22" max="16384" width="4.58203125" style="3"/>
  </cols>
  <sheetData>
    <row r="1" spans="1:20" ht="22.5" customHeight="1">
      <c r="A1" s="1" t="s">
        <v>231</v>
      </c>
      <c r="D1" s="1"/>
      <c r="L1" s="218" t="str">
        <f>IF(O1="","",TEXT(DATE(O1,12,31),"[$-ja-JP-x-gannen]ggge"))</f>
        <v/>
      </c>
      <c r="M1" s="218"/>
      <c r="N1" s="5" t="s">
        <v>299</v>
      </c>
      <c r="O1" s="38"/>
      <c r="P1" s="1" t="s">
        <v>295</v>
      </c>
      <c r="Q1" s="217" t="s">
        <v>300</v>
      </c>
      <c r="R1" s="217"/>
      <c r="S1" s="3" t="s">
        <v>25</v>
      </c>
      <c r="T1" s="3" t="s">
        <v>297</v>
      </c>
    </row>
    <row r="2" spans="1:20" ht="22.5" customHeight="1">
      <c r="A2" s="219" t="s">
        <v>232</v>
      </c>
      <c r="B2" s="219"/>
      <c r="C2" s="219"/>
      <c r="D2" s="219"/>
      <c r="E2" s="219"/>
      <c r="F2" s="219"/>
      <c r="G2" s="219"/>
      <c r="H2" s="219"/>
      <c r="I2" s="219"/>
      <c r="J2" s="219"/>
      <c r="K2" s="219"/>
      <c r="L2" s="219"/>
      <c r="M2" s="219"/>
      <c r="N2" s="219"/>
      <c r="O2" s="219"/>
      <c r="P2" s="219"/>
      <c r="Q2" s="219"/>
      <c r="T2" s="3" t="s">
        <v>26</v>
      </c>
    </row>
    <row r="3" spans="1:20" ht="13.15" customHeight="1">
      <c r="A3" s="1"/>
      <c r="B3" s="1"/>
      <c r="C3" s="1"/>
      <c r="D3" s="1"/>
      <c r="E3" s="1"/>
      <c r="F3" s="1"/>
      <c r="G3" s="1"/>
      <c r="H3" s="1"/>
      <c r="I3" s="1"/>
      <c r="J3" s="1"/>
      <c r="K3" s="1"/>
      <c r="L3" s="1"/>
      <c r="M3" s="1"/>
      <c r="N3" s="1"/>
      <c r="O3" s="1"/>
      <c r="P3" s="1"/>
      <c r="Q3" s="1"/>
      <c r="S3" s="48" t="s">
        <v>30</v>
      </c>
    </row>
    <row r="4" spans="1:20" ht="22.5" customHeight="1">
      <c r="A4" s="1" t="s">
        <v>162</v>
      </c>
      <c r="B4" s="1"/>
      <c r="C4" s="1"/>
      <c r="D4" s="1"/>
      <c r="E4" s="1"/>
      <c r="F4" s="1"/>
      <c r="G4" s="1"/>
      <c r="H4" s="1"/>
      <c r="I4" s="1"/>
      <c r="J4" s="1"/>
      <c r="K4" s="1"/>
      <c r="L4" s="1"/>
      <c r="M4" s="1"/>
      <c r="N4" s="1"/>
      <c r="O4" s="1"/>
      <c r="P4" s="1"/>
      <c r="Q4" s="1"/>
    </row>
    <row r="5" spans="1:20" ht="22.5" customHeight="1">
      <c r="A5" s="1"/>
      <c r="B5" s="1"/>
      <c r="C5" s="1"/>
      <c r="D5" s="1"/>
      <c r="E5" s="1"/>
      <c r="F5" s="1"/>
      <c r="G5" s="1" t="s">
        <v>163</v>
      </c>
      <c r="H5" s="1"/>
      <c r="I5" s="1"/>
      <c r="J5" s="1"/>
      <c r="K5" s="1"/>
      <c r="L5" s="1"/>
      <c r="M5" s="1"/>
      <c r="N5" s="1"/>
      <c r="O5" s="1"/>
      <c r="P5" s="1"/>
      <c r="Q5" s="1"/>
    </row>
    <row r="6" spans="1:20" ht="22.5" customHeight="1">
      <c r="A6" s="1"/>
      <c r="B6" s="1"/>
      <c r="C6" s="1"/>
      <c r="D6" s="1"/>
      <c r="E6" s="1"/>
      <c r="F6" s="1"/>
      <c r="G6" s="215" t="s">
        <v>5</v>
      </c>
      <c r="H6" s="215"/>
      <c r="I6" s="216" t="str">
        <f>IF(団体所在地="","",団体所在地)</f>
        <v/>
      </c>
      <c r="J6" s="216"/>
      <c r="K6" s="216"/>
      <c r="L6" s="216"/>
      <c r="M6" s="216"/>
      <c r="N6" s="216"/>
      <c r="O6" s="216"/>
      <c r="P6" s="216"/>
      <c r="Q6" s="94"/>
    </row>
    <row r="7" spans="1:20" ht="22.5" customHeight="1">
      <c r="A7" s="1"/>
      <c r="B7" s="1"/>
      <c r="C7" s="1"/>
      <c r="D7" s="1"/>
      <c r="E7" s="1"/>
      <c r="F7" s="1"/>
      <c r="G7" s="215" t="s">
        <v>164</v>
      </c>
      <c r="H7" s="215"/>
      <c r="I7" s="216" t="str">
        <f>IF(団体名称="","",団体名称)</f>
        <v/>
      </c>
      <c r="J7" s="216"/>
      <c r="K7" s="216"/>
      <c r="L7" s="216"/>
      <c r="M7" s="216"/>
      <c r="N7" s="216"/>
      <c r="O7" s="216"/>
      <c r="P7" s="216"/>
      <c r="Q7" s="94"/>
    </row>
    <row r="8" spans="1:20" ht="22.5" customHeight="1">
      <c r="A8" s="1"/>
      <c r="B8" s="1"/>
      <c r="C8" s="1"/>
      <c r="D8" s="1"/>
      <c r="E8" s="1"/>
      <c r="F8" s="1"/>
      <c r="G8" s="215" t="s">
        <v>35</v>
      </c>
      <c r="H8" s="215"/>
      <c r="I8" s="216" t="str">
        <f>IF(団体代表者="","",団体代表者)</f>
        <v/>
      </c>
      <c r="J8" s="216"/>
      <c r="K8" s="216"/>
      <c r="L8" s="216"/>
      <c r="M8" s="216"/>
      <c r="N8" s="216"/>
      <c r="O8" s="216"/>
      <c r="P8" s="216"/>
      <c r="Q8" s="1"/>
    </row>
    <row r="9" spans="1:20" ht="13.15" customHeight="1">
      <c r="A9" s="1"/>
      <c r="B9" s="1"/>
      <c r="C9" s="1"/>
      <c r="D9" s="1"/>
      <c r="E9" s="1"/>
      <c r="F9" s="1"/>
      <c r="G9" s="1"/>
      <c r="H9" s="1"/>
      <c r="I9" s="1"/>
      <c r="J9" s="1"/>
      <c r="K9" s="1"/>
      <c r="L9" s="1"/>
      <c r="M9" s="1"/>
      <c r="N9" s="1"/>
      <c r="O9" s="1"/>
      <c r="P9" s="1"/>
      <c r="Q9" s="1"/>
    </row>
    <row r="10" spans="1:20" ht="22.5" customHeight="1">
      <c r="A10" s="1"/>
      <c r="B10" s="85"/>
      <c r="C10" s="49"/>
      <c r="D10" s="49"/>
      <c r="E10" s="49"/>
      <c r="F10" s="49"/>
      <c r="G10" s="49"/>
      <c r="H10" s="49"/>
      <c r="I10" s="49"/>
      <c r="J10" s="49"/>
      <c r="K10" s="49"/>
      <c r="L10" s="49"/>
      <c r="M10" s="49"/>
      <c r="N10" s="49"/>
      <c r="O10" s="49"/>
      <c r="P10" s="49"/>
      <c r="Q10" s="49"/>
    </row>
    <row r="11" spans="1:20"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296" t="s">
        <v>301</v>
      </c>
      <c r="N11" s="296"/>
      <c r="O11" s="296"/>
      <c r="P11" s="296"/>
      <c r="Q11" s="296"/>
    </row>
    <row r="12" spans="1:20" ht="22.5" customHeight="1">
      <c r="A12" s="1"/>
      <c r="B12" s="290" t="s">
        <v>304</v>
      </c>
      <c r="C12" s="290"/>
      <c r="D12" s="290"/>
      <c r="E12" s="290"/>
      <c r="F12" s="290"/>
      <c r="G12" s="290"/>
      <c r="H12" s="290"/>
      <c r="I12" s="290"/>
      <c r="J12" s="290"/>
      <c r="K12" s="290"/>
      <c r="L12" s="290"/>
      <c r="M12" s="290"/>
      <c r="N12" s="290"/>
      <c r="O12" s="290"/>
      <c r="P12" s="290"/>
      <c r="Q12" s="290"/>
    </row>
    <row r="13" spans="1:20" ht="22.5" customHeight="1">
      <c r="A13" s="1"/>
      <c r="B13" s="299" t="s">
        <v>309</v>
      </c>
      <c r="C13" s="299"/>
      <c r="D13" s="299"/>
      <c r="E13" s="299"/>
      <c r="F13" s="299"/>
      <c r="G13" s="299"/>
      <c r="H13" s="299"/>
      <c r="I13" s="299"/>
      <c r="J13" s="299"/>
      <c r="K13" s="299"/>
      <c r="L13" s="299"/>
      <c r="M13" s="299"/>
      <c r="N13" s="299"/>
      <c r="O13" s="299"/>
      <c r="P13" s="299"/>
      <c r="Q13" s="299"/>
    </row>
    <row r="14" spans="1:20" ht="13.15" customHeight="1">
      <c r="A14" s="1"/>
      <c r="B14" s="1"/>
      <c r="C14" s="1"/>
      <c r="D14" s="1"/>
      <c r="E14" s="1"/>
      <c r="F14" s="1"/>
      <c r="G14" s="1"/>
      <c r="H14" s="1"/>
      <c r="I14" s="1"/>
      <c r="J14" s="1"/>
      <c r="K14" s="1"/>
      <c r="L14" s="1"/>
      <c r="M14" s="1"/>
      <c r="N14" s="1"/>
      <c r="O14" s="1"/>
      <c r="P14" s="1"/>
      <c r="Q14" s="1"/>
    </row>
    <row r="15" spans="1:20" ht="22.5" customHeight="1">
      <c r="A15" s="1"/>
      <c r="B15" s="1"/>
      <c r="C15" s="1"/>
      <c r="D15" s="1"/>
      <c r="E15" s="1"/>
      <c r="F15" s="1"/>
      <c r="G15" s="1"/>
      <c r="H15" s="1"/>
      <c r="I15" s="1"/>
      <c r="J15" s="1"/>
      <c r="K15" s="1"/>
      <c r="L15" s="1"/>
      <c r="M15" s="1"/>
      <c r="N15" s="1"/>
      <c r="O15" s="1"/>
      <c r="P15" s="1"/>
      <c r="Q15" s="1"/>
    </row>
    <row r="16" spans="1:20" ht="22.5" customHeight="1">
      <c r="A16" s="1"/>
      <c r="B16" s="1"/>
      <c r="C16" s="1"/>
      <c r="D16" s="1"/>
      <c r="E16" s="1"/>
      <c r="F16" s="1"/>
      <c r="G16" s="1"/>
      <c r="H16" s="1"/>
      <c r="I16" s="1"/>
      <c r="J16" s="1"/>
      <c r="K16" s="1"/>
      <c r="L16" s="1"/>
      <c r="M16" s="1"/>
      <c r="N16" s="1"/>
      <c r="O16" s="1"/>
      <c r="P16" s="1"/>
      <c r="Q16" s="1"/>
    </row>
    <row r="17" spans="1:21" ht="22.5" customHeight="1">
      <c r="A17" s="1"/>
      <c r="B17" s="1" t="s">
        <v>44</v>
      </c>
      <c r="C17" s="1"/>
      <c r="D17" s="1"/>
      <c r="E17" s="1" t="s">
        <v>233</v>
      </c>
      <c r="F17" s="1"/>
      <c r="G17" s="1"/>
      <c r="H17" s="1"/>
      <c r="I17" s="1"/>
      <c r="J17" s="1"/>
      <c r="K17" s="1"/>
      <c r="L17" s="1"/>
      <c r="M17" s="1"/>
      <c r="N17" s="1"/>
      <c r="O17" s="1"/>
      <c r="P17" s="1"/>
      <c r="Q17" s="1"/>
    </row>
    <row r="18" spans="1:21" ht="22.5" customHeight="1">
      <c r="A18" s="1"/>
      <c r="C18" s="1"/>
      <c r="D18" s="1"/>
      <c r="E18" s="1"/>
      <c r="F18" s="1"/>
      <c r="G18" s="1"/>
      <c r="H18" s="1"/>
      <c r="I18" s="1"/>
      <c r="J18" s="1"/>
      <c r="K18" s="1"/>
      <c r="L18" s="1"/>
      <c r="M18" s="1"/>
      <c r="N18" s="1"/>
      <c r="O18" s="1"/>
      <c r="P18" s="1"/>
      <c r="Q18" s="1"/>
    </row>
    <row r="19" spans="1:21" ht="22.5" customHeight="1">
      <c r="A19" s="1"/>
      <c r="B19" s="1"/>
      <c r="C19" s="1"/>
      <c r="D19" s="1"/>
      <c r="E19" s="1"/>
      <c r="F19" s="1"/>
      <c r="G19" s="1"/>
      <c r="H19" s="1"/>
      <c r="I19" s="1"/>
      <c r="J19" s="1"/>
      <c r="K19" s="1"/>
    </row>
    <row r="20" spans="1:21" ht="22.5" customHeight="1">
      <c r="A20" s="219" t="s">
        <v>234</v>
      </c>
      <c r="B20" s="219"/>
      <c r="C20" s="219"/>
      <c r="D20" s="219"/>
      <c r="E20" s="219"/>
      <c r="F20" s="219"/>
      <c r="G20" s="219"/>
      <c r="H20" s="219"/>
      <c r="I20" s="219"/>
      <c r="J20" s="219"/>
      <c r="K20" s="219"/>
      <c r="L20" s="219"/>
      <c r="M20" s="219"/>
      <c r="N20" s="219"/>
      <c r="O20" s="219"/>
      <c r="P20" s="219"/>
      <c r="Q20" s="219"/>
    </row>
    <row r="21" spans="1:21" ht="22.5" customHeight="1">
      <c r="A21" s="260" t="s">
        <v>76</v>
      </c>
      <c r="B21" s="260"/>
      <c r="C21" s="260"/>
      <c r="D21" s="52"/>
      <c r="E21" s="52"/>
      <c r="F21" s="52"/>
      <c r="G21" s="49"/>
      <c r="H21" s="49"/>
      <c r="I21" s="49"/>
      <c r="J21" s="49"/>
      <c r="K21" s="49"/>
      <c r="L21" s="49"/>
      <c r="M21" s="49"/>
      <c r="N21" s="49"/>
      <c r="O21" s="49"/>
      <c r="P21" s="49"/>
      <c r="Q21" s="49"/>
    </row>
    <row r="22" spans="1:21" ht="22.5" customHeight="1">
      <c r="A22" s="261" t="s">
        <v>77</v>
      </c>
      <c r="B22" s="262"/>
      <c r="C22" s="263"/>
      <c r="D22" s="390" t="s">
        <v>235</v>
      </c>
      <c r="E22" s="390"/>
      <c r="F22" s="390"/>
      <c r="G22" s="390" t="s">
        <v>236</v>
      </c>
      <c r="H22" s="390"/>
      <c r="I22" s="390"/>
      <c r="J22" s="390" t="s">
        <v>237</v>
      </c>
      <c r="K22" s="390"/>
      <c r="L22" s="390"/>
      <c r="M22" s="390" t="s">
        <v>238</v>
      </c>
      <c r="N22" s="390"/>
      <c r="O22" s="390"/>
      <c r="P22" s="238" t="s">
        <v>239</v>
      </c>
      <c r="Q22" s="238"/>
      <c r="R22" s="238"/>
    </row>
    <row r="23" spans="1:21" ht="22.5" customHeight="1">
      <c r="A23" s="261" t="s">
        <v>80</v>
      </c>
      <c r="B23" s="262"/>
      <c r="C23" s="263"/>
      <c r="D23" s="381">
        <f>'8_実績(4-6)'!D63</f>
        <v>0</v>
      </c>
      <c r="E23" s="381"/>
      <c r="F23" s="381"/>
      <c r="G23" s="381">
        <f>'8_実績(7-9)'!D63</f>
        <v>0</v>
      </c>
      <c r="H23" s="381"/>
      <c r="I23" s="381"/>
      <c r="J23" s="381">
        <f>'8_実績(10-12)'!D63</f>
        <v>0</v>
      </c>
      <c r="K23" s="381"/>
      <c r="L23" s="381"/>
      <c r="M23" s="381">
        <f>'8_実績(1-3)'!D63</f>
        <v>0</v>
      </c>
      <c r="N23" s="381"/>
      <c r="O23" s="381"/>
      <c r="P23" s="382">
        <f>SUM(D23:O23)</f>
        <v>0</v>
      </c>
      <c r="Q23" s="383"/>
      <c r="R23" s="383"/>
    </row>
    <row r="24" spans="1:21" ht="22.5" customHeight="1">
      <c r="A24" s="261" t="s">
        <v>81</v>
      </c>
      <c r="B24" s="262"/>
      <c r="C24" s="263"/>
      <c r="D24" s="381">
        <f>'8_実績(4-6)'!D64</f>
        <v>0</v>
      </c>
      <c r="E24" s="381"/>
      <c r="F24" s="381"/>
      <c r="G24" s="381">
        <f>'8_実績(7-9)'!D64</f>
        <v>0</v>
      </c>
      <c r="H24" s="381"/>
      <c r="I24" s="381"/>
      <c r="J24" s="381">
        <f>'8_実績(10-12)'!D64</f>
        <v>0</v>
      </c>
      <c r="K24" s="381"/>
      <c r="L24" s="381"/>
      <c r="M24" s="381">
        <f>'8_実績(1-3)'!D64</f>
        <v>0</v>
      </c>
      <c r="N24" s="381"/>
      <c r="O24" s="381"/>
      <c r="P24" s="382">
        <f t="shared" ref="P24:P28" si="0">SUM(D24:O24)</f>
        <v>0</v>
      </c>
      <c r="Q24" s="383"/>
      <c r="R24" s="383"/>
    </row>
    <row r="25" spans="1:21" ht="22.5" customHeight="1">
      <c r="A25" s="261" t="s">
        <v>82</v>
      </c>
      <c r="B25" s="262"/>
      <c r="C25" s="263"/>
      <c r="D25" s="381">
        <f>'8_実績(4-6)'!D65</f>
        <v>0</v>
      </c>
      <c r="E25" s="381"/>
      <c r="F25" s="381"/>
      <c r="G25" s="381">
        <f>'8_実績(7-9)'!D65</f>
        <v>0</v>
      </c>
      <c r="H25" s="381"/>
      <c r="I25" s="381"/>
      <c r="J25" s="381">
        <f>'8_実績(10-12)'!D65</f>
        <v>0</v>
      </c>
      <c r="K25" s="381"/>
      <c r="L25" s="381"/>
      <c r="M25" s="381">
        <f>'8_実績(1-3)'!D65</f>
        <v>0</v>
      </c>
      <c r="N25" s="381"/>
      <c r="O25" s="381"/>
      <c r="P25" s="382">
        <f t="shared" si="0"/>
        <v>0</v>
      </c>
      <c r="Q25" s="383"/>
      <c r="R25" s="383"/>
    </row>
    <row r="26" spans="1:21" ht="22.5" customHeight="1">
      <c r="A26" s="261" t="s">
        <v>83</v>
      </c>
      <c r="B26" s="262"/>
      <c r="C26" s="263"/>
      <c r="D26" s="381">
        <f>'8_実績(4-6)'!D66</f>
        <v>0</v>
      </c>
      <c r="E26" s="381"/>
      <c r="F26" s="381"/>
      <c r="G26" s="381">
        <f>'8_実績(7-9)'!D66</f>
        <v>0</v>
      </c>
      <c r="H26" s="381"/>
      <c r="I26" s="381"/>
      <c r="J26" s="381">
        <f>'8_実績(10-12)'!D66</f>
        <v>0</v>
      </c>
      <c r="K26" s="381"/>
      <c r="L26" s="381"/>
      <c r="M26" s="381">
        <f>'8_実績(1-3)'!D66</f>
        <v>0</v>
      </c>
      <c r="N26" s="381"/>
      <c r="O26" s="381"/>
      <c r="P26" s="382">
        <f t="shared" si="0"/>
        <v>0</v>
      </c>
      <c r="Q26" s="383"/>
      <c r="R26" s="383"/>
    </row>
    <row r="27" spans="1:21" ht="22.5" customHeight="1">
      <c r="A27" s="261" t="s">
        <v>85</v>
      </c>
      <c r="B27" s="262"/>
      <c r="C27" s="263"/>
      <c r="D27" s="381">
        <f>'8_実績(4-6)'!D67</f>
        <v>0</v>
      </c>
      <c r="E27" s="381"/>
      <c r="F27" s="381"/>
      <c r="G27" s="381">
        <f>'8_実績(7-9)'!D67</f>
        <v>0</v>
      </c>
      <c r="H27" s="381"/>
      <c r="I27" s="381"/>
      <c r="J27" s="381">
        <f>'8_実績(10-12)'!D67</f>
        <v>0</v>
      </c>
      <c r="K27" s="381"/>
      <c r="L27" s="381"/>
      <c r="M27" s="381">
        <f>'8_実績(1-3)'!D67</f>
        <v>0</v>
      </c>
      <c r="N27" s="381"/>
      <c r="O27" s="381"/>
      <c r="P27" s="382">
        <f t="shared" si="0"/>
        <v>0</v>
      </c>
      <c r="Q27" s="383"/>
      <c r="R27" s="383"/>
      <c r="T27" s="2"/>
    </row>
    <row r="28" spans="1:21" ht="22.5" customHeight="1">
      <c r="A28" s="261" t="s">
        <v>86</v>
      </c>
      <c r="B28" s="262"/>
      <c r="C28" s="263"/>
      <c r="D28" s="381">
        <f>'8_実績(4-6)'!D68</f>
        <v>0</v>
      </c>
      <c r="E28" s="381"/>
      <c r="F28" s="381"/>
      <c r="G28" s="381">
        <f>'8_実績(7-9)'!D68</f>
        <v>0</v>
      </c>
      <c r="H28" s="381"/>
      <c r="I28" s="381"/>
      <c r="J28" s="381">
        <f>'8_実績(10-12)'!D68</f>
        <v>0</v>
      </c>
      <c r="K28" s="381"/>
      <c r="L28" s="381"/>
      <c r="M28" s="381">
        <f>'8_実績(1-3)'!D68</f>
        <v>0</v>
      </c>
      <c r="N28" s="381"/>
      <c r="O28" s="381"/>
      <c r="P28" s="382">
        <f t="shared" si="0"/>
        <v>0</v>
      </c>
      <c r="Q28" s="383"/>
      <c r="R28" s="383"/>
      <c r="T28" s="2"/>
    </row>
    <row r="29" spans="1:21" ht="22.5" customHeight="1" thickBot="1">
      <c r="A29" s="243" t="s">
        <v>88</v>
      </c>
      <c r="B29" s="244"/>
      <c r="C29" s="245"/>
      <c r="D29" s="384">
        <f>'8_実績(4-6)'!D69</f>
        <v>0</v>
      </c>
      <c r="E29" s="384"/>
      <c r="F29" s="384"/>
      <c r="G29" s="384">
        <f>'8_実績(7-9)'!D69</f>
        <v>0</v>
      </c>
      <c r="H29" s="384"/>
      <c r="I29" s="384"/>
      <c r="J29" s="384">
        <f>'8_実績(10-12)'!D69</f>
        <v>0</v>
      </c>
      <c r="K29" s="384"/>
      <c r="L29" s="384"/>
      <c r="M29" s="384">
        <f>'8_実績(1-3)'!D69</f>
        <v>0</v>
      </c>
      <c r="N29" s="384"/>
      <c r="O29" s="384"/>
      <c r="P29" s="385">
        <f>SUM(D29:O29)</f>
        <v>0</v>
      </c>
      <c r="Q29" s="386"/>
      <c r="R29" s="386"/>
      <c r="T29" s="2"/>
    </row>
    <row r="30" spans="1:21" ht="22.5" customHeight="1" thickTop="1">
      <c r="A30" s="389" t="s">
        <v>90</v>
      </c>
      <c r="B30" s="389"/>
      <c r="C30" s="389"/>
      <c r="D30" s="387">
        <f>SUM(D23:F29)</f>
        <v>0</v>
      </c>
      <c r="E30" s="387"/>
      <c r="F30" s="387"/>
      <c r="G30" s="387">
        <f>SUM(G23:I29)</f>
        <v>0</v>
      </c>
      <c r="H30" s="387"/>
      <c r="I30" s="387"/>
      <c r="J30" s="387">
        <f t="shared" ref="J30" si="1">SUM(J23:L29)</f>
        <v>0</v>
      </c>
      <c r="K30" s="387"/>
      <c r="L30" s="387"/>
      <c r="M30" s="387">
        <f>SUM(M23:O29)</f>
        <v>0</v>
      </c>
      <c r="N30" s="387"/>
      <c r="O30" s="387"/>
      <c r="P30" s="388">
        <f>SUM(P23:R29)</f>
        <v>0</v>
      </c>
      <c r="Q30" s="388"/>
      <c r="R30" s="388"/>
      <c r="T30" s="2"/>
    </row>
    <row r="31" spans="1:21" ht="22.5" customHeight="1">
      <c r="A31" s="1"/>
      <c r="B31" s="1"/>
      <c r="C31" s="1"/>
      <c r="D31" s="1"/>
      <c r="E31" s="1"/>
      <c r="F31" s="1"/>
      <c r="G31" s="1"/>
      <c r="H31" s="1"/>
      <c r="I31" s="1"/>
      <c r="J31" s="1"/>
      <c r="K31" s="1"/>
      <c r="L31" s="1"/>
      <c r="M31" s="1"/>
      <c r="N31" s="1"/>
      <c r="O31" s="1"/>
      <c r="P31" s="1"/>
      <c r="Q31" s="1"/>
      <c r="T31" s="2"/>
    </row>
    <row r="32" spans="1:21" ht="22.5" customHeight="1">
      <c r="A32" s="260" t="s">
        <v>92</v>
      </c>
      <c r="B32" s="260"/>
      <c r="C32" s="260"/>
      <c r="D32" s="1"/>
      <c r="E32" s="1"/>
      <c r="F32" s="1"/>
      <c r="G32" s="1"/>
      <c r="H32" s="1"/>
      <c r="I32" s="1"/>
      <c r="J32" s="1"/>
      <c r="K32" s="1"/>
      <c r="L32" s="1"/>
      <c r="M32" s="1"/>
      <c r="N32" s="1"/>
      <c r="O32" s="1"/>
      <c r="P32" s="1"/>
      <c r="Q32" s="1"/>
      <c r="T32" s="107" t="s">
        <v>54</v>
      </c>
      <c r="U32" s="107">
        <f>'8_実績(4-6)'!B58+'8_実績(7-9)'!B58+'8_実績(10-12)'!B58+'8_実績(1-3)'!B58</f>
        <v>0</v>
      </c>
    </row>
    <row r="33" spans="1:21" ht="22.5" customHeight="1">
      <c r="A33" s="261" t="s">
        <v>77</v>
      </c>
      <c r="B33" s="262"/>
      <c r="C33" s="263"/>
      <c r="D33" s="265" t="s">
        <v>235</v>
      </c>
      <c r="E33" s="349"/>
      <c r="F33" s="349"/>
      <c r="G33" s="265" t="s">
        <v>236</v>
      </c>
      <c r="H33" s="349"/>
      <c r="I33" s="349"/>
      <c r="J33" s="265" t="s">
        <v>237</v>
      </c>
      <c r="K33" s="349"/>
      <c r="L33" s="349"/>
      <c r="M33" s="265" t="s">
        <v>238</v>
      </c>
      <c r="N33" s="349"/>
      <c r="O33" s="349"/>
      <c r="P33" s="261" t="s">
        <v>239</v>
      </c>
      <c r="Q33" s="262"/>
      <c r="R33" s="263"/>
      <c r="T33" s="107" t="s">
        <v>240</v>
      </c>
      <c r="U33" s="107">
        <f>'8_実績(4-6)'!D58+'8_実績(7-9)'!D58+'8_実績(10-12)'!D58+'8_実績(1-3)'!D58</f>
        <v>0</v>
      </c>
    </row>
    <row r="34" spans="1:21" ht="22.5" customHeight="1">
      <c r="A34" s="261" t="s">
        <v>94</v>
      </c>
      <c r="B34" s="262"/>
      <c r="C34" s="263"/>
      <c r="D34" s="381">
        <f>'8_実績(4-6)'!D74</f>
        <v>0</v>
      </c>
      <c r="E34" s="381"/>
      <c r="F34" s="381"/>
      <c r="G34" s="381">
        <f>'8_実績(7-9)'!D74</f>
        <v>0</v>
      </c>
      <c r="H34" s="381"/>
      <c r="I34" s="381"/>
      <c r="J34" s="381">
        <f>'8_実績(10-12)'!D74</f>
        <v>0</v>
      </c>
      <c r="K34" s="381"/>
      <c r="L34" s="381"/>
      <c r="M34" s="381">
        <f>'8_実績(1-3)'!D74</f>
        <v>0</v>
      </c>
      <c r="N34" s="381"/>
      <c r="O34" s="381"/>
      <c r="P34" s="381">
        <f>SUM(D34:O34)</f>
        <v>0</v>
      </c>
      <c r="Q34" s="381"/>
      <c r="R34" s="381"/>
      <c r="T34" s="107" t="s">
        <v>241</v>
      </c>
      <c r="U34" s="107">
        <f>'8_実績(4-6)'!L58+'8_実績(7-9)'!L58+'8_実績(10-12)'!L58+'8_実績(1-3)'!L58</f>
        <v>0</v>
      </c>
    </row>
    <row r="35" spans="1:21" ht="22.5" customHeight="1">
      <c r="A35" s="261" t="s">
        <v>95</v>
      </c>
      <c r="B35" s="262"/>
      <c r="C35" s="263"/>
      <c r="D35" s="381">
        <f>'8_実績(4-6)'!D75</f>
        <v>0</v>
      </c>
      <c r="E35" s="381"/>
      <c r="F35" s="381"/>
      <c r="G35" s="381">
        <f>'8_実績(7-9)'!D75</f>
        <v>0</v>
      </c>
      <c r="H35" s="381"/>
      <c r="I35" s="381"/>
      <c r="J35" s="381">
        <f>'8_実績(10-12)'!D75</f>
        <v>0</v>
      </c>
      <c r="K35" s="381"/>
      <c r="L35" s="381"/>
      <c r="M35" s="381">
        <f>'8_実績(1-3)'!D75</f>
        <v>0</v>
      </c>
      <c r="N35" s="381"/>
      <c r="O35" s="381"/>
      <c r="P35" s="381">
        <f t="shared" ref="P35:P36" si="2">SUM(D35:O35)</f>
        <v>0</v>
      </c>
      <c r="Q35" s="381"/>
      <c r="R35" s="381"/>
      <c r="T35" s="3" t="s">
        <v>242</v>
      </c>
    </row>
    <row r="36" spans="1:21" ht="22.5" customHeight="1" thickBot="1">
      <c r="A36" s="243" t="s">
        <v>23</v>
      </c>
      <c r="B36" s="244"/>
      <c r="C36" s="245"/>
      <c r="D36" s="381">
        <f>'8_実績(4-6)'!D76</f>
        <v>0</v>
      </c>
      <c r="E36" s="381"/>
      <c r="F36" s="381"/>
      <c r="G36" s="381">
        <f>'8_実績(7-9)'!D76</f>
        <v>0</v>
      </c>
      <c r="H36" s="381"/>
      <c r="I36" s="381"/>
      <c r="J36" s="381">
        <f>'8_実績(10-12)'!D76</f>
        <v>0</v>
      </c>
      <c r="K36" s="381"/>
      <c r="L36" s="381"/>
      <c r="M36" s="381">
        <f>'8_実績(1-3)'!D76</f>
        <v>0</v>
      </c>
      <c r="N36" s="381"/>
      <c r="O36" s="381"/>
      <c r="P36" s="381">
        <f t="shared" si="2"/>
        <v>0</v>
      </c>
      <c r="Q36" s="381"/>
      <c r="R36" s="381"/>
      <c r="T36" s="108" t="s">
        <v>235</v>
      </c>
      <c r="U36" s="107">
        <f>'8_実績(4-6)'!S58</f>
        <v>0</v>
      </c>
    </row>
    <row r="37" spans="1:21" ht="22.5" customHeight="1" thickTop="1">
      <c r="A37" s="389" t="s">
        <v>99</v>
      </c>
      <c r="B37" s="389"/>
      <c r="C37" s="389"/>
      <c r="D37" s="387">
        <f>SUM(D34:F36)</f>
        <v>0</v>
      </c>
      <c r="E37" s="387"/>
      <c r="F37" s="387"/>
      <c r="G37" s="387">
        <f t="shared" ref="G37" si="3">SUM(G34:I36)</f>
        <v>0</v>
      </c>
      <c r="H37" s="387"/>
      <c r="I37" s="387"/>
      <c r="J37" s="387">
        <f t="shared" ref="J37" si="4">SUM(J34:L36)</f>
        <v>0</v>
      </c>
      <c r="K37" s="387"/>
      <c r="L37" s="387"/>
      <c r="M37" s="387">
        <f>SUM(M34:O36)</f>
        <v>0</v>
      </c>
      <c r="N37" s="387"/>
      <c r="O37" s="387"/>
      <c r="P37" s="388">
        <f t="shared" ref="P37" si="5">SUM(P34:R36)</f>
        <v>0</v>
      </c>
      <c r="Q37" s="388"/>
      <c r="R37" s="388"/>
      <c r="T37" s="108" t="s">
        <v>236</v>
      </c>
      <c r="U37" s="107">
        <f>'8_実績(7-9)'!S58</f>
        <v>0</v>
      </c>
    </row>
    <row r="38" spans="1:21" ht="22.5" customHeight="1">
      <c r="A38" s="2"/>
      <c r="B38" s="2"/>
      <c r="C38" s="2"/>
      <c r="D38" s="2"/>
      <c r="E38" s="2"/>
      <c r="F38" s="2"/>
      <c r="G38" s="2"/>
      <c r="H38" s="2"/>
      <c r="I38" s="2"/>
      <c r="J38" s="2"/>
      <c r="K38" s="2"/>
      <c r="L38" s="2"/>
      <c r="M38" s="2"/>
      <c r="N38" s="2"/>
      <c r="O38" s="2"/>
      <c r="P38" s="2"/>
      <c r="Q38" s="2"/>
      <c r="T38" s="108" t="s">
        <v>237</v>
      </c>
      <c r="U38" s="107">
        <f>'8_実績(10-12)'!S58</f>
        <v>0</v>
      </c>
    </row>
    <row r="39" spans="1:21" ht="22.5" customHeight="1">
      <c r="A39" s="379" t="s">
        <v>243</v>
      </c>
      <c r="B39" s="379"/>
      <c r="C39" s="379"/>
      <c r="D39" s="379" t="s">
        <v>244</v>
      </c>
      <c r="E39" s="379"/>
      <c r="F39" s="379"/>
      <c r="G39" s="379" t="s">
        <v>245</v>
      </c>
      <c r="H39" s="379"/>
      <c r="I39" s="379"/>
      <c r="J39" s="379" t="s">
        <v>99</v>
      </c>
      <c r="K39" s="379"/>
      <c r="L39" s="379"/>
      <c r="M39" s="378" t="s">
        <v>165</v>
      </c>
      <c r="N39" s="378"/>
      <c r="O39" s="378"/>
      <c r="P39" s="395" t="s">
        <v>246</v>
      </c>
      <c r="Q39" s="395"/>
      <c r="R39" s="395"/>
      <c r="T39" s="108" t="s">
        <v>238</v>
      </c>
      <c r="U39" s="107">
        <f>'8_実績(1-3)'!S58</f>
        <v>0</v>
      </c>
    </row>
    <row r="40" spans="1:21" ht="22.5" customHeight="1">
      <c r="A40" s="380">
        <f>IF(U40&gt;500000,500000,U40)</f>
        <v>0</v>
      </c>
      <c r="B40" s="380"/>
      <c r="C40" s="380"/>
      <c r="D40" s="380">
        <f>IF('6_変更計画書'!L20&gt;0,'6_変更計画書'!L20,'2_計画書'!L20)</f>
        <v>0</v>
      </c>
      <c r="E40" s="380"/>
      <c r="F40" s="380"/>
      <c r="G40" s="394">
        <f>P30</f>
        <v>0</v>
      </c>
      <c r="H40" s="394"/>
      <c r="I40" s="394"/>
      <c r="J40" s="394">
        <f>P37</f>
        <v>0</v>
      </c>
      <c r="K40" s="394"/>
      <c r="L40" s="394"/>
      <c r="M40" s="375">
        <f>G40-J40</f>
        <v>0</v>
      </c>
      <c r="N40" s="392"/>
      <c r="O40" s="393"/>
      <c r="P40" s="391">
        <f>IF(D40&gt;M40,M40,D40)</f>
        <v>0</v>
      </c>
      <c r="Q40" s="391"/>
      <c r="R40" s="391"/>
      <c r="T40" s="109" t="s">
        <v>247</v>
      </c>
      <c r="U40" s="107">
        <f>SUM(U36:U39)</f>
        <v>0</v>
      </c>
    </row>
    <row r="41" spans="1:21" ht="22.5" customHeight="1">
      <c r="D41" s="110" t="str">
        <f>IF(AND(A40&gt;D40, M40&gt;D40), "※変更交付申請により交付上限額まで補助金の増額が可能です。", "")</f>
        <v/>
      </c>
      <c r="J41" s="110"/>
    </row>
  </sheetData>
  <sheetProtection algorithmName="SHA-512" hashValue="l9LB9pN5gkuIyf6x/KDrvQ8E0D6MZFJlpgmq2vnIuZX1vW9Z/WAR+b+hBDEEMZvvJDOak7QKPK5a35WT+gpQyw==" saltValue="C6Dp9IJ3cRKhbzcmtUYsKw==" spinCount="100000" sheet="1" objects="1" scenarios="1"/>
  <mergeCells count="114">
    <mergeCell ref="P34:R34"/>
    <mergeCell ref="G35:I35"/>
    <mergeCell ref="J35:L35"/>
    <mergeCell ref="M35:O35"/>
    <mergeCell ref="P35:R35"/>
    <mergeCell ref="P40:R40"/>
    <mergeCell ref="M40:O40"/>
    <mergeCell ref="J36:L36"/>
    <mergeCell ref="M36:O36"/>
    <mergeCell ref="P36:R36"/>
    <mergeCell ref="P37:R37"/>
    <mergeCell ref="G39:I39"/>
    <mergeCell ref="G40:I40"/>
    <mergeCell ref="J39:L39"/>
    <mergeCell ref="J40:L40"/>
    <mergeCell ref="M39:O39"/>
    <mergeCell ref="P39:R39"/>
    <mergeCell ref="D25:F25"/>
    <mergeCell ref="A26:C26"/>
    <mergeCell ref="D26:F26"/>
    <mergeCell ref="J25:L25"/>
    <mergeCell ref="J26:L26"/>
    <mergeCell ref="A33:C33"/>
    <mergeCell ref="D33:F33"/>
    <mergeCell ref="A34:C34"/>
    <mergeCell ref="D34:F34"/>
    <mergeCell ref="G33:I33"/>
    <mergeCell ref="J33:L33"/>
    <mergeCell ref="A29:C29"/>
    <mergeCell ref="D29:F29"/>
    <mergeCell ref="A30:C30"/>
    <mergeCell ref="D30:F30"/>
    <mergeCell ref="A32:C32"/>
    <mergeCell ref="G29:I29"/>
    <mergeCell ref="J29:L29"/>
    <mergeCell ref="J30:L30"/>
    <mergeCell ref="G30:I30"/>
    <mergeCell ref="G25:I25"/>
    <mergeCell ref="G26:I26"/>
    <mergeCell ref="M26:O26"/>
    <mergeCell ref="P26:R26"/>
    <mergeCell ref="G37:I37"/>
    <mergeCell ref="J37:L37"/>
    <mergeCell ref="M37:O37"/>
    <mergeCell ref="M25:O25"/>
    <mergeCell ref="P25:R25"/>
    <mergeCell ref="A23:C23"/>
    <mergeCell ref="D23:F23"/>
    <mergeCell ref="A24:C24"/>
    <mergeCell ref="D24:F24"/>
    <mergeCell ref="J23:L23"/>
    <mergeCell ref="J24:L24"/>
    <mergeCell ref="M23:O23"/>
    <mergeCell ref="P23:R23"/>
    <mergeCell ref="A27:C27"/>
    <mergeCell ref="D27:F27"/>
    <mergeCell ref="A28:C28"/>
    <mergeCell ref="D28:F28"/>
    <mergeCell ref="G27:I27"/>
    <mergeCell ref="G28:I28"/>
    <mergeCell ref="J27:L27"/>
    <mergeCell ref="J28:L28"/>
    <mergeCell ref="A25:C25"/>
    <mergeCell ref="B13:Q13"/>
    <mergeCell ref="G8:H8"/>
    <mergeCell ref="I8:P8"/>
    <mergeCell ref="B12:Q12"/>
    <mergeCell ref="A20:Q20"/>
    <mergeCell ref="A21:C21"/>
    <mergeCell ref="A22:C22"/>
    <mergeCell ref="D22:F22"/>
    <mergeCell ref="M24:O24"/>
    <mergeCell ref="P24:R24"/>
    <mergeCell ref="G22:I22"/>
    <mergeCell ref="J22:L22"/>
    <mergeCell ref="M22:O22"/>
    <mergeCell ref="P22:R22"/>
    <mergeCell ref="G23:I23"/>
    <mergeCell ref="G24:I24"/>
    <mergeCell ref="D39:F39"/>
    <mergeCell ref="D40:F40"/>
    <mergeCell ref="A39:C39"/>
    <mergeCell ref="A40:C40"/>
    <mergeCell ref="G34:I34"/>
    <mergeCell ref="J34:L34"/>
    <mergeCell ref="M27:O27"/>
    <mergeCell ref="P27:R27"/>
    <mergeCell ref="M33:O33"/>
    <mergeCell ref="P33:R33"/>
    <mergeCell ref="M28:O28"/>
    <mergeCell ref="P28:R28"/>
    <mergeCell ref="M29:O29"/>
    <mergeCell ref="P29:R29"/>
    <mergeCell ref="M30:O30"/>
    <mergeCell ref="P30:R30"/>
    <mergeCell ref="A37:C37"/>
    <mergeCell ref="D37:F37"/>
    <mergeCell ref="A35:C35"/>
    <mergeCell ref="D35:F35"/>
    <mergeCell ref="A36:C36"/>
    <mergeCell ref="D36:F36"/>
    <mergeCell ref="G36:I36"/>
    <mergeCell ref="M34:O34"/>
    <mergeCell ref="L1:M1"/>
    <mergeCell ref="Q1:R1"/>
    <mergeCell ref="B11:C11"/>
    <mergeCell ref="G11:H11"/>
    <mergeCell ref="I11:K11"/>
    <mergeCell ref="M11:Q11"/>
    <mergeCell ref="A2:Q2"/>
    <mergeCell ref="G6:H6"/>
    <mergeCell ref="I6:P6"/>
    <mergeCell ref="G7:H7"/>
    <mergeCell ref="I7:P7"/>
  </mergeCells>
  <phoneticPr fontId="3"/>
  <conditionalFormatting sqref="O1">
    <cfRule type="containsBlanks" dxfId="38" priority="3">
      <formula>LEN(TRIM(O1))=0</formula>
    </cfRule>
  </conditionalFormatting>
  <conditionalFormatting sqref="Q1:R1">
    <cfRule type="containsBlanks" dxfId="37" priority="1">
      <formula>LEN(TRIM(Q1))=0</formula>
    </cfRule>
  </conditionalFormatting>
  <dataValidations count="2">
    <dataValidation imeMode="off" allowBlank="1" showInputMessage="1" showErrorMessage="1" sqref="M34:M37 D34:D37 P30 E31:G31 J23:J30 D23:D31 P34:P37 G23:G30 M23:M30 J34:J37 G34:G37 N1:Q1 D11 F11" xr:uid="{3082935B-2AAE-4942-A0AF-14D5D150944C}"/>
    <dataValidation imeMode="hiragana" allowBlank="1" showInputMessage="1" showErrorMessage="1" sqref="M2:Q5 B1:B10 R2:R18 G6:H8 C1:F9 G9:Q9 B12:B17 C14:Q18 J22 M22 I32:Q32 D21:D22 K21 B26:C26 A37:C37 A26:A36 B30:C36 R20:R21 R31:R32 D32:G32 G33 A20:C25 H31:H32 B19:R19 D20:Q20 G22 J33 M33 D33 Q41:R1048576 G39:G40 J39:J40 A38:O38 Q38:R38 P38:P1048576 M39 A1:A19 T35:U40 A42:O1048576 N41:O41 A41:L41 U1:XFD20 V21:XFD26 T18:T20 V33:XFD40 T27:XFD32 T41:XFD1048576 S3:S1048576 G1:L5 T2:T4 S1 L11:M11 I11" xr:uid="{F6B77764-FFB0-42F7-9D16-36C3B29C3664}"/>
  </dataValidations>
  <pageMargins left="0.70866141732283472" right="0.70866141732283472" top="0.35433070866141736" bottom="0" header="0.31496062992125984" footer="0.31496062992125984"/>
  <pageSetup paperSize="9" scale="95" orientation="portrait" r:id="rId1"/>
  <rowBreaks count="1" manualBreakCount="1">
    <brk id="19" max="1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820F0EDA-9D78-45B4-9D71-C6C91DA81DE7}">
            <xm:f>NOT(ISERROR(SEARCH("　月　日",Q1)))</xm:f>
            <xm:f>"　月　日"</xm:f>
            <x14:dxf>
              <fill>
                <patternFill>
                  <bgColor theme="8" tint="0.79998168889431442"/>
                </patternFill>
              </fill>
            </x14:dxf>
          </x14:cfRule>
          <xm:sqref>Q1:R1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CD00-62BB-434C-A546-16C417B9968E}">
  <sheetPr>
    <tabColor theme="5" tint="0.79998168889431442"/>
  </sheetPr>
  <dimension ref="A1:AR24"/>
  <sheetViews>
    <sheetView view="pageBreakPreview" zoomScaleNormal="100" zoomScaleSheetLayoutView="100" workbookViewId="0">
      <pane ySplit="2" topLeftCell="A3"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6384" width="4.58203125" style="3"/>
  </cols>
  <sheetData>
    <row r="1" spans="1:44" ht="22.5" customHeight="1">
      <c r="A1" s="1" t="s">
        <v>219</v>
      </c>
      <c r="L1" s="218" t="str">
        <f>IF(O1="","",TEXT(DATE(O1,12,31),"[$-ja-JP-x-gannen]ggge"))</f>
        <v/>
      </c>
      <c r="M1" s="218"/>
      <c r="N1" s="5" t="s">
        <v>299</v>
      </c>
      <c r="O1" s="38"/>
      <c r="P1" s="1" t="s">
        <v>295</v>
      </c>
      <c r="Q1" s="217" t="s">
        <v>300</v>
      </c>
      <c r="R1" s="217"/>
      <c r="S1" s="3" t="s">
        <v>25</v>
      </c>
      <c r="T1" s="3" t="s">
        <v>297</v>
      </c>
      <c r="AQ1" s="6" t="s">
        <v>27</v>
      </c>
      <c r="AR1" s="6" t="s">
        <v>28</v>
      </c>
    </row>
    <row r="2" spans="1:44" ht="22.5" customHeight="1">
      <c r="A2" s="219" t="s">
        <v>220</v>
      </c>
      <c r="B2" s="219"/>
      <c r="C2" s="219"/>
      <c r="D2" s="219"/>
      <c r="E2" s="219"/>
      <c r="F2" s="219"/>
      <c r="G2" s="219"/>
      <c r="H2" s="219"/>
      <c r="I2" s="219"/>
      <c r="J2" s="219"/>
      <c r="K2" s="219"/>
      <c r="L2" s="219"/>
      <c r="M2" s="219"/>
      <c r="N2" s="219"/>
      <c r="O2" s="219"/>
      <c r="P2" s="219"/>
      <c r="Q2" s="219"/>
      <c r="T2" s="3" t="s">
        <v>26</v>
      </c>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1"/>
      <c r="H9" s="1"/>
      <c r="I9" s="1"/>
      <c r="J9" s="1"/>
      <c r="K9" s="1"/>
      <c r="L9" s="1"/>
      <c r="M9" s="1"/>
      <c r="N9" s="1"/>
      <c r="O9" s="1"/>
      <c r="P9" s="1"/>
      <c r="Q9" s="1"/>
    </row>
    <row r="10" spans="1:44" ht="22.5" customHeight="1">
      <c r="A10" s="1"/>
      <c r="B10" s="301" t="str">
        <f>IF('7_変更交付決定'!L2="",'4_交付決定'!L2,'7_変更交付決定'!L2)</f>
        <v/>
      </c>
      <c r="C10" s="301"/>
      <c r="D10" s="5" t="s">
        <v>299</v>
      </c>
      <c r="E10" s="1">
        <f>IF('7_変更交付決定'!O2="",'4_交付決定'!O2,'7_変更交付決定'!O2)</f>
        <v>0</v>
      </c>
      <c r="F10" s="1" t="s">
        <v>295</v>
      </c>
      <c r="G10" s="302" t="str">
        <f>IF('7_変更交付決定'!Q2="　月　日",'4_交付決定'!Q2,'7_変更交付決定'!Q2)</f>
        <v>　月　日</v>
      </c>
      <c r="H10" s="302"/>
      <c r="I10" s="296" t="s">
        <v>136</v>
      </c>
      <c r="J10" s="296"/>
      <c r="K10" s="296"/>
      <c r="L10" s="1">
        <f>IF('7_変更交付決定'!C2&gt;0,'7_変更交付決定'!C2,'4_交付決定'!C2)</f>
        <v>0</v>
      </c>
      <c r="M10" s="290" t="s">
        <v>301</v>
      </c>
      <c r="N10" s="290"/>
      <c r="O10" s="290"/>
      <c r="P10" s="290"/>
      <c r="Q10" s="290"/>
    </row>
    <row r="11" spans="1:44" ht="22.5" customHeight="1">
      <c r="A11" s="1"/>
      <c r="B11" s="290" t="s">
        <v>304</v>
      </c>
      <c r="C11" s="290"/>
      <c r="D11" s="290"/>
      <c r="E11" s="290"/>
      <c r="F11" s="290"/>
      <c r="G11" s="290"/>
      <c r="H11" s="290"/>
      <c r="I11" s="290"/>
      <c r="J11" s="290"/>
      <c r="K11" s="290"/>
      <c r="L11" s="290"/>
      <c r="M11" s="290"/>
      <c r="N11" s="290"/>
      <c r="O11" s="290"/>
      <c r="P11" s="290"/>
      <c r="Q11" s="290"/>
    </row>
    <row r="12" spans="1:44" ht="22.5" customHeight="1">
      <c r="A12" s="1"/>
      <c r="B12" s="299" t="s">
        <v>305</v>
      </c>
      <c r="C12" s="299"/>
      <c r="D12" s="299"/>
      <c r="E12" s="299"/>
      <c r="F12" s="299"/>
      <c r="G12" s="299"/>
      <c r="H12" s="299"/>
      <c r="I12" s="299"/>
      <c r="J12" s="299"/>
      <c r="K12" s="299"/>
      <c r="L12" s="299"/>
      <c r="M12" s="299"/>
      <c r="N12" s="299"/>
      <c r="O12" s="299"/>
      <c r="P12" s="299"/>
      <c r="Q12" s="299"/>
    </row>
    <row r="13" spans="1:44" ht="22.5" customHeight="1">
      <c r="A13" s="1"/>
      <c r="B13" s="1"/>
      <c r="C13" s="1"/>
      <c r="D13" s="1"/>
      <c r="E13" s="1"/>
      <c r="F13" s="1"/>
      <c r="G13" s="1"/>
      <c r="H13" s="1"/>
      <c r="I13" s="1"/>
      <c r="J13" s="1"/>
      <c r="K13" s="1"/>
      <c r="L13" s="1"/>
      <c r="M13" s="1"/>
      <c r="N13" s="1"/>
      <c r="O13" s="1"/>
      <c r="P13" s="1"/>
      <c r="Q13" s="1"/>
    </row>
    <row r="14" spans="1:44" ht="15" customHeight="1">
      <c r="A14" s="1"/>
      <c r="B14" s="1"/>
      <c r="C14" s="1"/>
      <c r="D14" s="1"/>
      <c r="E14" s="1"/>
      <c r="F14" s="1"/>
      <c r="G14" s="1"/>
      <c r="H14" s="1"/>
      <c r="I14" s="1"/>
      <c r="J14" s="1"/>
      <c r="K14" s="1"/>
      <c r="L14" s="1"/>
      <c r="M14" s="1"/>
      <c r="N14" s="1"/>
      <c r="O14" s="1"/>
      <c r="P14" s="1"/>
      <c r="Q14" s="1"/>
    </row>
    <row r="15" spans="1:44" ht="22.5" customHeight="1">
      <c r="A15" s="1"/>
      <c r="B15" s="1" t="s">
        <v>38</v>
      </c>
      <c r="C15" s="1"/>
      <c r="D15" s="1"/>
      <c r="E15" s="1"/>
      <c r="F15" s="1"/>
      <c r="G15" s="1"/>
      <c r="H15" s="212" t="str">
        <f>IF('6_変更計画書'!L20=0,"",'6_変更計画書'!L20)</f>
        <v/>
      </c>
      <c r="I15" s="212"/>
      <c r="J15" s="212"/>
      <c r="K15" s="4" t="s">
        <v>39</v>
      </c>
      <c r="L15" s="5"/>
      <c r="M15" s="51"/>
      <c r="N15" s="5"/>
      <c r="O15" s="51"/>
      <c r="P15" s="1"/>
      <c r="Q15" s="1"/>
      <c r="S15" s="3" t="s">
        <v>25</v>
      </c>
      <c r="T15" s="3" t="s">
        <v>291</v>
      </c>
    </row>
    <row r="16" spans="1:44" ht="15" customHeight="1">
      <c r="A16" s="1"/>
      <c r="B16" s="1"/>
      <c r="C16" s="1"/>
      <c r="D16" s="1"/>
      <c r="E16" s="1"/>
      <c r="F16" s="1"/>
      <c r="G16" s="1"/>
      <c r="H16" s="1"/>
      <c r="I16" s="1"/>
      <c r="J16" s="1"/>
      <c r="K16" s="1"/>
      <c r="L16" s="1"/>
      <c r="M16" s="1"/>
      <c r="N16" s="1"/>
      <c r="O16" s="1"/>
      <c r="P16" s="1"/>
      <c r="Q16" s="1"/>
    </row>
    <row r="17" spans="1:17" ht="22.5" customHeight="1">
      <c r="A17" s="1"/>
      <c r="B17" s="1" t="s">
        <v>41</v>
      </c>
      <c r="C17" s="1"/>
      <c r="D17" s="1"/>
      <c r="E17" s="1"/>
      <c r="F17" s="1"/>
      <c r="G17" s="1"/>
      <c r="H17" s="211" t="str">
        <f>IF(居場所名="","",居場所名)</f>
        <v/>
      </c>
      <c r="I17" s="211"/>
      <c r="J17" s="211"/>
      <c r="K17" s="211"/>
      <c r="L17" s="211"/>
      <c r="M17" s="211"/>
      <c r="N17" s="211"/>
      <c r="O17" s="211"/>
      <c r="P17" s="211"/>
      <c r="Q17" s="211"/>
    </row>
    <row r="18" spans="1:17" ht="15" customHeight="1">
      <c r="A18" s="1"/>
      <c r="B18" s="1"/>
      <c r="C18" s="1"/>
      <c r="D18" s="1"/>
      <c r="E18" s="1"/>
      <c r="F18" s="1"/>
      <c r="G18" s="1"/>
      <c r="H18" s="1"/>
      <c r="I18" s="1"/>
      <c r="J18" s="1"/>
      <c r="K18" s="1"/>
      <c r="L18" s="1"/>
      <c r="M18" s="1"/>
      <c r="N18" s="1"/>
      <c r="O18" s="1"/>
      <c r="P18" s="1"/>
      <c r="Q18" s="1"/>
    </row>
    <row r="19" spans="1:17" ht="22.5" customHeight="1">
      <c r="A19" s="1"/>
      <c r="B19" s="1" t="s">
        <v>42</v>
      </c>
      <c r="C19" s="1"/>
      <c r="D19" s="1"/>
      <c r="E19" s="1"/>
      <c r="F19" s="1"/>
      <c r="G19" s="1"/>
      <c r="H19" s="1" t="s">
        <v>43</v>
      </c>
      <c r="I19" s="1"/>
      <c r="J19" s="1"/>
      <c r="K19" s="1"/>
      <c r="L19" s="1"/>
      <c r="M19" s="1"/>
      <c r="N19" s="1"/>
      <c r="O19" s="1"/>
      <c r="P19" s="1"/>
      <c r="Q19" s="1"/>
    </row>
    <row r="20" spans="1:17" ht="15" customHeight="1">
      <c r="A20" s="1"/>
      <c r="B20" s="1"/>
      <c r="C20" s="1"/>
      <c r="D20" s="1"/>
      <c r="E20" s="1"/>
      <c r="F20" s="1"/>
      <c r="G20" s="1"/>
      <c r="H20" s="1"/>
      <c r="I20" s="1"/>
      <c r="J20" s="1"/>
      <c r="K20" s="1"/>
      <c r="L20" s="1"/>
      <c r="M20" s="1"/>
      <c r="N20" s="1"/>
      <c r="O20" s="1"/>
      <c r="P20" s="1"/>
      <c r="Q20" s="1"/>
    </row>
    <row r="21" spans="1:17" ht="22.5" customHeight="1">
      <c r="A21" s="1"/>
      <c r="B21" s="1" t="s">
        <v>44</v>
      </c>
      <c r="C21" s="1"/>
      <c r="D21" s="1"/>
      <c r="E21" s="1"/>
      <c r="F21" s="1"/>
      <c r="G21" s="1"/>
      <c r="H21" s="1"/>
      <c r="I21" s="1"/>
      <c r="J21" s="1"/>
      <c r="K21" s="1"/>
      <c r="L21" s="1"/>
      <c r="M21" s="1"/>
      <c r="N21" s="1"/>
      <c r="O21" s="1"/>
      <c r="P21" s="1"/>
      <c r="Q21" s="1"/>
    </row>
    <row r="22" spans="1:17" ht="22.5" customHeight="1">
      <c r="A22" s="1"/>
      <c r="B22" s="1" t="s">
        <v>221</v>
      </c>
      <c r="C22" s="1"/>
      <c r="D22" s="1"/>
      <c r="E22" s="1"/>
      <c r="F22" s="1"/>
      <c r="G22" s="1"/>
      <c r="H22" s="1"/>
      <c r="I22" s="1"/>
      <c r="J22" s="1"/>
      <c r="K22" s="1"/>
      <c r="L22" s="1"/>
      <c r="M22" s="1"/>
      <c r="N22" s="1"/>
      <c r="O22" s="1"/>
      <c r="P22" s="1"/>
      <c r="Q22" s="1"/>
    </row>
    <row r="23" spans="1:17" ht="15" customHeight="1">
      <c r="C23" s="53"/>
    </row>
    <row r="24" spans="1:17" ht="22.5" customHeight="1">
      <c r="A24" s="54"/>
      <c r="B24" s="55"/>
      <c r="C24" s="7"/>
      <c r="D24" s="7"/>
      <c r="E24" s="7"/>
      <c r="F24" s="7"/>
      <c r="G24" s="7"/>
      <c r="H24" s="7"/>
      <c r="I24" s="7"/>
      <c r="J24" s="55"/>
      <c r="K24" s="7"/>
      <c r="L24" s="7"/>
      <c r="M24" s="7"/>
      <c r="N24" s="7"/>
      <c r="O24" s="7"/>
      <c r="P24" s="7"/>
      <c r="Q24" s="7"/>
    </row>
  </sheetData>
  <sheetProtection algorithmName="SHA-512" hashValue="Ozarah9IMoyY223OKhOSA+c/aOdtv1YdMRkTh9gDdkk/UHhuzmwtvud9uVTWZiEbXOWV7IXOt3Jh4nmP/r1G1Q==" saltValue="uTqUDrtFeCbvzxLB69rANQ==" spinCount="100000" sheet="1" objects="1" scenarios="1"/>
  <mergeCells count="17">
    <mergeCell ref="H15:J15"/>
    <mergeCell ref="H17:Q17"/>
    <mergeCell ref="B12:Q12"/>
    <mergeCell ref="B10:C10"/>
    <mergeCell ref="G10:H10"/>
    <mergeCell ref="I10:K10"/>
    <mergeCell ref="M10:Q10"/>
    <mergeCell ref="L1:M1"/>
    <mergeCell ref="Q1:R1"/>
    <mergeCell ref="G8:H8"/>
    <mergeCell ref="I8:P8"/>
    <mergeCell ref="B11:Q11"/>
    <mergeCell ref="A2:Q2"/>
    <mergeCell ref="G6:H6"/>
    <mergeCell ref="I6:P6"/>
    <mergeCell ref="G7:H7"/>
    <mergeCell ref="I7:P7"/>
  </mergeCells>
  <phoneticPr fontId="3"/>
  <conditionalFormatting sqref="O1">
    <cfRule type="containsBlanks" dxfId="35" priority="3">
      <formula>LEN(TRIM(O1))=0</formula>
    </cfRule>
  </conditionalFormatting>
  <conditionalFormatting sqref="Q1:R1">
    <cfRule type="containsBlanks" dxfId="34" priority="1">
      <formula>LEN(TRIM(Q1))=0</formula>
    </cfRule>
  </conditionalFormatting>
  <dataValidations count="2">
    <dataValidation imeMode="hiragana" allowBlank="1" showInputMessage="1" showErrorMessage="1" sqref="M2:Q5 H17 K5:L5 R2:R1048576 H16:J16 M16 H18:Q20 O16 G1:G5 N13:N16 K13:L16 H13:J14 O13:O14 C13:G20 M13:M14 G6:H8 AT1:BE5 BF1:BF7 AC1:AE2 AF1:AS6 U1:Z2 P13:Q16 G9:Q9 AF24:AW1048576 A25:Q1048576 T25:X1048576 B1:F9 B11:B20 H1:L4 B21:C22 D21:Q23 AV8:AV23 AF9:AU23 AW9:AW23 AX9:BF1048576 Y9:AA1048576 AB3:AE1048576 BG1:XFD1048576 S3:S1048576 T9:X23 L10:M10 A1:A23 I10 U3:AA5 T2:T5 S1" xr:uid="{0B727BFA-10C4-4CCF-BD42-6D316EA6AF0D}"/>
    <dataValidation imeMode="off" allowBlank="1" showInputMessage="1" showErrorMessage="1" sqref="O15 H15 M15 N1:Q1 F10 D10" xr:uid="{040C96E9-A4FB-4286-AFFC-D59533B61D4A}"/>
  </dataValidations>
  <pageMargins left="0.70866141732283472" right="0.70866141732283472" top="0.35433070866141736" bottom="0" header="0.31496062992125984" footer="0.31496062992125984"/>
  <pageSetup paperSize="9" scale="95"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4AA45986-2E83-4D5A-BAFE-55225BA58079}">
            <xm:f>NOT(ISERROR(SEARCH("　月　日",Q1)))</xm:f>
            <xm:f>"　月　日"</xm:f>
            <x14:dxf>
              <fill>
                <patternFill>
                  <bgColor theme="8" tint="0.79998168889431442"/>
                </patternFill>
              </fill>
            </x14:dxf>
          </x14:cfRule>
          <xm:sqref>Q1:R1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39F5-A2B3-4372-B67E-9755DDAF32D0}">
  <sheetPr>
    <tabColor theme="5" tint="0.79998168889431442"/>
  </sheetPr>
  <dimension ref="A1:T39"/>
  <sheetViews>
    <sheetView view="pageBreakPreview" zoomScaleNormal="100" zoomScaleSheetLayoutView="100" workbookViewId="0">
      <pane ySplit="2" topLeftCell="A3" activePane="bottomLeft" state="frozen"/>
      <selection activeCell="A3" sqref="A3:Q3"/>
      <selection pane="bottomLeft" activeCell="A3" sqref="A3:Q3"/>
    </sheetView>
  </sheetViews>
  <sheetFormatPr defaultColWidth="4.58203125" defaultRowHeight="22.5" customHeight="1"/>
  <cols>
    <col min="1" max="16384" width="4.58203125" style="111"/>
  </cols>
  <sheetData>
    <row r="1" spans="1:19" ht="22.5" customHeight="1">
      <c r="A1" s="111" t="s">
        <v>222</v>
      </c>
      <c r="C1" s="112"/>
      <c r="D1" s="112"/>
      <c r="Q1" s="113"/>
    </row>
    <row r="2" spans="1:19" ht="22.5" customHeight="1">
      <c r="A2" s="398" t="s">
        <v>223</v>
      </c>
      <c r="B2" s="398"/>
      <c r="C2" s="398"/>
      <c r="D2" s="398"/>
      <c r="E2" s="398"/>
      <c r="F2" s="398"/>
      <c r="G2" s="398"/>
      <c r="H2" s="398"/>
      <c r="I2" s="398"/>
      <c r="J2" s="398"/>
      <c r="K2" s="398"/>
      <c r="L2" s="398"/>
      <c r="M2" s="398"/>
      <c r="N2" s="398"/>
      <c r="O2" s="398"/>
      <c r="P2" s="398"/>
      <c r="Q2" s="398"/>
      <c r="R2" s="116" t="s">
        <v>30</v>
      </c>
      <c r="S2" s="114"/>
    </row>
    <row r="3" spans="1:19" ht="22.5" customHeight="1">
      <c r="A3" s="115" t="s">
        <v>224</v>
      </c>
      <c r="D3" s="399"/>
      <c r="E3" s="399"/>
      <c r="F3" s="399"/>
      <c r="G3" s="399"/>
      <c r="H3" s="399"/>
      <c r="I3" s="399"/>
      <c r="J3" s="399"/>
      <c r="K3" s="399"/>
      <c r="L3" s="399"/>
      <c r="M3" s="399"/>
      <c r="N3" s="399"/>
      <c r="O3" s="399"/>
      <c r="P3" s="399"/>
      <c r="Q3" s="399"/>
      <c r="S3" s="114"/>
    </row>
    <row r="4" spans="1:19" ht="22.5" customHeight="1">
      <c r="A4" s="432" t="s">
        <v>50</v>
      </c>
      <c r="B4" s="433"/>
      <c r="C4" s="434"/>
      <c r="D4" s="438"/>
      <c r="E4" s="413"/>
      <c r="F4" s="413"/>
      <c r="G4" s="413"/>
      <c r="H4" s="413"/>
      <c r="I4" s="413"/>
      <c r="J4" s="413"/>
      <c r="K4" s="413"/>
      <c r="L4" s="413"/>
      <c r="M4" s="413"/>
      <c r="N4" s="413"/>
      <c r="O4" s="413"/>
      <c r="P4" s="413"/>
      <c r="Q4" s="439"/>
      <c r="R4" s="1" t="s">
        <v>25</v>
      </c>
      <c r="S4" s="1" t="s">
        <v>51</v>
      </c>
    </row>
    <row r="5" spans="1:19" ht="22.5" customHeight="1">
      <c r="A5" s="435"/>
      <c r="B5" s="436"/>
      <c r="C5" s="437"/>
      <c r="D5" s="440"/>
      <c r="E5" s="409"/>
      <c r="F5" s="409"/>
      <c r="G5" s="409"/>
      <c r="H5" s="409"/>
      <c r="I5" s="409"/>
      <c r="J5" s="409"/>
      <c r="K5" s="409"/>
      <c r="L5" s="409"/>
      <c r="M5" s="409"/>
      <c r="N5" s="409"/>
      <c r="O5" s="409"/>
      <c r="P5" s="409"/>
      <c r="Q5" s="441"/>
      <c r="R5" s="1"/>
      <c r="S5" s="1"/>
    </row>
    <row r="6" spans="1:19" ht="22.5" customHeight="1">
      <c r="A6" s="400" t="s">
        <v>52</v>
      </c>
      <c r="B6" s="400"/>
      <c r="C6" s="400"/>
      <c r="D6" s="401" t="str">
        <f>IF(開催地住所="","",開催地住所)</f>
        <v/>
      </c>
      <c r="E6" s="402"/>
      <c r="F6" s="402"/>
      <c r="G6" s="402"/>
      <c r="H6" s="402"/>
      <c r="I6" s="402"/>
      <c r="J6" s="402"/>
      <c r="K6" s="402"/>
      <c r="L6" s="402"/>
      <c r="M6" s="402"/>
      <c r="N6" s="402"/>
      <c r="O6" s="402"/>
      <c r="P6" s="402"/>
      <c r="Q6" s="403"/>
      <c r="R6" s="117"/>
    </row>
    <row r="7" spans="1:19" ht="31.5" customHeight="1">
      <c r="A7" s="404" t="s">
        <v>53</v>
      </c>
      <c r="B7" s="405"/>
      <c r="C7" s="406"/>
      <c r="D7" s="396" t="s">
        <v>54</v>
      </c>
      <c r="E7" s="397"/>
      <c r="F7" s="397"/>
      <c r="G7" s="225" t="s">
        <v>355</v>
      </c>
      <c r="H7" s="226"/>
      <c r="I7" s="225" t="s">
        <v>356</v>
      </c>
      <c r="J7" s="226"/>
      <c r="K7" s="407" t="s">
        <v>55</v>
      </c>
      <c r="L7" s="407"/>
      <c r="M7" s="407"/>
      <c r="N7" s="407"/>
      <c r="O7" s="408" t="s">
        <v>56</v>
      </c>
      <c r="P7" s="408"/>
      <c r="Q7" s="408"/>
      <c r="R7" s="117"/>
    </row>
    <row r="8" spans="1:19" ht="22.5" customHeight="1">
      <c r="A8" s="404"/>
      <c r="B8" s="405"/>
      <c r="C8" s="406"/>
      <c r="D8" s="118" t="s">
        <v>57</v>
      </c>
      <c r="E8" s="33"/>
      <c r="F8" s="50" t="s">
        <v>225</v>
      </c>
      <c r="G8" s="34"/>
      <c r="H8" s="120" t="s">
        <v>59</v>
      </c>
      <c r="I8" s="34"/>
      <c r="J8" s="120" t="s">
        <v>59</v>
      </c>
      <c r="K8" s="118" t="s">
        <v>60</v>
      </c>
      <c r="L8" s="409"/>
      <c r="M8" s="409"/>
      <c r="N8" s="50" t="s">
        <v>39</v>
      </c>
      <c r="O8" s="410">
        <f t="shared" ref="O8:O19" si="0">IF(G8&gt;19,10000,IF(G8&gt;9,9000,IF(G8&gt;0,8000,0)))*E8</f>
        <v>0</v>
      </c>
      <c r="P8" s="411"/>
      <c r="Q8" s="134" t="s">
        <v>39</v>
      </c>
      <c r="R8" s="111" t="s">
        <v>25</v>
      </c>
      <c r="S8" s="1" t="s">
        <v>338</v>
      </c>
    </row>
    <row r="9" spans="1:19" ht="22.5" customHeight="1">
      <c r="A9" s="404"/>
      <c r="B9" s="405"/>
      <c r="C9" s="406"/>
      <c r="D9" s="98" t="s">
        <v>61</v>
      </c>
      <c r="E9" s="35"/>
      <c r="F9" s="50" t="s">
        <v>225</v>
      </c>
      <c r="G9" s="34"/>
      <c r="H9" s="120" t="s">
        <v>59</v>
      </c>
      <c r="I9" s="34"/>
      <c r="J9" s="120" t="s">
        <v>59</v>
      </c>
      <c r="K9" s="98" t="s">
        <v>60</v>
      </c>
      <c r="L9" s="412"/>
      <c r="M9" s="412"/>
      <c r="N9" s="99" t="s">
        <v>39</v>
      </c>
      <c r="O9" s="410">
        <f t="shared" si="0"/>
        <v>0</v>
      </c>
      <c r="P9" s="411"/>
      <c r="Q9" s="134" t="s">
        <v>39</v>
      </c>
      <c r="S9" s="1" t="s">
        <v>339</v>
      </c>
    </row>
    <row r="10" spans="1:19" ht="22.5" customHeight="1">
      <c r="A10" s="404"/>
      <c r="B10" s="405"/>
      <c r="C10" s="406"/>
      <c r="D10" s="98" t="s">
        <v>62</v>
      </c>
      <c r="E10" s="35"/>
      <c r="F10" s="50" t="s">
        <v>225</v>
      </c>
      <c r="G10" s="34"/>
      <c r="H10" s="120" t="s">
        <v>59</v>
      </c>
      <c r="I10" s="34"/>
      <c r="J10" s="120" t="s">
        <v>59</v>
      </c>
      <c r="K10" s="98" t="s">
        <v>60</v>
      </c>
      <c r="L10" s="412"/>
      <c r="M10" s="412"/>
      <c r="N10" s="99" t="s">
        <v>39</v>
      </c>
      <c r="O10" s="410">
        <f t="shared" si="0"/>
        <v>0</v>
      </c>
      <c r="P10" s="411"/>
      <c r="Q10" s="134" t="s">
        <v>39</v>
      </c>
      <c r="R10" s="117"/>
      <c r="S10" s="1" t="s">
        <v>341</v>
      </c>
    </row>
    <row r="11" spans="1:19" ht="22.5" customHeight="1">
      <c r="A11" s="404"/>
      <c r="B11" s="405"/>
      <c r="C11" s="406"/>
      <c r="D11" s="98" t="s">
        <v>64</v>
      </c>
      <c r="E11" s="35"/>
      <c r="F11" s="50" t="s">
        <v>225</v>
      </c>
      <c r="G11" s="34"/>
      <c r="H11" s="120" t="s">
        <v>59</v>
      </c>
      <c r="I11" s="34"/>
      <c r="J11" s="120" t="s">
        <v>59</v>
      </c>
      <c r="K11" s="98" t="s">
        <v>60</v>
      </c>
      <c r="L11" s="412"/>
      <c r="M11" s="412"/>
      <c r="N11" s="99" t="s">
        <v>39</v>
      </c>
      <c r="O11" s="410">
        <f t="shared" si="0"/>
        <v>0</v>
      </c>
      <c r="P11" s="411"/>
      <c r="Q11" s="134" t="s">
        <v>39</v>
      </c>
      <c r="R11" s="117"/>
      <c r="S11" s="1" t="s">
        <v>340</v>
      </c>
    </row>
    <row r="12" spans="1:19" ht="22.5" customHeight="1">
      <c r="A12" s="404"/>
      <c r="B12" s="405"/>
      <c r="C12" s="406"/>
      <c r="D12" s="98" t="s">
        <v>65</v>
      </c>
      <c r="E12" s="35"/>
      <c r="F12" s="50" t="s">
        <v>225</v>
      </c>
      <c r="G12" s="34"/>
      <c r="H12" s="120" t="s">
        <v>59</v>
      </c>
      <c r="I12" s="34"/>
      <c r="J12" s="120" t="s">
        <v>59</v>
      </c>
      <c r="K12" s="98" t="s">
        <v>60</v>
      </c>
      <c r="L12" s="412"/>
      <c r="M12" s="412"/>
      <c r="N12" s="99" t="s">
        <v>39</v>
      </c>
      <c r="O12" s="410">
        <f t="shared" si="0"/>
        <v>0</v>
      </c>
      <c r="P12" s="411"/>
      <c r="Q12" s="134" t="s">
        <v>39</v>
      </c>
      <c r="R12" s="117"/>
      <c r="S12" s="121" t="s">
        <v>226</v>
      </c>
    </row>
    <row r="13" spans="1:19" ht="22.5" customHeight="1">
      <c r="A13" s="404"/>
      <c r="B13" s="405"/>
      <c r="C13" s="406"/>
      <c r="D13" s="98" t="s">
        <v>66</v>
      </c>
      <c r="E13" s="35"/>
      <c r="F13" s="50" t="s">
        <v>225</v>
      </c>
      <c r="G13" s="34"/>
      <c r="H13" s="120" t="s">
        <v>59</v>
      </c>
      <c r="I13" s="34"/>
      <c r="J13" s="120" t="s">
        <v>59</v>
      </c>
      <c r="K13" s="98" t="s">
        <v>60</v>
      </c>
      <c r="L13" s="412"/>
      <c r="M13" s="412"/>
      <c r="N13" s="99" t="s">
        <v>39</v>
      </c>
      <c r="O13" s="410">
        <f t="shared" si="0"/>
        <v>0</v>
      </c>
      <c r="P13" s="411"/>
      <c r="Q13" s="134" t="s">
        <v>39</v>
      </c>
      <c r="R13" s="117"/>
    </row>
    <row r="14" spans="1:19" ht="22.5" customHeight="1">
      <c r="A14" s="404"/>
      <c r="B14" s="405"/>
      <c r="C14" s="406"/>
      <c r="D14" s="98" t="s">
        <v>67</v>
      </c>
      <c r="E14" s="35"/>
      <c r="F14" s="50" t="s">
        <v>225</v>
      </c>
      <c r="G14" s="34"/>
      <c r="H14" s="120" t="s">
        <v>59</v>
      </c>
      <c r="I14" s="34"/>
      <c r="J14" s="120" t="s">
        <v>59</v>
      </c>
      <c r="K14" s="98" t="s">
        <v>60</v>
      </c>
      <c r="L14" s="412"/>
      <c r="M14" s="412"/>
      <c r="N14" s="99" t="s">
        <v>39</v>
      </c>
      <c r="O14" s="410">
        <f t="shared" si="0"/>
        <v>0</v>
      </c>
      <c r="P14" s="411"/>
      <c r="Q14" s="134" t="s">
        <v>39</v>
      </c>
      <c r="R14" s="117"/>
    </row>
    <row r="15" spans="1:19" ht="22.5" customHeight="1">
      <c r="A15" s="404"/>
      <c r="B15" s="405"/>
      <c r="C15" s="406"/>
      <c r="D15" s="98" t="s">
        <v>68</v>
      </c>
      <c r="E15" s="35"/>
      <c r="F15" s="50" t="s">
        <v>225</v>
      </c>
      <c r="G15" s="34"/>
      <c r="H15" s="120" t="s">
        <v>59</v>
      </c>
      <c r="I15" s="34"/>
      <c r="J15" s="120" t="s">
        <v>59</v>
      </c>
      <c r="K15" s="98" t="s">
        <v>60</v>
      </c>
      <c r="L15" s="412"/>
      <c r="M15" s="412"/>
      <c r="N15" s="99" t="s">
        <v>39</v>
      </c>
      <c r="O15" s="410">
        <f t="shared" si="0"/>
        <v>0</v>
      </c>
      <c r="P15" s="411"/>
      <c r="Q15" s="134" t="s">
        <v>39</v>
      </c>
      <c r="R15" s="117"/>
    </row>
    <row r="16" spans="1:19" ht="22.5" customHeight="1">
      <c r="A16" s="404"/>
      <c r="B16" s="405"/>
      <c r="C16" s="406"/>
      <c r="D16" s="98" t="s">
        <v>69</v>
      </c>
      <c r="E16" s="35"/>
      <c r="F16" s="50" t="s">
        <v>225</v>
      </c>
      <c r="G16" s="34"/>
      <c r="H16" s="120" t="s">
        <v>59</v>
      </c>
      <c r="I16" s="34"/>
      <c r="J16" s="120" t="s">
        <v>59</v>
      </c>
      <c r="K16" s="98" t="s">
        <v>60</v>
      </c>
      <c r="L16" s="412"/>
      <c r="M16" s="412"/>
      <c r="N16" s="99" t="s">
        <v>39</v>
      </c>
      <c r="O16" s="410">
        <f t="shared" si="0"/>
        <v>0</v>
      </c>
      <c r="P16" s="411"/>
      <c r="Q16" s="134" t="s">
        <v>39</v>
      </c>
      <c r="R16" s="117"/>
    </row>
    <row r="17" spans="1:20" ht="22.5" customHeight="1">
      <c r="A17" s="404"/>
      <c r="B17" s="405"/>
      <c r="C17" s="406"/>
      <c r="D17" s="98" t="s">
        <v>70</v>
      </c>
      <c r="E17" s="35"/>
      <c r="F17" s="50" t="s">
        <v>225</v>
      </c>
      <c r="G17" s="34"/>
      <c r="H17" s="120" t="s">
        <v>59</v>
      </c>
      <c r="I17" s="34"/>
      <c r="J17" s="120" t="s">
        <v>59</v>
      </c>
      <c r="K17" s="98" t="s">
        <v>60</v>
      </c>
      <c r="L17" s="412"/>
      <c r="M17" s="412"/>
      <c r="N17" s="99" t="s">
        <v>39</v>
      </c>
      <c r="O17" s="410">
        <f t="shared" si="0"/>
        <v>0</v>
      </c>
      <c r="P17" s="411"/>
      <c r="Q17" s="134" t="s">
        <v>39</v>
      </c>
      <c r="R17" s="117"/>
    </row>
    <row r="18" spans="1:20" ht="22.5" customHeight="1">
      <c r="A18" s="404"/>
      <c r="B18" s="405"/>
      <c r="C18" s="406"/>
      <c r="D18" s="98" t="s">
        <v>71</v>
      </c>
      <c r="E18" s="35"/>
      <c r="F18" s="50" t="s">
        <v>225</v>
      </c>
      <c r="G18" s="34"/>
      <c r="H18" s="120" t="s">
        <v>59</v>
      </c>
      <c r="I18" s="34"/>
      <c r="J18" s="120" t="s">
        <v>59</v>
      </c>
      <c r="K18" s="98" t="s">
        <v>60</v>
      </c>
      <c r="L18" s="412"/>
      <c r="M18" s="412"/>
      <c r="N18" s="99" t="s">
        <v>39</v>
      </c>
      <c r="O18" s="410">
        <f t="shared" si="0"/>
        <v>0</v>
      </c>
      <c r="P18" s="411"/>
      <c r="Q18" s="134" t="s">
        <v>39</v>
      </c>
      <c r="R18" s="117"/>
    </row>
    <row r="19" spans="1:20" ht="22.5" customHeight="1" thickBot="1">
      <c r="A19" s="404"/>
      <c r="B19" s="405"/>
      <c r="C19" s="406"/>
      <c r="D19" s="122" t="s">
        <v>72</v>
      </c>
      <c r="E19" s="36"/>
      <c r="F19" s="95" t="s">
        <v>225</v>
      </c>
      <c r="G19" s="37"/>
      <c r="H19" s="123" t="s">
        <v>59</v>
      </c>
      <c r="I19" s="37"/>
      <c r="J19" s="123" t="s">
        <v>59</v>
      </c>
      <c r="K19" s="122" t="s">
        <v>60</v>
      </c>
      <c r="L19" s="413"/>
      <c r="M19" s="413"/>
      <c r="N19" s="124" t="s">
        <v>39</v>
      </c>
      <c r="O19" s="414">
        <f t="shared" si="0"/>
        <v>0</v>
      </c>
      <c r="P19" s="415"/>
      <c r="Q19" s="135" t="s">
        <v>39</v>
      </c>
      <c r="R19" s="117"/>
    </row>
    <row r="20" spans="1:20" ht="22.5" customHeight="1" thickTop="1">
      <c r="A20" s="404"/>
      <c r="B20" s="405"/>
      <c r="C20" s="406"/>
      <c r="D20" s="125" t="s">
        <v>74</v>
      </c>
      <c r="E20" s="126">
        <f>SUM(E8:F19)</f>
        <v>0</v>
      </c>
      <c r="F20" s="127" t="s">
        <v>225</v>
      </c>
      <c r="G20" s="128">
        <f>SUM(G8:G19)</f>
        <v>0</v>
      </c>
      <c r="H20" s="129" t="s">
        <v>59</v>
      </c>
      <c r="I20" s="130">
        <f>SUM(I8:I19)</f>
        <v>0</v>
      </c>
      <c r="J20" s="129" t="s">
        <v>59</v>
      </c>
      <c r="K20" s="131" t="s">
        <v>60</v>
      </c>
      <c r="L20" s="416">
        <f>SUM(L8:M19)</f>
        <v>0</v>
      </c>
      <c r="M20" s="416"/>
      <c r="N20" s="132" t="s">
        <v>39</v>
      </c>
      <c r="O20" s="417">
        <f>IF(SUM(O8:P19)&gt;500000,500000,SUM(O8:P19))</f>
        <v>0</v>
      </c>
      <c r="P20" s="418"/>
      <c r="Q20" s="129" t="s">
        <v>39</v>
      </c>
      <c r="R20" s="1" t="s">
        <v>25</v>
      </c>
      <c r="S20" s="1" t="s">
        <v>342</v>
      </c>
      <c r="T20" s="1"/>
    </row>
    <row r="21" spans="1:20" ht="15" customHeight="1">
      <c r="R21" s="1"/>
      <c r="S21" s="1" t="s">
        <v>75</v>
      </c>
      <c r="T21" s="1"/>
    </row>
    <row r="22" spans="1:20" ht="22.5" customHeight="1">
      <c r="A22" s="421" t="s">
        <v>76</v>
      </c>
      <c r="B22" s="421"/>
      <c r="C22" s="421"/>
      <c r="D22" s="119"/>
      <c r="E22" s="119"/>
      <c r="F22" s="119"/>
      <c r="G22" s="119"/>
      <c r="H22" s="119"/>
      <c r="I22" s="119"/>
      <c r="J22" s="119"/>
      <c r="K22" s="119"/>
      <c r="L22" s="119"/>
      <c r="M22" s="119"/>
      <c r="N22" s="119"/>
      <c r="O22" s="119"/>
      <c r="P22" s="119"/>
      <c r="Q22" s="119"/>
      <c r="R22" s="1"/>
      <c r="S22" s="1"/>
      <c r="T22" s="1"/>
    </row>
    <row r="23" spans="1:20" ht="22.5" customHeight="1">
      <c r="A23" s="404" t="s">
        <v>77</v>
      </c>
      <c r="B23" s="405"/>
      <c r="C23" s="406"/>
      <c r="D23" s="404" t="s">
        <v>78</v>
      </c>
      <c r="E23" s="422"/>
      <c r="F23" s="423" t="s">
        <v>79</v>
      </c>
      <c r="G23" s="405"/>
      <c r="H23" s="405"/>
      <c r="I23" s="405"/>
      <c r="J23" s="405"/>
      <c r="K23" s="405"/>
      <c r="L23" s="405"/>
      <c r="M23" s="405"/>
      <c r="N23" s="405"/>
      <c r="O23" s="405"/>
      <c r="P23" s="405"/>
      <c r="Q23" s="406"/>
      <c r="R23" s="1" t="s">
        <v>25</v>
      </c>
      <c r="S23" s="1" t="s">
        <v>337</v>
      </c>
      <c r="T23" s="1"/>
    </row>
    <row r="24" spans="1:20" ht="22.5" customHeight="1">
      <c r="A24" s="404" t="s">
        <v>80</v>
      </c>
      <c r="B24" s="405"/>
      <c r="C24" s="406"/>
      <c r="D24" s="255"/>
      <c r="E24" s="256"/>
      <c r="F24" s="419"/>
      <c r="G24" s="412"/>
      <c r="H24" s="412"/>
      <c r="I24" s="412"/>
      <c r="J24" s="412"/>
      <c r="K24" s="412"/>
      <c r="L24" s="412"/>
      <c r="M24" s="412"/>
      <c r="N24" s="412"/>
      <c r="O24" s="412"/>
      <c r="P24" s="412"/>
      <c r="Q24" s="420"/>
      <c r="R24" s="1"/>
      <c r="S24" s="75" t="s">
        <v>333</v>
      </c>
      <c r="T24" s="1"/>
    </row>
    <row r="25" spans="1:20" ht="22.5" customHeight="1">
      <c r="A25" s="404" t="s">
        <v>81</v>
      </c>
      <c r="B25" s="405"/>
      <c r="C25" s="406"/>
      <c r="D25" s="255"/>
      <c r="E25" s="256"/>
      <c r="F25" s="419"/>
      <c r="G25" s="412"/>
      <c r="H25" s="412"/>
      <c r="I25" s="412"/>
      <c r="J25" s="412"/>
      <c r="K25" s="412"/>
      <c r="L25" s="412"/>
      <c r="M25" s="412"/>
      <c r="N25" s="412"/>
      <c r="O25" s="412"/>
      <c r="P25" s="412"/>
      <c r="Q25" s="420"/>
      <c r="R25" s="1"/>
      <c r="S25" s="1" t="s">
        <v>334</v>
      </c>
      <c r="T25" s="1"/>
    </row>
    <row r="26" spans="1:20" ht="22.5" customHeight="1">
      <c r="A26" s="404" t="s">
        <v>82</v>
      </c>
      <c r="B26" s="405"/>
      <c r="C26" s="406"/>
      <c r="D26" s="255"/>
      <c r="E26" s="256"/>
      <c r="F26" s="419"/>
      <c r="G26" s="412"/>
      <c r="H26" s="412"/>
      <c r="I26" s="412"/>
      <c r="J26" s="412"/>
      <c r="K26" s="412"/>
      <c r="L26" s="412"/>
      <c r="M26" s="412"/>
      <c r="N26" s="412"/>
      <c r="O26" s="412"/>
      <c r="P26" s="412"/>
      <c r="Q26" s="420"/>
      <c r="R26" s="1"/>
      <c r="S26" s="1" t="s">
        <v>335</v>
      </c>
      <c r="T26" s="1"/>
    </row>
    <row r="27" spans="1:20" ht="22.5" customHeight="1">
      <c r="A27" s="404" t="s">
        <v>83</v>
      </c>
      <c r="B27" s="405"/>
      <c r="C27" s="406"/>
      <c r="D27" s="255"/>
      <c r="E27" s="256"/>
      <c r="F27" s="419"/>
      <c r="G27" s="412"/>
      <c r="H27" s="412"/>
      <c r="I27" s="412"/>
      <c r="J27" s="412"/>
      <c r="K27" s="412"/>
      <c r="L27" s="412"/>
      <c r="M27" s="412"/>
      <c r="N27" s="412"/>
      <c r="O27" s="412"/>
      <c r="P27" s="412"/>
      <c r="Q27" s="420"/>
      <c r="R27" s="1"/>
      <c r="S27" s="1" t="s">
        <v>84</v>
      </c>
      <c r="T27" s="1"/>
    </row>
    <row r="28" spans="1:20" ht="22.5" customHeight="1">
      <c r="A28" s="404" t="s">
        <v>85</v>
      </c>
      <c r="B28" s="405"/>
      <c r="C28" s="406"/>
      <c r="D28" s="255"/>
      <c r="E28" s="256"/>
      <c r="F28" s="419"/>
      <c r="G28" s="412"/>
      <c r="H28" s="412"/>
      <c r="I28" s="412"/>
      <c r="J28" s="412"/>
      <c r="K28" s="412"/>
      <c r="L28" s="412"/>
      <c r="M28" s="412"/>
      <c r="N28" s="412"/>
      <c r="O28" s="412"/>
      <c r="P28" s="412"/>
      <c r="Q28" s="420"/>
      <c r="R28" s="1"/>
      <c r="S28" s="1" t="s">
        <v>336</v>
      </c>
      <c r="T28" s="1"/>
    </row>
    <row r="29" spans="1:20" ht="22.5" customHeight="1">
      <c r="A29" s="404" t="s">
        <v>86</v>
      </c>
      <c r="B29" s="405"/>
      <c r="C29" s="406"/>
      <c r="D29" s="355"/>
      <c r="E29" s="356"/>
      <c r="F29" s="419"/>
      <c r="G29" s="412"/>
      <c r="H29" s="412"/>
      <c r="I29" s="412"/>
      <c r="J29" s="412"/>
      <c r="K29" s="412"/>
      <c r="L29" s="412"/>
      <c r="M29" s="412"/>
      <c r="N29" s="412"/>
      <c r="O29" s="412"/>
      <c r="P29" s="412"/>
      <c r="Q29" s="420"/>
      <c r="R29" s="1"/>
      <c r="S29" s="1" t="s">
        <v>87</v>
      </c>
      <c r="T29" s="1"/>
    </row>
    <row r="30" spans="1:20" ht="22.5" customHeight="1">
      <c r="A30" s="404" t="s">
        <v>88</v>
      </c>
      <c r="B30" s="405"/>
      <c r="C30" s="406"/>
      <c r="D30" s="355"/>
      <c r="E30" s="356"/>
      <c r="F30" s="419"/>
      <c r="G30" s="412"/>
      <c r="H30" s="412"/>
      <c r="I30" s="412"/>
      <c r="J30" s="412"/>
      <c r="K30" s="412"/>
      <c r="L30" s="412"/>
      <c r="M30" s="412"/>
      <c r="N30" s="412"/>
      <c r="O30" s="412"/>
      <c r="P30" s="412"/>
      <c r="Q30" s="420"/>
      <c r="R30" s="1"/>
      <c r="S30" s="76" t="s">
        <v>89</v>
      </c>
      <c r="T30" s="1"/>
    </row>
    <row r="31" spans="1:20" ht="22.5" customHeight="1">
      <c r="A31" s="404" t="s">
        <v>90</v>
      </c>
      <c r="B31" s="405"/>
      <c r="C31" s="406"/>
      <c r="D31" s="424" t="str">
        <f>IF(SUM(D24:E30)=0,"",SUM(D24:E30))</f>
        <v/>
      </c>
      <c r="E31" s="425"/>
      <c r="F31" s="425"/>
      <c r="G31" s="426"/>
      <c r="H31" s="427" t="str">
        <f>IF(D31=D39,"","※収入と支出の合計額は一致させてください。")</f>
        <v/>
      </c>
      <c r="I31" s="428"/>
      <c r="J31" s="428"/>
      <c r="K31" s="428"/>
      <c r="L31" s="428"/>
      <c r="M31" s="428"/>
      <c r="N31" s="428"/>
      <c r="O31" s="428"/>
      <c r="P31" s="428"/>
      <c r="Q31" s="428"/>
      <c r="R31" s="1" t="s">
        <v>25</v>
      </c>
      <c r="S31" s="1" t="s">
        <v>91</v>
      </c>
      <c r="T31" s="1"/>
    </row>
    <row r="32" spans="1:20" ht="15" customHeight="1">
      <c r="S32" s="1"/>
    </row>
    <row r="33" spans="1:19" ht="22.5" customHeight="1">
      <c r="A33" s="421" t="s">
        <v>92</v>
      </c>
      <c r="B33" s="421"/>
      <c r="C33" s="421"/>
      <c r="S33" s="1"/>
    </row>
    <row r="34" spans="1:19" ht="22.5" customHeight="1">
      <c r="A34" s="432" t="s">
        <v>77</v>
      </c>
      <c r="B34" s="433"/>
      <c r="C34" s="434"/>
      <c r="D34" s="404" t="s">
        <v>78</v>
      </c>
      <c r="E34" s="422"/>
      <c r="F34" s="423" t="s">
        <v>93</v>
      </c>
      <c r="G34" s="405"/>
      <c r="H34" s="405"/>
      <c r="I34" s="405"/>
      <c r="J34" s="405"/>
      <c r="K34" s="405"/>
      <c r="L34" s="405"/>
      <c r="M34" s="405"/>
      <c r="N34" s="405"/>
      <c r="O34" s="405"/>
      <c r="P34" s="405"/>
      <c r="Q34" s="406"/>
      <c r="S34" s="1"/>
    </row>
    <row r="35" spans="1:19" ht="22.5" customHeight="1">
      <c r="A35" s="432" t="s">
        <v>94</v>
      </c>
      <c r="B35" s="433"/>
      <c r="C35" s="434"/>
      <c r="D35" s="255"/>
      <c r="E35" s="256"/>
      <c r="F35" s="280"/>
      <c r="G35" s="281"/>
      <c r="H35" s="281"/>
      <c r="I35" s="281"/>
      <c r="J35" s="281"/>
      <c r="K35" s="281"/>
      <c r="L35" s="281"/>
      <c r="M35" s="281"/>
      <c r="N35" s="281"/>
      <c r="O35" s="281"/>
      <c r="P35" s="281"/>
      <c r="Q35" s="282"/>
      <c r="R35" s="111" t="s">
        <v>25</v>
      </c>
      <c r="S35" s="1" t="s">
        <v>286</v>
      </c>
    </row>
    <row r="36" spans="1:19" ht="22.5" customHeight="1">
      <c r="A36" s="404" t="s">
        <v>95</v>
      </c>
      <c r="B36" s="405"/>
      <c r="C36" s="406"/>
      <c r="D36" s="255"/>
      <c r="E36" s="256"/>
      <c r="F36" s="280"/>
      <c r="G36" s="281"/>
      <c r="H36" s="281"/>
      <c r="I36" s="281"/>
      <c r="J36" s="281"/>
      <c r="K36" s="281"/>
      <c r="L36" s="281"/>
      <c r="M36" s="281"/>
      <c r="N36" s="281"/>
      <c r="O36" s="281"/>
      <c r="P36" s="281"/>
      <c r="Q36" s="282"/>
    </row>
    <row r="37" spans="1:19" ht="22.5" customHeight="1">
      <c r="A37" s="404" t="s">
        <v>23</v>
      </c>
      <c r="B37" s="405"/>
      <c r="C37" s="406"/>
      <c r="D37" s="255"/>
      <c r="E37" s="256"/>
      <c r="F37" s="280"/>
      <c r="G37" s="281"/>
      <c r="H37" s="281"/>
      <c r="I37" s="281"/>
      <c r="J37" s="281"/>
      <c r="K37" s="281"/>
      <c r="L37" s="281"/>
      <c r="M37" s="281"/>
      <c r="N37" s="281"/>
      <c r="O37" s="281"/>
      <c r="P37" s="281"/>
      <c r="Q37" s="282"/>
      <c r="S37" s="133"/>
    </row>
    <row r="38" spans="1:19" ht="22.5" customHeight="1">
      <c r="A38" s="429" t="s">
        <v>96</v>
      </c>
      <c r="B38" s="430"/>
      <c r="C38" s="431"/>
      <c r="D38" s="278">
        <f>L20</f>
        <v>0</v>
      </c>
      <c r="E38" s="279"/>
      <c r="F38" s="283" t="s">
        <v>97</v>
      </c>
      <c r="G38" s="284"/>
      <c r="H38" s="284"/>
      <c r="I38" s="284"/>
      <c r="J38" s="284"/>
      <c r="K38" s="284"/>
      <c r="L38" s="284"/>
      <c r="M38" s="284"/>
      <c r="N38" s="284"/>
      <c r="O38" s="284"/>
      <c r="P38" s="284"/>
      <c r="Q38" s="285"/>
      <c r="R38" s="1" t="s">
        <v>25</v>
      </c>
      <c r="S38" s="1" t="s">
        <v>98</v>
      </c>
    </row>
    <row r="39" spans="1:19" ht="22.5" customHeight="1">
      <c r="A39" s="404" t="s">
        <v>99</v>
      </c>
      <c r="B39" s="405"/>
      <c r="C39" s="406"/>
      <c r="D39" s="424" t="str">
        <f>IF(SUM(D35:E38)=0,"",SUM(D35:E38))</f>
        <v/>
      </c>
      <c r="E39" s="425"/>
      <c r="F39" s="425"/>
      <c r="G39" s="426"/>
      <c r="H39" s="427" t="str">
        <f>IF(D31=D39,"","※収入と支出の合計額は一致させてください。")</f>
        <v/>
      </c>
      <c r="I39" s="428"/>
      <c r="J39" s="428"/>
      <c r="K39" s="428"/>
      <c r="L39" s="428"/>
      <c r="M39" s="428"/>
      <c r="N39" s="428"/>
      <c r="O39" s="428"/>
      <c r="P39" s="428"/>
      <c r="Q39" s="428"/>
    </row>
  </sheetData>
  <sheetProtection algorithmName="SHA-512" hashValue="Q3IS1WHF+mwbvC6iy7mjXQIoxeFB9WW/wrITp48gjiokeXmHM7TxJK5Q2oLLRTmurLvci6D85P0KhcMe7S+bcA==" saltValue="/8euFMpKIryrkybnTtKbjg==" spinCount="100000" sheet="1" objects="1" scenarios="1"/>
  <mergeCells count="86">
    <mergeCell ref="A4:C5"/>
    <mergeCell ref="D4:Q5"/>
    <mergeCell ref="A37:C37"/>
    <mergeCell ref="D37:E37"/>
    <mergeCell ref="F37:Q37"/>
    <mergeCell ref="A31:C31"/>
    <mergeCell ref="D31:G31"/>
    <mergeCell ref="H31:Q31"/>
    <mergeCell ref="A33:C33"/>
    <mergeCell ref="A34:C34"/>
    <mergeCell ref="D34:E34"/>
    <mergeCell ref="F34:Q34"/>
    <mergeCell ref="A35:C35"/>
    <mergeCell ref="D35:E35"/>
    <mergeCell ref="F35:Q35"/>
    <mergeCell ref="A36:C36"/>
    <mergeCell ref="A39:C39"/>
    <mergeCell ref="D39:G39"/>
    <mergeCell ref="H39:Q39"/>
    <mergeCell ref="A38:C38"/>
    <mergeCell ref="D38:E38"/>
    <mergeCell ref="F38:Q38"/>
    <mergeCell ref="D36:E36"/>
    <mergeCell ref="F36:Q36"/>
    <mergeCell ref="A27:C27"/>
    <mergeCell ref="D27:E27"/>
    <mergeCell ref="F27:Q27"/>
    <mergeCell ref="A28:C28"/>
    <mergeCell ref="D28:E28"/>
    <mergeCell ref="F28:Q28"/>
    <mergeCell ref="A29:C29"/>
    <mergeCell ref="D29:E29"/>
    <mergeCell ref="F29:Q29"/>
    <mergeCell ref="A30:C30"/>
    <mergeCell ref="D30:E30"/>
    <mergeCell ref="F30:Q30"/>
    <mergeCell ref="A22:C22"/>
    <mergeCell ref="A23:C23"/>
    <mergeCell ref="D23:E23"/>
    <mergeCell ref="F23:Q23"/>
    <mergeCell ref="A24:C24"/>
    <mergeCell ref="D24:E24"/>
    <mergeCell ref="F24:Q24"/>
    <mergeCell ref="A25:C25"/>
    <mergeCell ref="D25:E25"/>
    <mergeCell ref="F25:Q25"/>
    <mergeCell ref="A26:C26"/>
    <mergeCell ref="D26:E26"/>
    <mergeCell ref="F26:Q26"/>
    <mergeCell ref="L19:M19"/>
    <mergeCell ref="O19:P19"/>
    <mergeCell ref="L20:M20"/>
    <mergeCell ref="O20:P20"/>
    <mergeCell ref="L17:M17"/>
    <mergeCell ref="O17:P17"/>
    <mergeCell ref="L18:M18"/>
    <mergeCell ref="O18:P18"/>
    <mergeCell ref="L15:M15"/>
    <mergeCell ref="O15:P15"/>
    <mergeCell ref="L16:M16"/>
    <mergeCell ref="O16:P16"/>
    <mergeCell ref="L13:M13"/>
    <mergeCell ref="O13:P13"/>
    <mergeCell ref="L14:M14"/>
    <mergeCell ref="O14:P14"/>
    <mergeCell ref="O12:P12"/>
    <mergeCell ref="L9:M9"/>
    <mergeCell ref="O9:P9"/>
    <mergeCell ref="L10:M10"/>
    <mergeCell ref="O10:P10"/>
    <mergeCell ref="D7:F7"/>
    <mergeCell ref="G7:H7"/>
    <mergeCell ref="I7:J7"/>
    <mergeCell ref="A2:Q2"/>
    <mergeCell ref="D3:J3"/>
    <mergeCell ref="K3:Q3"/>
    <mergeCell ref="A6:C6"/>
    <mergeCell ref="D6:Q6"/>
    <mergeCell ref="A7:C20"/>
    <mergeCell ref="K7:N7"/>
    <mergeCell ref="O7:Q7"/>
    <mergeCell ref="L8:M8"/>
    <mergeCell ref="O8:P8"/>
    <mergeCell ref="L11:M11"/>
    <mergeCell ref="O11:P11"/>
    <mergeCell ref="L12:M12"/>
  </mergeCells>
  <phoneticPr fontId="3"/>
  <conditionalFormatting sqref="D4 F35:F37">
    <cfRule type="containsBlanks" dxfId="32" priority="9">
      <formula>LEN(TRIM(D4))=0</formula>
    </cfRule>
  </conditionalFormatting>
  <conditionalFormatting sqref="D24:D30 F24:F30">
    <cfRule type="containsBlanks" dxfId="31" priority="10">
      <formula>LEN(TRIM(D24))=0</formula>
    </cfRule>
  </conditionalFormatting>
  <conditionalFormatting sqref="D35:D37">
    <cfRule type="containsBlanks" dxfId="30" priority="7">
      <formula>LEN(TRIM(D35))=0</formula>
    </cfRule>
  </conditionalFormatting>
  <conditionalFormatting sqref="D31:G31">
    <cfRule type="cellIs" dxfId="29" priority="6" operator="notEqual">
      <formula>$D$39</formula>
    </cfRule>
  </conditionalFormatting>
  <conditionalFormatting sqref="D39:G39">
    <cfRule type="cellIs" dxfId="28" priority="12" operator="notEqual">
      <formula>$D$31</formula>
    </cfRule>
  </conditionalFormatting>
  <conditionalFormatting sqref="E8:J19">
    <cfRule type="containsBlanks" dxfId="27" priority="1">
      <formula>LEN(TRIM(E8))=0</formula>
    </cfRule>
  </conditionalFormatting>
  <conditionalFormatting sqref="L8:M19">
    <cfRule type="containsBlanks" dxfId="26" priority="4">
      <formula>LEN(TRIM(L8))=0</formula>
    </cfRule>
  </conditionalFormatting>
  <conditionalFormatting sqref="L20:M20">
    <cfRule type="cellIs" dxfId="25" priority="2" operator="greaterThan">
      <formula>$O$20</formula>
    </cfRule>
  </conditionalFormatting>
  <conditionalFormatting sqref="O20">
    <cfRule type="cellIs" dxfId="24" priority="3" operator="greaterThan">
      <formula>$O$20</formula>
    </cfRule>
  </conditionalFormatting>
  <dataValidations count="2">
    <dataValidation imeMode="off" allowBlank="1" showInputMessage="1" showErrorMessage="1" sqref="D24:D30 D31:G32 F38 F35:F36 D35:D38 D39:G39" xr:uid="{8B297656-F9BA-4345-8617-10D941B1CDA1}"/>
    <dataValidation imeMode="hiragana" allowBlank="1" showInputMessage="1" showErrorMessage="1" sqref="AB1:XFD2 A6:A7 D33:E33 D34 G33 H39 F33:F34 H31:H33 I33:Q33 D22:D23 K22 S12:S17 K3 A22:C26 B27:C27 F23:F30 D3:D4 U19:XFD19 A42:Q1048576 U8:XFD9 D6:D7 U22:XFD24 R36 U36:XFD36 B6:C6 R38:S1048576 D40:Q40 B31:C36 A27:A36 A37:C40 T3:XFD7 T1:Z2 R6:R19 T10:XFD18 D38:Q38 B3:C3 A3:A4 R23:S23 T23:T24 S1:S10 T37:XFD1048576 F37:S37 R22:T22 R20:XFD20 R25:XFD35 A1:R2" xr:uid="{CDC53D2E-E288-48A7-8168-DC7F08D34CD6}"/>
  </dataValidations>
  <pageMargins left="0.70866141732283472" right="0.70866141732283472" top="0.74803149606299213" bottom="0"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6216-87DB-4F9D-85DB-73CAD8ABAAB3}">
  <dimension ref="A1:AR29"/>
  <sheetViews>
    <sheetView view="pageBreakPreview" zoomScaleNormal="100" zoomScaleSheetLayoutView="100" workbookViewId="0">
      <pane ySplit="3" topLeftCell="A4"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6384" width="4.58203125" style="3"/>
  </cols>
  <sheetData>
    <row r="1" spans="1:44" ht="22.5" customHeight="1">
      <c r="A1" s="1" t="s">
        <v>227</v>
      </c>
      <c r="AQ1" s="6" t="s">
        <v>27</v>
      </c>
      <c r="AR1" s="6" t="s">
        <v>28</v>
      </c>
    </row>
    <row r="2" spans="1:44" ht="22.5" customHeight="1">
      <c r="A2" s="296" t="s">
        <v>228</v>
      </c>
      <c r="B2" s="296"/>
      <c r="D2" s="3" t="s">
        <v>118</v>
      </c>
      <c r="L2" s="294" t="str">
        <f>IF(O2="","",TEXT(DATE(O2,12,31),"[$-ja-JP-x-gannen]ggge"))</f>
        <v/>
      </c>
      <c r="M2" s="294"/>
      <c r="N2" s="39" t="s">
        <v>296</v>
      </c>
      <c r="O2" s="38"/>
      <c r="P2" s="38" t="s">
        <v>295</v>
      </c>
      <c r="Q2" s="217" t="s">
        <v>298</v>
      </c>
      <c r="R2" s="217"/>
      <c r="S2" s="3" t="s">
        <v>25</v>
      </c>
      <c r="T2" s="3" t="s">
        <v>214</v>
      </c>
      <c r="AQ2" s="6"/>
      <c r="AR2" s="6"/>
    </row>
    <row r="3" spans="1:44" ht="22.5" customHeight="1">
      <c r="A3" s="219" t="s">
        <v>229</v>
      </c>
      <c r="B3" s="219"/>
      <c r="C3" s="219"/>
      <c r="D3" s="219"/>
      <c r="E3" s="219"/>
      <c r="F3" s="219"/>
      <c r="G3" s="219"/>
      <c r="H3" s="219"/>
      <c r="I3" s="219"/>
      <c r="J3" s="219"/>
      <c r="K3" s="219"/>
      <c r="L3" s="219"/>
      <c r="M3" s="219"/>
      <c r="N3" s="219"/>
      <c r="O3" s="219"/>
      <c r="P3" s="219"/>
      <c r="Q3" s="219"/>
      <c r="AQ3" s="6" t="s">
        <v>31</v>
      </c>
      <c r="AR3" s="6" t="s">
        <v>32</v>
      </c>
    </row>
    <row r="4" spans="1:44" ht="22.5" customHeight="1">
      <c r="A4" s="1"/>
      <c r="B4" s="1"/>
      <c r="C4" s="1"/>
      <c r="D4" s="1"/>
      <c r="E4" s="1"/>
      <c r="F4" s="1"/>
      <c r="G4" s="1"/>
      <c r="H4" s="1"/>
      <c r="I4" s="1"/>
      <c r="J4" s="1"/>
      <c r="K4" s="1"/>
      <c r="L4" s="1"/>
      <c r="M4" s="1"/>
      <c r="N4" s="1"/>
      <c r="O4" s="1"/>
      <c r="P4" s="1"/>
      <c r="Q4" s="1"/>
    </row>
    <row r="5" spans="1:44" ht="22.5" customHeight="1">
      <c r="A5" s="215" t="s">
        <v>5</v>
      </c>
      <c r="B5" s="215"/>
      <c r="C5" s="297" t="str">
        <f>IF(団体所在地="","",団体所在地)</f>
        <v/>
      </c>
      <c r="D5" s="297"/>
      <c r="E5" s="297"/>
      <c r="F5" s="297"/>
      <c r="G5" s="297"/>
      <c r="H5" s="297"/>
      <c r="I5" s="297"/>
      <c r="J5" s="297"/>
      <c r="K5" s="1"/>
      <c r="L5" s="1"/>
      <c r="M5" s="1"/>
      <c r="N5" s="1"/>
      <c r="O5" s="1"/>
      <c r="P5" s="1"/>
      <c r="Q5" s="1"/>
    </row>
    <row r="6" spans="1:44" ht="22.5" customHeight="1">
      <c r="A6" s="215" t="s">
        <v>3</v>
      </c>
      <c r="B6" s="215"/>
      <c r="C6" s="298" t="str">
        <f>IF(団体名称="","",団体名称)</f>
        <v/>
      </c>
      <c r="D6" s="298"/>
      <c r="E6" s="298"/>
      <c r="F6" s="298"/>
      <c r="G6" s="298"/>
      <c r="H6" s="298"/>
      <c r="I6" s="298"/>
      <c r="J6" s="298"/>
      <c r="K6" s="1"/>
      <c r="L6" s="1"/>
      <c r="M6" s="1"/>
      <c r="N6" s="1"/>
      <c r="O6" s="1"/>
      <c r="P6" s="1"/>
      <c r="Q6" s="1"/>
    </row>
    <row r="7" spans="1:44" ht="22.5" customHeight="1">
      <c r="A7" s="215" t="s">
        <v>35</v>
      </c>
      <c r="B7" s="215"/>
      <c r="C7" s="298" t="str">
        <f>IF(団体代表者="","",団体代表者)</f>
        <v/>
      </c>
      <c r="D7" s="298"/>
      <c r="E7" s="298"/>
      <c r="F7" s="298"/>
      <c r="G7" s="298"/>
      <c r="H7" s="298"/>
      <c r="I7" s="298"/>
      <c r="J7" s="298"/>
    </row>
    <row r="8" spans="1:44" ht="22.5" customHeight="1">
      <c r="A8" s="1"/>
      <c r="B8" s="1"/>
      <c r="C8" s="1"/>
      <c r="D8" s="1"/>
      <c r="E8" s="1"/>
      <c r="F8" s="1"/>
      <c r="Q8" s="7"/>
    </row>
    <row r="9" spans="1:44" ht="22.5" customHeight="1">
      <c r="A9" s="1"/>
      <c r="B9" s="1"/>
      <c r="C9" s="1"/>
      <c r="D9" s="1"/>
      <c r="E9" s="1"/>
      <c r="F9" s="1"/>
      <c r="K9" s="290" t="s">
        <v>120</v>
      </c>
      <c r="L9" s="290"/>
      <c r="M9" s="290"/>
      <c r="N9" s="290"/>
      <c r="O9" s="290"/>
      <c r="P9" s="290"/>
      <c r="Q9" s="7"/>
    </row>
    <row r="10" spans="1:44" ht="22.5" customHeight="1">
      <c r="B10" s="1"/>
      <c r="C10" s="1"/>
      <c r="D10" s="1"/>
      <c r="E10" s="1"/>
      <c r="F10" s="1"/>
      <c r="G10" s="1"/>
      <c r="H10" s="1"/>
      <c r="I10" s="1"/>
      <c r="J10" s="1"/>
      <c r="K10" s="296"/>
      <c r="L10" s="296"/>
      <c r="M10" s="296"/>
      <c r="N10" s="296"/>
      <c r="O10" s="296"/>
      <c r="P10" s="296"/>
      <c r="Q10" s="1"/>
    </row>
    <row r="11" spans="1:44" ht="22.5" customHeight="1">
      <c r="B11" s="191"/>
      <c r="C11" s="191"/>
      <c r="D11" s="191"/>
      <c r="E11" s="191"/>
      <c r="F11" s="1"/>
      <c r="G11" s="1"/>
      <c r="H11" s="1"/>
      <c r="I11" s="1"/>
      <c r="J11" s="1"/>
      <c r="K11" s="5"/>
      <c r="L11" s="5"/>
      <c r="M11" s="5"/>
      <c r="N11" s="5"/>
      <c r="O11" s="5"/>
      <c r="P11" s="5"/>
      <c r="Q11" s="1"/>
    </row>
    <row r="12" spans="1:44" ht="22.5" customHeight="1">
      <c r="A12" s="1"/>
      <c r="B12" s="295" t="str">
        <f>'5_変更交付申請'!L1</f>
        <v/>
      </c>
      <c r="C12" s="295"/>
      <c r="D12" s="5" t="s">
        <v>296</v>
      </c>
      <c r="E12" s="1">
        <f>'5_変更交付申請'!O1</f>
        <v>0</v>
      </c>
      <c r="F12" s="1" t="s">
        <v>295</v>
      </c>
      <c r="G12" s="293" t="str">
        <f>'5_変更交付申請'!Q1</f>
        <v>　月　日</v>
      </c>
      <c r="H12" s="293"/>
      <c r="I12" s="290" t="s">
        <v>366</v>
      </c>
      <c r="J12" s="290"/>
      <c r="K12" s="290"/>
      <c r="L12" s="290"/>
      <c r="M12" s="290"/>
      <c r="N12" s="290"/>
      <c r="O12" s="290"/>
      <c r="P12" s="290"/>
      <c r="Q12" s="290"/>
    </row>
    <row r="13" spans="1:44" ht="22.5" customHeight="1">
      <c r="A13" s="1"/>
      <c r="B13" s="299" t="s">
        <v>367</v>
      </c>
      <c r="C13" s="299"/>
      <c r="D13" s="299"/>
      <c r="E13" s="299"/>
      <c r="F13" s="299"/>
      <c r="G13" s="299"/>
      <c r="H13" s="299"/>
      <c r="I13" s="299"/>
      <c r="J13" s="299"/>
      <c r="K13" s="299"/>
      <c r="L13" s="299"/>
      <c r="M13" s="299"/>
      <c r="N13" s="299"/>
      <c r="O13" s="299"/>
      <c r="P13" s="299"/>
      <c r="Q13" s="299"/>
    </row>
    <row r="14" spans="1:44" ht="22.5" customHeight="1">
      <c r="A14" s="1"/>
      <c r="B14" s="299" t="s">
        <v>368</v>
      </c>
      <c r="C14" s="299"/>
      <c r="D14" s="299"/>
      <c r="E14" s="299"/>
      <c r="F14" s="299"/>
      <c r="G14" s="299"/>
      <c r="H14" s="299"/>
      <c r="I14" s="299"/>
      <c r="J14" s="299"/>
      <c r="K14" s="299"/>
      <c r="L14" s="299"/>
      <c r="M14" s="299"/>
      <c r="N14" s="299"/>
      <c r="O14" s="299"/>
      <c r="P14" s="299"/>
      <c r="Q14" s="299"/>
    </row>
    <row r="15" spans="1:44" ht="22.5" customHeight="1">
      <c r="A15" s="1"/>
      <c r="B15" s="1"/>
      <c r="C15" s="1"/>
      <c r="D15" s="1"/>
      <c r="E15" s="1"/>
      <c r="F15" s="1"/>
      <c r="G15" s="1"/>
      <c r="H15" s="1"/>
      <c r="I15" s="1"/>
      <c r="J15" s="1"/>
      <c r="K15" s="1"/>
      <c r="L15" s="1"/>
      <c r="M15" s="1"/>
      <c r="N15" s="1"/>
      <c r="O15" s="1"/>
      <c r="P15" s="1"/>
      <c r="Q15" s="1"/>
    </row>
    <row r="16" spans="1:44" ht="22.5" customHeight="1">
      <c r="A16" s="1"/>
      <c r="B16" s="1"/>
      <c r="C16" s="1"/>
      <c r="D16" s="1"/>
      <c r="E16" s="1"/>
      <c r="F16" s="1"/>
      <c r="G16" s="1"/>
      <c r="H16" s="1"/>
      <c r="I16" s="1"/>
      <c r="J16" s="1"/>
      <c r="K16" s="1"/>
      <c r="L16" s="1"/>
      <c r="M16" s="1"/>
      <c r="N16" s="1"/>
      <c r="O16" s="1"/>
      <c r="P16" s="1"/>
      <c r="Q16" s="1"/>
    </row>
    <row r="17" spans="1:17" ht="22.5" customHeight="1">
      <c r="A17" s="1"/>
      <c r="B17" s="1" t="s">
        <v>230</v>
      </c>
      <c r="C17" s="1"/>
      <c r="D17" s="1"/>
      <c r="E17" s="1"/>
      <c r="F17" s="1"/>
      <c r="G17" s="1"/>
      <c r="H17" s="212" t="str">
        <f>IF(C2="","0",IF('6_変更計画書'!L20=0,"",'6_変更計画書'!L20))</f>
        <v>0</v>
      </c>
      <c r="I17" s="212"/>
      <c r="J17" s="212"/>
      <c r="K17" s="4" t="s">
        <v>39</v>
      </c>
      <c r="L17" s="5"/>
      <c r="M17" s="51"/>
      <c r="N17" s="5"/>
      <c r="O17" s="51"/>
      <c r="P17" s="1"/>
      <c r="Q17" s="1"/>
    </row>
    <row r="18" spans="1:17" ht="22.5" customHeight="1">
      <c r="A18" s="1"/>
      <c r="B18" s="1"/>
      <c r="C18" s="1"/>
      <c r="D18" s="1"/>
      <c r="E18" s="1"/>
      <c r="F18" s="1"/>
      <c r="G18" s="1"/>
      <c r="H18" s="84"/>
      <c r="I18" s="84"/>
      <c r="J18" s="84"/>
      <c r="K18" s="5"/>
      <c r="L18" s="5"/>
      <c r="M18" s="51"/>
      <c r="N18" s="5"/>
      <c r="O18" s="51"/>
      <c r="P18" s="1"/>
      <c r="Q18" s="1"/>
    </row>
    <row r="19" spans="1:17" ht="22.5" customHeight="1">
      <c r="A19" s="1"/>
      <c r="B19" s="1"/>
      <c r="C19" s="1"/>
      <c r="D19" s="1"/>
      <c r="E19" s="1"/>
      <c r="F19" s="1"/>
      <c r="G19" s="1"/>
      <c r="H19" s="1"/>
      <c r="I19" s="1"/>
      <c r="J19" s="1"/>
      <c r="K19" s="1"/>
      <c r="L19" s="1"/>
      <c r="M19" s="1"/>
      <c r="N19" s="1"/>
      <c r="O19" s="1"/>
      <c r="P19" s="1"/>
      <c r="Q19" s="1"/>
    </row>
    <row r="20" spans="1:17" ht="22.5" customHeight="1">
      <c r="A20" s="1"/>
      <c r="B20" s="1" t="s">
        <v>122</v>
      </c>
      <c r="C20" s="1"/>
      <c r="D20" s="1"/>
      <c r="E20" s="1"/>
      <c r="F20" s="1"/>
      <c r="G20" s="1"/>
      <c r="H20" s="1"/>
      <c r="I20" s="1"/>
      <c r="J20" s="1"/>
      <c r="K20" s="1"/>
      <c r="L20" s="1"/>
      <c r="M20" s="1"/>
      <c r="N20" s="1"/>
      <c r="O20" s="1"/>
      <c r="P20" s="1"/>
      <c r="Q20" s="1"/>
    </row>
    <row r="21" spans="1:17" ht="22.5" customHeight="1">
      <c r="A21" s="1"/>
      <c r="B21" s="3" t="s">
        <v>123</v>
      </c>
      <c r="C21" s="1"/>
      <c r="D21" s="1"/>
      <c r="E21" s="1"/>
      <c r="F21" s="1"/>
      <c r="G21" s="1"/>
      <c r="H21" s="1"/>
      <c r="I21" s="1"/>
      <c r="J21" s="1"/>
      <c r="K21" s="1"/>
      <c r="L21" s="1"/>
      <c r="M21" s="1"/>
      <c r="N21" s="1"/>
      <c r="O21" s="1"/>
      <c r="P21" s="1"/>
      <c r="Q21" s="1"/>
    </row>
    <row r="22" spans="1:17" ht="22.5" customHeight="1">
      <c r="A22" s="1"/>
      <c r="B22" s="1"/>
      <c r="C22" s="1" t="s">
        <v>124</v>
      </c>
      <c r="D22" s="1"/>
      <c r="E22" s="1"/>
      <c r="F22" s="1"/>
      <c r="G22" s="1"/>
      <c r="H22" s="1"/>
      <c r="I22" s="1"/>
      <c r="J22" s="1"/>
      <c r="K22" s="1"/>
      <c r="L22" s="1"/>
      <c r="M22" s="1"/>
      <c r="N22" s="1"/>
      <c r="O22" s="1"/>
      <c r="P22" s="1"/>
      <c r="Q22" s="1"/>
    </row>
    <row r="23" spans="1:17" ht="22.5" customHeight="1">
      <c r="A23" s="1"/>
      <c r="B23" s="1" t="s">
        <v>125</v>
      </c>
      <c r="C23" s="1"/>
      <c r="D23" s="1"/>
      <c r="E23" s="1"/>
      <c r="F23" s="1"/>
      <c r="G23" s="1"/>
      <c r="H23" s="1"/>
      <c r="I23" s="1"/>
      <c r="J23" s="1"/>
      <c r="K23" s="1"/>
      <c r="L23" s="1"/>
      <c r="M23" s="1"/>
      <c r="N23" s="1"/>
      <c r="O23" s="1"/>
      <c r="P23" s="1"/>
      <c r="Q23" s="1"/>
    </row>
    <row r="24" spans="1:17" ht="22.5" customHeight="1">
      <c r="A24" s="1"/>
      <c r="B24" s="1" t="s">
        <v>126</v>
      </c>
      <c r="C24" s="1"/>
      <c r="D24" s="1"/>
      <c r="E24" s="1"/>
      <c r="F24" s="1"/>
      <c r="G24" s="1"/>
      <c r="H24" s="1"/>
      <c r="I24" s="1"/>
      <c r="J24" s="1"/>
      <c r="K24" s="1"/>
      <c r="L24" s="1"/>
      <c r="M24" s="1"/>
      <c r="N24" s="1"/>
      <c r="O24" s="1"/>
      <c r="P24" s="1"/>
      <c r="Q24" s="1"/>
    </row>
    <row r="25" spans="1:17" ht="22.5" customHeight="1">
      <c r="A25" s="1"/>
      <c r="B25" s="1"/>
      <c r="C25" s="1" t="s">
        <v>127</v>
      </c>
      <c r="D25" s="1"/>
      <c r="E25" s="1"/>
      <c r="F25" s="1"/>
      <c r="G25" s="1"/>
      <c r="H25" s="1"/>
      <c r="I25" s="1"/>
      <c r="J25" s="1"/>
      <c r="K25" s="1"/>
      <c r="L25" s="1"/>
      <c r="M25" s="1"/>
      <c r="N25" s="1"/>
      <c r="O25" s="1"/>
      <c r="P25" s="1"/>
      <c r="Q25" s="1"/>
    </row>
    <row r="26" spans="1:17" ht="22.5" customHeight="1">
      <c r="A26" s="1"/>
      <c r="B26" s="1" t="s">
        <v>128</v>
      </c>
      <c r="C26" s="1"/>
      <c r="D26" s="1"/>
      <c r="E26" s="1"/>
      <c r="F26" s="1"/>
      <c r="G26" s="1"/>
      <c r="H26" s="1"/>
      <c r="I26" s="1"/>
      <c r="J26" s="1"/>
      <c r="K26" s="1"/>
      <c r="L26" s="1"/>
      <c r="M26" s="1"/>
      <c r="N26" s="1"/>
      <c r="O26" s="1"/>
      <c r="P26" s="1"/>
      <c r="Q26" s="1"/>
    </row>
    <row r="27" spans="1:17" ht="22.5" customHeight="1">
      <c r="B27" s="1" t="s">
        <v>129</v>
      </c>
      <c r="C27" s="2"/>
      <c r="D27" s="1"/>
      <c r="E27" s="1"/>
      <c r="F27" s="1"/>
      <c r="G27" s="1"/>
      <c r="H27" s="1"/>
      <c r="I27" s="1"/>
      <c r="J27" s="1"/>
      <c r="K27" s="1"/>
      <c r="L27" s="1"/>
      <c r="M27" s="1"/>
      <c r="N27" s="1"/>
      <c r="O27" s="1"/>
      <c r="P27" s="1"/>
      <c r="Q27" s="1"/>
    </row>
    <row r="28" spans="1:17" ht="22.5" customHeight="1">
      <c r="A28" s="11"/>
      <c r="B28" s="1" t="s">
        <v>130</v>
      </c>
      <c r="C28" s="7"/>
      <c r="D28" s="7"/>
      <c r="E28" s="7"/>
      <c r="F28" s="7"/>
      <c r="G28" s="7"/>
      <c r="H28" s="7"/>
      <c r="I28" s="7"/>
      <c r="J28" s="12"/>
      <c r="K28" s="7"/>
      <c r="L28" s="7"/>
      <c r="M28" s="7"/>
      <c r="N28" s="7"/>
      <c r="P28" s="7"/>
      <c r="Q28" s="7"/>
    </row>
    <row r="29" spans="1:17" ht="22.5" customHeight="1">
      <c r="P29" s="7" t="s">
        <v>131</v>
      </c>
    </row>
  </sheetData>
  <sheetProtection algorithmName="SHA-512" hashValue="s8LI65MH2EJDZ2MDCPmx2EJC45AMEgirTFKoF9Zl6bbyyXXhqUzgRdEjnDbKzg/AYyUHLzw9fkU7hLOjmU0BjA==" saltValue="2ARKOdXVg/heSo9mZtiwdQ==" spinCount="100000" sheet="1" objects="1" scenarios="1"/>
  <mergeCells count="18">
    <mergeCell ref="B13:Q13"/>
    <mergeCell ref="B14:Q14"/>
    <mergeCell ref="H17:J17"/>
    <mergeCell ref="A7:B7"/>
    <mergeCell ref="C7:J7"/>
    <mergeCell ref="K9:P9"/>
    <mergeCell ref="K10:P10"/>
    <mergeCell ref="B12:C12"/>
    <mergeCell ref="G12:H12"/>
    <mergeCell ref="I12:Q12"/>
    <mergeCell ref="A6:B6"/>
    <mergeCell ref="C6:J6"/>
    <mergeCell ref="A2:B2"/>
    <mergeCell ref="A3:Q3"/>
    <mergeCell ref="A5:B5"/>
    <mergeCell ref="C5:J5"/>
    <mergeCell ref="L2:M2"/>
    <mergeCell ref="Q2:R2"/>
  </mergeCells>
  <phoneticPr fontId="3"/>
  <conditionalFormatting sqref="C2">
    <cfRule type="containsBlanks" dxfId="23" priority="5">
      <formula>LEN(TRIM(C2))=0</formula>
    </cfRule>
  </conditionalFormatting>
  <conditionalFormatting sqref="E12">
    <cfRule type="containsBlanks" dxfId="22" priority="1">
      <formula>LEN(TRIM(E12))=0</formula>
    </cfRule>
  </conditionalFormatting>
  <conditionalFormatting sqref="O2">
    <cfRule type="containsBlanks" dxfId="21" priority="4">
      <formula>LEN(TRIM(O2))=0</formula>
    </cfRule>
  </conditionalFormatting>
  <conditionalFormatting sqref="Q2:R2">
    <cfRule type="containsBlanks" dxfId="20" priority="2">
      <formula>LEN(TRIM(Q2))=0</formula>
    </cfRule>
  </conditionalFormatting>
  <dataValidations count="2">
    <dataValidation imeMode="off" allowBlank="1" showInputMessage="1" showErrorMessage="1" sqref="H17:H18 M17:M18 O17:O18 N2:Q2 D12:G12" xr:uid="{E0267500-84DD-4A53-BBF4-897143809D0C}"/>
    <dataValidation imeMode="hiragana" allowBlank="1" showInputMessage="1" showErrorMessage="1" sqref="M3:Q6 H19:J19 M19 O19 N15:N19 K15:L19 H15:J16 O15:O16 M15:M16 AT1:BE6 BF1:BF8 AC1:AE3 AF1:AS7 T4:AA6 P15:Q19 U1:Z2 AF28:AW1048576 A29:Q1048576 T29:X1048576 S2:T2 T3:Z3 B1 B3:B4 C1:C11 D1:J4 B22 D8:F11 K9 A1:A9 G10:K11 Q10:Q11 C15:G22 A12:A27 BG1:XFD1048576 AB4:AE1048576 Y10:AA1048576 AX10:BF1048576 T10:X27 AW10:AW27 AF10:AU27 AV9:AV27 H20:Q22 D23:Q27 B23:C26 K1:L6 R1 R3:S1048576 B8:B20 I12" xr:uid="{9A03263D-DC40-4884-9DF4-9B0CE15EFD5D}"/>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6E640A54-36BB-4689-A17E-F4620ECAF64E}">
            <xm:f>NOT(ISERROR(SEARCH("　月　日",Q2)))</xm:f>
            <xm:f>"　月　日"</xm:f>
            <x14:dxf>
              <fill>
                <patternFill>
                  <bgColor theme="8" tint="0.79998168889431442"/>
                </patternFill>
              </fill>
            </x14:dxf>
          </x14:cfRule>
          <xm:sqref>Q2:R2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F0003-F451-4E80-A019-941B040A350C}">
  <dimension ref="A1:AR23"/>
  <sheetViews>
    <sheetView view="pageBreakPreview" zoomScaleNormal="100" zoomScaleSheetLayoutView="100" workbookViewId="0">
      <pane ySplit="3" topLeftCell="A4"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6384" width="4.58203125" style="3"/>
  </cols>
  <sheetData>
    <row r="1" spans="1:44" ht="22.5" customHeight="1">
      <c r="A1" s="1" t="s">
        <v>248</v>
      </c>
      <c r="AQ1" s="6" t="s">
        <v>27</v>
      </c>
      <c r="AR1" s="6" t="s">
        <v>28</v>
      </c>
    </row>
    <row r="2" spans="1:44" ht="22.5" customHeight="1">
      <c r="A2" s="296" t="s">
        <v>228</v>
      </c>
      <c r="B2" s="296"/>
      <c r="C2" s="40"/>
      <c r="D2" s="3" t="s">
        <v>118</v>
      </c>
      <c r="L2" s="218" t="str">
        <f>IF(O2="","",TEXT(DATE(O2,12,31),"[$-ja-JP-x-gannen]ggge"))</f>
        <v/>
      </c>
      <c r="M2" s="218"/>
      <c r="N2" s="5" t="s">
        <v>299</v>
      </c>
      <c r="O2" s="38"/>
      <c r="P2" s="1" t="s">
        <v>295</v>
      </c>
      <c r="Q2" s="217" t="s">
        <v>300</v>
      </c>
      <c r="R2" s="217"/>
      <c r="S2" s="3" t="s">
        <v>25</v>
      </c>
      <c r="T2" s="3" t="s">
        <v>214</v>
      </c>
      <c r="AQ2" s="6"/>
      <c r="AR2" s="6"/>
    </row>
    <row r="3" spans="1:44" ht="22.5" customHeight="1">
      <c r="A3" s="219" t="s">
        <v>249</v>
      </c>
      <c r="B3" s="219"/>
      <c r="C3" s="219"/>
      <c r="D3" s="219"/>
      <c r="E3" s="219"/>
      <c r="F3" s="219"/>
      <c r="G3" s="219"/>
      <c r="H3" s="219"/>
      <c r="I3" s="219"/>
      <c r="J3" s="219"/>
      <c r="K3" s="219"/>
      <c r="L3" s="219"/>
      <c r="M3" s="219"/>
      <c r="N3" s="219"/>
      <c r="O3" s="219"/>
      <c r="P3" s="219"/>
      <c r="Q3" s="219"/>
      <c r="S3" s="48" t="s">
        <v>30</v>
      </c>
      <c r="AQ3" s="6" t="s">
        <v>31</v>
      </c>
      <c r="AR3" s="6" t="s">
        <v>32</v>
      </c>
    </row>
    <row r="4" spans="1:44" ht="22.5" customHeight="1">
      <c r="A4" s="1"/>
      <c r="B4" s="1"/>
      <c r="C4" s="1"/>
      <c r="D4" s="1"/>
      <c r="E4" s="1"/>
      <c r="F4" s="1"/>
      <c r="G4" s="1"/>
      <c r="H4" s="1"/>
      <c r="I4" s="1"/>
      <c r="J4" s="1"/>
      <c r="K4" s="1"/>
      <c r="L4" s="1"/>
      <c r="M4" s="1"/>
      <c r="N4" s="1"/>
      <c r="O4" s="1"/>
      <c r="P4" s="1"/>
      <c r="Q4" s="1"/>
    </row>
    <row r="5" spans="1:44" ht="22.5" customHeight="1">
      <c r="A5" s="215" t="s">
        <v>5</v>
      </c>
      <c r="B5" s="215"/>
      <c r="C5" s="297" t="str">
        <f>IF(団体所在地="","",団体所在地)</f>
        <v/>
      </c>
      <c r="D5" s="297"/>
      <c r="E5" s="297"/>
      <c r="F5" s="297"/>
      <c r="G5" s="297"/>
      <c r="H5" s="297"/>
      <c r="I5" s="297"/>
      <c r="J5" s="297"/>
      <c r="K5" s="1"/>
      <c r="L5" s="1"/>
      <c r="M5" s="1"/>
      <c r="N5" s="1"/>
      <c r="O5" s="1"/>
      <c r="P5" s="1"/>
      <c r="Q5" s="1"/>
    </row>
    <row r="6" spans="1:44" ht="22.5" customHeight="1">
      <c r="A6" s="215" t="s">
        <v>3</v>
      </c>
      <c r="B6" s="215"/>
      <c r="C6" s="298" t="str">
        <f>IF(団体名称="","",団体名称)</f>
        <v/>
      </c>
      <c r="D6" s="298"/>
      <c r="E6" s="298"/>
      <c r="F6" s="298"/>
      <c r="G6" s="298"/>
      <c r="H6" s="298"/>
      <c r="I6" s="298"/>
      <c r="J6" s="298"/>
      <c r="K6" s="1"/>
      <c r="L6" s="1"/>
      <c r="M6" s="1"/>
      <c r="N6" s="1"/>
      <c r="O6" s="1"/>
      <c r="P6" s="1"/>
      <c r="Q6" s="1"/>
    </row>
    <row r="7" spans="1:44" ht="22.5" customHeight="1">
      <c r="A7" s="215" t="s">
        <v>35</v>
      </c>
      <c r="B7" s="215"/>
      <c r="C7" s="298" t="str">
        <f>IF(団体代表者="","",団体代表者)</f>
        <v/>
      </c>
      <c r="D7" s="298"/>
      <c r="E7" s="298"/>
      <c r="F7" s="298"/>
      <c r="G7" s="298"/>
      <c r="H7" s="298"/>
      <c r="I7" s="298"/>
      <c r="J7" s="298"/>
    </row>
    <row r="8" spans="1:44" ht="22.5" customHeight="1">
      <c r="A8" s="1"/>
      <c r="B8" s="1"/>
      <c r="C8" s="1"/>
      <c r="D8" s="1"/>
      <c r="E8" s="1"/>
      <c r="F8" s="1"/>
      <c r="Q8" s="7"/>
    </row>
    <row r="9" spans="1:44" ht="22.5" customHeight="1">
      <c r="A9" s="1"/>
      <c r="B9" s="1"/>
      <c r="C9" s="1"/>
      <c r="D9" s="1"/>
      <c r="E9" s="1"/>
      <c r="F9" s="1"/>
      <c r="K9" s="290" t="s">
        <v>120</v>
      </c>
      <c r="L9" s="290"/>
      <c r="M9" s="290"/>
      <c r="N9" s="290"/>
      <c r="O9" s="290"/>
      <c r="P9" s="290"/>
      <c r="Q9" s="7"/>
    </row>
    <row r="10" spans="1:44" ht="22.5" customHeight="1">
      <c r="B10" s="1"/>
      <c r="C10" s="1"/>
      <c r="D10" s="1"/>
      <c r="E10" s="1"/>
      <c r="F10" s="1"/>
      <c r="G10" s="1"/>
      <c r="H10" s="1"/>
      <c r="I10" s="1"/>
      <c r="J10" s="1"/>
      <c r="K10" s="296"/>
      <c r="L10" s="296"/>
      <c r="M10" s="296"/>
      <c r="N10" s="296"/>
      <c r="O10" s="296"/>
      <c r="P10" s="296"/>
      <c r="Q10" s="1"/>
    </row>
    <row r="11" spans="1:44" ht="22.5" customHeight="1">
      <c r="B11" s="1"/>
      <c r="C11" s="1"/>
      <c r="D11" s="1"/>
      <c r="E11" s="1"/>
      <c r="F11" s="1"/>
      <c r="G11" s="1"/>
      <c r="H11" s="1"/>
      <c r="I11" s="1"/>
      <c r="J11" s="1"/>
      <c r="K11" s="5"/>
      <c r="L11" s="5"/>
      <c r="M11" s="5"/>
      <c r="N11" s="5"/>
      <c r="O11" s="5"/>
      <c r="P11" s="5"/>
      <c r="Q11" s="1"/>
    </row>
    <row r="12" spans="1:44" ht="22.5" customHeight="1">
      <c r="A12" s="1"/>
      <c r="B12" s="295" t="str">
        <f>'9_実績報告'!L1</f>
        <v/>
      </c>
      <c r="C12" s="295"/>
      <c r="D12" s="5" t="s">
        <v>296</v>
      </c>
      <c r="E12" s="1">
        <f>'9_実績報告'!O1</f>
        <v>0</v>
      </c>
      <c r="F12" s="1" t="s">
        <v>295</v>
      </c>
      <c r="G12" s="293" t="str">
        <f>'9_実績報告'!Q1</f>
        <v>　月　日</v>
      </c>
      <c r="H12" s="293"/>
      <c r="I12" s="290" t="s">
        <v>312</v>
      </c>
      <c r="J12" s="290"/>
      <c r="K12" s="290"/>
      <c r="L12" s="290"/>
      <c r="M12" s="290"/>
      <c r="N12" s="290"/>
      <c r="O12" s="290"/>
      <c r="P12" s="290"/>
      <c r="Q12" s="290"/>
    </row>
    <row r="13" spans="1:44" ht="22.5" customHeight="1">
      <c r="A13" s="1"/>
      <c r="B13" s="299" t="s">
        <v>313</v>
      </c>
      <c r="C13" s="299"/>
      <c r="D13" s="299"/>
      <c r="E13" s="299"/>
      <c r="F13" s="299"/>
      <c r="G13" s="299"/>
      <c r="H13" s="299"/>
      <c r="I13" s="299"/>
      <c r="J13" s="299"/>
      <c r="K13" s="299"/>
      <c r="L13" s="299"/>
      <c r="M13" s="299"/>
      <c r="N13" s="299"/>
      <c r="O13" s="299"/>
      <c r="P13" s="299"/>
      <c r="Q13" s="299"/>
    </row>
    <row r="14" spans="1:44" ht="22.5" customHeight="1">
      <c r="A14" s="1"/>
      <c r="B14" s="299" t="s">
        <v>314</v>
      </c>
      <c r="C14" s="299"/>
      <c r="D14" s="299"/>
      <c r="E14" s="299"/>
      <c r="F14" s="299"/>
      <c r="G14" s="299"/>
      <c r="H14" s="299"/>
      <c r="I14" s="299"/>
      <c r="J14" s="299"/>
      <c r="K14" s="299"/>
      <c r="L14" s="299"/>
      <c r="M14" s="299"/>
      <c r="N14" s="299"/>
      <c r="O14" s="299"/>
      <c r="P14" s="299"/>
      <c r="Q14" s="299"/>
    </row>
    <row r="15" spans="1:44" ht="22.5" customHeight="1">
      <c r="A15" s="1"/>
      <c r="B15" s="1"/>
      <c r="C15" s="1"/>
      <c r="D15" s="1"/>
      <c r="E15" s="1"/>
      <c r="F15" s="1"/>
      <c r="G15" s="1"/>
      <c r="H15" s="1"/>
      <c r="I15" s="1"/>
      <c r="J15" s="1"/>
      <c r="K15" s="1"/>
      <c r="L15" s="1"/>
      <c r="M15" s="1"/>
      <c r="N15" s="1"/>
      <c r="O15" s="1"/>
      <c r="P15" s="1"/>
      <c r="Q15" s="1"/>
    </row>
    <row r="16" spans="1:44" ht="22.5" customHeight="1">
      <c r="A16" s="1"/>
      <c r="B16" s="1"/>
      <c r="C16" s="1"/>
      <c r="D16" s="1"/>
      <c r="E16" s="1"/>
      <c r="F16" s="1"/>
      <c r="G16" s="1"/>
      <c r="H16" s="1"/>
      <c r="I16" s="1"/>
      <c r="J16" s="1"/>
      <c r="K16" s="1"/>
      <c r="L16" s="1"/>
      <c r="M16" s="1"/>
      <c r="N16" s="1"/>
      <c r="O16" s="1"/>
      <c r="P16" s="1"/>
      <c r="Q16" s="1"/>
    </row>
    <row r="17" spans="1:17" ht="22.5" customHeight="1">
      <c r="A17" s="1"/>
      <c r="B17" s="1" t="s">
        <v>250</v>
      </c>
      <c r="C17" s="1"/>
      <c r="D17" s="1"/>
      <c r="E17" s="1"/>
      <c r="F17" s="1"/>
      <c r="G17" s="1"/>
      <c r="H17" s="212">
        <f>'9_実績報告'!P40</f>
        <v>0</v>
      </c>
      <c r="I17" s="212"/>
      <c r="J17" s="212"/>
      <c r="K17" s="4" t="s">
        <v>39</v>
      </c>
      <c r="L17" s="5"/>
      <c r="M17" s="51"/>
      <c r="N17" s="5"/>
      <c r="O17" s="51"/>
      <c r="P17" s="1"/>
      <c r="Q17" s="1"/>
    </row>
    <row r="18" spans="1:17" ht="22.5" customHeight="1">
      <c r="A18" s="1"/>
      <c r="B18" s="1" t="s">
        <v>251</v>
      </c>
      <c r="C18" s="1"/>
      <c r="D18" s="1"/>
      <c r="E18" s="1"/>
      <c r="F18" s="1"/>
      <c r="G18" s="1"/>
      <c r="H18" s="212">
        <f>IF('11_概算払請求'!Q1="　月　日",0,'11_概算払請求'!H15)</f>
        <v>0</v>
      </c>
      <c r="I18" s="212"/>
      <c r="J18" s="212"/>
      <c r="K18" s="4" t="s">
        <v>39</v>
      </c>
      <c r="L18" s="5"/>
      <c r="M18" s="51"/>
      <c r="N18" s="5"/>
      <c r="O18" s="51"/>
      <c r="P18" s="1"/>
      <c r="Q18" s="1"/>
    </row>
    <row r="19" spans="1:17" ht="22.5" customHeight="1">
      <c r="A19" s="1"/>
      <c r="B19" s="1" t="s">
        <v>252</v>
      </c>
      <c r="C19" s="1"/>
      <c r="D19" s="1"/>
      <c r="E19" s="1"/>
      <c r="F19" s="1"/>
      <c r="G19" s="1"/>
      <c r="H19" s="212" t="str">
        <f>'7_変更交付決定'!H17</f>
        <v>0</v>
      </c>
      <c r="I19" s="212"/>
      <c r="J19" s="212"/>
      <c r="K19" s="4" t="s">
        <v>39</v>
      </c>
      <c r="L19" s="5"/>
      <c r="M19" s="51"/>
      <c r="N19" s="5"/>
      <c r="O19" s="51"/>
      <c r="P19" s="1"/>
      <c r="Q19" s="1"/>
    </row>
    <row r="20" spans="1:17" ht="22.5" customHeight="1">
      <c r="A20" s="1"/>
      <c r="B20" s="1" t="s">
        <v>253</v>
      </c>
      <c r="C20" s="1"/>
      <c r="D20" s="1"/>
      <c r="E20" s="1"/>
      <c r="F20" s="1"/>
      <c r="G20" s="1"/>
      <c r="H20" s="212">
        <f>IF(H18="","",IF(H18-H17&gt;0,H18-H17,0))</f>
        <v>0</v>
      </c>
      <c r="I20" s="212"/>
      <c r="J20" s="212"/>
      <c r="K20" s="4" t="s">
        <v>39</v>
      </c>
      <c r="L20" s="5"/>
      <c r="M20" s="51"/>
      <c r="N20" s="5"/>
      <c r="O20" s="51"/>
      <c r="P20" s="1"/>
      <c r="Q20" s="1"/>
    </row>
    <row r="21" spans="1:17" ht="22.5" customHeight="1">
      <c r="A21" s="1"/>
      <c r="B21" s="1" t="s">
        <v>254</v>
      </c>
      <c r="C21" s="1"/>
      <c r="D21" s="1"/>
      <c r="E21" s="1"/>
      <c r="F21" s="1"/>
      <c r="G21" s="1"/>
      <c r="H21" s="212">
        <f>IF(H18="",H17,IF(H17-H18&gt;0,H17-H18,0))</f>
        <v>0</v>
      </c>
      <c r="I21" s="212"/>
      <c r="J21" s="212"/>
      <c r="K21" s="4" t="s">
        <v>39</v>
      </c>
      <c r="L21" s="5"/>
      <c r="M21" s="51"/>
      <c r="N21" s="5"/>
      <c r="O21" s="51"/>
      <c r="P21" s="1"/>
      <c r="Q21" s="1"/>
    </row>
    <row r="22" spans="1:17" ht="22.5" customHeight="1">
      <c r="A22" s="1"/>
      <c r="B22" s="1"/>
      <c r="C22" s="1"/>
      <c r="D22" s="1"/>
      <c r="E22" s="1"/>
      <c r="F22" s="1"/>
      <c r="G22" s="1"/>
      <c r="H22" s="1"/>
      <c r="I22" s="1"/>
      <c r="J22" s="1"/>
      <c r="K22" s="1"/>
      <c r="L22" s="1"/>
      <c r="M22" s="1"/>
      <c r="N22" s="1"/>
      <c r="O22" s="1"/>
      <c r="P22" s="1"/>
      <c r="Q22" s="1"/>
    </row>
    <row r="23" spans="1:17" ht="22.5" customHeight="1">
      <c r="A23" s="11"/>
      <c r="B23" s="12"/>
      <c r="C23" s="7"/>
      <c r="D23" s="7"/>
      <c r="E23" s="7"/>
      <c r="F23" s="7"/>
      <c r="G23" s="7"/>
      <c r="H23" s="7"/>
      <c r="I23" s="7"/>
      <c r="J23" s="12"/>
      <c r="K23" s="7"/>
      <c r="L23" s="7"/>
      <c r="M23" s="7"/>
      <c r="N23" s="7"/>
      <c r="P23" s="7" t="s">
        <v>131</v>
      </c>
      <c r="Q23" s="7"/>
    </row>
  </sheetData>
  <sheetProtection algorithmName="SHA-512" hashValue="OWi+gimB8auxTKNImy4ybm4oIEfwWncHShlMg1HWnPZxKmFJwtqg13QYIzjQJe5Vsb6BiVa+0f6LrQGzsJ8F2w==" saltValue="C6H0OAVl8NafskSXwsW2Rw==" spinCount="100000" sheet="1" objects="1" scenarios="1"/>
  <mergeCells count="22">
    <mergeCell ref="H18:J18"/>
    <mergeCell ref="H19:J19"/>
    <mergeCell ref="H20:J20"/>
    <mergeCell ref="H21:J21"/>
    <mergeCell ref="B13:Q13"/>
    <mergeCell ref="B14:Q14"/>
    <mergeCell ref="H17:J17"/>
    <mergeCell ref="A7:B7"/>
    <mergeCell ref="C7:J7"/>
    <mergeCell ref="K9:P9"/>
    <mergeCell ref="K10:P10"/>
    <mergeCell ref="B12:C12"/>
    <mergeCell ref="G12:H12"/>
    <mergeCell ref="I12:Q12"/>
    <mergeCell ref="A6:B6"/>
    <mergeCell ref="C6:J6"/>
    <mergeCell ref="A2:B2"/>
    <mergeCell ref="A3:Q3"/>
    <mergeCell ref="A5:B5"/>
    <mergeCell ref="C5:J5"/>
    <mergeCell ref="L2:M2"/>
    <mergeCell ref="Q2:R2"/>
  </mergeCells>
  <phoneticPr fontId="3"/>
  <conditionalFormatting sqref="C2">
    <cfRule type="containsBlanks" dxfId="18" priority="6">
      <formula>LEN(TRIM(C2))=0</formula>
    </cfRule>
  </conditionalFormatting>
  <conditionalFormatting sqref="E12">
    <cfRule type="containsBlanks" dxfId="17" priority="1">
      <formula>LEN(TRIM(E12))=0</formula>
    </cfRule>
  </conditionalFormatting>
  <conditionalFormatting sqref="O2">
    <cfRule type="containsBlanks" dxfId="16" priority="4">
      <formula>LEN(TRIM(O2))=0</formula>
    </cfRule>
  </conditionalFormatting>
  <conditionalFormatting sqref="Q2:R2">
    <cfRule type="containsBlanks" dxfId="15" priority="2">
      <formula>LEN(TRIM(Q2))=0</formula>
    </cfRule>
  </conditionalFormatting>
  <dataValidations count="2">
    <dataValidation imeMode="off" allowBlank="1" showInputMessage="1" showErrorMessage="1" sqref="H17:H21 O17:O21 M17:M21 N2:Q2 D12:G12" xr:uid="{AAB76374-D299-44B5-A52E-9C619777E76B}"/>
    <dataValidation imeMode="hiragana" allowBlank="1" showInputMessage="1" showErrorMessage="1" sqref="M3:Q6 H22:J22 M22 O22 H15:J16 O15:O16 M15:M16 AT1:BE6 BF1:BF8 AC1:AE3 AF1:AS7 T4:AA6 AF23:AW1048576 A24:Q1048576 T24:X1048576 U1:Z3 S2:S1048576 B1 B3:B4 C1:C11 D1:J4 R3:R1048576 D8:F11 K9 A1:A9 G10:K11 Q10:Q11 K1:L6 C15:G22 AV9:AV22 AF10:AU22 AW10:AW22 T10:X22 A12:A22 P15:Q22 N15:N22 K15:L22 AX10:BF1048576 BG1:XFD1048576 AB4:AE1048576 Y10:AA1048576 T2:T3 R1 B8:B22 I12" xr:uid="{985B5F68-E8DF-44FF-9151-30AACC0DEF47}"/>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F9038950-1E2F-477D-AD3D-029FFFC0BB0A}">
            <xm:f>NOT(ISERROR(SEARCH("　月　日",Q2)))</xm:f>
            <xm:f>"　月　日"</xm:f>
            <x14:dxf>
              <fill>
                <patternFill>
                  <bgColor theme="8" tint="0.79998168889431442"/>
                </patternFill>
              </fill>
            </x14:dxf>
          </x14:cfRule>
          <xm:sqref>Q2:R2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CB60-0756-4C97-86BE-F2242446730B}">
  <sheetPr>
    <tabColor rgb="FF7030A0"/>
  </sheetPr>
  <dimension ref="A1:AR30"/>
  <sheetViews>
    <sheetView view="pageBreakPreview" zoomScaleNormal="100" zoomScaleSheetLayoutView="100" workbookViewId="0">
      <pane ySplit="2" topLeftCell="A3"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6384" width="4.58203125" style="3"/>
  </cols>
  <sheetData>
    <row r="1" spans="1:44" ht="22.5" customHeight="1">
      <c r="A1" s="1" t="s">
        <v>255</v>
      </c>
      <c r="L1" s="218" t="str">
        <f>IF(O1="","",TEXT(DATE(O1,12,31),"[$-ja-JP-x-gannen]ggge"))</f>
        <v/>
      </c>
      <c r="M1" s="218"/>
      <c r="N1" s="5" t="s">
        <v>299</v>
      </c>
      <c r="O1" s="38"/>
      <c r="P1" s="1" t="s">
        <v>295</v>
      </c>
      <c r="Q1" s="217" t="s">
        <v>300</v>
      </c>
      <c r="R1" s="217"/>
      <c r="S1" s="3" t="s">
        <v>25</v>
      </c>
      <c r="T1" s="3" t="s">
        <v>297</v>
      </c>
      <c r="AQ1" s="6" t="s">
        <v>27</v>
      </c>
      <c r="AR1" s="6" t="s">
        <v>28</v>
      </c>
    </row>
    <row r="2" spans="1:44" ht="22.5" customHeight="1">
      <c r="A2" s="219" t="s">
        <v>256</v>
      </c>
      <c r="B2" s="219"/>
      <c r="C2" s="219"/>
      <c r="D2" s="219"/>
      <c r="E2" s="219"/>
      <c r="F2" s="219"/>
      <c r="G2" s="219"/>
      <c r="H2" s="219"/>
      <c r="I2" s="219"/>
      <c r="J2" s="219"/>
      <c r="K2" s="219"/>
      <c r="L2" s="219"/>
      <c r="M2" s="219"/>
      <c r="N2" s="219"/>
      <c r="O2" s="219"/>
      <c r="P2" s="219"/>
      <c r="Q2" s="219"/>
      <c r="R2" s="219"/>
      <c r="T2" s="3" t="s">
        <v>26</v>
      </c>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134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215" t="s">
        <v>135</v>
      </c>
      <c r="H9" s="215"/>
      <c r="I9" s="241" t="str">
        <f>IF(居場所名="","",居場所名)</f>
        <v/>
      </c>
      <c r="J9" s="241"/>
      <c r="K9" s="241"/>
      <c r="L9" s="241"/>
      <c r="M9" s="241"/>
      <c r="N9" s="241"/>
      <c r="O9" s="241"/>
      <c r="P9" s="241"/>
      <c r="Q9" s="49"/>
    </row>
    <row r="10" spans="1:44" ht="22.5" customHeight="1">
      <c r="A10" s="1"/>
      <c r="B10" s="85"/>
      <c r="C10" s="85"/>
      <c r="D10" s="85"/>
      <c r="E10" s="85"/>
      <c r="F10" s="85"/>
      <c r="G10" s="1"/>
      <c r="H10" s="1"/>
      <c r="I10" s="1"/>
      <c r="J10" s="1"/>
      <c r="K10" s="1"/>
      <c r="L10" s="1"/>
      <c r="M10" s="1"/>
      <c r="N10" s="1"/>
      <c r="O10" s="1"/>
      <c r="P10" s="1"/>
      <c r="Q10" s="1"/>
    </row>
    <row r="11" spans="1:44" ht="22.5" customHeight="1">
      <c r="A11" s="1"/>
      <c r="B11" s="295" t="str">
        <f>'10_交付確定'!L2</f>
        <v/>
      </c>
      <c r="C11" s="295"/>
      <c r="D11" s="5" t="s">
        <v>296</v>
      </c>
      <c r="E11" s="1">
        <f>'10_交付確定'!O2</f>
        <v>0</v>
      </c>
      <c r="F11" s="1" t="s">
        <v>295</v>
      </c>
      <c r="G11" s="293" t="str">
        <f>'10_交付確定'!Q2</f>
        <v>　月　日</v>
      </c>
      <c r="H11" s="293"/>
      <c r="I11" s="296" t="s">
        <v>136</v>
      </c>
      <c r="J11" s="296"/>
      <c r="K11" s="296"/>
      <c r="L11" s="1">
        <f>'10_交付確定'!C2</f>
        <v>0</v>
      </c>
      <c r="M11" s="290" t="s">
        <v>315</v>
      </c>
      <c r="N11" s="290"/>
      <c r="O11" s="290"/>
      <c r="P11" s="290"/>
      <c r="Q11" s="290"/>
      <c r="R11" s="1"/>
      <c r="S11" s="1"/>
    </row>
    <row r="12" spans="1:44" ht="22.5" customHeight="1">
      <c r="A12" s="1"/>
      <c r="B12" s="300" t="s">
        <v>302</v>
      </c>
      <c r="C12" s="300"/>
      <c r="D12" s="300"/>
      <c r="E12" s="300"/>
      <c r="F12" s="300"/>
      <c r="G12" s="300"/>
      <c r="H12" s="300"/>
      <c r="I12" s="300"/>
      <c r="J12" s="300"/>
      <c r="K12" s="300"/>
      <c r="L12" s="300"/>
      <c r="M12" s="300"/>
      <c r="N12" s="300"/>
      <c r="O12" s="300"/>
      <c r="P12" s="300"/>
      <c r="Q12" s="300"/>
    </row>
    <row r="13" spans="1:44" ht="22.5" customHeight="1">
      <c r="A13" s="1"/>
      <c r="B13" s="213" t="s">
        <v>303</v>
      </c>
      <c r="C13" s="213"/>
      <c r="D13" s="213"/>
      <c r="E13" s="213"/>
      <c r="F13" s="213"/>
      <c r="G13" s="213"/>
      <c r="H13" s="213"/>
      <c r="I13" s="213"/>
      <c r="J13" s="213"/>
      <c r="K13" s="213"/>
      <c r="L13" s="213"/>
      <c r="M13" s="213"/>
      <c r="N13" s="213"/>
      <c r="O13" s="213"/>
      <c r="P13" s="213"/>
      <c r="Q13" s="213"/>
    </row>
    <row r="14" spans="1:44" ht="22.5" customHeight="1">
      <c r="A14" s="1"/>
      <c r="B14" s="1"/>
      <c r="C14" s="1"/>
      <c r="D14" s="1"/>
      <c r="E14" s="1"/>
      <c r="F14" s="1"/>
      <c r="G14" s="1"/>
      <c r="H14" s="1"/>
      <c r="I14" s="1"/>
      <c r="J14" s="1"/>
      <c r="K14" s="1"/>
      <c r="L14" s="1"/>
      <c r="M14" s="1"/>
      <c r="N14" s="1"/>
      <c r="O14" s="1"/>
      <c r="P14" s="1"/>
      <c r="Q14" s="1"/>
    </row>
    <row r="15" spans="1:44" ht="22.5" customHeight="1">
      <c r="A15" s="1"/>
      <c r="B15" s="1" t="s">
        <v>257</v>
      </c>
      <c r="C15" s="1"/>
      <c r="D15" s="1"/>
      <c r="E15" s="1"/>
      <c r="F15" s="1"/>
      <c r="G15" s="1"/>
      <c r="H15" s="212">
        <f>'10_交付確定'!H21</f>
        <v>0</v>
      </c>
      <c r="I15" s="212"/>
      <c r="J15" s="212"/>
      <c r="K15" s="4" t="s">
        <v>39</v>
      </c>
      <c r="L15" s="5"/>
      <c r="M15" s="51"/>
      <c r="N15" s="5"/>
      <c r="O15" s="51"/>
      <c r="P15" s="1"/>
      <c r="Q15" s="1"/>
    </row>
    <row r="16" spans="1:44" ht="15" customHeight="1">
      <c r="A16" s="1"/>
      <c r="B16" s="1"/>
      <c r="C16" s="1"/>
      <c r="D16" s="1"/>
      <c r="E16" s="1"/>
      <c r="F16" s="1"/>
      <c r="G16" s="1"/>
      <c r="H16" s="1"/>
      <c r="I16" s="1"/>
      <c r="J16" s="1"/>
      <c r="K16" s="1"/>
      <c r="L16" s="1"/>
      <c r="M16" s="1"/>
      <c r="N16" s="1"/>
      <c r="O16" s="1"/>
      <c r="P16" s="1"/>
      <c r="Q16" s="1"/>
    </row>
    <row r="17" spans="1:19" ht="22.5" customHeight="1">
      <c r="A17" s="1"/>
      <c r="B17" s="1" t="s">
        <v>138</v>
      </c>
      <c r="C17" s="1"/>
      <c r="D17" s="1"/>
      <c r="E17" s="1"/>
      <c r="M17" s="1"/>
      <c r="N17" s="1"/>
      <c r="O17" s="1"/>
      <c r="P17" s="1"/>
      <c r="Q17" s="1"/>
    </row>
    <row r="18" spans="1:19" ht="22.5" customHeight="1">
      <c r="A18" s="1"/>
      <c r="B18" s="311"/>
      <c r="C18" s="312"/>
      <c r="D18" s="312"/>
      <c r="E18" s="8" t="s">
        <v>139</v>
      </c>
      <c r="F18" s="8" t="s">
        <v>140</v>
      </c>
      <c r="G18" s="8" t="s">
        <v>141</v>
      </c>
      <c r="H18" s="9" t="s">
        <v>142</v>
      </c>
      <c r="I18" s="311"/>
      <c r="J18" s="312"/>
      <c r="K18" s="312"/>
      <c r="L18" s="8" t="s">
        <v>143</v>
      </c>
      <c r="M18" s="9" t="s">
        <v>144</v>
      </c>
      <c r="N18" s="79" t="s">
        <v>145</v>
      </c>
      <c r="O18" s="313"/>
      <c r="P18" s="313"/>
      <c r="Q18" s="314"/>
      <c r="S18" s="48" t="s">
        <v>146</v>
      </c>
    </row>
    <row r="19" spans="1:19" ht="22.5" customHeight="1">
      <c r="A19" s="1"/>
      <c r="B19" s="315" t="s">
        <v>147</v>
      </c>
      <c r="C19" s="316"/>
      <c r="D19" s="317" t="s">
        <v>148</v>
      </c>
      <c r="E19" s="318"/>
      <c r="F19" s="319"/>
      <c r="G19" s="320"/>
      <c r="H19" s="321"/>
      <c r="I19" s="321"/>
      <c r="J19" s="321"/>
      <c r="K19" s="321"/>
      <c r="L19" s="321"/>
      <c r="M19" s="321"/>
      <c r="N19" s="321"/>
      <c r="O19" s="321"/>
      <c r="P19" s="321"/>
      <c r="Q19" s="322"/>
      <c r="S19" s="3" t="s">
        <v>149</v>
      </c>
    </row>
    <row r="20" spans="1:19" ht="22.5" customHeight="1">
      <c r="A20" s="1"/>
      <c r="B20" s="311"/>
      <c r="C20" s="323"/>
      <c r="D20" s="324" t="s">
        <v>150</v>
      </c>
      <c r="E20" s="325"/>
      <c r="F20" s="326"/>
      <c r="G20" s="327"/>
      <c r="H20" s="328"/>
      <c r="I20" s="328"/>
      <c r="J20" s="328"/>
      <c r="K20" s="328"/>
      <c r="L20" s="328"/>
      <c r="M20" s="328"/>
      <c r="N20" s="328"/>
      <c r="O20" s="328"/>
      <c r="P20" s="328"/>
      <c r="Q20" s="329"/>
      <c r="S20" s="3" t="s">
        <v>151</v>
      </c>
    </row>
    <row r="21" spans="1:19" ht="22.5" customHeight="1">
      <c r="A21" s="1">
        <v>5</v>
      </c>
      <c r="B21" s="1" t="s">
        <v>44</v>
      </c>
      <c r="C21" s="1"/>
      <c r="D21" s="1"/>
      <c r="E21" s="1"/>
      <c r="F21" s="1"/>
      <c r="G21" s="1"/>
      <c r="H21" s="1"/>
      <c r="I21" s="1"/>
      <c r="J21" s="1"/>
      <c r="K21" s="1"/>
      <c r="L21" s="1"/>
      <c r="M21" s="1"/>
      <c r="N21" s="1"/>
      <c r="O21" s="1"/>
      <c r="P21" s="1"/>
      <c r="Q21" s="1"/>
    </row>
    <row r="22" spans="1:19" ht="22.5" customHeight="1">
      <c r="A22" s="1"/>
      <c r="B22" s="1" t="s">
        <v>152</v>
      </c>
      <c r="C22" s="1"/>
      <c r="D22" s="1"/>
      <c r="E22" s="1"/>
      <c r="F22" s="1"/>
      <c r="G22" s="1"/>
      <c r="H22" s="1"/>
      <c r="I22" s="1"/>
      <c r="J22" s="1"/>
      <c r="K22" s="1"/>
      <c r="L22" s="1"/>
      <c r="M22" s="1"/>
      <c r="N22" s="1"/>
      <c r="O22" s="1"/>
      <c r="P22" s="1"/>
      <c r="Q22" s="1"/>
      <c r="S22" s="3" t="s">
        <v>153</v>
      </c>
    </row>
    <row r="23" spans="1:19" ht="22.5" customHeight="1">
      <c r="A23" s="1"/>
      <c r="B23" s="1"/>
      <c r="C23" s="1"/>
      <c r="D23" s="1"/>
      <c r="E23" s="1"/>
      <c r="F23" s="1"/>
      <c r="G23" s="1"/>
      <c r="H23" s="1"/>
      <c r="I23" s="1"/>
      <c r="J23" s="1"/>
      <c r="K23" s="1"/>
      <c r="L23" s="1"/>
      <c r="M23" s="1"/>
      <c r="N23" s="1"/>
      <c r="O23" s="1"/>
      <c r="P23" s="1"/>
      <c r="Q23" s="1"/>
    </row>
    <row r="24" spans="1:19" ht="15" customHeight="1">
      <c r="C24" s="53"/>
    </row>
    <row r="25" spans="1:19" ht="22.5" customHeight="1">
      <c r="B25" s="303" t="s">
        <v>154</v>
      </c>
      <c r="C25" s="304"/>
      <c r="D25" s="304"/>
      <c r="E25" s="304"/>
      <c r="F25" s="304"/>
      <c r="G25" s="304"/>
      <c r="H25" s="304"/>
      <c r="I25" s="304"/>
      <c r="J25" s="304"/>
      <c r="K25" s="304"/>
      <c r="L25" s="304"/>
      <c r="M25" s="304"/>
      <c r="N25" s="304"/>
      <c r="O25" s="304"/>
      <c r="P25" s="304"/>
      <c r="Q25" s="305"/>
    </row>
    <row r="26" spans="1:19" ht="22.5" customHeight="1">
      <c r="B26" s="86"/>
      <c r="C26" s="87"/>
      <c r="D26" s="88" t="s">
        <v>155</v>
      </c>
      <c r="E26" s="87"/>
      <c r="F26" s="87"/>
      <c r="G26" s="87"/>
      <c r="H26" s="87"/>
      <c r="I26" s="87"/>
      <c r="J26" s="87"/>
      <c r="K26" s="87"/>
      <c r="L26" s="87"/>
      <c r="M26" s="87"/>
      <c r="N26" s="87"/>
      <c r="O26" s="87"/>
      <c r="P26" s="87"/>
      <c r="Q26" s="89"/>
    </row>
    <row r="27" spans="1:19" ht="22.5" customHeight="1">
      <c r="B27" s="86"/>
      <c r="C27" s="87"/>
      <c r="D27" s="88" t="s">
        <v>156</v>
      </c>
      <c r="E27" s="87"/>
      <c r="F27" s="306"/>
      <c r="G27" s="306"/>
      <c r="H27" s="306"/>
      <c r="I27" s="306"/>
      <c r="J27" s="88" t="s">
        <v>157</v>
      </c>
      <c r="K27" s="87"/>
      <c r="L27" s="87"/>
      <c r="M27" s="87"/>
      <c r="N27" s="87"/>
      <c r="O27" s="87"/>
      <c r="P27" s="87"/>
      <c r="Q27" s="89"/>
    </row>
    <row r="28" spans="1:19" ht="22.5" customHeight="1">
      <c r="B28" s="86"/>
      <c r="C28" s="87"/>
      <c r="D28" s="88"/>
      <c r="E28" s="87"/>
      <c r="F28" s="90"/>
      <c r="G28" s="90"/>
      <c r="H28" s="90"/>
      <c r="I28" s="90"/>
      <c r="J28" s="88"/>
      <c r="K28" s="87"/>
      <c r="L28" s="87"/>
      <c r="M28" s="87"/>
      <c r="N28" s="87"/>
      <c r="O28" s="87"/>
      <c r="P28" s="87"/>
      <c r="Q28" s="89"/>
    </row>
    <row r="29" spans="1:19" ht="22.5" customHeight="1">
      <c r="B29" s="86"/>
      <c r="C29" s="87"/>
      <c r="D29" s="87"/>
      <c r="E29" s="87"/>
      <c r="F29" s="87"/>
      <c r="G29" s="87"/>
      <c r="H29" s="307" t="s">
        <v>158</v>
      </c>
      <c r="I29" s="307"/>
      <c r="J29" s="307"/>
      <c r="K29" s="307"/>
      <c r="L29" s="306"/>
      <c r="M29" s="306"/>
      <c r="N29" s="306"/>
      <c r="O29" s="306"/>
      <c r="P29" s="306"/>
      <c r="Q29" s="89"/>
    </row>
    <row r="30" spans="1:19" ht="22.5" customHeight="1">
      <c r="B30" s="91"/>
      <c r="C30" s="92"/>
      <c r="D30" s="92"/>
      <c r="E30" s="92"/>
      <c r="F30" s="92"/>
      <c r="G30" s="92"/>
      <c r="H30" s="92"/>
      <c r="I30" s="92"/>
      <c r="J30" s="92"/>
      <c r="K30" s="92"/>
      <c r="L30" s="92"/>
      <c r="M30" s="92"/>
      <c r="N30" s="92"/>
      <c r="O30" s="92"/>
      <c r="P30" s="92"/>
      <c r="Q30" s="93"/>
    </row>
  </sheetData>
  <sheetProtection algorithmName="SHA-512" hashValue="M51mhOwNalc03LkAti9G+36aP3ng5+uwXINHXbBWzj3bFUXnjEvLJGuChMgFmviWn9Iuk2oC6KWMW9yXhrmCZg==" saltValue="qn5zt607acnxPBFjzbWeCw==" spinCount="100000" sheet="1" objects="1" scenarios="1"/>
  <mergeCells count="31">
    <mergeCell ref="B25:Q25"/>
    <mergeCell ref="F27:I27"/>
    <mergeCell ref="H29:K29"/>
    <mergeCell ref="L29:P29"/>
    <mergeCell ref="B19:C19"/>
    <mergeCell ref="D19:F19"/>
    <mergeCell ref="G19:Q19"/>
    <mergeCell ref="B20:C20"/>
    <mergeCell ref="D20:F20"/>
    <mergeCell ref="G20:Q20"/>
    <mergeCell ref="B12:Q12"/>
    <mergeCell ref="B13:Q13"/>
    <mergeCell ref="H15:J15"/>
    <mergeCell ref="B18:D18"/>
    <mergeCell ref="I18:K18"/>
    <mergeCell ref="O18:Q18"/>
    <mergeCell ref="L1:M1"/>
    <mergeCell ref="Q1:R1"/>
    <mergeCell ref="G8:H8"/>
    <mergeCell ref="I8:P8"/>
    <mergeCell ref="G9:H9"/>
    <mergeCell ref="I9:P9"/>
    <mergeCell ref="B11:C11"/>
    <mergeCell ref="G11:H11"/>
    <mergeCell ref="I11:K11"/>
    <mergeCell ref="M11:Q11"/>
    <mergeCell ref="A2:R2"/>
    <mergeCell ref="G6:H6"/>
    <mergeCell ref="I6:P6"/>
    <mergeCell ref="G7:H7"/>
    <mergeCell ref="I7:P7"/>
  </mergeCells>
  <phoneticPr fontId="3"/>
  <conditionalFormatting sqref="B18:D18 I18:K18 O18:Q18 G19:Q20 B20:C20">
    <cfRule type="containsBlanks" dxfId="13" priority="6">
      <formula>LEN(TRIM(B18))=0</formula>
    </cfRule>
  </conditionalFormatting>
  <conditionalFormatting sqref="E11">
    <cfRule type="containsBlanks" dxfId="12" priority="1">
      <formula>LEN(TRIM(E11))=0</formula>
    </cfRule>
  </conditionalFormatting>
  <conditionalFormatting sqref="O1">
    <cfRule type="containsBlanks" dxfId="11" priority="5">
      <formula>LEN(TRIM(O1))=0</formula>
    </cfRule>
  </conditionalFormatting>
  <conditionalFormatting sqref="Q1:R1">
    <cfRule type="containsBlanks" dxfId="10" priority="3">
      <formula>LEN(TRIM(Q1))=0</formula>
    </cfRule>
  </conditionalFormatting>
  <dataValidations count="4">
    <dataValidation imeMode="off" allowBlank="1" showInputMessage="1" showErrorMessage="1" sqref="O15 H15 M15 N1:Q1 D11:G11" xr:uid="{D9E71D5E-B810-4637-B8C9-BC15F32DF9B1}"/>
    <dataValidation imeMode="hiragana" allowBlank="1" showInputMessage="1" showErrorMessage="1" sqref="K5:L5 G3:G5 H16:J16 M16 O16 H14:J14 O14 M14 B17:Q17 D19:D20 B19 B18:G18 N18 G20:Q20 I18:L18 AT1:BE5 BF1:BF7 T2:T5 AC1:AE2 AF1:AS6 U1:Z2 B3:B8 B21:C23 BG1:XFD8 AB3:AE8 H3:L4 G9:I9 G6:H8 A1:A8 B1:L1 M3:Q5 S1 R25:XFD30 A37:XFD1048576 A17:A30 A9:B16 T17:XFD24 D21:Q24 C3:F9 R3:R24 C14:G16 AV8:AV16 L11:M11 T9:AU16 AW9:XFD16 P14:Q16 K14:L16 N14:N16 J10:Q10 G10 I11 U3:AA5 S3:S16 S18:S24" xr:uid="{B70C7446-8881-4F57-8F04-02D7AECA3346}"/>
    <dataValidation imeMode="halfKatakana" allowBlank="1" showInputMessage="1" showErrorMessage="1" sqref="G19:Q19" xr:uid="{6EFF2031-6A0A-40F5-9C2A-4991F11E6D58}"/>
    <dataValidation type="list" imeMode="hiragana" allowBlank="1" showInputMessage="1" showErrorMessage="1" error="セルの右側の▼ボタンを押し、普通または定期から該当するものを選んでください" sqref="B20:C20" xr:uid="{6ED84E1C-F143-4CAB-81AC-F895E5E94A06}">
      <formula1>$AR$1:$AR$2</formula1>
    </dataValidation>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F117B03B-DD4A-40AF-BEF4-4BC29C9B48B6}">
            <xm:f>NOT(ISERROR(SEARCH("　月　日",Q1)))</xm:f>
            <xm:f>"　月　日"</xm:f>
            <x14:dxf>
              <fill>
                <patternFill>
                  <bgColor theme="8" tint="0.79998168889431442"/>
                </patternFill>
              </fill>
            </x14:dxf>
          </x14:cfRule>
          <xm:sqref>Q1:R1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3E0E-B902-4862-BF06-8132DA996365}">
  <sheetPr>
    <tabColor rgb="FF7030A0"/>
  </sheetPr>
  <dimension ref="A1:AR30"/>
  <sheetViews>
    <sheetView view="pageBreakPreview" zoomScaleNormal="100" zoomScaleSheetLayoutView="100" workbookViewId="0">
      <pane ySplit="2" topLeftCell="A6"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29" width="4.58203125" style="3"/>
    <col min="30" max="30" width="24" style="3" customWidth="1"/>
    <col min="31" max="16384" width="4.58203125" style="3"/>
  </cols>
  <sheetData>
    <row r="1" spans="1:44" ht="22.5" customHeight="1">
      <c r="A1" s="1" t="s">
        <v>258</v>
      </c>
      <c r="L1" s="218" t="str">
        <f>IF(O1="","",TEXT(DATE(O1,12,31),"[$-ja-JP-x-gannen]ggge"))</f>
        <v/>
      </c>
      <c r="M1" s="218"/>
      <c r="N1" s="5" t="s">
        <v>299</v>
      </c>
      <c r="O1" s="38"/>
      <c r="P1" s="1" t="s">
        <v>295</v>
      </c>
      <c r="Q1" s="217" t="s">
        <v>300</v>
      </c>
      <c r="R1" s="217"/>
      <c r="S1" s="3" t="s">
        <v>25</v>
      </c>
      <c r="T1" s="3" t="s">
        <v>297</v>
      </c>
      <c r="AQ1" s="6" t="s">
        <v>27</v>
      </c>
      <c r="AR1" s="6" t="s">
        <v>28</v>
      </c>
    </row>
    <row r="2" spans="1:44" ht="22.5" customHeight="1">
      <c r="A2" s="219" t="s">
        <v>259</v>
      </c>
      <c r="B2" s="219"/>
      <c r="C2" s="219"/>
      <c r="D2" s="219"/>
      <c r="E2" s="219"/>
      <c r="F2" s="219"/>
      <c r="G2" s="219"/>
      <c r="H2" s="219"/>
      <c r="I2" s="219"/>
      <c r="J2" s="219"/>
      <c r="K2" s="219"/>
      <c r="L2" s="219"/>
      <c r="M2" s="219"/>
      <c r="N2" s="219"/>
      <c r="O2" s="219"/>
      <c r="P2" s="219"/>
      <c r="Q2" s="219"/>
      <c r="R2" s="219"/>
      <c r="T2" s="3" t="s">
        <v>26</v>
      </c>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134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215" t="s">
        <v>135</v>
      </c>
      <c r="H9" s="215"/>
      <c r="I9" s="241" t="str">
        <f>IF(居場所名="","",居場所名)</f>
        <v/>
      </c>
      <c r="J9" s="241"/>
      <c r="K9" s="241"/>
      <c r="L9" s="241"/>
      <c r="M9" s="241"/>
      <c r="N9" s="241"/>
      <c r="O9" s="241"/>
      <c r="P9" s="241"/>
      <c r="Q9" s="49"/>
    </row>
    <row r="10" spans="1:44" ht="22.5" customHeight="1">
      <c r="A10" s="1"/>
      <c r="B10" s="1"/>
      <c r="C10" s="1"/>
      <c r="D10" s="1"/>
      <c r="E10" s="1"/>
      <c r="F10" s="1"/>
      <c r="G10" s="1"/>
      <c r="H10" s="1"/>
      <c r="I10" s="1"/>
      <c r="J10" s="1"/>
      <c r="K10" s="1"/>
      <c r="L10" s="1"/>
      <c r="M10" s="1"/>
      <c r="N10" s="1"/>
      <c r="O10" s="1"/>
      <c r="P10" s="1"/>
      <c r="Q10" s="1"/>
    </row>
    <row r="11" spans="1:44" ht="22.5" customHeight="1">
      <c r="A11" s="1"/>
      <c r="B11" s="295" t="str">
        <f>'10_交付確定'!L2</f>
        <v/>
      </c>
      <c r="C11" s="295"/>
      <c r="D11" s="5" t="s">
        <v>296</v>
      </c>
      <c r="E11" s="1">
        <f>'10_交付確定'!O2</f>
        <v>0</v>
      </c>
      <c r="F11" s="1" t="s">
        <v>295</v>
      </c>
      <c r="G11" s="293" t="str">
        <f>'10_交付確定'!Q2</f>
        <v>　月　日</v>
      </c>
      <c r="H11" s="293"/>
      <c r="I11" s="296" t="s">
        <v>136</v>
      </c>
      <c r="J11" s="296"/>
      <c r="K11" s="296"/>
      <c r="L11" s="1">
        <f>'10_交付確定'!C2</f>
        <v>0</v>
      </c>
      <c r="M11" s="290" t="s">
        <v>315</v>
      </c>
      <c r="N11" s="290"/>
      <c r="O11" s="290"/>
      <c r="P11" s="290"/>
      <c r="Q11" s="290"/>
    </row>
    <row r="12" spans="1:44" ht="22.5" customHeight="1">
      <c r="A12" s="1"/>
      <c r="B12" s="300" t="s">
        <v>302</v>
      </c>
      <c r="C12" s="300"/>
      <c r="D12" s="300"/>
      <c r="E12" s="300"/>
      <c r="F12" s="300"/>
      <c r="G12" s="300"/>
      <c r="H12" s="300"/>
      <c r="I12" s="300"/>
      <c r="J12" s="300"/>
      <c r="K12" s="300"/>
      <c r="L12" s="300"/>
      <c r="M12" s="300"/>
      <c r="N12" s="300"/>
      <c r="O12" s="300"/>
      <c r="P12" s="300"/>
      <c r="Q12" s="300"/>
    </row>
    <row r="13" spans="1:44" ht="22.5" customHeight="1">
      <c r="A13" s="1"/>
      <c r="B13" s="213" t="s">
        <v>303</v>
      </c>
      <c r="C13" s="213"/>
      <c r="D13" s="213"/>
      <c r="E13" s="213"/>
      <c r="F13" s="213"/>
      <c r="G13" s="213"/>
      <c r="H13" s="213"/>
      <c r="I13" s="213"/>
      <c r="J13" s="213"/>
      <c r="K13" s="213"/>
      <c r="L13" s="213"/>
      <c r="M13" s="213"/>
      <c r="N13" s="213"/>
      <c r="O13" s="213"/>
      <c r="P13" s="213"/>
      <c r="Q13" s="213"/>
    </row>
    <row r="14" spans="1:44" ht="22.5" customHeight="1">
      <c r="A14" s="1"/>
      <c r="B14" s="1"/>
      <c r="C14" s="1"/>
      <c r="D14" s="1"/>
      <c r="E14" s="1"/>
      <c r="F14" s="1"/>
      <c r="G14" s="1"/>
      <c r="H14" s="1"/>
      <c r="I14" s="1"/>
      <c r="J14" s="1"/>
      <c r="K14" s="1"/>
      <c r="L14" s="1"/>
      <c r="M14" s="1"/>
      <c r="N14" s="1"/>
      <c r="O14" s="1"/>
      <c r="P14" s="1"/>
      <c r="Q14" s="1"/>
    </row>
    <row r="15" spans="1:44" ht="22.5" customHeight="1">
      <c r="A15" s="1"/>
      <c r="B15" s="1" t="s">
        <v>260</v>
      </c>
      <c r="C15" s="1"/>
      <c r="D15" s="1"/>
      <c r="E15" s="1"/>
      <c r="F15" s="1"/>
      <c r="G15" s="1"/>
      <c r="H15" s="212">
        <f>IF('10_交付確定'!H18&gt;0,"",'10_交付確定'!H17)</f>
        <v>0</v>
      </c>
      <c r="I15" s="212"/>
      <c r="J15" s="212"/>
      <c r="K15" s="4" t="s">
        <v>39</v>
      </c>
      <c r="L15" s="5"/>
      <c r="M15" s="51"/>
      <c r="N15" s="5"/>
      <c r="O15" s="51"/>
      <c r="P15" s="1"/>
      <c r="Q15" s="1"/>
    </row>
    <row r="16" spans="1:44" ht="15" customHeight="1">
      <c r="A16" s="1"/>
      <c r="B16" s="1"/>
      <c r="C16" s="1"/>
      <c r="D16" s="1"/>
      <c r="E16" s="1"/>
      <c r="F16" s="1"/>
      <c r="G16" s="1"/>
      <c r="H16" s="1"/>
      <c r="I16" s="1"/>
      <c r="J16" s="1"/>
      <c r="K16" s="1"/>
      <c r="L16" s="1"/>
      <c r="M16" s="1"/>
      <c r="N16" s="1"/>
      <c r="O16" s="1"/>
      <c r="P16" s="1"/>
      <c r="Q16" s="1"/>
    </row>
    <row r="17" spans="1:19" ht="22.5" customHeight="1">
      <c r="A17" s="1"/>
      <c r="B17" s="1" t="s">
        <v>138</v>
      </c>
      <c r="C17" s="1"/>
      <c r="D17" s="1"/>
      <c r="E17" s="1"/>
      <c r="M17" s="1"/>
      <c r="N17" s="1"/>
      <c r="O17" s="1"/>
      <c r="P17" s="1"/>
      <c r="Q17" s="1"/>
    </row>
    <row r="18" spans="1:19" ht="22.5" customHeight="1">
      <c r="A18" s="1"/>
      <c r="B18" s="311"/>
      <c r="C18" s="312"/>
      <c r="D18" s="312"/>
      <c r="E18" s="8" t="s">
        <v>139</v>
      </c>
      <c r="F18" s="8" t="s">
        <v>140</v>
      </c>
      <c r="G18" s="8" t="s">
        <v>141</v>
      </c>
      <c r="H18" s="9" t="s">
        <v>142</v>
      </c>
      <c r="I18" s="311"/>
      <c r="J18" s="312"/>
      <c r="K18" s="312"/>
      <c r="L18" s="8" t="s">
        <v>143</v>
      </c>
      <c r="M18" s="9" t="s">
        <v>144</v>
      </c>
      <c r="N18" s="79" t="s">
        <v>145</v>
      </c>
      <c r="O18" s="313"/>
      <c r="P18" s="313"/>
      <c r="Q18" s="314"/>
      <c r="S18" s="48" t="s">
        <v>146</v>
      </c>
    </row>
    <row r="19" spans="1:19" ht="22.5" customHeight="1">
      <c r="A19" s="1"/>
      <c r="B19" s="315" t="s">
        <v>147</v>
      </c>
      <c r="C19" s="316"/>
      <c r="D19" s="317" t="s">
        <v>148</v>
      </c>
      <c r="E19" s="318"/>
      <c r="F19" s="319"/>
      <c r="G19" s="320"/>
      <c r="H19" s="321"/>
      <c r="I19" s="321"/>
      <c r="J19" s="321"/>
      <c r="K19" s="321"/>
      <c r="L19" s="321"/>
      <c r="M19" s="321"/>
      <c r="N19" s="321"/>
      <c r="O19" s="321"/>
      <c r="P19" s="321"/>
      <c r="Q19" s="322"/>
      <c r="S19" s="3" t="s">
        <v>149</v>
      </c>
    </row>
    <row r="20" spans="1:19" ht="22.5" customHeight="1">
      <c r="A20" s="1"/>
      <c r="B20" s="311"/>
      <c r="C20" s="323"/>
      <c r="D20" s="324" t="s">
        <v>150</v>
      </c>
      <c r="E20" s="325"/>
      <c r="F20" s="326"/>
      <c r="G20" s="327"/>
      <c r="H20" s="328"/>
      <c r="I20" s="328"/>
      <c r="J20" s="328"/>
      <c r="K20" s="328"/>
      <c r="L20" s="328"/>
      <c r="M20" s="328"/>
      <c r="N20" s="328"/>
      <c r="O20" s="328"/>
      <c r="P20" s="328"/>
      <c r="Q20" s="329"/>
      <c r="S20" s="3" t="s">
        <v>151</v>
      </c>
    </row>
    <row r="21" spans="1:19" ht="22.5" customHeight="1">
      <c r="A21" s="1">
        <v>5</v>
      </c>
      <c r="B21" s="1" t="s">
        <v>44</v>
      </c>
      <c r="C21" s="1"/>
      <c r="D21" s="1"/>
      <c r="E21" s="1"/>
      <c r="F21" s="1"/>
      <c r="G21" s="1"/>
      <c r="H21" s="1"/>
      <c r="I21" s="1"/>
      <c r="J21" s="1"/>
      <c r="K21" s="1"/>
      <c r="L21" s="1"/>
      <c r="M21" s="1"/>
      <c r="N21" s="1"/>
      <c r="O21" s="1"/>
      <c r="P21" s="1"/>
      <c r="Q21" s="1"/>
    </row>
    <row r="22" spans="1:19" ht="22.5" customHeight="1">
      <c r="A22" s="1"/>
      <c r="B22" s="1" t="s">
        <v>152</v>
      </c>
      <c r="C22" s="1"/>
      <c r="D22" s="1"/>
      <c r="E22" s="1"/>
      <c r="F22" s="1"/>
      <c r="G22" s="1"/>
      <c r="H22" s="1"/>
      <c r="I22" s="1"/>
      <c r="J22" s="1"/>
      <c r="K22" s="1"/>
      <c r="L22" s="1"/>
      <c r="M22" s="1"/>
      <c r="N22" s="1"/>
      <c r="O22" s="1"/>
      <c r="P22" s="1"/>
      <c r="Q22" s="1"/>
    </row>
    <row r="23" spans="1:19" ht="22.5" customHeight="1">
      <c r="A23" s="1"/>
      <c r="B23" s="1"/>
      <c r="C23" s="1"/>
      <c r="D23" s="1"/>
      <c r="E23" s="1"/>
      <c r="F23" s="1"/>
      <c r="G23" s="1"/>
      <c r="H23" s="1"/>
      <c r="I23" s="1"/>
      <c r="J23" s="1"/>
      <c r="K23" s="1"/>
      <c r="L23" s="1"/>
      <c r="M23" s="1"/>
      <c r="N23" s="1"/>
      <c r="O23" s="1"/>
      <c r="P23" s="1"/>
      <c r="Q23" s="1"/>
    </row>
    <row r="24" spans="1:19" ht="15" customHeight="1">
      <c r="C24" s="53"/>
    </row>
    <row r="25" spans="1:19" ht="22.5" customHeight="1">
      <c r="B25" s="303" t="s">
        <v>154</v>
      </c>
      <c r="C25" s="304"/>
      <c r="D25" s="304"/>
      <c r="E25" s="304"/>
      <c r="F25" s="304"/>
      <c r="G25" s="304"/>
      <c r="H25" s="304"/>
      <c r="I25" s="304"/>
      <c r="J25" s="304"/>
      <c r="K25" s="304"/>
      <c r="L25" s="304"/>
      <c r="M25" s="304"/>
      <c r="N25" s="304"/>
      <c r="O25" s="304"/>
      <c r="P25" s="304"/>
      <c r="Q25" s="305"/>
    </row>
    <row r="26" spans="1:19" ht="22.5" customHeight="1">
      <c r="B26" s="86"/>
      <c r="C26" s="87"/>
      <c r="D26" s="88" t="s">
        <v>155</v>
      </c>
      <c r="E26" s="87"/>
      <c r="F26" s="87"/>
      <c r="G26" s="87"/>
      <c r="H26" s="87"/>
      <c r="I26" s="87"/>
      <c r="J26" s="87"/>
      <c r="K26" s="87"/>
      <c r="L26" s="87"/>
      <c r="M26" s="87"/>
      <c r="N26" s="87"/>
      <c r="O26" s="87"/>
      <c r="P26" s="87"/>
      <c r="Q26" s="89"/>
    </row>
    <row r="27" spans="1:19" ht="22.5" customHeight="1">
      <c r="B27" s="86"/>
      <c r="C27" s="87"/>
      <c r="D27" s="88" t="s">
        <v>156</v>
      </c>
      <c r="E27" s="87"/>
      <c r="F27" s="306"/>
      <c r="G27" s="306"/>
      <c r="H27" s="306"/>
      <c r="I27" s="306"/>
      <c r="J27" s="88" t="s">
        <v>157</v>
      </c>
      <c r="K27" s="87"/>
      <c r="L27" s="87"/>
      <c r="M27" s="87"/>
      <c r="N27" s="87"/>
      <c r="O27" s="87"/>
      <c r="P27" s="87"/>
      <c r="Q27" s="89"/>
    </row>
    <row r="28" spans="1:19" ht="22.5" customHeight="1">
      <c r="B28" s="86"/>
      <c r="C28" s="87"/>
      <c r="D28" s="88"/>
      <c r="E28" s="87"/>
      <c r="F28" s="90"/>
      <c r="G28" s="90"/>
      <c r="H28" s="90"/>
      <c r="I28" s="90"/>
      <c r="J28" s="88"/>
      <c r="K28" s="87"/>
      <c r="L28" s="87"/>
      <c r="M28" s="87"/>
      <c r="N28" s="87"/>
      <c r="O28" s="87"/>
      <c r="P28" s="87"/>
      <c r="Q28" s="89"/>
    </row>
    <row r="29" spans="1:19" ht="22.5" customHeight="1">
      <c r="B29" s="86"/>
      <c r="C29" s="87"/>
      <c r="D29" s="87"/>
      <c r="E29" s="87"/>
      <c r="F29" s="87"/>
      <c r="G29" s="87"/>
      <c r="H29" s="307" t="s">
        <v>158</v>
      </c>
      <c r="I29" s="307"/>
      <c r="J29" s="307"/>
      <c r="K29" s="307"/>
      <c r="L29" s="306"/>
      <c r="M29" s="306"/>
      <c r="N29" s="306"/>
      <c r="O29" s="306"/>
      <c r="P29" s="306"/>
      <c r="Q29" s="89"/>
    </row>
    <row r="30" spans="1:19" ht="22.5" customHeight="1">
      <c r="B30" s="91"/>
      <c r="C30" s="92"/>
      <c r="D30" s="92"/>
      <c r="E30" s="92"/>
      <c r="F30" s="92"/>
      <c r="G30" s="92"/>
      <c r="H30" s="92"/>
      <c r="I30" s="92"/>
      <c r="J30" s="92"/>
      <c r="K30" s="92"/>
      <c r="L30" s="92"/>
      <c r="M30" s="92"/>
      <c r="N30" s="92"/>
      <c r="O30" s="92"/>
      <c r="P30" s="92"/>
      <c r="Q30" s="93"/>
    </row>
  </sheetData>
  <sheetProtection algorithmName="SHA-512" hashValue="OOWJgE6pPmjyAx+swL47mwxyykqXazNBaL3hB8Hw0X40zXKleZUKTjjBz37XVaiX7jYC11XAjyrdQKZiXETXKg==" saltValue="j2b7+54ex6rz3q7wni1CXA==" spinCount="100000" sheet="1" objects="1" scenarios="1"/>
  <mergeCells count="31">
    <mergeCell ref="B25:Q25"/>
    <mergeCell ref="F27:I27"/>
    <mergeCell ref="H29:K29"/>
    <mergeCell ref="L29:P29"/>
    <mergeCell ref="B19:C19"/>
    <mergeCell ref="D19:F19"/>
    <mergeCell ref="G19:Q19"/>
    <mergeCell ref="B20:C20"/>
    <mergeCell ref="D20:F20"/>
    <mergeCell ref="G20:Q20"/>
    <mergeCell ref="B13:Q13"/>
    <mergeCell ref="H15:J15"/>
    <mergeCell ref="B18:D18"/>
    <mergeCell ref="I18:K18"/>
    <mergeCell ref="O18:Q18"/>
    <mergeCell ref="B11:C11"/>
    <mergeCell ref="G11:H11"/>
    <mergeCell ref="I11:K11"/>
    <mergeCell ref="M11:Q11"/>
    <mergeCell ref="B12:Q12"/>
    <mergeCell ref="L1:M1"/>
    <mergeCell ref="Q1:R1"/>
    <mergeCell ref="G8:H8"/>
    <mergeCell ref="I8:P8"/>
    <mergeCell ref="G9:H9"/>
    <mergeCell ref="I9:P9"/>
    <mergeCell ref="A2:R2"/>
    <mergeCell ref="G6:H6"/>
    <mergeCell ref="I6:P6"/>
    <mergeCell ref="G7:H7"/>
    <mergeCell ref="I7:P7"/>
  </mergeCells>
  <phoneticPr fontId="3"/>
  <conditionalFormatting sqref="B18:D18 I18:K18 O18:Q18 G19:Q20 B20:C20">
    <cfRule type="containsBlanks" dxfId="8" priority="5">
      <formula>LEN(TRIM(B18))=0</formula>
    </cfRule>
  </conditionalFormatting>
  <conditionalFormatting sqref="E11">
    <cfRule type="containsBlanks" dxfId="7" priority="1">
      <formula>LEN(TRIM(E11))=0</formula>
    </cfRule>
  </conditionalFormatting>
  <conditionalFormatting sqref="O1">
    <cfRule type="containsBlanks" dxfId="6" priority="4">
      <formula>LEN(TRIM(O1))=0</formula>
    </cfRule>
  </conditionalFormatting>
  <conditionalFormatting sqref="Q1:R1">
    <cfRule type="containsBlanks" dxfId="5" priority="2">
      <formula>LEN(TRIM(Q1))=0</formula>
    </cfRule>
  </conditionalFormatting>
  <dataValidations count="4">
    <dataValidation type="list" imeMode="hiragana" allowBlank="1" showInputMessage="1" showErrorMessage="1" error="セルの右側の▼ボタンを押し、普通または定期から該当するものを選んでください" sqref="B20:C20" xr:uid="{A84EFD28-2F99-4A79-BA85-C30F30360959}">
      <formula1>$AR$1:$AR$2</formula1>
    </dataValidation>
    <dataValidation imeMode="halfKatakana" allowBlank="1" showInputMessage="1" showErrorMessage="1" sqref="G19:Q19" xr:uid="{B44CE239-C943-4DE5-A03C-BB0FC3B69832}"/>
    <dataValidation imeMode="hiragana" allowBlank="1" showInputMessage="1" showErrorMessage="1" sqref="K5:L5 G3:G5 H16:J16 M16 O16 H14:J14 O14 M14 B17:Q17 D19:D20 B19 B18:G18 N18 G20:Q20 I18:L18 AT1:BE5 BF1:BF7 T2:T5 AC1:AE2 AF1:AS6 U1:Z2 B3:B8 B21:C23 BG1:XFD8 AB3:AE8 H3:L4 G9:I9 G6:H8 A9:F10 A1:A8 B1:L1 M3:Q5 I11 R25:XFD30 A37:XFD1048576 A17:A30 S1 T17:XFD24 D21:Q24 G10:Q10 A11:B16 C3:F10 R3:R24 C14:G16 AV8:AV16 N14:N16 T9:AU16 AW9:XFD16 P14:Q16 K14:L16 L11:M11 U3:AA5 S3:S16 S18:S24" xr:uid="{57D23B57-E37C-4FE0-8A1D-649E342B1E42}"/>
    <dataValidation imeMode="off" allowBlank="1" showInputMessage="1" showErrorMessage="1" sqref="O15 H15 M15 N1:Q1 D11:G11" xr:uid="{34CDC225-33ED-4686-8A62-9211E774CE05}"/>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3" operator="containsText" id="{C88EBF3D-EF5C-498A-956D-2E45038B4B85}">
            <xm:f>NOT(ISERROR(SEARCH("　月　日",Q1)))</xm:f>
            <xm:f>"　月　日"</xm:f>
            <x14:dxf>
              <fill>
                <patternFill>
                  <bgColor theme="8" tint="0.79998168889431442"/>
                </patternFill>
              </fill>
            </x14:dxf>
          </x14:cfRule>
          <xm:sqref>Q1:R1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3F4E-B1BD-4DAC-9200-EA805F5AD1DD}">
  <sheetPr>
    <tabColor theme="0" tint="-0.14999847407452621"/>
  </sheetPr>
  <dimension ref="A1:AR29"/>
  <sheetViews>
    <sheetView view="pageBreakPreview" zoomScaleNormal="100" zoomScaleSheetLayoutView="100" workbookViewId="0">
      <pane ySplit="3" topLeftCell="A13"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6384" width="4.58203125" style="3"/>
  </cols>
  <sheetData>
    <row r="1" spans="1:44" ht="22.5" customHeight="1">
      <c r="A1" s="1" t="s">
        <v>292</v>
      </c>
      <c r="AQ1" s="6" t="s">
        <v>27</v>
      </c>
      <c r="AR1" s="6" t="s">
        <v>28</v>
      </c>
    </row>
    <row r="2" spans="1:44" ht="22.5" customHeight="1">
      <c r="A2" s="296"/>
      <c r="B2" s="296"/>
      <c r="L2" s="218" t="str">
        <f>IF(O2="","",TEXT(DATE(O2,12,31),"[$-ja-JP-x-gannen]ggge"))</f>
        <v/>
      </c>
      <c r="M2" s="218"/>
      <c r="N2" s="5" t="s">
        <v>299</v>
      </c>
      <c r="O2" s="38"/>
      <c r="P2" s="1" t="s">
        <v>295</v>
      </c>
      <c r="Q2" s="217" t="s">
        <v>300</v>
      </c>
      <c r="R2" s="217"/>
      <c r="S2" s="3" t="s">
        <v>25</v>
      </c>
      <c r="T2" s="3" t="s">
        <v>297</v>
      </c>
      <c r="AQ2" s="6"/>
      <c r="AR2" s="6"/>
    </row>
    <row r="3" spans="1:44" ht="22.5" customHeight="1">
      <c r="A3" s="219" t="s">
        <v>261</v>
      </c>
      <c r="B3" s="219"/>
      <c r="C3" s="219"/>
      <c r="D3" s="219"/>
      <c r="E3" s="219"/>
      <c r="F3" s="219"/>
      <c r="G3" s="219"/>
      <c r="H3" s="219"/>
      <c r="I3" s="219"/>
      <c r="J3" s="219"/>
      <c r="K3" s="219"/>
      <c r="L3" s="219"/>
      <c r="M3" s="219"/>
      <c r="N3" s="219"/>
      <c r="O3" s="219"/>
      <c r="P3" s="219"/>
      <c r="Q3" s="219"/>
      <c r="T3" s="3" t="s">
        <v>26</v>
      </c>
      <c r="AQ3" s="6" t="s">
        <v>31</v>
      </c>
      <c r="AR3" s="6" t="s">
        <v>32</v>
      </c>
    </row>
    <row r="4" spans="1:44" ht="22.5" customHeight="1">
      <c r="A4" s="1"/>
      <c r="B4" s="1"/>
      <c r="C4" s="1"/>
      <c r="D4" s="1"/>
      <c r="E4" s="1"/>
      <c r="F4" s="1"/>
      <c r="H4" s="1"/>
      <c r="I4" s="1"/>
      <c r="J4" s="1"/>
      <c r="K4" s="1"/>
      <c r="L4" s="1"/>
      <c r="M4" s="1"/>
      <c r="N4" s="1"/>
      <c r="O4" s="1"/>
      <c r="P4" s="1"/>
      <c r="Q4" s="1"/>
      <c r="S4" s="48" t="s">
        <v>30</v>
      </c>
    </row>
    <row r="5" spans="1:44" ht="22.5" customHeight="1">
      <c r="B5" s="1" t="s">
        <v>316</v>
      </c>
      <c r="K5" s="1"/>
      <c r="L5" s="1"/>
      <c r="M5" s="1"/>
      <c r="N5" s="1"/>
      <c r="O5" s="1"/>
      <c r="P5" s="1"/>
      <c r="Q5" s="1"/>
    </row>
    <row r="6" spans="1:44" ht="22.5" customHeight="1">
      <c r="K6" s="1"/>
      <c r="L6" s="1"/>
      <c r="M6" s="1"/>
      <c r="N6" s="1"/>
      <c r="O6" s="1"/>
      <c r="P6" s="1"/>
      <c r="Q6" s="1"/>
    </row>
    <row r="7" spans="1:44" ht="22.5" customHeight="1">
      <c r="I7" s="215" t="s">
        <v>5</v>
      </c>
      <c r="J7" s="215"/>
      <c r="K7" s="297" t="str">
        <f>IF(団体所在地="","",団体所在地)</f>
        <v/>
      </c>
      <c r="L7" s="297"/>
      <c r="M7" s="297"/>
      <c r="N7" s="297"/>
      <c r="O7" s="297"/>
      <c r="P7" s="297"/>
      <c r="Q7" s="297"/>
      <c r="R7" s="297"/>
    </row>
    <row r="8" spans="1:44" ht="22.5" customHeight="1">
      <c r="I8" s="215" t="s">
        <v>3</v>
      </c>
      <c r="J8" s="215"/>
      <c r="K8" s="298" t="str">
        <f>IF(団体名称="","",団体名称)</f>
        <v/>
      </c>
      <c r="L8" s="298"/>
      <c r="M8" s="298"/>
      <c r="N8" s="298"/>
      <c r="O8" s="298"/>
      <c r="P8" s="298"/>
      <c r="Q8" s="298"/>
      <c r="R8" s="298"/>
    </row>
    <row r="9" spans="1:44" ht="22.5" customHeight="1">
      <c r="A9" s="1"/>
      <c r="B9" s="1"/>
      <c r="C9" s="1"/>
      <c r="D9" s="1"/>
      <c r="E9" s="1"/>
      <c r="F9" s="1"/>
      <c r="I9" s="215" t="s">
        <v>35</v>
      </c>
      <c r="J9" s="215"/>
      <c r="K9" s="298" t="str">
        <f>IF(団体代表者="","",団体代表者)</f>
        <v/>
      </c>
      <c r="L9" s="298"/>
      <c r="M9" s="298"/>
      <c r="N9" s="298"/>
      <c r="O9" s="298"/>
      <c r="P9" s="298"/>
      <c r="Q9" s="298"/>
      <c r="R9" s="298"/>
    </row>
    <row r="10" spans="1:44" ht="22.5" customHeight="1">
      <c r="B10" s="1"/>
      <c r="C10" s="1"/>
      <c r="D10" s="1"/>
      <c r="E10" s="1"/>
      <c r="F10" s="1"/>
      <c r="G10" s="1"/>
      <c r="H10" s="1"/>
      <c r="I10" s="215" t="s">
        <v>18</v>
      </c>
      <c r="J10" s="215"/>
      <c r="K10" s="298" t="str">
        <f>IF(居場所名="","",居場所名)</f>
        <v/>
      </c>
      <c r="L10" s="298"/>
      <c r="M10" s="298"/>
      <c r="N10" s="298"/>
      <c r="O10" s="298"/>
      <c r="P10" s="298"/>
      <c r="Q10" s="298"/>
      <c r="R10" s="298"/>
    </row>
    <row r="11" spans="1:44" ht="22.5" customHeight="1">
      <c r="B11" s="1"/>
      <c r="C11" s="1"/>
      <c r="D11" s="1"/>
      <c r="E11" s="1"/>
      <c r="F11" s="1"/>
      <c r="G11" s="1"/>
      <c r="H11" s="1"/>
      <c r="I11" s="1"/>
      <c r="J11" s="1"/>
      <c r="K11" s="5"/>
      <c r="L11" s="5"/>
      <c r="M11" s="5"/>
      <c r="N11" s="5"/>
      <c r="O11" s="5"/>
      <c r="P11" s="5"/>
      <c r="Q11" s="1"/>
    </row>
    <row r="12" spans="1:44" ht="22.5" customHeight="1">
      <c r="A12" s="1"/>
      <c r="B12" s="301" t="str">
        <f>IF('7_変更交付決定'!L2="",'4_交付決定'!L2,'7_変更交付決定'!L2)</f>
        <v/>
      </c>
      <c r="C12" s="301"/>
      <c r="D12" s="5" t="s">
        <v>299</v>
      </c>
      <c r="E12" s="1">
        <f>IF('7_変更交付決定'!O2="",'4_交付決定'!O2,'7_変更交付決定'!O2)</f>
        <v>0</v>
      </c>
      <c r="F12" s="1" t="s">
        <v>295</v>
      </c>
      <c r="G12" s="301" t="str">
        <f>IF('7_変更交付決定'!Q2="",'4_交付決定'!Q2,'7_変更交付決定'!Q2)</f>
        <v>　月　日</v>
      </c>
      <c r="H12" s="301"/>
      <c r="I12" s="296" t="s">
        <v>136</v>
      </c>
      <c r="J12" s="296"/>
      <c r="K12" s="296"/>
      <c r="L12" s="1">
        <f>IF('7_変更交付決定'!C2&gt;0,'7_変更交付決定'!C2,'4_交付決定'!C2)</f>
        <v>0</v>
      </c>
      <c r="M12" s="296" t="s">
        <v>301</v>
      </c>
      <c r="N12" s="296"/>
      <c r="O12" s="296"/>
      <c r="P12" s="296"/>
      <c r="Q12" s="296"/>
    </row>
    <row r="13" spans="1:44" ht="22.5" customHeight="1">
      <c r="A13" s="1"/>
      <c r="B13" s="290" t="s">
        <v>317</v>
      </c>
      <c r="C13" s="290"/>
      <c r="D13" s="290"/>
      <c r="E13" s="290"/>
      <c r="F13" s="290"/>
      <c r="G13" s="290"/>
      <c r="H13" s="290"/>
      <c r="I13" s="290"/>
      <c r="J13" s="290"/>
      <c r="K13" s="290"/>
      <c r="L13" s="290"/>
      <c r="M13" s="290"/>
      <c r="N13" s="290"/>
      <c r="O13" s="290"/>
      <c r="P13" s="290"/>
      <c r="Q13" s="290"/>
    </row>
    <row r="14" spans="1:44" ht="22.5" customHeight="1">
      <c r="A14" s="1"/>
      <c r="B14" s="299" t="s">
        <v>326</v>
      </c>
      <c r="C14" s="299"/>
      <c r="D14" s="299"/>
      <c r="E14" s="299"/>
      <c r="F14" s="299"/>
      <c r="G14" s="299"/>
      <c r="H14" s="299"/>
      <c r="I14" s="299"/>
      <c r="J14" s="299"/>
      <c r="K14" s="299"/>
      <c r="L14" s="299"/>
      <c r="M14" s="299"/>
      <c r="N14" s="299"/>
      <c r="O14" s="299"/>
      <c r="P14" s="299"/>
      <c r="Q14" s="299"/>
    </row>
    <row r="15" spans="1:44" ht="22.5" customHeight="1">
      <c r="A15" s="1"/>
      <c r="B15" s="136" t="s">
        <v>318</v>
      </c>
      <c r="C15" s="1"/>
      <c r="D15" s="1"/>
      <c r="E15" s="1"/>
      <c r="F15" s="1"/>
      <c r="G15" s="1"/>
      <c r="H15" s="1"/>
      <c r="I15" s="1"/>
      <c r="J15" s="1"/>
      <c r="K15" s="1"/>
      <c r="L15" s="1"/>
      <c r="M15" s="1"/>
      <c r="N15" s="1"/>
      <c r="O15" s="1"/>
      <c r="P15" s="1"/>
      <c r="Q15" s="1"/>
    </row>
    <row r="16" spans="1:44" ht="22.5" customHeight="1">
      <c r="A16" s="1"/>
      <c r="B16" s="1"/>
      <c r="C16" s="1"/>
      <c r="D16" s="1"/>
      <c r="E16" s="1"/>
      <c r="F16" s="1"/>
      <c r="G16" s="1"/>
      <c r="H16" s="1"/>
      <c r="I16" s="1"/>
      <c r="J16" s="1"/>
      <c r="K16" s="1"/>
      <c r="L16" s="1"/>
      <c r="M16" s="1"/>
      <c r="N16" s="1"/>
      <c r="O16" s="1"/>
      <c r="P16" s="1"/>
      <c r="Q16" s="1"/>
    </row>
    <row r="17" spans="1:17" ht="22.5" customHeight="1">
      <c r="A17" s="1"/>
      <c r="B17" s="1" t="s">
        <v>319</v>
      </c>
      <c r="C17" s="1"/>
      <c r="D17" s="1"/>
      <c r="E17" s="1"/>
      <c r="F17" s="1"/>
      <c r="G17" s="1"/>
      <c r="H17" s="442"/>
      <c r="I17" s="442"/>
      <c r="J17" s="442"/>
      <c r="K17" s="4" t="s">
        <v>39</v>
      </c>
      <c r="L17" s="5"/>
      <c r="M17" s="51"/>
      <c r="N17" s="5"/>
      <c r="O17" s="51"/>
      <c r="P17" s="1"/>
      <c r="Q17" s="1"/>
    </row>
    <row r="18" spans="1:17" ht="22.5" customHeight="1">
      <c r="A18" s="1"/>
      <c r="B18" s="1"/>
      <c r="C18" s="1"/>
      <c r="D18" s="1"/>
      <c r="E18" s="1"/>
      <c r="F18" s="1"/>
      <c r="G18" s="1"/>
      <c r="H18" s="84"/>
      <c r="I18" s="84"/>
      <c r="J18" s="84"/>
      <c r="K18" s="5"/>
      <c r="L18" s="5"/>
      <c r="M18" s="51"/>
      <c r="N18" s="5"/>
      <c r="O18" s="51"/>
      <c r="P18" s="1"/>
      <c r="Q18" s="1"/>
    </row>
    <row r="19" spans="1:17" ht="22.5" customHeight="1">
      <c r="A19" s="1"/>
      <c r="B19" s="1"/>
      <c r="C19" s="1"/>
      <c r="D19" s="1"/>
      <c r="E19" s="1"/>
      <c r="F19" s="1"/>
      <c r="G19" s="1"/>
      <c r="H19" s="1"/>
      <c r="I19" s="1"/>
      <c r="J19" s="1"/>
      <c r="K19" s="1"/>
      <c r="L19" s="1"/>
      <c r="M19" s="1"/>
      <c r="N19" s="1"/>
      <c r="O19" s="1"/>
      <c r="P19" s="1"/>
      <c r="Q19" s="1"/>
    </row>
    <row r="20" spans="1:17" ht="22.5" customHeight="1">
      <c r="A20" s="1"/>
      <c r="B20" s="137" t="s">
        <v>320</v>
      </c>
      <c r="C20" s="1"/>
      <c r="D20" s="1"/>
      <c r="E20" s="1"/>
      <c r="F20" s="1"/>
      <c r="G20" s="1"/>
      <c r="H20" s="1"/>
      <c r="I20" s="1"/>
      <c r="J20" s="1"/>
      <c r="K20" s="1"/>
      <c r="L20" s="1"/>
      <c r="M20" s="1"/>
      <c r="N20" s="1"/>
      <c r="O20" s="1"/>
      <c r="P20" s="1"/>
      <c r="Q20" s="1"/>
    </row>
    <row r="21" spans="1:17" ht="22.5" customHeight="1">
      <c r="A21" s="1"/>
      <c r="C21" s="296" t="s">
        <v>321</v>
      </c>
      <c r="D21" s="296"/>
      <c r="E21" s="296"/>
      <c r="F21" s="296"/>
      <c r="G21" s="296"/>
      <c r="H21" s="296"/>
      <c r="I21" s="296"/>
      <c r="J21" s="1"/>
      <c r="K21" s="1"/>
      <c r="L21" s="1"/>
      <c r="M21" s="1"/>
      <c r="N21" s="1"/>
      <c r="O21" s="1"/>
      <c r="P21" s="1"/>
      <c r="Q21" s="1"/>
    </row>
    <row r="22" spans="1:17" ht="22.5" customHeight="1">
      <c r="A22" s="1"/>
      <c r="B22" s="1"/>
      <c r="C22" s="1"/>
      <c r="D22" s="1"/>
      <c r="E22" s="1"/>
      <c r="F22" s="1"/>
      <c r="G22" s="1"/>
      <c r="H22" s="442"/>
      <c r="I22" s="442"/>
      <c r="J22" s="442"/>
      <c r="K22" s="4" t="s">
        <v>39</v>
      </c>
      <c r="L22" s="1"/>
      <c r="M22" s="1"/>
      <c r="N22" s="1"/>
      <c r="O22" s="1"/>
      <c r="P22" s="1"/>
      <c r="Q22" s="1"/>
    </row>
    <row r="23" spans="1:17" ht="22.5" customHeight="1">
      <c r="A23" s="1"/>
      <c r="B23" s="1"/>
      <c r="C23" s="1"/>
      <c r="D23" s="1"/>
      <c r="E23" s="1"/>
      <c r="F23" s="1"/>
      <c r="G23" s="1"/>
      <c r="H23" s="1"/>
      <c r="I23" s="1"/>
      <c r="J23" s="1"/>
      <c r="K23" s="1"/>
      <c r="L23" s="1"/>
      <c r="M23" s="1"/>
      <c r="N23" s="1"/>
      <c r="O23" s="1"/>
      <c r="P23" s="1"/>
      <c r="Q23" s="1"/>
    </row>
    <row r="24" spans="1:17" ht="22.5" customHeight="1">
      <c r="A24" s="1"/>
      <c r="B24" s="1" t="s">
        <v>322</v>
      </c>
      <c r="C24" s="1"/>
      <c r="D24" s="1"/>
      <c r="E24" s="1"/>
      <c r="F24" s="1"/>
      <c r="G24" s="1"/>
      <c r="H24" s="1"/>
      <c r="I24" s="1"/>
      <c r="J24" s="1"/>
      <c r="K24" s="1"/>
      <c r="L24" s="1"/>
      <c r="M24" s="1"/>
      <c r="N24" s="1"/>
      <c r="O24" s="1"/>
      <c r="P24" s="1"/>
      <c r="Q24" s="1"/>
    </row>
    <row r="25" spans="1:17" ht="22.5" customHeight="1">
      <c r="A25" s="1"/>
      <c r="B25" s="1"/>
      <c r="C25" s="1" t="s">
        <v>323</v>
      </c>
      <c r="D25" s="1"/>
      <c r="E25" s="1"/>
      <c r="F25" s="1"/>
      <c r="G25" s="1"/>
      <c r="H25" s="1"/>
      <c r="I25" s="1"/>
      <c r="J25" s="1"/>
      <c r="K25" s="1"/>
      <c r="L25" s="1"/>
      <c r="M25" s="1"/>
      <c r="N25" s="1"/>
      <c r="O25" s="1"/>
      <c r="P25" s="1"/>
      <c r="Q25" s="1"/>
    </row>
    <row r="26" spans="1:17" ht="22.5" customHeight="1">
      <c r="A26" s="1"/>
      <c r="B26" s="1"/>
      <c r="C26" s="1" t="s">
        <v>324</v>
      </c>
      <c r="D26" s="1"/>
      <c r="E26" s="1"/>
      <c r="F26" s="1"/>
      <c r="G26" s="1"/>
      <c r="H26" s="1"/>
      <c r="I26" s="1"/>
      <c r="J26" s="1"/>
      <c r="K26" s="1"/>
      <c r="L26" s="1"/>
      <c r="M26" s="1"/>
      <c r="N26" s="1"/>
      <c r="O26" s="1"/>
      <c r="P26" s="1"/>
      <c r="Q26" s="1"/>
    </row>
    <row r="27" spans="1:17" ht="22.5" customHeight="1">
      <c r="B27" s="1"/>
      <c r="C27" s="2" t="s">
        <v>325</v>
      </c>
      <c r="D27" s="1"/>
      <c r="E27" s="1"/>
      <c r="F27" s="1"/>
      <c r="G27" s="1"/>
      <c r="H27" s="1"/>
      <c r="I27" s="1"/>
      <c r="J27" s="1"/>
      <c r="K27" s="1"/>
      <c r="L27" s="1"/>
      <c r="M27" s="1"/>
      <c r="N27" s="1"/>
      <c r="O27" s="1"/>
      <c r="P27" s="1"/>
      <c r="Q27" s="1"/>
    </row>
    <row r="28" spans="1:17" ht="22.5" customHeight="1">
      <c r="A28" s="11"/>
      <c r="B28" s="1"/>
      <c r="C28" s="7"/>
      <c r="D28" s="7"/>
      <c r="E28" s="7"/>
      <c r="F28" s="7"/>
      <c r="G28" s="7"/>
      <c r="H28" s="7"/>
      <c r="I28" s="7"/>
      <c r="J28" s="12"/>
      <c r="K28" s="7"/>
      <c r="L28" s="7"/>
      <c r="M28" s="7"/>
      <c r="N28" s="7"/>
      <c r="P28" s="7"/>
      <c r="Q28" s="7"/>
    </row>
    <row r="29" spans="1:17" ht="22.5" customHeight="1">
      <c r="P29" s="7"/>
    </row>
  </sheetData>
  <sheetProtection algorithmName="SHA-512" hashValue="eN0RuPPwAfPuGd8BbI7hXk5ts4fIurCy56pw07m6wXaTc9jIeFBtrMj9GHt8hPRz05aqS9vA/14ksJ0PHNb8QQ==" saltValue="DkWVM4KfzlaLKzgUHg3Wgw==" spinCount="100000" sheet="1" objects="1" scenarios="1"/>
  <mergeCells count="21">
    <mergeCell ref="B13:Q13"/>
    <mergeCell ref="B14:Q14"/>
    <mergeCell ref="H17:J17"/>
    <mergeCell ref="I12:K12"/>
    <mergeCell ref="M12:Q12"/>
    <mergeCell ref="C21:I21"/>
    <mergeCell ref="H22:J22"/>
    <mergeCell ref="A2:B2"/>
    <mergeCell ref="A3:Q3"/>
    <mergeCell ref="L2:M2"/>
    <mergeCell ref="Q2:R2"/>
    <mergeCell ref="I7:J7"/>
    <mergeCell ref="I8:J8"/>
    <mergeCell ref="I9:J9"/>
    <mergeCell ref="I10:J10"/>
    <mergeCell ref="K7:R7"/>
    <mergeCell ref="K8:R8"/>
    <mergeCell ref="K9:R9"/>
    <mergeCell ref="K10:R10"/>
    <mergeCell ref="B12:C12"/>
    <mergeCell ref="G12:H12"/>
  </mergeCells>
  <phoneticPr fontId="3"/>
  <conditionalFormatting sqref="H17:J17 H22:J22">
    <cfRule type="containsBlanks" dxfId="3" priority="1">
      <formula>LEN(TRIM(H17))=0</formula>
    </cfRule>
  </conditionalFormatting>
  <conditionalFormatting sqref="O2">
    <cfRule type="containsBlanks" dxfId="2" priority="5">
      <formula>LEN(TRIM(O2))=0</formula>
    </cfRule>
  </conditionalFormatting>
  <conditionalFormatting sqref="Q2:R2">
    <cfRule type="containsBlanks" dxfId="1" priority="3">
      <formula>LEN(TRIM(Q2))=0</formula>
    </cfRule>
  </conditionalFormatting>
  <dataValidations count="2">
    <dataValidation imeMode="hiragana" allowBlank="1" showInputMessage="1" showErrorMessage="1" sqref="H19:J19 M19 O19 N15:N19 K15:L19 H15:J16 O15:O16 M15:M16 AT1:BE6 BF1:BF8 AC1:AE3 AF1:AS7 S4:S1048576 P15:Q19 AF28:AW1048576 A29:Q1048576 T29:X1048576 B9:F11 U1:Z3 R1 B1 J11 A9 B22 Q11 J20:K21 A12:A27 BG1:XFD1048576 AB4:AE1048576 Y10:AA1048576 AX10:BF1048576 T10:X27 AW10:AW27 AF10:AU27 AV9:AV27 A1:A4 B16:B19 D23:Q27 B23:C26 H4:J4 K1:L6 U4:AA6 T3:T6 S2 I7:I9 G10:I11 K7:K11 M3:R6 R11:R1048576 B3:B5 C1:J3 C4:F4 I12 L12:M12 B13:B14 D22:G22 H20:I20 C15:C22 D15:G20 L20:Q22 K22" xr:uid="{F19727CF-AA42-459E-8BE8-84764250F1B4}"/>
    <dataValidation imeMode="off" allowBlank="1" showInputMessage="1" showErrorMessage="1" sqref="H17:H18 M17:M18 O17:O18 N2:Q2 D12 F12 H22" xr:uid="{866CE0F2-8059-4AFB-8B7A-DD089AD6338F}"/>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3D29A043-4E4A-4192-972A-5CBF2AD5840D}">
            <xm:f>NOT(ISERROR(SEARCH("　月　日",Q2)))</xm:f>
            <xm:f>"　月　日"</xm:f>
            <x14:dxf>
              <fill>
                <patternFill>
                  <bgColor theme="8" tint="0.79998168889431442"/>
                </patternFill>
              </fill>
            </x14:dxf>
          </x14:cfRule>
          <xm:sqref>Q2:R2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T23"/>
  <sheetViews>
    <sheetView workbookViewId="0">
      <selection activeCell="A7" sqref="A7:R20"/>
    </sheetView>
  </sheetViews>
  <sheetFormatPr defaultRowHeight="18"/>
  <cols>
    <col min="1" max="1" width="3.83203125" bestFit="1" customWidth="1"/>
    <col min="2" max="2" width="21.25" style="156" customWidth="1"/>
    <col min="3" max="3" width="16.83203125" customWidth="1"/>
    <col min="4" max="4" width="9" bestFit="1" customWidth="1"/>
    <col min="5" max="5" width="9.33203125" bestFit="1" customWidth="1"/>
    <col min="6" max="6" width="12.5" style="157" bestFit="1" customWidth="1"/>
    <col min="7" max="7" width="9" bestFit="1" customWidth="1"/>
    <col min="8" max="8" width="8" customWidth="1"/>
    <col min="9" max="10" width="5.25" bestFit="1" customWidth="1"/>
    <col min="12" max="12" width="7.08203125" bestFit="1" customWidth="1"/>
    <col min="13" max="13" width="7.08203125" customWidth="1"/>
    <col min="14" max="14" width="7.08203125" style="156" bestFit="1" customWidth="1"/>
    <col min="15" max="15" width="9"/>
    <col min="16" max="17" width="5.25" bestFit="1" customWidth="1"/>
    <col min="18" max="18" width="8" bestFit="1" customWidth="1"/>
    <col min="19" max="19" width="9" style="157"/>
    <col min="21" max="22" width="8.08203125" customWidth="1"/>
    <col min="23" max="23" width="7.08203125" style="156" customWidth="1"/>
    <col min="24" max="25" width="7.08203125" customWidth="1"/>
    <col min="26" max="26" width="7.08203125" style="157" customWidth="1"/>
    <col min="28" max="28" width="4.75" bestFit="1" customWidth="1"/>
    <col min="29" max="29" width="5.75" bestFit="1" customWidth="1"/>
    <col min="30" max="30" width="5.75" customWidth="1"/>
    <col min="31" max="31" width="7.08203125" bestFit="1" customWidth="1"/>
    <col min="32" max="32" width="7.33203125" customWidth="1"/>
    <col min="33" max="33" width="5.25" style="156" bestFit="1" customWidth="1"/>
    <col min="34" max="34" width="9"/>
    <col min="35" max="35" width="7.08203125" style="157" bestFit="1" customWidth="1"/>
    <col min="36" max="37" width="7.08203125" bestFit="1" customWidth="1"/>
  </cols>
  <sheetData>
    <row r="2" spans="1:46" s="21" customFormat="1" ht="72">
      <c r="A2" s="161" t="s">
        <v>262</v>
      </c>
      <c r="B2" s="163" t="s">
        <v>263</v>
      </c>
      <c r="C2" s="138" t="s">
        <v>264</v>
      </c>
      <c r="D2" s="139" t="s">
        <v>265</v>
      </c>
      <c r="E2" s="140" t="s">
        <v>266</v>
      </c>
      <c r="F2" s="164" t="s">
        <v>267</v>
      </c>
      <c r="G2" s="162" t="s">
        <v>268</v>
      </c>
      <c r="H2" s="141" t="s">
        <v>269</v>
      </c>
      <c r="I2" s="142" t="s">
        <v>270</v>
      </c>
      <c r="J2" s="143" t="s">
        <v>271</v>
      </c>
      <c r="K2" s="144" t="s">
        <v>272</v>
      </c>
      <c r="L2" s="145" t="s">
        <v>273</v>
      </c>
      <c r="M2" s="199" t="s">
        <v>274</v>
      </c>
      <c r="N2" s="158" t="s">
        <v>350</v>
      </c>
      <c r="O2" s="146" t="s">
        <v>351</v>
      </c>
      <c r="P2" s="147" t="s">
        <v>347</v>
      </c>
      <c r="Q2" s="148" t="s">
        <v>271</v>
      </c>
      <c r="R2" s="149" t="s">
        <v>348</v>
      </c>
      <c r="S2" s="159" t="s">
        <v>349</v>
      </c>
      <c r="T2" s="201" t="s">
        <v>370</v>
      </c>
      <c r="U2" s="202" t="s">
        <v>275</v>
      </c>
      <c r="V2" s="204" t="s">
        <v>372</v>
      </c>
      <c r="W2" s="178" t="s">
        <v>329</v>
      </c>
      <c r="X2" s="179" t="s">
        <v>328</v>
      </c>
      <c r="Y2" s="179" t="s">
        <v>327</v>
      </c>
      <c r="Z2" s="180" t="s">
        <v>330</v>
      </c>
      <c r="AA2" s="154" t="s">
        <v>276</v>
      </c>
      <c r="AB2" s="150" t="s">
        <v>270</v>
      </c>
      <c r="AC2" s="151" t="s">
        <v>277</v>
      </c>
      <c r="AD2" s="151" t="s">
        <v>175</v>
      </c>
      <c r="AE2" s="172" t="s">
        <v>278</v>
      </c>
      <c r="AF2" s="192" t="s">
        <v>369</v>
      </c>
      <c r="AG2" s="176" t="s">
        <v>271</v>
      </c>
      <c r="AH2" s="19" t="s">
        <v>279</v>
      </c>
      <c r="AI2" s="177" t="s">
        <v>280</v>
      </c>
      <c r="AJ2" s="174" t="s">
        <v>281</v>
      </c>
      <c r="AK2" s="152" t="s">
        <v>282</v>
      </c>
      <c r="AL2" s="153" t="s">
        <v>283</v>
      </c>
      <c r="AM2" s="153"/>
      <c r="AN2" s="185" t="s">
        <v>359</v>
      </c>
      <c r="AO2" s="185" t="s">
        <v>360</v>
      </c>
      <c r="AP2" s="186" t="s">
        <v>361</v>
      </c>
      <c r="AQ2" s="186" t="s">
        <v>362</v>
      </c>
      <c r="AR2" s="186" t="s">
        <v>363</v>
      </c>
      <c r="AS2" s="187" t="s">
        <v>364</v>
      </c>
      <c r="AT2" s="186" t="s">
        <v>365</v>
      </c>
    </row>
    <row r="3" spans="1:46" s="27" customFormat="1" ht="23.25" customHeight="1">
      <c r="A3" s="161"/>
      <c r="B3" s="165">
        <f>団体名称</f>
        <v>0</v>
      </c>
      <c r="C3" s="22">
        <f>居場所名</f>
        <v>0</v>
      </c>
      <c r="D3" s="22">
        <f>団体代表者</f>
        <v>0</v>
      </c>
      <c r="E3" s="22"/>
      <c r="F3" s="166">
        <f>団体所在地</f>
        <v>0</v>
      </c>
      <c r="G3" s="25" t="str">
        <f>'1_交付申請'!Q1</f>
        <v>　月　日</v>
      </c>
      <c r="H3" s="24" t="str">
        <f>'1_交付申請'!H15</f>
        <v/>
      </c>
      <c r="I3" s="18">
        <f>'2_計画書'!E20</f>
        <v>0</v>
      </c>
      <c r="J3" s="18">
        <f>'4_交付決定'!C2</f>
        <v>0</v>
      </c>
      <c r="K3" s="23" t="str">
        <f>'4_交付決定'!Q2</f>
        <v>　月　日</v>
      </c>
      <c r="L3" s="28" t="str">
        <f>'4_交付決定'!H17</f>
        <v/>
      </c>
      <c r="M3" s="200"/>
      <c r="N3" s="196" t="str">
        <f>'5_変更交付申請'!Q1</f>
        <v>　月　日</v>
      </c>
      <c r="O3" s="28" t="str">
        <f>'5_変更交付申請'!H15</f>
        <v/>
      </c>
      <c r="P3" s="28">
        <f>'6_変更計画書'!E20</f>
        <v>0</v>
      </c>
      <c r="Q3" s="28">
        <f>'7_変更交付決定'!C2</f>
        <v>0</v>
      </c>
      <c r="R3" s="197" t="str">
        <f>'7_変更交付決定'!Q2</f>
        <v>　月　日</v>
      </c>
      <c r="S3" s="160" t="str">
        <f>'7_変更交付決定'!H17</f>
        <v>0</v>
      </c>
      <c r="T3" s="188" t="str">
        <f>'11_概算払請求'!H15</f>
        <v>0</v>
      </c>
      <c r="U3" s="23" t="str">
        <f>'11_概算払請求'!Q1</f>
        <v>　月　日</v>
      </c>
      <c r="V3" s="203"/>
      <c r="W3" s="188">
        <f>'8_実績(4-6)'!H16</f>
        <v>0</v>
      </c>
      <c r="X3" s="189">
        <f>'8_実績(7-9)'!H16</f>
        <v>0</v>
      </c>
      <c r="Y3" s="189">
        <f>'8_実績(10-12)'!H16</f>
        <v>0</v>
      </c>
      <c r="Z3" s="190">
        <f>'8_実績(1-3)'!H16</f>
        <v>0</v>
      </c>
      <c r="AA3" s="155" t="str">
        <f>'9_実績報告'!Q1</f>
        <v>　月　日</v>
      </c>
      <c r="AB3" s="193">
        <f>'9_実績報告'!U32</f>
        <v>0</v>
      </c>
      <c r="AC3" s="194">
        <f>'9_実績報告'!U33</f>
        <v>0</v>
      </c>
      <c r="AD3" s="194">
        <f>'9_実績報告'!U34</f>
        <v>0</v>
      </c>
      <c r="AE3" s="173">
        <f>'9_実績報告'!M40</f>
        <v>0</v>
      </c>
      <c r="AF3" s="195">
        <f>'9_実績報告'!A40</f>
        <v>0</v>
      </c>
      <c r="AG3" s="176">
        <f>'10_交付確定'!C2</f>
        <v>0</v>
      </c>
      <c r="AH3" s="19" t="str">
        <f>'10_交付確定'!Q2</f>
        <v>　月　日</v>
      </c>
      <c r="AI3" s="177">
        <f>'10_交付確定'!H17</f>
        <v>0</v>
      </c>
      <c r="AJ3" s="175">
        <f>'10_交付確定'!H20</f>
        <v>0</v>
      </c>
      <c r="AK3" s="20">
        <f>'10_交付確定'!H21</f>
        <v>0</v>
      </c>
      <c r="AL3" s="26">
        <f>基本情報!B6</f>
        <v>0</v>
      </c>
      <c r="AM3" s="27">
        <f>基本情報!B7</f>
        <v>0</v>
      </c>
    </row>
    <row r="4" spans="1:46">
      <c r="U4" t="s">
        <v>371</v>
      </c>
      <c r="V4" s="198" t="s">
        <v>371</v>
      </c>
    </row>
    <row r="5" spans="1:46">
      <c r="B5" s="156" t="s">
        <v>358</v>
      </c>
      <c r="U5" t="s">
        <v>374</v>
      </c>
      <c r="V5" t="s">
        <v>375</v>
      </c>
    </row>
    <row r="7" spans="1:46" ht="13.5" customHeight="1">
      <c r="AH7" s="1"/>
    </row>
    <row r="8" spans="1:46">
      <c r="AH8" s="1"/>
    </row>
    <row r="9" spans="1:46">
      <c r="AH9" s="1"/>
    </row>
    <row r="10" spans="1:46">
      <c r="AH10" s="1"/>
    </row>
    <row r="11" spans="1:46">
      <c r="AH11" s="1"/>
    </row>
    <row r="14" spans="1:46" ht="19.5">
      <c r="A14" s="29"/>
      <c r="B14" s="167"/>
      <c r="C14" s="29"/>
      <c r="D14" s="168"/>
      <c r="E14" s="29"/>
      <c r="F14" s="169"/>
      <c r="G14" s="30"/>
      <c r="H14" s="30"/>
    </row>
    <row r="15" spans="1:46" ht="19.5">
      <c r="A15" s="29"/>
      <c r="B15" s="170"/>
      <c r="C15" s="29"/>
      <c r="D15" s="29"/>
      <c r="E15" s="29"/>
      <c r="F15" s="171"/>
      <c r="G15" s="29"/>
      <c r="H15" s="29"/>
    </row>
    <row r="16" spans="1:46">
      <c r="G16" s="31"/>
    </row>
    <row r="17" spans="6:7">
      <c r="G17" s="31"/>
    </row>
    <row r="18" spans="6:7">
      <c r="G18" s="31"/>
    </row>
    <row r="19" spans="6:7">
      <c r="G19" s="31"/>
    </row>
    <row r="22" spans="6:7">
      <c r="F22" s="181"/>
      <c r="G22" s="181"/>
    </row>
    <row r="23" spans="6:7">
      <c r="F23" s="181"/>
      <c r="G23" s="181"/>
    </row>
  </sheetData>
  <sheetProtection algorithmName="SHA-512" hashValue="0JjSDP3nGDRIC0u0PQTh+EeEz1XoNYL/gRQT9TkwqrRLHNBKph06ZG9eLIPa8eIuRZOzLujeSHR7poZfxaynEA==" saltValue="p7TQpvbGsTUGJmIc/cyj1Q==" spinCount="100000" sheet="1" objects="1" scenarios="1"/>
  <phoneticPr fontId="3"/>
  <dataValidations count="3">
    <dataValidation imeMode="halfKatakana" allowBlank="1" showInputMessage="1" showErrorMessage="1" sqref="B14:B15 D14:D15 H14:H15" xr:uid="{00000000-0002-0000-1000-000000000000}"/>
    <dataValidation imeMode="off" allowBlank="1" showInputMessage="1" showErrorMessage="1" sqref="E14:G15 C14:C15 A14:A15" xr:uid="{00000000-0002-0000-1000-000001000000}"/>
    <dataValidation imeMode="hiragana" allowBlank="1" showInputMessage="1" showErrorMessage="1" sqref="AH7:AH11" xr:uid="{28E05876-8656-4E1E-A4AF-CCE01149E52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AR25"/>
  <sheetViews>
    <sheetView view="pageBreakPreview" zoomScaleNormal="100" zoomScaleSheetLayoutView="100" workbookViewId="0">
      <pane ySplit="2" topLeftCell="A3" activePane="bottomLeft" state="frozen"/>
      <selection activeCell="D25" sqref="D25:E25"/>
      <selection pane="bottomLeft" activeCell="Q1" sqref="Q1:R1"/>
    </sheetView>
  </sheetViews>
  <sheetFormatPr defaultColWidth="4.58203125" defaultRowHeight="22.5" customHeight="1"/>
  <cols>
    <col min="1" max="11" width="4.58203125" style="3"/>
    <col min="12" max="14" width="4.58203125" style="3" customWidth="1"/>
    <col min="15" max="15" width="5.5" style="3" bestFit="1" customWidth="1"/>
    <col min="16" max="29" width="4.58203125" style="3"/>
    <col min="30" max="30" width="23.75" style="3" customWidth="1"/>
    <col min="31" max="16384" width="4.58203125" style="3"/>
  </cols>
  <sheetData>
    <row r="1" spans="1:44" ht="22.5" customHeight="1">
      <c r="A1" s="1" t="s">
        <v>24</v>
      </c>
      <c r="L1" s="218" t="str">
        <f>IF(O1="","",TEXT(DATE(O1,12,31),"[$-ja-JP-x-gannen]ggge"))</f>
        <v/>
      </c>
      <c r="M1" s="218"/>
      <c r="N1" s="5" t="s">
        <v>299</v>
      </c>
      <c r="O1" s="38"/>
      <c r="P1" s="1" t="s">
        <v>295</v>
      </c>
      <c r="Q1" s="217" t="s">
        <v>300</v>
      </c>
      <c r="R1" s="217"/>
      <c r="S1" s="3" t="s">
        <v>25</v>
      </c>
      <c r="T1" s="3" t="s">
        <v>297</v>
      </c>
      <c r="AQ1" s="6" t="s">
        <v>27</v>
      </c>
      <c r="AR1" s="6" t="s">
        <v>28</v>
      </c>
    </row>
    <row r="2" spans="1:44" ht="22.5" customHeight="1">
      <c r="A2" s="219" t="s">
        <v>29</v>
      </c>
      <c r="B2" s="219"/>
      <c r="C2" s="219"/>
      <c r="D2" s="219"/>
      <c r="E2" s="219"/>
      <c r="F2" s="219"/>
      <c r="G2" s="219"/>
      <c r="H2" s="219"/>
      <c r="I2" s="219"/>
      <c r="J2" s="219"/>
      <c r="K2" s="219"/>
      <c r="L2" s="219"/>
      <c r="M2" s="219"/>
      <c r="N2" s="219"/>
      <c r="O2" s="219"/>
      <c r="P2" s="219"/>
      <c r="Q2" s="219"/>
      <c r="T2" s="3" t="s">
        <v>26</v>
      </c>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1"/>
      <c r="H9" s="1"/>
      <c r="I9" s="1"/>
      <c r="J9" s="1"/>
      <c r="K9" s="1"/>
      <c r="L9" s="1"/>
      <c r="M9" s="1"/>
      <c r="N9" s="1"/>
      <c r="O9" s="1"/>
      <c r="P9" s="1"/>
      <c r="Q9" s="1"/>
    </row>
    <row r="10" spans="1:44" ht="22.5" customHeight="1">
      <c r="A10" s="1"/>
      <c r="B10" s="214" t="s">
        <v>36</v>
      </c>
      <c r="C10" s="214"/>
      <c r="D10" s="214"/>
      <c r="E10" s="214"/>
      <c r="F10" s="214"/>
      <c r="G10" s="214"/>
      <c r="H10" s="214"/>
      <c r="I10" s="214"/>
      <c r="J10" s="214"/>
      <c r="K10" s="214"/>
      <c r="L10" s="214"/>
      <c r="M10" s="214"/>
      <c r="N10" s="214"/>
      <c r="O10" s="214"/>
      <c r="P10" s="214"/>
      <c r="Q10" s="214"/>
    </row>
    <row r="11" spans="1:44" ht="22.5" customHeight="1">
      <c r="A11" s="1"/>
      <c r="B11" s="213" t="s">
        <v>37</v>
      </c>
      <c r="C11" s="213"/>
      <c r="D11" s="213"/>
      <c r="E11" s="213"/>
      <c r="F11" s="213"/>
      <c r="G11" s="213"/>
      <c r="H11" s="213"/>
      <c r="I11" s="213"/>
      <c r="J11" s="213"/>
      <c r="K11" s="213"/>
      <c r="L11" s="213"/>
      <c r="M11" s="213"/>
      <c r="N11" s="213"/>
      <c r="O11" s="213"/>
      <c r="P11" s="213"/>
      <c r="Q11" s="213"/>
    </row>
    <row r="12" spans="1:44" ht="22.5" customHeight="1">
      <c r="A12" s="1"/>
      <c r="B12" s="49"/>
      <c r="C12" s="49"/>
      <c r="D12" s="49"/>
      <c r="E12" s="49"/>
      <c r="F12" s="49"/>
      <c r="G12" s="49"/>
      <c r="H12" s="49"/>
      <c r="I12" s="49"/>
      <c r="J12" s="49"/>
      <c r="K12" s="49"/>
      <c r="L12" s="49"/>
      <c r="M12" s="49"/>
      <c r="N12" s="49"/>
      <c r="O12" s="49"/>
      <c r="P12" s="49"/>
      <c r="Q12" s="49"/>
    </row>
    <row r="13" spans="1:44" ht="22.5" customHeight="1">
      <c r="A13" s="1"/>
      <c r="B13" s="1"/>
      <c r="C13" s="1"/>
      <c r="D13" s="1"/>
      <c r="E13" s="1"/>
      <c r="F13" s="1"/>
      <c r="G13" s="1"/>
      <c r="H13" s="1"/>
      <c r="I13" s="1"/>
      <c r="J13" s="1"/>
      <c r="K13" s="1"/>
      <c r="L13" s="1"/>
      <c r="M13" s="1"/>
      <c r="N13" s="1"/>
      <c r="O13" s="1"/>
      <c r="P13" s="1"/>
      <c r="Q13" s="1"/>
    </row>
    <row r="14" spans="1:44" ht="15" customHeight="1">
      <c r="A14" s="1"/>
      <c r="B14" s="1"/>
      <c r="C14" s="1"/>
      <c r="D14" s="1"/>
      <c r="E14" s="1"/>
      <c r="F14" s="1"/>
      <c r="G14" s="1"/>
      <c r="H14" s="1"/>
      <c r="I14" s="1"/>
      <c r="J14" s="1"/>
      <c r="K14" s="1"/>
      <c r="L14" s="1"/>
      <c r="M14" s="1"/>
      <c r="N14" s="1"/>
      <c r="O14" s="1"/>
      <c r="P14" s="1"/>
      <c r="Q14" s="1"/>
    </row>
    <row r="15" spans="1:44" ht="22.5" customHeight="1">
      <c r="A15" s="1"/>
      <c r="B15" s="1" t="s">
        <v>38</v>
      </c>
      <c r="C15" s="1"/>
      <c r="D15" s="1"/>
      <c r="E15" s="1"/>
      <c r="F15" s="1"/>
      <c r="G15" s="1"/>
      <c r="H15" s="212" t="str">
        <f>IF('2_計画書'!L20=0,"",'2_計画書'!L20)</f>
        <v/>
      </c>
      <c r="I15" s="212"/>
      <c r="J15" s="212"/>
      <c r="K15" s="4" t="s">
        <v>39</v>
      </c>
      <c r="L15" s="5"/>
      <c r="M15" s="51"/>
      <c r="N15" s="5"/>
      <c r="O15" s="51"/>
      <c r="P15" s="1"/>
      <c r="Q15" s="1"/>
      <c r="S15" s="3" t="s">
        <v>25</v>
      </c>
      <c r="T15" s="3" t="s">
        <v>40</v>
      </c>
    </row>
    <row r="16" spans="1:44" ht="15" customHeight="1">
      <c r="A16" s="1"/>
      <c r="B16" s="1"/>
      <c r="C16" s="1"/>
      <c r="D16" s="1"/>
      <c r="E16" s="1"/>
      <c r="F16" s="1"/>
      <c r="G16" s="1"/>
      <c r="H16" s="1"/>
      <c r="I16" s="1"/>
      <c r="J16" s="1"/>
      <c r="K16" s="1"/>
      <c r="L16" s="1"/>
      <c r="M16" s="1"/>
      <c r="N16" s="1"/>
      <c r="O16" s="1"/>
      <c r="P16" s="1"/>
      <c r="Q16" s="1"/>
    </row>
    <row r="17" spans="1:17" ht="22.5" customHeight="1">
      <c r="A17" s="1"/>
      <c r="B17" s="1" t="s">
        <v>41</v>
      </c>
      <c r="C17" s="1"/>
      <c r="D17" s="1"/>
      <c r="E17" s="1"/>
      <c r="F17" s="1"/>
      <c r="G17" s="1"/>
      <c r="H17" s="211" t="str">
        <f>IF(居場所名="","",居場所名)</f>
        <v/>
      </c>
      <c r="I17" s="211"/>
      <c r="J17" s="211"/>
      <c r="K17" s="211"/>
      <c r="L17" s="211"/>
      <c r="M17" s="211"/>
      <c r="N17" s="211"/>
      <c r="O17" s="211"/>
      <c r="P17" s="211"/>
      <c r="Q17" s="211"/>
    </row>
    <row r="18" spans="1:17" ht="15" customHeight="1">
      <c r="A18" s="1"/>
      <c r="B18" s="1"/>
      <c r="C18" s="1"/>
      <c r="D18" s="1"/>
      <c r="E18" s="1"/>
      <c r="F18" s="1"/>
      <c r="G18" s="1"/>
      <c r="H18" s="1"/>
      <c r="I18" s="1"/>
      <c r="J18" s="1"/>
      <c r="K18" s="1"/>
      <c r="L18" s="1"/>
      <c r="M18" s="1"/>
      <c r="N18" s="1"/>
      <c r="O18" s="1"/>
      <c r="P18" s="1"/>
      <c r="Q18" s="1"/>
    </row>
    <row r="19" spans="1:17" ht="22.5" customHeight="1">
      <c r="A19" s="1"/>
      <c r="B19" s="1" t="s">
        <v>42</v>
      </c>
      <c r="C19" s="1"/>
      <c r="D19" s="1"/>
      <c r="E19" s="1"/>
      <c r="F19" s="1"/>
      <c r="G19" s="1"/>
      <c r="H19" s="1" t="s">
        <v>43</v>
      </c>
      <c r="I19" s="1"/>
      <c r="J19" s="1"/>
      <c r="K19" s="1"/>
      <c r="L19" s="1"/>
      <c r="M19" s="1"/>
      <c r="N19" s="1"/>
      <c r="O19" s="1"/>
      <c r="P19" s="1"/>
      <c r="Q19" s="1"/>
    </row>
    <row r="20" spans="1:17" ht="15" customHeight="1">
      <c r="A20" s="1"/>
      <c r="B20" s="1"/>
      <c r="C20" s="1"/>
      <c r="D20" s="1"/>
      <c r="E20" s="1"/>
      <c r="F20" s="1"/>
      <c r="G20" s="1"/>
      <c r="H20" s="1"/>
      <c r="I20" s="1"/>
      <c r="J20" s="1"/>
      <c r="K20" s="1"/>
      <c r="L20" s="1"/>
      <c r="M20" s="1"/>
      <c r="N20" s="1"/>
      <c r="O20" s="1"/>
      <c r="P20" s="1"/>
      <c r="Q20" s="1"/>
    </row>
    <row r="21" spans="1:17" ht="22.5" customHeight="1">
      <c r="A21" s="1"/>
      <c r="B21" s="1" t="s">
        <v>44</v>
      </c>
      <c r="C21" s="1"/>
      <c r="D21" s="1"/>
      <c r="E21" s="1"/>
      <c r="F21" s="1"/>
      <c r="G21" s="1"/>
      <c r="H21" s="1"/>
      <c r="I21" s="1"/>
      <c r="J21" s="1"/>
      <c r="K21" s="1"/>
      <c r="L21" s="1"/>
      <c r="M21" s="1"/>
      <c r="N21" s="1"/>
      <c r="O21" s="1"/>
      <c r="P21" s="1"/>
      <c r="Q21" s="1"/>
    </row>
    <row r="22" spans="1:17" ht="22.5" customHeight="1">
      <c r="A22" s="1"/>
      <c r="B22" s="1" t="s">
        <v>45</v>
      </c>
      <c r="C22" s="1"/>
      <c r="D22" s="1"/>
      <c r="E22" s="1"/>
      <c r="F22" s="1"/>
      <c r="G22" s="1"/>
      <c r="H22" s="1"/>
      <c r="I22" s="1"/>
      <c r="J22" s="1"/>
      <c r="K22" s="1"/>
      <c r="L22" s="1"/>
      <c r="M22" s="1"/>
      <c r="N22" s="1"/>
      <c r="O22" s="1"/>
      <c r="P22" s="1"/>
      <c r="Q22" s="1"/>
    </row>
    <row r="23" spans="1:17" ht="22.5" customHeight="1">
      <c r="A23" s="1"/>
      <c r="B23" s="1" t="s">
        <v>46</v>
      </c>
      <c r="C23" s="1"/>
      <c r="D23" s="1"/>
      <c r="E23" s="1"/>
      <c r="F23" s="1"/>
      <c r="G23" s="1"/>
      <c r="H23" s="1"/>
      <c r="I23" s="1"/>
      <c r="J23" s="1"/>
      <c r="K23" s="1"/>
      <c r="L23" s="1"/>
      <c r="M23" s="1"/>
      <c r="N23" s="1"/>
      <c r="O23" s="1"/>
      <c r="P23" s="1"/>
      <c r="Q23" s="1"/>
    </row>
    <row r="24" spans="1:17" ht="15" customHeight="1">
      <c r="C24" s="53"/>
    </row>
    <row r="25" spans="1:17" ht="22.5" customHeight="1">
      <c r="A25" s="54"/>
      <c r="B25" s="55"/>
      <c r="C25" s="7"/>
      <c r="D25" s="7"/>
      <c r="E25" s="7"/>
      <c r="F25" s="7"/>
      <c r="G25" s="7"/>
      <c r="H25" s="7"/>
      <c r="I25" s="7"/>
      <c r="J25" s="55"/>
      <c r="K25" s="7"/>
      <c r="L25" s="7"/>
      <c r="M25" s="7"/>
      <c r="N25" s="7"/>
      <c r="O25" s="7"/>
      <c r="P25" s="7"/>
      <c r="Q25" s="7"/>
    </row>
  </sheetData>
  <sheetProtection algorithmName="SHA-512" hashValue="Howia7aGmT+e/YuTI/eGxUsCmcTNzie26i8D2MUxFnddt6zWfJV9ByI6niRCUj0XuWh//l1SbA56zdBP33Db0Q==" saltValue="Mdg7lg8wZEPVWHKjwxTRjA==" spinCount="100000" sheet="1" objects="1" scenarios="1"/>
  <mergeCells count="13">
    <mergeCell ref="Q1:R1"/>
    <mergeCell ref="L1:M1"/>
    <mergeCell ref="A2:Q2"/>
    <mergeCell ref="G6:H6"/>
    <mergeCell ref="G7:H7"/>
    <mergeCell ref="I6:P6"/>
    <mergeCell ref="I7:P7"/>
    <mergeCell ref="H17:Q17"/>
    <mergeCell ref="H15:J15"/>
    <mergeCell ref="B11:Q11"/>
    <mergeCell ref="B10:Q10"/>
    <mergeCell ref="G8:H8"/>
    <mergeCell ref="I8:P8"/>
  </mergeCells>
  <phoneticPr fontId="3"/>
  <conditionalFormatting sqref="O1">
    <cfRule type="containsBlanks" dxfId="106" priority="4">
      <formula>LEN(TRIM(O1))=0</formula>
    </cfRule>
  </conditionalFormatting>
  <conditionalFormatting sqref="Q1:R1">
    <cfRule type="containsBlanks" dxfId="105" priority="1">
      <formula>LEN(TRIM(Q1))=0</formula>
    </cfRule>
  </conditionalFormatting>
  <dataValidations count="2">
    <dataValidation imeMode="off" allowBlank="1" showInputMessage="1" showErrorMessage="1" sqref="H15 M15 O15 N1:Q1" xr:uid="{00000000-0002-0000-0100-000000000000}"/>
    <dataValidation imeMode="hiragana" allowBlank="1" showInputMessage="1" showErrorMessage="1" sqref="M2:Q5 H17 K5:L5 H1:L4 H16:J16 M16 H18:Q20 O16 G1:G5 N13:N16 K13:L16 H13:J14 O13:O14 C13:G20 M13:M14 G6:H8 AT1:BE5 BF1:BF7 AC1:AE2 AF1:AS6 T3:AA5 P13:Q16 G9:Q9 C1:F9 A1:B20 A26:Q1048576 T26:X1048576 AF25:AW1048576 BG1:XFD1048576 AB3:AE1048576 Y9:AA1048576 AX9:BF1048576 B21:C23 T9:X24 AW9:AW24 AF9:AU24 AV8:AV24 A21:A24 D21:Q24 R2:R3 R4:S1048576 S3 T2:Z2 S1 U1:Z1" xr:uid="{00000000-0002-0000-0100-000001000000}"/>
  </dataValidations>
  <pageMargins left="0.70866141732283472" right="0.70866141732283472" top="0.35433070866141736" bottom="0" header="0.31496062992125984" footer="0.31496062992125984"/>
  <pageSetup paperSize="9" scale="95"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65FDF50A-A49E-4F6C-8EB0-3FDF53DDED63}">
            <xm:f>NOT(ISERROR(SEARCH("　月　日",Q1)))</xm:f>
            <xm:f>"　月　日"</xm:f>
            <x14:dxf>
              <fill>
                <patternFill>
                  <bgColor theme="8" tint="0.79998168889431442"/>
                </patternFill>
              </fill>
            </x14:dxf>
          </x14:cfRule>
          <xm:sqref>Q1:R1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U41"/>
  <sheetViews>
    <sheetView view="pageBreakPreview" zoomScaleNormal="100" zoomScaleSheetLayoutView="100" workbookViewId="0">
      <pane ySplit="2" topLeftCell="A3" activePane="bottomLeft" state="frozen"/>
      <selection activeCell="D25" sqref="D25:E25"/>
      <selection pane="bottomLeft" activeCell="D6" sqref="D6:Q6"/>
    </sheetView>
  </sheetViews>
  <sheetFormatPr defaultColWidth="4.58203125" defaultRowHeight="22.5" customHeight="1"/>
  <cols>
    <col min="1" max="11" width="4.58203125" style="1"/>
    <col min="12" max="13" width="4.58203125" style="57"/>
    <col min="14" max="14" width="4.58203125" style="1"/>
    <col min="15" max="16" width="4.58203125" style="57"/>
    <col min="17" max="20" width="4.58203125" style="1"/>
    <col min="22" max="29" width="4.58203125" style="1"/>
    <col min="30" max="30" width="63.75" style="1" customWidth="1"/>
    <col min="31" max="16384" width="4.58203125" style="1"/>
  </cols>
  <sheetData>
    <row r="1" spans="1:19" ht="22.5" customHeight="1">
      <c r="A1" s="1" t="s">
        <v>47</v>
      </c>
      <c r="C1" s="56"/>
      <c r="D1" s="56"/>
      <c r="Q1" s="58"/>
    </row>
    <row r="2" spans="1:19" ht="22.5" customHeight="1">
      <c r="A2" s="219" t="s">
        <v>48</v>
      </c>
      <c r="B2" s="219"/>
      <c r="C2" s="219"/>
      <c r="D2" s="219"/>
      <c r="E2" s="219"/>
      <c r="F2" s="219"/>
      <c r="G2" s="219"/>
      <c r="H2" s="219"/>
      <c r="I2" s="219"/>
      <c r="J2" s="219"/>
      <c r="K2" s="219"/>
      <c r="L2" s="219"/>
      <c r="M2" s="219"/>
      <c r="N2" s="219"/>
      <c r="O2" s="219"/>
      <c r="P2" s="219"/>
      <c r="Q2" s="219"/>
      <c r="R2" s="48" t="s">
        <v>30</v>
      </c>
    </row>
    <row r="3" spans="1:19" ht="22.5" customHeight="1">
      <c r="A3" s="59" t="s">
        <v>49</v>
      </c>
      <c r="D3" s="239"/>
      <c r="E3" s="239"/>
      <c r="F3" s="239"/>
      <c r="G3" s="239"/>
      <c r="H3" s="239"/>
      <c r="I3" s="239"/>
      <c r="J3" s="239"/>
      <c r="K3" s="239"/>
      <c r="L3" s="239"/>
      <c r="M3" s="239"/>
      <c r="N3" s="239"/>
      <c r="O3" s="239"/>
      <c r="P3" s="239"/>
      <c r="Q3" s="239"/>
    </row>
    <row r="4" spans="1:19" ht="22.5" customHeight="1">
      <c r="A4" s="243" t="s">
        <v>50</v>
      </c>
      <c r="B4" s="244"/>
      <c r="C4" s="245"/>
      <c r="D4" s="249"/>
      <c r="E4" s="250"/>
      <c r="F4" s="250"/>
      <c r="G4" s="250"/>
      <c r="H4" s="250"/>
      <c r="I4" s="250"/>
      <c r="J4" s="250"/>
      <c r="K4" s="250"/>
      <c r="L4" s="250"/>
      <c r="M4" s="250"/>
      <c r="N4" s="250"/>
      <c r="O4" s="250"/>
      <c r="P4" s="250"/>
      <c r="Q4" s="251"/>
      <c r="R4" s="1" t="s">
        <v>25</v>
      </c>
      <c r="S4" s="1" t="s">
        <v>51</v>
      </c>
    </row>
    <row r="5" spans="1:19" ht="22.5" customHeight="1">
      <c r="A5" s="246"/>
      <c r="B5" s="247"/>
      <c r="C5" s="248"/>
      <c r="D5" s="252"/>
      <c r="E5" s="253"/>
      <c r="F5" s="253"/>
      <c r="G5" s="253"/>
      <c r="H5" s="253"/>
      <c r="I5" s="253"/>
      <c r="J5" s="253"/>
      <c r="K5" s="253"/>
      <c r="L5" s="253"/>
      <c r="M5" s="253"/>
      <c r="N5" s="253"/>
      <c r="O5" s="253"/>
      <c r="P5" s="253"/>
      <c r="Q5" s="254"/>
    </row>
    <row r="6" spans="1:19" ht="22.5" customHeight="1">
      <c r="A6" s="238" t="s">
        <v>52</v>
      </c>
      <c r="B6" s="238"/>
      <c r="C6" s="238"/>
      <c r="D6" s="240" t="str">
        <f>IF(開催地住所="","",開催地住所)</f>
        <v/>
      </c>
      <c r="E6" s="241"/>
      <c r="F6" s="241"/>
      <c r="G6" s="241"/>
      <c r="H6" s="241"/>
      <c r="I6" s="241"/>
      <c r="J6" s="241"/>
      <c r="K6" s="241"/>
      <c r="L6" s="241"/>
      <c r="M6" s="241"/>
      <c r="N6" s="241"/>
      <c r="O6" s="241"/>
      <c r="P6" s="241"/>
      <c r="Q6" s="242"/>
    </row>
    <row r="7" spans="1:19" ht="36" customHeight="1">
      <c r="A7" s="243" t="s">
        <v>53</v>
      </c>
      <c r="B7" s="244"/>
      <c r="C7" s="245"/>
      <c r="D7" s="223" t="s">
        <v>54</v>
      </c>
      <c r="E7" s="224"/>
      <c r="F7" s="224"/>
      <c r="G7" s="225" t="s">
        <v>355</v>
      </c>
      <c r="H7" s="226"/>
      <c r="I7" s="225" t="s">
        <v>356</v>
      </c>
      <c r="J7" s="226"/>
      <c r="K7" s="231" t="s">
        <v>55</v>
      </c>
      <c r="L7" s="231"/>
      <c r="M7" s="231"/>
      <c r="N7" s="231"/>
      <c r="O7" s="234" t="s">
        <v>56</v>
      </c>
      <c r="P7" s="234"/>
      <c r="Q7" s="234"/>
    </row>
    <row r="8" spans="1:19" ht="22.5" customHeight="1">
      <c r="A8" s="267"/>
      <c r="B8" s="268"/>
      <c r="C8" s="269"/>
      <c r="D8" s="60" t="s">
        <v>57</v>
      </c>
      <c r="E8" s="14"/>
      <c r="F8" s="4" t="s">
        <v>58</v>
      </c>
      <c r="G8" s="17"/>
      <c r="H8" s="61" t="s">
        <v>59</v>
      </c>
      <c r="I8" s="17"/>
      <c r="J8" s="61" t="s">
        <v>59</v>
      </c>
      <c r="K8" s="60" t="s">
        <v>60</v>
      </c>
      <c r="L8" s="230"/>
      <c r="M8" s="230"/>
      <c r="N8" s="4" t="s">
        <v>39</v>
      </c>
      <c r="O8" s="232">
        <f t="shared" ref="O8:O19" si="0">IF(G8&gt;19,10000,IF(G8&gt;9,9000,IF(G8&gt;0,8000,0)))*E8</f>
        <v>0</v>
      </c>
      <c r="P8" s="233"/>
      <c r="Q8" s="62" t="s">
        <v>39</v>
      </c>
      <c r="R8" s="1" t="s">
        <v>25</v>
      </c>
      <c r="S8" s="1" t="s">
        <v>338</v>
      </c>
    </row>
    <row r="9" spans="1:19" ht="22.5" customHeight="1">
      <c r="A9" s="267"/>
      <c r="B9" s="268"/>
      <c r="C9" s="269"/>
      <c r="D9" s="63" t="s">
        <v>61</v>
      </c>
      <c r="E9" s="15"/>
      <c r="F9" s="4" t="s">
        <v>58</v>
      </c>
      <c r="G9" s="17"/>
      <c r="H9" s="61" t="s">
        <v>59</v>
      </c>
      <c r="I9" s="17"/>
      <c r="J9" s="61" t="s">
        <v>59</v>
      </c>
      <c r="K9" s="63" t="s">
        <v>60</v>
      </c>
      <c r="L9" s="229"/>
      <c r="M9" s="229"/>
      <c r="N9" s="80" t="s">
        <v>39</v>
      </c>
      <c r="O9" s="227">
        <f t="shared" si="0"/>
        <v>0</v>
      </c>
      <c r="P9" s="228"/>
      <c r="Q9" s="64" t="s">
        <v>39</v>
      </c>
      <c r="S9" s="1" t="s">
        <v>339</v>
      </c>
    </row>
    <row r="10" spans="1:19" ht="22.5" customHeight="1">
      <c r="A10" s="267"/>
      <c r="B10" s="268"/>
      <c r="C10" s="269"/>
      <c r="D10" s="63" t="s">
        <v>62</v>
      </c>
      <c r="E10" s="15"/>
      <c r="F10" s="4" t="s">
        <v>63</v>
      </c>
      <c r="G10" s="17"/>
      <c r="H10" s="61" t="s">
        <v>59</v>
      </c>
      <c r="I10" s="17"/>
      <c r="J10" s="61" t="s">
        <v>59</v>
      </c>
      <c r="K10" s="63" t="s">
        <v>60</v>
      </c>
      <c r="L10" s="229"/>
      <c r="M10" s="229"/>
      <c r="N10" s="80" t="s">
        <v>39</v>
      </c>
      <c r="O10" s="227">
        <f t="shared" si="0"/>
        <v>0</v>
      </c>
      <c r="P10" s="228"/>
      <c r="Q10" s="64" t="s">
        <v>39</v>
      </c>
      <c r="S10" s="1" t="s">
        <v>341</v>
      </c>
    </row>
    <row r="11" spans="1:19" ht="22.5" customHeight="1">
      <c r="A11" s="267"/>
      <c r="B11" s="268"/>
      <c r="C11" s="269"/>
      <c r="D11" s="63" t="s">
        <v>64</v>
      </c>
      <c r="E11" s="15"/>
      <c r="F11" s="4" t="s">
        <v>63</v>
      </c>
      <c r="G11" s="17"/>
      <c r="H11" s="61" t="s">
        <v>59</v>
      </c>
      <c r="I11" s="17"/>
      <c r="J11" s="61" t="s">
        <v>59</v>
      </c>
      <c r="K11" s="63" t="s">
        <v>60</v>
      </c>
      <c r="L11" s="229"/>
      <c r="M11" s="229"/>
      <c r="N11" s="80" t="s">
        <v>39</v>
      </c>
      <c r="O11" s="227">
        <f t="shared" si="0"/>
        <v>0</v>
      </c>
      <c r="P11" s="228"/>
      <c r="Q11" s="64" t="s">
        <v>39</v>
      </c>
      <c r="S11" s="1" t="s">
        <v>340</v>
      </c>
    </row>
    <row r="12" spans="1:19" ht="22.5" customHeight="1">
      <c r="A12" s="267"/>
      <c r="B12" s="268"/>
      <c r="C12" s="269"/>
      <c r="D12" s="63" t="s">
        <v>65</v>
      </c>
      <c r="E12" s="15"/>
      <c r="F12" s="4" t="s">
        <v>63</v>
      </c>
      <c r="G12" s="17"/>
      <c r="H12" s="61" t="s">
        <v>59</v>
      </c>
      <c r="I12" s="17"/>
      <c r="J12" s="61" t="s">
        <v>59</v>
      </c>
      <c r="K12" s="63" t="s">
        <v>60</v>
      </c>
      <c r="L12" s="229"/>
      <c r="M12" s="229"/>
      <c r="N12" s="80" t="s">
        <v>39</v>
      </c>
      <c r="O12" s="227">
        <f t="shared" si="0"/>
        <v>0</v>
      </c>
      <c r="P12" s="228"/>
      <c r="Q12" s="64" t="s">
        <v>39</v>
      </c>
    </row>
    <row r="13" spans="1:19" ht="22.5" customHeight="1">
      <c r="A13" s="267"/>
      <c r="B13" s="268"/>
      <c r="C13" s="269"/>
      <c r="D13" s="63" t="s">
        <v>66</v>
      </c>
      <c r="E13" s="15"/>
      <c r="F13" s="4" t="s">
        <v>63</v>
      </c>
      <c r="G13" s="17"/>
      <c r="H13" s="61" t="s">
        <v>59</v>
      </c>
      <c r="I13" s="17"/>
      <c r="J13" s="61" t="s">
        <v>59</v>
      </c>
      <c r="K13" s="63" t="s">
        <v>60</v>
      </c>
      <c r="L13" s="229"/>
      <c r="M13" s="229"/>
      <c r="N13" s="80" t="s">
        <v>39</v>
      </c>
      <c r="O13" s="227">
        <f t="shared" si="0"/>
        <v>0</v>
      </c>
      <c r="P13" s="228"/>
      <c r="Q13" s="64" t="s">
        <v>39</v>
      </c>
    </row>
    <row r="14" spans="1:19" ht="22.5" customHeight="1">
      <c r="A14" s="267"/>
      <c r="B14" s="268"/>
      <c r="C14" s="269"/>
      <c r="D14" s="63" t="s">
        <v>67</v>
      </c>
      <c r="E14" s="15"/>
      <c r="F14" s="4" t="s">
        <v>63</v>
      </c>
      <c r="G14" s="17"/>
      <c r="H14" s="61" t="s">
        <v>59</v>
      </c>
      <c r="I14" s="17"/>
      <c r="J14" s="61" t="s">
        <v>59</v>
      </c>
      <c r="K14" s="63" t="s">
        <v>60</v>
      </c>
      <c r="L14" s="229"/>
      <c r="M14" s="229"/>
      <c r="N14" s="80" t="s">
        <v>39</v>
      </c>
      <c r="O14" s="227">
        <f t="shared" si="0"/>
        <v>0</v>
      </c>
      <c r="P14" s="228"/>
      <c r="Q14" s="64" t="s">
        <v>39</v>
      </c>
    </row>
    <row r="15" spans="1:19" ht="22.5" customHeight="1">
      <c r="A15" s="267"/>
      <c r="B15" s="268"/>
      <c r="C15" s="269"/>
      <c r="D15" s="63" t="s">
        <v>68</v>
      </c>
      <c r="E15" s="15"/>
      <c r="F15" s="4" t="s">
        <v>63</v>
      </c>
      <c r="G15" s="17"/>
      <c r="H15" s="61" t="s">
        <v>59</v>
      </c>
      <c r="I15" s="17"/>
      <c r="J15" s="61" t="s">
        <v>59</v>
      </c>
      <c r="K15" s="63" t="s">
        <v>60</v>
      </c>
      <c r="L15" s="229"/>
      <c r="M15" s="229"/>
      <c r="N15" s="80" t="s">
        <v>39</v>
      </c>
      <c r="O15" s="227">
        <f t="shared" si="0"/>
        <v>0</v>
      </c>
      <c r="P15" s="228"/>
      <c r="Q15" s="64" t="s">
        <v>39</v>
      </c>
    </row>
    <row r="16" spans="1:19" ht="22.5" customHeight="1">
      <c r="A16" s="267"/>
      <c r="B16" s="268"/>
      <c r="C16" s="269"/>
      <c r="D16" s="63" t="s">
        <v>69</v>
      </c>
      <c r="E16" s="15"/>
      <c r="F16" s="4" t="s">
        <v>63</v>
      </c>
      <c r="G16" s="17"/>
      <c r="H16" s="61" t="s">
        <v>59</v>
      </c>
      <c r="I16" s="17"/>
      <c r="J16" s="61" t="s">
        <v>59</v>
      </c>
      <c r="K16" s="63" t="s">
        <v>60</v>
      </c>
      <c r="L16" s="229"/>
      <c r="M16" s="229"/>
      <c r="N16" s="80" t="s">
        <v>39</v>
      </c>
      <c r="O16" s="227">
        <f t="shared" si="0"/>
        <v>0</v>
      </c>
      <c r="P16" s="228"/>
      <c r="Q16" s="64" t="s">
        <v>39</v>
      </c>
    </row>
    <row r="17" spans="1:19" ht="22.5" customHeight="1">
      <c r="A17" s="267"/>
      <c r="B17" s="268"/>
      <c r="C17" s="269"/>
      <c r="D17" s="63" t="s">
        <v>70</v>
      </c>
      <c r="E17" s="15"/>
      <c r="F17" s="4" t="s">
        <v>63</v>
      </c>
      <c r="G17" s="17"/>
      <c r="H17" s="61" t="s">
        <v>59</v>
      </c>
      <c r="I17" s="17"/>
      <c r="J17" s="61" t="s">
        <v>59</v>
      </c>
      <c r="K17" s="63" t="s">
        <v>60</v>
      </c>
      <c r="L17" s="229"/>
      <c r="M17" s="229"/>
      <c r="N17" s="80" t="s">
        <v>39</v>
      </c>
      <c r="O17" s="227">
        <f t="shared" si="0"/>
        <v>0</v>
      </c>
      <c r="P17" s="228"/>
      <c r="Q17" s="64" t="s">
        <v>39</v>
      </c>
    </row>
    <row r="18" spans="1:19" ht="22.5" customHeight="1">
      <c r="A18" s="267"/>
      <c r="B18" s="268"/>
      <c r="C18" s="269"/>
      <c r="D18" s="63" t="s">
        <v>71</v>
      </c>
      <c r="E18" s="15"/>
      <c r="F18" s="4" t="s">
        <v>63</v>
      </c>
      <c r="G18" s="17"/>
      <c r="H18" s="61" t="s">
        <v>59</v>
      </c>
      <c r="I18" s="17"/>
      <c r="J18" s="61" t="s">
        <v>59</v>
      </c>
      <c r="K18" s="63" t="s">
        <v>60</v>
      </c>
      <c r="L18" s="229"/>
      <c r="M18" s="229"/>
      <c r="N18" s="80" t="s">
        <v>39</v>
      </c>
      <c r="O18" s="227">
        <f t="shared" si="0"/>
        <v>0</v>
      </c>
      <c r="P18" s="228"/>
      <c r="Q18" s="64" t="s">
        <v>39</v>
      </c>
    </row>
    <row r="19" spans="1:19" ht="22.5" customHeight="1" thickBot="1">
      <c r="A19" s="267"/>
      <c r="B19" s="268"/>
      <c r="C19" s="269"/>
      <c r="D19" s="65" t="s">
        <v>72</v>
      </c>
      <c r="E19" s="16"/>
      <c r="F19" s="5" t="s">
        <v>73</v>
      </c>
      <c r="G19" s="13"/>
      <c r="H19" s="66" t="s">
        <v>59</v>
      </c>
      <c r="I19" s="13"/>
      <c r="J19" s="66" t="s">
        <v>59</v>
      </c>
      <c r="K19" s="65" t="s">
        <v>60</v>
      </c>
      <c r="L19" s="235"/>
      <c r="M19" s="235"/>
      <c r="N19" s="81" t="s">
        <v>39</v>
      </c>
      <c r="O19" s="236">
        <f t="shared" si="0"/>
        <v>0</v>
      </c>
      <c r="P19" s="237"/>
      <c r="Q19" s="67" t="s">
        <v>39</v>
      </c>
    </row>
    <row r="20" spans="1:19" ht="22.5" customHeight="1" thickTop="1">
      <c r="A20" s="246"/>
      <c r="B20" s="247"/>
      <c r="C20" s="248"/>
      <c r="D20" s="68" t="s">
        <v>74</v>
      </c>
      <c r="E20" s="69">
        <f>SUM(E8:F19)</f>
        <v>0</v>
      </c>
      <c r="F20" s="70" t="s">
        <v>63</v>
      </c>
      <c r="G20" s="71">
        <f>E8*G8+E9*G9+E10*G10+E11*G11+E12*G12+E13*G13+E14*G14+E15*G15+E16*G16+E17*G17+E18*G18+E19*G19</f>
        <v>0</v>
      </c>
      <c r="H20" s="70" t="s">
        <v>59</v>
      </c>
      <c r="I20" s="72">
        <f>E8*I8+E9*I9+E10*I10+E11*I11+E12*I12+E13*I13+E14*I14+E15*I15+E16*I16+E17*I17+E18*I18+E19*I19</f>
        <v>0</v>
      </c>
      <c r="J20" s="70" t="s">
        <v>59</v>
      </c>
      <c r="K20" s="73" t="s">
        <v>60</v>
      </c>
      <c r="L20" s="220">
        <f>SUM(L8:M19)</f>
        <v>0</v>
      </c>
      <c r="M20" s="220"/>
      <c r="N20" s="82" t="s">
        <v>39</v>
      </c>
      <c r="O20" s="221">
        <f>IF(SUM(O8:P19)&gt;500000,500000,SUM(O8:P19))</f>
        <v>0</v>
      </c>
      <c r="P20" s="222"/>
      <c r="Q20" s="70" t="s">
        <v>39</v>
      </c>
      <c r="R20" s="1" t="s">
        <v>25</v>
      </c>
      <c r="S20" s="1" t="s">
        <v>342</v>
      </c>
    </row>
    <row r="21" spans="1:19" ht="15" customHeight="1">
      <c r="S21" s="1" t="s">
        <v>75</v>
      </c>
    </row>
    <row r="22" spans="1:19" ht="22.5" customHeight="1">
      <c r="A22" s="260" t="s">
        <v>76</v>
      </c>
      <c r="B22" s="260"/>
      <c r="C22" s="260"/>
      <c r="D22" s="52"/>
      <c r="E22" s="52"/>
      <c r="F22" s="52"/>
      <c r="G22" s="52"/>
      <c r="H22" s="52"/>
      <c r="I22" s="52"/>
      <c r="J22" s="52"/>
      <c r="K22" s="52"/>
      <c r="L22" s="74"/>
      <c r="M22" s="74"/>
      <c r="N22" s="52"/>
      <c r="O22" s="74"/>
      <c r="P22" s="74"/>
      <c r="Q22" s="52"/>
    </row>
    <row r="23" spans="1:19" ht="22.5" customHeight="1">
      <c r="A23" s="261" t="s">
        <v>77</v>
      </c>
      <c r="B23" s="262"/>
      <c r="C23" s="263"/>
      <c r="D23" s="265" t="s">
        <v>78</v>
      </c>
      <c r="E23" s="266"/>
      <c r="F23" s="264" t="s">
        <v>79</v>
      </c>
      <c r="G23" s="262"/>
      <c r="H23" s="262"/>
      <c r="I23" s="262"/>
      <c r="J23" s="262"/>
      <c r="K23" s="262"/>
      <c r="L23" s="262"/>
      <c r="M23" s="262"/>
      <c r="N23" s="262"/>
      <c r="O23" s="262"/>
      <c r="P23" s="262"/>
      <c r="Q23" s="263"/>
      <c r="R23" s="1" t="s">
        <v>25</v>
      </c>
      <c r="S23" s="1" t="s">
        <v>337</v>
      </c>
    </row>
    <row r="24" spans="1:19" ht="22.5" customHeight="1">
      <c r="A24" s="261" t="s">
        <v>80</v>
      </c>
      <c r="B24" s="262"/>
      <c r="C24" s="263"/>
      <c r="D24" s="255"/>
      <c r="E24" s="256"/>
      <c r="F24" s="257"/>
      <c r="G24" s="258"/>
      <c r="H24" s="258"/>
      <c r="I24" s="258"/>
      <c r="J24" s="258"/>
      <c r="K24" s="258"/>
      <c r="L24" s="258"/>
      <c r="M24" s="258"/>
      <c r="N24" s="258"/>
      <c r="O24" s="258"/>
      <c r="P24" s="258"/>
      <c r="Q24" s="259"/>
      <c r="R24" s="1" t="s">
        <v>25</v>
      </c>
      <c r="S24" s="75" t="s">
        <v>333</v>
      </c>
    </row>
    <row r="25" spans="1:19" ht="22.5" customHeight="1">
      <c r="A25" s="261" t="s">
        <v>81</v>
      </c>
      <c r="B25" s="262"/>
      <c r="C25" s="263"/>
      <c r="D25" s="255"/>
      <c r="E25" s="256"/>
      <c r="F25" s="257"/>
      <c r="G25" s="258"/>
      <c r="H25" s="258"/>
      <c r="I25" s="258"/>
      <c r="J25" s="258"/>
      <c r="K25" s="258"/>
      <c r="L25" s="258"/>
      <c r="M25" s="258"/>
      <c r="N25" s="258"/>
      <c r="O25" s="258"/>
      <c r="P25" s="258"/>
      <c r="Q25" s="259"/>
      <c r="R25" s="1" t="s">
        <v>25</v>
      </c>
      <c r="S25" s="1" t="s">
        <v>334</v>
      </c>
    </row>
    <row r="26" spans="1:19" ht="22.5" customHeight="1">
      <c r="A26" s="261" t="s">
        <v>82</v>
      </c>
      <c r="B26" s="262"/>
      <c r="C26" s="263"/>
      <c r="D26" s="255"/>
      <c r="E26" s="256"/>
      <c r="F26" s="257"/>
      <c r="G26" s="258"/>
      <c r="H26" s="258"/>
      <c r="I26" s="258"/>
      <c r="J26" s="258"/>
      <c r="K26" s="258"/>
      <c r="L26" s="258"/>
      <c r="M26" s="258"/>
      <c r="N26" s="258"/>
      <c r="O26" s="258"/>
      <c r="P26" s="258"/>
      <c r="Q26" s="259"/>
      <c r="R26" s="1" t="s">
        <v>25</v>
      </c>
      <c r="S26" s="1" t="s">
        <v>335</v>
      </c>
    </row>
    <row r="27" spans="1:19" ht="22.5" customHeight="1">
      <c r="A27" s="261" t="s">
        <v>83</v>
      </c>
      <c r="B27" s="262"/>
      <c r="C27" s="263"/>
      <c r="D27" s="255"/>
      <c r="E27" s="256"/>
      <c r="F27" s="257"/>
      <c r="G27" s="258"/>
      <c r="H27" s="258"/>
      <c r="I27" s="258"/>
      <c r="J27" s="258"/>
      <c r="K27" s="258"/>
      <c r="L27" s="258"/>
      <c r="M27" s="258"/>
      <c r="N27" s="258"/>
      <c r="O27" s="258"/>
      <c r="P27" s="258"/>
      <c r="Q27" s="259"/>
      <c r="R27" s="1" t="s">
        <v>25</v>
      </c>
      <c r="S27" s="1" t="s">
        <v>84</v>
      </c>
    </row>
    <row r="28" spans="1:19" ht="22.5" customHeight="1">
      <c r="A28" s="261" t="s">
        <v>85</v>
      </c>
      <c r="B28" s="262"/>
      <c r="C28" s="263"/>
      <c r="D28" s="255"/>
      <c r="E28" s="256"/>
      <c r="F28" s="257"/>
      <c r="G28" s="258"/>
      <c r="H28" s="258"/>
      <c r="I28" s="258"/>
      <c r="J28" s="258"/>
      <c r="K28" s="258"/>
      <c r="L28" s="258"/>
      <c r="M28" s="258"/>
      <c r="N28" s="258"/>
      <c r="O28" s="258"/>
      <c r="P28" s="258"/>
      <c r="Q28" s="259"/>
      <c r="R28" s="1" t="s">
        <v>25</v>
      </c>
      <c r="S28" s="1" t="s">
        <v>336</v>
      </c>
    </row>
    <row r="29" spans="1:19" ht="22.5" customHeight="1">
      <c r="A29" s="261" t="s">
        <v>86</v>
      </c>
      <c r="B29" s="262"/>
      <c r="C29" s="263"/>
      <c r="D29" s="286"/>
      <c r="E29" s="287"/>
      <c r="F29" s="257"/>
      <c r="G29" s="258"/>
      <c r="H29" s="258"/>
      <c r="I29" s="258"/>
      <c r="J29" s="258"/>
      <c r="K29" s="258"/>
      <c r="L29" s="258"/>
      <c r="M29" s="258"/>
      <c r="N29" s="258"/>
      <c r="O29" s="258"/>
      <c r="P29" s="258"/>
      <c r="Q29" s="259"/>
      <c r="R29" s="1" t="s">
        <v>25</v>
      </c>
      <c r="S29" s="1" t="s">
        <v>87</v>
      </c>
    </row>
    <row r="30" spans="1:19" ht="22.5" customHeight="1">
      <c r="A30" s="261" t="s">
        <v>88</v>
      </c>
      <c r="B30" s="262"/>
      <c r="C30" s="263"/>
      <c r="D30" s="286"/>
      <c r="E30" s="287"/>
      <c r="F30" s="257"/>
      <c r="G30" s="258"/>
      <c r="H30" s="258"/>
      <c r="I30" s="258"/>
      <c r="J30" s="258"/>
      <c r="K30" s="258"/>
      <c r="L30" s="258"/>
      <c r="M30" s="258"/>
      <c r="N30" s="258"/>
      <c r="O30" s="258"/>
      <c r="P30" s="258"/>
      <c r="Q30" s="259"/>
      <c r="R30" s="1" t="s">
        <v>25</v>
      </c>
      <c r="S30" s="76" t="s">
        <v>89</v>
      </c>
    </row>
    <row r="31" spans="1:19" ht="22.5" customHeight="1">
      <c r="A31" s="261" t="s">
        <v>90</v>
      </c>
      <c r="B31" s="262"/>
      <c r="C31" s="263"/>
      <c r="D31" s="270" t="str">
        <f>IF(SUM(D24:E30)=0,"",SUM(D24:E30))</f>
        <v/>
      </c>
      <c r="E31" s="271"/>
      <c r="F31" s="271"/>
      <c r="G31" s="272"/>
      <c r="H31" s="276" t="str">
        <f>IF(D31=D39,"","※収入と支出の合計額は一致させてください。")</f>
        <v/>
      </c>
      <c r="I31" s="277"/>
      <c r="J31" s="277"/>
      <c r="K31" s="277"/>
      <c r="L31" s="277"/>
      <c r="M31" s="277"/>
      <c r="N31" s="277"/>
      <c r="O31" s="277"/>
      <c r="P31" s="277"/>
      <c r="Q31" s="277"/>
      <c r="R31" s="1" t="s">
        <v>25</v>
      </c>
      <c r="S31" s="1" t="s">
        <v>91</v>
      </c>
    </row>
    <row r="32" spans="1:19" ht="15" customHeight="1"/>
    <row r="33" spans="1:19" ht="22.5" customHeight="1">
      <c r="A33" s="260" t="s">
        <v>92</v>
      </c>
      <c r="B33" s="260"/>
      <c r="C33" s="260"/>
    </row>
    <row r="34" spans="1:19" ht="22.5" customHeight="1">
      <c r="A34" s="261" t="s">
        <v>77</v>
      </c>
      <c r="B34" s="262"/>
      <c r="C34" s="263"/>
      <c r="D34" s="265" t="s">
        <v>78</v>
      </c>
      <c r="E34" s="266"/>
      <c r="F34" s="264" t="s">
        <v>93</v>
      </c>
      <c r="G34" s="262"/>
      <c r="H34" s="262"/>
      <c r="I34" s="262"/>
      <c r="J34" s="262"/>
      <c r="K34" s="262"/>
      <c r="L34" s="262"/>
      <c r="M34" s="262"/>
      <c r="N34" s="262"/>
      <c r="O34" s="262"/>
      <c r="P34" s="262"/>
      <c r="Q34" s="263"/>
    </row>
    <row r="35" spans="1:19" ht="22.5" customHeight="1">
      <c r="A35" s="261" t="s">
        <v>94</v>
      </c>
      <c r="B35" s="262"/>
      <c r="C35" s="263"/>
      <c r="D35" s="255"/>
      <c r="E35" s="256"/>
      <c r="F35" s="280"/>
      <c r="G35" s="281"/>
      <c r="H35" s="281"/>
      <c r="I35" s="281"/>
      <c r="J35" s="281"/>
      <c r="K35" s="281"/>
      <c r="L35" s="281"/>
      <c r="M35" s="281"/>
      <c r="N35" s="281"/>
      <c r="O35" s="281"/>
      <c r="P35" s="281"/>
      <c r="Q35" s="282"/>
      <c r="R35" s="1" t="s">
        <v>25</v>
      </c>
      <c r="S35" s="1" t="s">
        <v>286</v>
      </c>
    </row>
    <row r="36" spans="1:19" ht="22.5" customHeight="1">
      <c r="A36" s="261" t="s">
        <v>95</v>
      </c>
      <c r="B36" s="262"/>
      <c r="C36" s="263"/>
      <c r="D36" s="255"/>
      <c r="E36" s="256"/>
      <c r="F36" s="280"/>
      <c r="G36" s="281"/>
      <c r="H36" s="281"/>
      <c r="I36" s="281"/>
      <c r="J36" s="281"/>
      <c r="K36" s="281"/>
      <c r="L36" s="281"/>
      <c r="M36" s="281"/>
      <c r="N36" s="281"/>
      <c r="O36" s="281"/>
      <c r="P36" s="281"/>
      <c r="Q36" s="282"/>
    </row>
    <row r="37" spans="1:19" ht="22.5" customHeight="1">
      <c r="A37" s="261" t="s">
        <v>23</v>
      </c>
      <c r="B37" s="262"/>
      <c r="C37" s="263"/>
      <c r="D37" s="255"/>
      <c r="E37" s="256"/>
      <c r="F37" s="280"/>
      <c r="G37" s="281"/>
      <c r="H37" s="281"/>
      <c r="I37" s="281"/>
      <c r="J37" s="281"/>
      <c r="K37" s="281"/>
      <c r="L37" s="281"/>
      <c r="M37" s="281"/>
      <c r="N37" s="281"/>
      <c r="O37" s="281"/>
      <c r="P37" s="281"/>
      <c r="Q37" s="282"/>
      <c r="R37" s="77"/>
    </row>
    <row r="38" spans="1:19" ht="22.5" customHeight="1">
      <c r="A38" s="273" t="s">
        <v>96</v>
      </c>
      <c r="B38" s="274"/>
      <c r="C38" s="275"/>
      <c r="D38" s="278">
        <f>L20</f>
        <v>0</v>
      </c>
      <c r="E38" s="279"/>
      <c r="F38" s="283" t="s">
        <v>97</v>
      </c>
      <c r="G38" s="284"/>
      <c r="H38" s="284"/>
      <c r="I38" s="284"/>
      <c r="J38" s="284"/>
      <c r="K38" s="284"/>
      <c r="L38" s="284"/>
      <c r="M38" s="284"/>
      <c r="N38" s="284"/>
      <c r="O38" s="284"/>
      <c r="P38" s="284"/>
      <c r="Q38" s="285"/>
      <c r="R38" s="1" t="s">
        <v>25</v>
      </c>
      <c r="S38" s="1" t="s">
        <v>98</v>
      </c>
    </row>
    <row r="39" spans="1:19" ht="22.5" customHeight="1">
      <c r="A39" s="261" t="s">
        <v>99</v>
      </c>
      <c r="B39" s="262"/>
      <c r="C39" s="263"/>
      <c r="D39" s="270" t="str">
        <f>IF(SUM(D35:E38)=0,"",SUM(D35:E38))</f>
        <v/>
      </c>
      <c r="E39" s="271"/>
      <c r="F39" s="271"/>
      <c r="G39" s="272"/>
      <c r="H39" s="276" t="str">
        <f>IF(D31=D39,"","※収入と支出の合計額は一致させてください。")</f>
        <v/>
      </c>
      <c r="I39" s="277"/>
      <c r="J39" s="277"/>
      <c r="K39" s="277"/>
      <c r="L39" s="277"/>
      <c r="M39" s="277"/>
      <c r="N39" s="277"/>
      <c r="O39" s="277"/>
      <c r="P39" s="277"/>
      <c r="Q39" s="277"/>
    </row>
    <row r="40" spans="1:19" ht="22.5" customHeight="1">
      <c r="B40" s="78"/>
    </row>
    <row r="41" spans="1:19" ht="22.5" customHeight="1">
      <c r="A41" s="184" t="s">
        <v>357</v>
      </c>
    </row>
  </sheetData>
  <sheetProtection algorithmName="SHA-512" hashValue="bEVhTV5k3sRkVXGYx4ACkfC3cW8zvB/KMO9WImEoEAYwFjXfblqgrTowL4dZDZox9BZNwI8i0RdcINBlH1BFaQ==" saltValue="eLA6HPFmdoIDUzni0ZP6AQ==" spinCount="100000" sheet="1" objects="1" scenarios="1"/>
  <mergeCells count="86">
    <mergeCell ref="D29:E29"/>
    <mergeCell ref="D30:E30"/>
    <mergeCell ref="A33:C33"/>
    <mergeCell ref="A31:C31"/>
    <mergeCell ref="A26:C26"/>
    <mergeCell ref="A29:C29"/>
    <mergeCell ref="A30:C30"/>
    <mergeCell ref="H39:Q39"/>
    <mergeCell ref="H31:Q31"/>
    <mergeCell ref="D37:E37"/>
    <mergeCell ref="D38:E38"/>
    <mergeCell ref="D36:E36"/>
    <mergeCell ref="D35:E35"/>
    <mergeCell ref="D34:E34"/>
    <mergeCell ref="F34:Q34"/>
    <mergeCell ref="F35:Q35"/>
    <mergeCell ref="F36:Q36"/>
    <mergeCell ref="F37:Q37"/>
    <mergeCell ref="D31:G31"/>
    <mergeCell ref="F38:Q38"/>
    <mergeCell ref="A7:C20"/>
    <mergeCell ref="A39:C39"/>
    <mergeCell ref="D39:G39"/>
    <mergeCell ref="A36:C36"/>
    <mergeCell ref="A38:C38"/>
    <mergeCell ref="A35:C35"/>
    <mergeCell ref="A37:C37"/>
    <mergeCell ref="A34:C34"/>
    <mergeCell ref="F29:Q29"/>
    <mergeCell ref="F30:Q30"/>
    <mergeCell ref="F27:Q27"/>
    <mergeCell ref="F28:Q28"/>
    <mergeCell ref="D27:E27"/>
    <mergeCell ref="A27:C27"/>
    <mergeCell ref="A28:C28"/>
    <mergeCell ref="D28:E28"/>
    <mergeCell ref="D25:E25"/>
    <mergeCell ref="D26:E26"/>
    <mergeCell ref="F25:Q25"/>
    <mergeCell ref="F26:Q26"/>
    <mergeCell ref="A22:C22"/>
    <mergeCell ref="A23:C23"/>
    <mergeCell ref="A24:C24"/>
    <mergeCell ref="F23:Q23"/>
    <mergeCell ref="F24:Q24"/>
    <mergeCell ref="D23:E23"/>
    <mergeCell ref="D24:E24"/>
    <mergeCell ref="A25:C25"/>
    <mergeCell ref="A2:Q2"/>
    <mergeCell ref="A6:C6"/>
    <mergeCell ref="D3:J3"/>
    <mergeCell ref="K3:Q3"/>
    <mergeCell ref="D6:Q6"/>
    <mergeCell ref="A4:C5"/>
    <mergeCell ref="D4:Q5"/>
    <mergeCell ref="O17:P17"/>
    <mergeCell ref="L18:M18"/>
    <mergeCell ref="O18:P18"/>
    <mergeCell ref="L19:M19"/>
    <mergeCell ref="O19:P19"/>
    <mergeCell ref="L17:M17"/>
    <mergeCell ref="O14:P14"/>
    <mergeCell ref="L15:M15"/>
    <mergeCell ref="L8:M8"/>
    <mergeCell ref="K7:N7"/>
    <mergeCell ref="O8:P8"/>
    <mergeCell ref="O9:P9"/>
    <mergeCell ref="O10:P10"/>
    <mergeCell ref="L14:M14"/>
    <mergeCell ref="O7:Q7"/>
    <mergeCell ref="L20:M20"/>
    <mergeCell ref="O20:P20"/>
    <mergeCell ref="D7:F7"/>
    <mergeCell ref="G7:H7"/>
    <mergeCell ref="I7:J7"/>
    <mergeCell ref="O15:P15"/>
    <mergeCell ref="L16:M16"/>
    <mergeCell ref="O16:P16"/>
    <mergeCell ref="O11:P11"/>
    <mergeCell ref="L12:M12"/>
    <mergeCell ref="O12:P12"/>
    <mergeCell ref="L13:M13"/>
    <mergeCell ref="O13:P13"/>
    <mergeCell ref="L9:M9"/>
    <mergeCell ref="L10:M10"/>
    <mergeCell ref="L11:M11"/>
  </mergeCells>
  <phoneticPr fontId="3"/>
  <conditionalFormatting sqref="D4 F35:F37">
    <cfRule type="containsBlanks" dxfId="103" priority="33">
      <formula>LEN(TRIM(D4))=0</formula>
    </cfRule>
  </conditionalFormatting>
  <conditionalFormatting sqref="D24:D30 F24:F30">
    <cfRule type="containsBlanks" dxfId="102" priority="35">
      <formula>LEN(TRIM(D24))=0</formula>
    </cfRule>
  </conditionalFormatting>
  <conditionalFormatting sqref="D35:D37">
    <cfRule type="containsBlanks" dxfId="101" priority="30">
      <formula>LEN(TRIM(D35))=0</formula>
    </cfRule>
  </conditionalFormatting>
  <conditionalFormatting sqref="D31:G31">
    <cfRule type="cellIs" dxfId="100" priority="4" operator="notEqual">
      <formula>$D$39</formula>
    </cfRule>
  </conditionalFormatting>
  <conditionalFormatting sqref="D39:G39">
    <cfRule type="cellIs" dxfId="99" priority="37" operator="notEqual">
      <formula>$D$31</formula>
    </cfRule>
  </conditionalFormatting>
  <conditionalFormatting sqref="E8:J9 E10:E19 G10:J19 F10:F20">
    <cfRule type="containsBlanks" dxfId="98" priority="1">
      <formula>LEN(TRIM(E8))=0</formula>
    </cfRule>
  </conditionalFormatting>
  <conditionalFormatting sqref="L8:M19">
    <cfRule type="containsBlanks" dxfId="97" priority="38">
      <formula>LEN(TRIM(L8))=0</formula>
    </cfRule>
  </conditionalFormatting>
  <conditionalFormatting sqref="L20:M20">
    <cfRule type="cellIs" dxfId="96" priority="3" operator="greaterThan">
      <formula>$O$20</formula>
    </cfRule>
  </conditionalFormatting>
  <conditionalFormatting sqref="O20">
    <cfRule type="cellIs" dxfId="95" priority="36" operator="greaterThan">
      <formula>$O$20</formula>
    </cfRule>
  </conditionalFormatting>
  <dataValidations count="2">
    <dataValidation imeMode="hiragana" allowBlank="1" showInputMessage="1" showErrorMessage="1" sqref="AB1:XFD2 A6:A7 D33:E33 D34 G33 H39 F33:F34 H31:H33 I33:Q33 D22:D23 K22 A1:T2 B6:C6 K3 A22:C26 B27:C27 F23:F30 D38:S38 D40:Q40 A27:A36 B31:C36 A37:C40 A42:Q1048576 T3:T19 V3:XFD20 V22:XFD1048576 V1:Z2 R35:S35 T23:T24 B3:C3 A3:A4 D3:D4 D6:D7 R20:T20 R12:S18 R11 R23:S23 R22:T22 R5:S10 T35:T1048576 F37:S37 R39:S1048576 S4 R3:S3 S25:T34 R24:R34" xr:uid="{00000000-0002-0000-0200-000000000000}"/>
    <dataValidation imeMode="off" allowBlank="1" showInputMessage="1" showErrorMessage="1" sqref="D24:D30 D31:G32 F38 F35:F36 D35:D38 D39:G39" xr:uid="{00000000-0002-0000-0200-000001000000}"/>
  </dataValidations>
  <pageMargins left="0.70866141732283472" right="0.70866141732283472" top="0.74803149606299213" bottom="0"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CD0F-A19E-45CC-AF55-CF264D3DE484}">
  <sheetPr>
    <tabColor rgb="FFFFC000"/>
  </sheetPr>
  <dimension ref="A1:AR42"/>
  <sheetViews>
    <sheetView tabSelected="1" view="pageBreakPreview" zoomScaleNormal="100" zoomScaleSheetLayoutView="100" workbookViewId="0">
      <selection activeCell="O1" sqref="O1"/>
    </sheetView>
  </sheetViews>
  <sheetFormatPr defaultColWidth="4.58203125" defaultRowHeight="22.5" customHeight="1"/>
  <cols>
    <col min="1" max="29" width="4.58203125" style="3"/>
    <col min="30" max="30" width="21.75" style="3" customWidth="1"/>
    <col min="31" max="16384" width="4.58203125" style="3"/>
  </cols>
  <sheetData>
    <row r="1" spans="1:44" ht="22.5" customHeight="1">
      <c r="A1" s="1" t="s">
        <v>100</v>
      </c>
      <c r="L1" s="218" t="str">
        <f>'1_交付申請'!L1</f>
        <v/>
      </c>
      <c r="M1" s="218"/>
      <c r="N1" s="5" t="s">
        <v>299</v>
      </c>
      <c r="O1" s="1">
        <f>'1_交付申請'!O1</f>
        <v>0</v>
      </c>
      <c r="P1" s="1" t="s">
        <v>295</v>
      </c>
      <c r="Q1" s="293" t="str">
        <f>'1_交付申請'!Q1</f>
        <v>　月　日</v>
      </c>
      <c r="R1" s="293"/>
      <c r="AQ1" s="6" t="s">
        <v>27</v>
      </c>
      <c r="AR1" s="6" t="s">
        <v>28</v>
      </c>
    </row>
    <row r="2" spans="1:44" ht="22.5" customHeight="1">
      <c r="A2" s="219" t="s">
        <v>102</v>
      </c>
      <c r="B2" s="219"/>
      <c r="C2" s="219"/>
      <c r="D2" s="219"/>
      <c r="E2" s="219"/>
      <c r="F2" s="219"/>
      <c r="G2" s="219"/>
      <c r="H2" s="219"/>
      <c r="I2" s="219"/>
      <c r="J2" s="219"/>
      <c r="K2" s="219"/>
      <c r="L2" s="219"/>
      <c r="M2" s="219"/>
      <c r="N2" s="219"/>
      <c r="O2" s="219"/>
      <c r="P2" s="219"/>
      <c r="Q2" s="219"/>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215" t="s">
        <v>18</v>
      </c>
      <c r="H9" s="215"/>
      <c r="I9" s="216" t="str">
        <f>IF(居場所名="","",居場所名)</f>
        <v/>
      </c>
      <c r="J9" s="216"/>
      <c r="K9" s="216"/>
      <c r="L9" s="216"/>
      <c r="M9" s="216"/>
      <c r="N9" s="216"/>
      <c r="O9" s="216"/>
      <c r="P9" s="216"/>
      <c r="Q9" s="7"/>
    </row>
    <row r="10" spans="1:44" ht="22.5" customHeight="1">
      <c r="A10" s="1"/>
      <c r="B10" s="1"/>
      <c r="C10" s="1"/>
      <c r="D10" s="1"/>
      <c r="E10" s="1"/>
      <c r="F10" s="1"/>
      <c r="G10" s="1"/>
      <c r="H10" s="1"/>
      <c r="I10" s="1"/>
      <c r="J10" s="1"/>
      <c r="K10" s="1"/>
      <c r="L10" s="1"/>
      <c r="M10" s="1"/>
      <c r="N10" s="1"/>
      <c r="O10" s="1"/>
      <c r="P10" s="1"/>
      <c r="Q10" s="1"/>
    </row>
    <row r="11" spans="1:44" ht="22.5" customHeight="1">
      <c r="A11" s="1"/>
      <c r="B11" s="214" t="s">
        <v>103</v>
      </c>
      <c r="C11" s="214"/>
      <c r="D11" s="214"/>
      <c r="E11" s="214"/>
      <c r="F11" s="214"/>
      <c r="G11" s="214"/>
      <c r="H11" s="214"/>
      <c r="I11" s="214"/>
      <c r="J11" s="214"/>
      <c r="K11" s="214"/>
      <c r="L11" s="214"/>
      <c r="M11" s="214"/>
      <c r="N11" s="214"/>
      <c r="O11" s="214"/>
      <c r="P11" s="214"/>
      <c r="Q11" s="214"/>
    </row>
    <row r="12" spans="1:44" ht="22.5" customHeight="1">
      <c r="A12" s="1"/>
      <c r="B12" s="213" t="s">
        <v>104</v>
      </c>
      <c r="C12" s="213"/>
      <c r="D12" s="213"/>
      <c r="E12" s="213"/>
      <c r="F12" s="213"/>
      <c r="G12" s="213"/>
      <c r="H12" s="213"/>
      <c r="I12" s="213"/>
      <c r="J12" s="213"/>
      <c r="K12" s="213"/>
      <c r="L12" s="213"/>
      <c r="M12" s="213"/>
      <c r="N12" s="213"/>
      <c r="O12" s="213"/>
      <c r="P12" s="213"/>
      <c r="Q12" s="213"/>
    </row>
    <row r="13" spans="1:44" ht="22.5" customHeight="1">
      <c r="A13" s="1"/>
      <c r="B13" s="213" t="s">
        <v>105</v>
      </c>
      <c r="C13" s="213"/>
      <c r="D13" s="213"/>
      <c r="E13" s="213"/>
      <c r="F13" s="213"/>
      <c r="G13" s="213"/>
      <c r="H13" s="213"/>
      <c r="I13" s="213"/>
      <c r="J13" s="213"/>
      <c r="K13" s="213"/>
      <c r="L13" s="213"/>
      <c r="M13" s="213"/>
      <c r="N13" s="213"/>
      <c r="O13" s="213"/>
      <c r="P13" s="213"/>
      <c r="Q13" s="213"/>
    </row>
    <row r="14" spans="1:44" ht="22.5" customHeight="1">
      <c r="A14" s="1"/>
      <c r="B14" s="1"/>
      <c r="C14" s="1"/>
      <c r="D14" s="1"/>
      <c r="E14" s="1"/>
      <c r="F14" s="1"/>
      <c r="G14" s="1"/>
      <c r="H14" s="1"/>
      <c r="I14" s="1"/>
      <c r="J14" s="1"/>
      <c r="K14" s="1"/>
      <c r="L14" s="1"/>
      <c r="M14" s="1"/>
      <c r="N14" s="1"/>
      <c r="O14" s="1"/>
      <c r="P14" s="1"/>
      <c r="Q14" s="1"/>
    </row>
    <row r="15" spans="1:44" ht="22.5" customHeight="1">
      <c r="A15" s="1"/>
      <c r="B15" s="1"/>
      <c r="C15" s="1"/>
      <c r="D15" s="1"/>
      <c r="E15" s="1"/>
      <c r="F15" s="1"/>
      <c r="G15" s="1"/>
      <c r="H15" s="1"/>
      <c r="I15" s="5" t="s">
        <v>106</v>
      </c>
      <c r="J15" s="1"/>
      <c r="K15" s="1"/>
      <c r="L15" s="1"/>
      <c r="M15" s="1"/>
      <c r="N15" s="1"/>
      <c r="O15" s="1"/>
      <c r="P15" s="1"/>
      <c r="Q15" s="1"/>
      <c r="R15" s="1"/>
    </row>
    <row r="16" spans="1:44" ht="22.5" customHeight="1">
      <c r="A16" s="291" t="s">
        <v>107</v>
      </c>
      <c r="B16" s="291"/>
      <c r="C16" s="291"/>
      <c r="D16" s="292" t="s">
        <v>108</v>
      </c>
      <c r="E16" s="292"/>
      <c r="F16" s="292"/>
      <c r="G16" s="292"/>
      <c r="H16" s="292"/>
      <c r="I16" s="292"/>
      <c r="J16" s="292"/>
      <c r="K16" s="292"/>
      <c r="L16" s="292"/>
      <c r="M16" s="292"/>
      <c r="N16" s="292"/>
      <c r="O16" s="292"/>
      <c r="P16" s="292"/>
      <c r="Q16" s="289" t="s">
        <v>109</v>
      </c>
      <c r="R16" s="289"/>
      <c r="S16" s="3" t="s">
        <v>25</v>
      </c>
      <c r="T16" s="3" t="s">
        <v>110</v>
      </c>
    </row>
    <row r="17" spans="1:18" ht="22.5" customHeight="1">
      <c r="A17" s="291"/>
      <c r="B17" s="291"/>
      <c r="C17" s="291"/>
      <c r="D17" s="292"/>
      <c r="E17" s="292"/>
      <c r="F17" s="292"/>
      <c r="G17" s="292"/>
      <c r="H17" s="292"/>
      <c r="I17" s="292"/>
      <c r="J17" s="292"/>
      <c r="K17" s="292"/>
      <c r="L17" s="292"/>
      <c r="M17" s="292"/>
      <c r="N17" s="292"/>
      <c r="O17" s="292"/>
      <c r="P17" s="292"/>
      <c r="Q17" s="289"/>
      <c r="R17" s="289"/>
    </row>
    <row r="18" spans="1:18" ht="22.5" customHeight="1">
      <c r="A18" s="291"/>
      <c r="B18" s="291"/>
      <c r="C18" s="291"/>
      <c r="D18" s="292"/>
      <c r="E18" s="292"/>
      <c r="F18" s="292"/>
      <c r="G18" s="292"/>
      <c r="H18" s="292"/>
      <c r="I18" s="292"/>
      <c r="J18" s="292"/>
      <c r="K18" s="292"/>
      <c r="L18" s="292"/>
      <c r="M18" s="292"/>
      <c r="N18" s="292"/>
      <c r="O18" s="292"/>
      <c r="P18" s="292"/>
      <c r="Q18" s="289"/>
      <c r="R18" s="289"/>
    </row>
    <row r="19" spans="1:18" ht="22.5" customHeight="1">
      <c r="A19" s="291" t="s">
        <v>111</v>
      </c>
      <c r="B19" s="291"/>
      <c r="C19" s="291"/>
      <c r="D19" s="292" t="s">
        <v>112</v>
      </c>
      <c r="E19" s="292"/>
      <c r="F19" s="292"/>
      <c r="G19" s="292"/>
      <c r="H19" s="292"/>
      <c r="I19" s="292"/>
      <c r="J19" s="292"/>
      <c r="K19" s="292"/>
      <c r="L19" s="292"/>
      <c r="M19" s="292"/>
      <c r="N19" s="292"/>
      <c r="O19" s="292"/>
      <c r="P19" s="292"/>
      <c r="Q19" s="289" t="s">
        <v>109</v>
      </c>
      <c r="R19" s="289"/>
    </row>
    <row r="20" spans="1:18" ht="22.5" customHeight="1">
      <c r="A20" s="291"/>
      <c r="B20" s="291"/>
      <c r="C20" s="291"/>
      <c r="D20" s="292"/>
      <c r="E20" s="292"/>
      <c r="F20" s="292"/>
      <c r="G20" s="292"/>
      <c r="H20" s="292"/>
      <c r="I20" s="292"/>
      <c r="J20" s="292"/>
      <c r="K20" s="292"/>
      <c r="L20" s="292"/>
      <c r="M20" s="292"/>
      <c r="N20" s="292"/>
      <c r="O20" s="292"/>
      <c r="P20" s="292"/>
      <c r="Q20" s="289"/>
      <c r="R20" s="289"/>
    </row>
    <row r="21" spans="1:18" ht="22.5" customHeight="1">
      <c r="A21" s="291" t="s">
        <v>293</v>
      </c>
      <c r="B21" s="291"/>
      <c r="C21" s="291"/>
      <c r="D21" s="292" t="s">
        <v>113</v>
      </c>
      <c r="E21" s="292"/>
      <c r="F21" s="292"/>
      <c r="G21" s="292"/>
      <c r="H21" s="292"/>
      <c r="I21" s="292"/>
      <c r="J21" s="292"/>
      <c r="K21" s="292"/>
      <c r="L21" s="292"/>
      <c r="M21" s="292"/>
      <c r="N21" s="292"/>
      <c r="O21" s="292"/>
      <c r="P21" s="292"/>
      <c r="Q21" s="289" t="s">
        <v>109</v>
      </c>
      <c r="R21" s="289"/>
    </row>
    <row r="22" spans="1:18" ht="22.5" customHeight="1">
      <c r="A22" s="291"/>
      <c r="B22" s="291"/>
      <c r="C22" s="291"/>
      <c r="D22" s="292"/>
      <c r="E22" s="292"/>
      <c r="F22" s="292"/>
      <c r="G22" s="292"/>
      <c r="H22" s="292"/>
      <c r="I22" s="292"/>
      <c r="J22" s="292"/>
      <c r="K22" s="292"/>
      <c r="L22" s="292"/>
      <c r="M22" s="292"/>
      <c r="N22" s="292"/>
      <c r="O22" s="292"/>
      <c r="P22" s="292"/>
      <c r="Q22" s="289"/>
      <c r="R22" s="289"/>
    </row>
    <row r="23" spans="1:18" ht="22.5" customHeight="1">
      <c r="A23" s="1"/>
      <c r="B23" s="290" t="s">
        <v>114</v>
      </c>
      <c r="C23" s="290"/>
      <c r="D23" s="290"/>
      <c r="E23" s="290"/>
      <c r="F23" s="290"/>
      <c r="G23" s="290"/>
      <c r="H23" s="290"/>
      <c r="I23" s="290"/>
      <c r="J23" s="290"/>
      <c r="K23" s="290"/>
      <c r="L23" s="290"/>
      <c r="M23" s="290"/>
      <c r="N23" s="290"/>
      <c r="O23" s="290"/>
      <c r="P23" s="290"/>
      <c r="Q23" s="290"/>
    </row>
    <row r="24" spans="1:18" ht="22.5" customHeight="1">
      <c r="A24" s="1"/>
      <c r="B24" s="1"/>
      <c r="C24" s="1"/>
      <c r="D24" s="1"/>
      <c r="E24" s="1"/>
      <c r="F24" s="1"/>
      <c r="G24" s="1"/>
      <c r="H24" s="1"/>
      <c r="I24" s="1"/>
      <c r="J24" s="1"/>
      <c r="K24" s="1"/>
      <c r="L24" s="1"/>
      <c r="M24" s="1"/>
      <c r="N24" s="1"/>
      <c r="O24" s="1"/>
      <c r="P24" s="1"/>
      <c r="Q24" s="1"/>
      <c r="R24" s="1"/>
    </row>
    <row r="25" spans="1:18" ht="22.5" customHeight="1">
      <c r="A25" s="288" t="s">
        <v>115</v>
      </c>
      <c r="B25" s="288"/>
      <c r="C25" s="288"/>
      <c r="D25" s="288"/>
      <c r="E25" s="288"/>
      <c r="F25" s="288"/>
      <c r="G25" s="288"/>
      <c r="H25" s="288"/>
      <c r="I25" s="288"/>
      <c r="J25" s="288"/>
      <c r="K25" s="288"/>
      <c r="L25" s="288"/>
      <c r="M25" s="288"/>
      <c r="N25" s="288"/>
      <c r="O25" s="288"/>
      <c r="P25" s="288"/>
      <c r="Q25" s="288"/>
      <c r="R25" s="288"/>
    </row>
    <row r="26" spans="1:18" ht="22.5" customHeight="1">
      <c r="A26" s="288"/>
      <c r="B26" s="288"/>
      <c r="C26" s="288"/>
      <c r="D26" s="288"/>
      <c r="E26" s="288"/>
      <c r="F26" s="288"/>
      <c r="G26" s="288"/>
      <c r="H26" s="288"/>
      <c r="I26" s="288"/>
      <c r="J26" s="288"/>
      <c r="K26" s="288"/>
      <c r="L26" s="288"/>
      <c r="M26" s="288"/>
      <c r="N26" s="288"/>
      <c r="O26" s="288"/>
      <c r="P26" s="288"/>
      <c r="Q26" s="288"/>
      <c r="R26" s="288"/>
    </row>
    <row r="27" spans="1:18" ht="22.5" customHeight="1">
      <c r="A27" s="288"/>
      <c r="B27" s="288"/>
      <c r="C27" s="288"/>
      <c r="D27" s="288"/>
      <c r="E27" s="288"/>
      <c r="F27" s="288"/>
      <c r="G27" s="288"/>
      <c r="H27" s="288"/>
      <c r="I27" s="288"/>
      <c r="J27" s="288"/>
      <c r="K27" s="288"/>
      <c r="L27" s="288"/>
      <c r="M27" s="288"/>
      <c r="N27" s="288"/>
      <c r="O27" s="288"/>
      <c r="P27" s="288"/>
      <c r="Q27" s="288"/>
      <c r="R27" s="288"/>
    </row>
    <row r="28" spans="1:18" ht="22.5" customHeight="1">
      <c r="A28" s="288"/>
      <c r="B28" s="288"/>
      <c r="C28" s="288"/>
      <c r="D28" s="288"/>
      <c r="E28" s="288"/>
      <c r="F28" s="288"/>
      <c r="G28" s="288"/>
      <c r="H28" s="288"/>
      <c r="I28" s="288"/>
      <c r="J28" s="288"/>
      <c r="K28" s="288"/>
      <c r="L28" s="288"/>
      <c r="M28" s="288"/>
      <c r="N28" s="288"/>
      <c r="O28" s="288"/>
      <c r="P28" s="288"/>
      <c r="Q28" s="288"/>
      <c r="R28" s="288"/>
    </row>
    <row r="29" spans="1:18" ht="22.5" customHeight="1">
      <c r="A29" s="288"/>
      <c r="B29" s="288"/>
      <c r="C29" s="288"/>
      <c r="D29" s="288"/>
      <c r="E29" s="288"/>
      <c r="F29" s="288"/>
      <c r="G29" s="288"/>
      <c r="H29" s="288"/>
      <c r="I29" s="288"/>
      <c r="J29" s="288"/>
      <c r="K29" s="288"/>
      <c r="L29" s="288"/>
      <c r="M29" s="288"/>
      <c r="N29" s="288"/>
      <c r="O29" s="288"/>
      <c r="P29" s="288"/>
      <c r="Q29" s="288"/>
      <c r="R29" s="288"/>
    </row>
    <row r="30" spans="1:18" ht="22.5" customHeight="1">
      <c r="A30" s="288"/>
      <c r="B30" s="288"/>
      <c r="C30" s="288"/>
      <c r="D30" s="288"/>
      <c r="E30" s="288"/>
      <c r="F30" s="288"/>
      <c r="G30" s="288"/>
      <c r="H30" s="288"/>
      <c r="I30" s="288"/>
      <c r="J30" s="288"/>
      <c r="K30" s="288"/>
      <c r="L30" s="288"/>
      <c r="M30" s="288"/>
      <c r="N30" s="288"/>
      <c r="O30" s="288"/>
      <c r="P30" s="288"/>
      <c r="Q30" s="288"/>
      <c r="R30" s="288"/>
    </row>
    <row r="31" spans="1:18" ht="22.5" customHeight="1">
      <c r="A31" s="288"/>
      <c r="B31" s="288"/>
      <c r="C31" s="288"/>
      <c r="D31" s="288"/>
      <c r="E31" s="288"/>
      <c r="F31" s="288"/>
      <c r="G31" s="288"/>
      <c r="H31" s="288"/>
      <c r="I31" s="288"/>
      <c r="J31" s="288"/>
      <c r="K31" s="288"/>
      <c r="L31" s="288"/>
      <c r="M31" s="288"/>
      <c r="N31" s="288"/>
      <c r="O31" s="288"/>
      <c r="P31" s="288"/>
      <c r="Q31" s="288"/>
      <c r="R31" s="288"/>
    </row>
    <row r="32" spans="1:18" ht="22.5" customHeight="1">
      <c r="A32" s="83"/>
      <c r="B32" s="83"/>
      <c r="C32" s="83"/>
      <c r="D32" s="83"/>
      <c r="E32" s="83"/>
      <c r="F32" s="83"/>
      <c r="G32" s="83"/>
      <c r="H32" s="83"/>
      <c r="I32" s="83"/>
      <c r="J32" s="83"/>
      <c r="K32" s="83"/>
      <c r="L32" s="83"/>
      <c r="M32" s="83"/>
      <c r="N32" s="83"/>
      <c r="O32" s="83"/>
      <c r="P32" s="83"/>
      <c r="Q32" s="83"/>
      <c r="R32" s="83"/>
    </row>
    <row r="33" spans="1:18" ht="22.5" customHeight="1">
      <c r="A33" s="83"/>
      <c r="B33" s="83"/>
      <c r="C33" s="83"/>
      <c r="D33" s="83"/>
      <c r="E33" s="83"/>
      <c r="F33" s="83"/>
      <c r="G33" s="83"/>
      <c r="H33" s="83"/>
      <c r="I33" s="83"/>
      <c r="J33" s="83"/>
      <c r="K33" s="83"/>
      <c r="L33" s="83"/>
      <c r="M33" s="83"/>
      <c r="N33" s="83"/>
      <c r="O33" s="83"/>
      <c r="P33" s="83"/>
      <c r="Q33" s="83"/>
      <c r="R33" s="83"/>
    </row>
    <row r="34" spans="1:18" ht="22.5" customHeight="1">
      <c r="A34" s="83"/>
      <c r="B34" s="83"/>
      <c r="C34" s="83"/>
      <c r="D34" s="83"/>
      <c r="E34" s="83"/>
      <c r="F34" s="83"/>
      <c r="G34" s="83"/>
      <c r="H34" s="83"/>
      <c r="I34" s="83"/>
      <c r="J34" s="83"/>
      <c r="K34" s="83"/>
      <c r="L34" s="83"/>
      <c r="M34" s="83"/>
      <c r="N34" s="83"/>
      <c r="O34" s="83"/>
      <c r="P34" s="83"/>
      <c r="Q34" s="83"/>
      <c r="R34" s="83"/>
    </row>
    <row r="35" spans="1:18" ht="22.5" customHeight="1">
      <c r="A35" s="1"/>
      <c r="B35" s="1"/>
      <c r="C35" s="1"/>
      <c r="D35" s="1"/>
      <c r="E35" s="1"/>
      <c r="F35" s="1"/>
      <c r="G35" s="1"/>
      <c r="H35" s="1"/>
      <c r="I35" s="1"/>
      <c r="J35" s="1"/>
      <c r="K35" s="1"/>
      <c r="L35" s="1"/>
      <c r="M35" s="1"/>
      <c r="N35" s="1"/>
      <c r="O35" s="1"/>
      <c r="P35" s="1"/>
      <c r="Q35" s="1"/>
      <c r="R35" s="1"/>
    </row>
    <row r="36" spans="1:18" ht="22.5" customHeight="1">
      <c r="A36" s="1"/>
      <c r="B36" s="1"/>
      <c r="C36" s="1"/>
      <c r="D36" s="1"/>
      <c r="E36" s="1"/>
      <c r="F36" s="1"/>
      <c r="G36" s="1"/>
      <c r="H36" s="1"/>
      <c r="I36" s="1"/>
      <c r="J36" s="1"/>
      <c r="K36" s="1"/>
      <c r="L36" s="1"/>
      <c r="M36" s="1"/>
      <c r="N36" s="1"/>
      <c r="O36" s="1"/>
      <c r="P36" s="1"/>
      <c r="Q36" s="1"/>
      <c r="R36" s="1"/>
    </row>
    <row r="37" spans="1:18" ht="22.5" customHeight="1">
      <c r="A37" s="1"/>
      <c r="B37" s="1"/>
      <c r="C37" s="1"/>
      <c r="D37" s="1"/>
      <c r="E37" s="1"/>
      <c r="F37" s="1"/>
      <c r="G37" s="1"/>
      <c r="H37" s="1"/>
      <c r="I37" s="1"/>
      <c r="J37" s="1"/>
      <c r="K37" s="1"/>
      <c r="L37" s="1"/>
      <c r="M37" s="1"/>
      <c r="N37" s="1"/>
      <c r="O37" s="1"/>
      <c r="P37" s="1"/>
      <c r="Q37" s="1"/>
      <c r="R37" s="1"/>
    </row>
    <row r="38" spans="1:18" ht="22.5" customHeight="1">
      <c r="A38" s="1"/>
      <c r="B38" s="1"/>
      <c r="C38" s="1"/>
      <c r="D38" s="1"/>
      <c r="E38" s="1"/>
      <c r="F38" s="1"/>
      <c r="G38" s="1"/>
      <c r="H38" s="1"/>
      <c r="I38" s="1"/>
      <c r="J38" s="1"/>
      <c r="K38" s="1"/>
      <c r="L38" s="1"/>
      <c r="M38" s="1"/>
      <c r="N38" s="1"/>
      <c r="O38" s="1"/>
      <c r="P38" s="1"/>
      <c r="Q38" s="1"/>
      <c r="R38" s="1"/>
    </row>
    <row r="39" spans="1:18" ht="22.5" customHeight="1">
      <c r="A39" s="1"/>
      <c r="B39" s="1"/>
      <c r="C39" s="1"/>
      <c r="D39" s="1"/>
      <c r="E39" s="1"/>
      <c r="F39" s="1"/>
      <c r="G39" s="1"/>
      <c r="H39" s="1"/>
      <c r="I39" s="1"/>
      <c r="J39" s="1"/>
      <c r="K39" s="1"/>
      <c r="L39" s="1"/>
      <c r="M39" s="1"/>
      <c r="N39" s="1"/>
      <c r="O39" s="1"/>
      <c r="P39" s="1"/>
      <c r="Q39" s="1"/>
      <c r="R39" s="1"/>
    </row>
    <row r="40" spans="1:18" ht="22.5" customHeight="1">
      <c r="A40" s="1"/>
      <c r="B40" s="1"/>
      <c r="C40" s="1"/>
      <c r="D40" s="1"/>
      <c r="E40" s="1"/>
      <c r="F40" s="1"/>
      <c r="G40" s="1"/>
      <c r="H40" s="1"/>
      <c r="I40" s="1"/>
      <c r="J40" s="1"/>
      <c r="K40" s="1"/>
      <c r="L40" s="1"/>
      <c r="M40" s="1"/>
      <c r="N40" s="1"/>
      <c r="O40" s="1"/>
      <c r="P40" s="1"/>
      <c r="Q40" s="1"/>
      <c r="R40" s="1"/>
    </row>
    <row r="41" spans="1:18" ht="22.5" customHeight="1">
      <c r="A41" s="1"/>
      <c r="B41" s="1"/>
      <c r="C41" s="1"/>
      <c r="D41" s="1"/>
      <c r="E41" s="1"/>
      <c r="F41" s="1"/>
      <c r="G41" s="1"/>
      <c r="H41" s="1"/>
      <c r="I41" s="1"/>
      <c r="J41" s="1"/>
      <c r="K41" s="1"/>
      <c r="L41" s="1"/>
      <c r="M41" s="1"/>
      <c r="N41" s="1"/>
      <c r="O41" s="1"/>
      <c r="P41" s="1"/>
      <c r="Q41" s="1"/>
      <c r="R41" s="1"/>
    </row>
    <row r="42" spans="1:18" ht="22.5" customHeight="1">
      <c r="A42" s="1"/>
      <c r="B42" s="1"/>
      <c r="C42" s="1"/>
      <c r="D42" s="1"/>
      <c r="E42" s="1"/>
      <c r="F42" s="1"/>
      <c r="G42" s="1"/>
      <c r="H42" s="1"/>
      <c r="I42" s="1"/>
      <c r="J42" s="1"/>
      <c r="K42" s="1"/>
      <c r="L42" s="1"/>
      <c r="M42" s="1"/>
      <c r="N42" s="1"/>
      <c r="O42" s="1"/>
      <c r="P42" s="1"/>
      <c r="Q42" s="1"/>
      <c r="R42" s="1"/>
    </row>
  </sheetData>
  <sheetProtection algorithmName="SHA-512" hashValue="/E2KA+PnVAKqQqLtKhC6bHTrah12BTUwZUJudUJTc4kyMjJLhjLPT2GUbT5blM0T95/uPzF9G37jw0YHBaL8XQ==" saltValue="2gbi/of873guoWybP6yGpw==" spinCount="100000" sheet="1" objects="1" scenarios="1"/>
  <mergeCells count="25">
    <mergeCell ref="L1:M1"/>
    <mergeCell ref="Q1:R1"/>
    <mergeCell ref="B13:Q13"/>
    <mergeCell ref="A16:C18"/>
    <mergeCell ref="A2:Q2"/>
    <mergeCell ref="G6:H6"/>
    <mergeCell ref="I6:P6"/>
    <mergeCell ref="G7:H7"/>
    <mergeCell ref="I7:P7"/>
    <mergeCell ref="G8:H8"/>
    <mergeCell ref="I8:P8"/>
    <mergeCell ref="B11:Q11"/>
    <mergeCell ref="B12:Q12"/>
    <mergeCell ref="G9:H9"/>
    <mergeCell ref="I9:P9"/>
    <mergeCell ref="A25:R31"/>
    <mergeCell ref="Q19:R20"/>
    <mergeCell ref="Q21:R22"/>
    <mergeCell ref="Q16:R18"/>
    <mergeCell ref="B23:Q23"/>
    <mergeCell ref="A19:C20"/>
    <mergeCell ref="A21:C22"/>
    <mergeCell ref="D16:P18"/>
    <mergeCell ref="D19:P20"/>
    <mergeCell ref="D21:P22"/>
  </mergeCells>
  <phoneticPr fontId="3"/>
  <conditionalFormatting sqref="O1">
    <cfRule type="containsBlanks" dxfId="94" priority="3">
      <formula>LEN(TRIM(O1))=0</formula>
    </cfRule>
  </conditionalFormatting>
  <conditionalFormatting sqref="Q16">
    <cfRule type="cellIs" dxfId="93" priority="13" operator="equal">
      <formula>"□"</formula>
    </cfRule>
  </conditionalFormatting>
  <conditionalFormatting sqref="Q19">
    <cfRule type="cellIs" dxfId="92" priority="12" operator="equal">
      <formula>"□"</formula>
    </cfRule>
  </conditionalFormatting>
  <conditionalFormatting sqref="Q21">
    <cfRule type="cellIs" dxfId="91" priority="11" operator="equal">
      <formula>"□"</formula>
    </cfRule>
  </conditionalFormatting>
  <dataValidations count="2">
    <dataValidation imeMode="hiragana" allowBlank="1" showInputMessage="1" showErrorMessage="1" sqref="M2:Q5 K5:L5 R2:R13 U1:Z2 D21 G1:G5 D14:D16 A19 E14:Q15 R15 AT1:BE5 BF1:BF7 T2:T5 AC1:AE2 AF1:AS6 S1 D19 G10:Q10 C1:F10 G6:H9 AW10:AW23 AF10:AU23 AV8:AV23 A1:A16 A21 B1:B15 C14:C15 A35:R1048576 B24:Q24 U3:AA5 H1:L4 AF24:AW1048576 B23 BG1:XFD1048576 AB3:AE1048576 AX10:BF1048576 R23:R24 S3:S1048576 A23:A25 T10:AA1048576" xr:uid="{FE4471FA-F1A9-4A3B-BAAE-F0874F3F7B5C}"/>
    <dataValidation imeMode="off" allowBlank="1" showInputMessage="1" showErrorMessage="1" sqref="N1:Q1" xr:uid="{0F8AE7B8-F742-4591-9503-68A7B996083A}"/>
  </dataValidations>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E70D069E-1C8F-471B-9031-2AF5FC10859F}">
          <x14:formula1>
            <xm:f>'1_交付申請'!$AQ$1:$AQ$2</xm:f>
          </x14:formula1>
          <xm:sqref>Q16 Q19 Q21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8C24-5CC2-43E6-B857-D6DFC003484D}">
  <dimension ref="A1:AR29"/>
  <sheetViews>
    <sheetView view="pageBreakPreview" zoomScaleNormal="100" zoomScaleSheetLayoutView="100" workbookViewId="0">
      <pane ySplit="3" topLeftCell="A4"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29" width="4.58203125" style="3"/>
    <col min="30" max="30" width="27" style="3" customWidth="1"/>
    <col min="31" max="16384" width="4.58203125" style="3"/>
  </cols>
  <sheetData>
    <row r="1" spans="1:44" ht="22.5" customHeight="1">
      <c r="A1" s="1" t="s">
        <v>116</v>
      </c>
      <c r="AQ1" s="6" t="s">
        <v>27</v>
      </c>
      <c r="AR1" s="6" t="s">
        <v>28</v>
      </c>
    </row>
    <row r="2" spans="1:44" ht="22.5" customHeight="1">
      <c r="A2" s="296" t="s">
        <v>117</v>
      </c>
      <c r="B2" s="296"/>
      <c r="C2" s="40"/>
      <c r="D2" s="3" t="s">
        <v>118</v>
      </c>
      <c r="L2" s="294" t="str">
        <f>IF(O2="","",TEXT(DATE(O2,12,31),"[$-ja-JP-x-gannen]ggge"))</f>
        <v/>
      </c>
      <c r="M2" s="294"/>
      <c r="N2" s="5" t="s">
        <v>296</v>
      </c>
      <c r="O2" s="38"/>
      <c r="P2" s="1" t="s">
        <v>295</v>
      </c>
      <c r="Q2" s="217" t="s">
        <v>300</v>
      </c>
      <c r="R2" s="217"/>
      <c r="S2" s="3" t="s">
        <v>25</v>
      </c>
      <c r="T2" s="3" t="s">
        <v>101</v>
      </c>
      <c r="AQ2" s="6"/>
      <c r="AR2" s="6"/>
    </row>
    <row r="3" spans="1:44" ht="22.5" customHeight="1">
      <c r="A3" s="219" t="s">
        <v>119</v>
      </c>
      <c r="B3" s="219"/>
      <c r="C3" s="219"/>
      <c r="D3" s="219"/>
      <c r="E3" s="219"/>
      <c r="F3" s="219"/>
      <c r="G3" s="219"/>
      <c r="H3" s="219"/>
      <c r="I3" s="219"/>
      <c r="J3" s="219"/>
      <c r="K3" s="219"/>
      <c r="L3" s="219"/>
      <c r="M3" s="219"/>
      <c r="N3" s="219"/>
      <c r="O3" s="219"/>
      <c r="P3" s="219"/>
      <c r="Q3" s="219"/>
      <c r="AQ3" s="6" t="s">
        <v>31</v>
      </c>
      <c r="AR3" s="6" t="s">
        <v>32</v>
      </c>
    </row>
    <row r="4" spans="1:44" ht="22.5" customHeight="1">
      <c r="A4" s="1"/>
      <c r="B4" s="1"/>
      <c r="C4" s="1"/>
      <c r="D4" s="1"/>
      <c r="E4" s="1"/>
      <c r="F4" s="1"/>
      <c r="G4" s="1"/>
      <c r="H4" s="1"/>
      <c r="I4" s="1"/>
      <c r="J4" s="1"/>
      <c r="K4" s="1"/>
      <c r="L4" s="1"/>
      <c r="M4" s="1"/>
      <c r="N4" s="1"/>
      <c r="O4" s="1"/>
      <c r="P4" s="1"/>
      <c r="Q4" s="1"/>
    </row>
    <row r="5" spans="1:44" ht="22.5" customHeight="1">
      <c r="A5" s="215" t="s">
        <v>5</v>
      </c>
      <c r="B5" s="215"/>
      <c r="C5" s="297" t="str">
        <f>IF(団体所在地="","",団体所在地)</f>
        <v/>
      </c>
      <c r="D5" s="297"/>
      <c r="E5" s="297"/>
      <c r="F5" s="297"/>
      <c r="G5" s="297"/>
      <c r="H5" s="297"/>
      <c r="I5" s="297"/>
      <c r="J5" s="297"/>
      <c r="K5" s="1"/>
      <c r="L5" s="1"/>
      <c r="M5" s="1"/>
      <c r="N5" s="1"/>
      <c r="O5" s="1"/>
      <c r="P5" s="1"/>
      <c r="Q5" s="1"/>
    </row>
    <row r="6" spans="1:44" ht="22.5" customHeight="1">
      <c r="A6" s="215" t="s">
        <v>3</v>
      </c>
      <c r="B6" s="215"/>
      <c r="C6" s="298" t="str">
        <f>IF(団体名称="","",団体名称)</f>
        <v/>
      </c>
      <c r="D6" s="298"/>
      <c r="E6" s="298"/>
      <c r="F6" s="298"/>
      <c r="G6" s="298"/>
      <c r="H6" s="298"/>
      <c r="I6" s="298"/>
      <c r="J6" s="298"/>
      <c r="K6" s="1"/>
      <c r="L6" s="1"/>
      <c r="M6" s="1"/>
      <c r="N6" s="1"/>
      <c r="O6" s="1"/>
      <c r="P6" s="1"/>
      <c r="Q6" s="1"/>
    </row>
    <row r="7" spans="1:44" ht="22.5" customHeight="1">
      <c r="A7" s="215" t="s">
        <v>35</v>
      </c>
      <c r="B7" s="215"/>
      <c r="C7" s="298" t="str">
        <f>IF(団体代表者="","",団体代表者)</f>
        <v/>
      </c>
      <c r="D7" s="298"/>
      <c r="E7" s="298"/>
      <c r="F7" s="298"/>
      <c r="G7" s="298"/>
      <c r="H7" s="298"/>
      <c r="I7" s="298"/>
      <c r="J7" s="298"/>
    </row>
    <row r="8" spans="1:44" ht="22.5" customHeight="1">
      <c r="A8" s="1"/>
      <c r="B8" s="1"/>
      <c r="C8" s="1"/>
      <c r="D8" s="1"/>
      <c r="E8" s="1"/>
      <c r="F8" s="1"/>
      <c r="Q8" s="7"/>
    </row>
    <row r="9" spans="1:44" ht="22.5" customHeight="1">
      <c r="A9" s="1"/>
      <c r="B9" s="1"/>
      <c r="C9" s="1"/>
      <c r="D9" s="1"/>
      <c r="E9" s="1"/>
      <c r="F9" s="1"/>
      <c r="K9" s="290" t="s">
        <v>373</v>
      </c>
      <c r="L9" s="290"/>
      <c r="M9" s="290"/>
      <c r="N9" s="290"/>
      <c r="O9" s="290"/>
      <c r="P9" s="290"/>
      <c r="Q9" s="7"/>
    </row>
    <row r="10" spans="1:44" ht="22.5" customHeight="1">
      <c r="B10" s="1"/>
      <c r="C10" s="1"/>
      <c r="D10" s="1"/>
      <c r="E10" s="1"/>
      <c r="F10" s="1"/>
      <c r="G10" s="1"/>
      <c r="H10" s="1"/>
      <c r="I10" s="1"/>
      <c r="J10" s="1"/>
      <c r="K10" s="1"/>
      <c r="L10" s="1"/>
      <c r="M10" s="1"/>
      <c r="N10" s="1"/>
      <c r="O10" s="1"/>
      <c r="P10" s="1"/>
      <c r="Q10" s="1"/>
    </row>
    <row r="11" spans="1:44" ht="22.5" customHeight="1">
      <c r="B11" s="1"/>
      <c r="C11" s="1"/>
      <c r="D11" s="1"/>
      <c r="E11" s="1"/>
      <c r="F11" s="1"/>
      <c r="G11" s="1"/>
      <c r="H11" s="1"/>
      <c r="I11" s="1"/>
      <c r="J11" s="1"/>
      <c r="K11" s="5"/>
      <c r="L11" s="5"/>
      <c r="M11" s="5"/>
      <c r="N11" s="5"/>
      <c r="O11" s="5"/>
      <c r="P11" s="5"/>
      <c r="Q11" s="1"/>
    </row>
    <row r="12" spans="1:44" ht="22.5" customHeight="1">
      <c r="A12" s="1"/>
      <c r="B12" s="295" t="str">
        <f>'1_交付申請'!L1</f>
        <v/>
      </c>
      <c r="C12" s="295"/>
      <c r="D12" s="5" t="s">
        <v>296</v>
      </c>
      <c r="E12" s="1">
        <f>'1_交付申請'!O1</f>
        <v>0</v>
      </c>
      <c r="F12" s="1" t="s">
        <v>295</v>
      </c>
      <c r="G12" s="293" t="str">
        <f>'1_交付申請'!Q1</f>
        <v>　月　日</v>
      </c>
      <c r="H12" s="293"/>
      <c r="I12" s="290" t="s">
        <v>306</v>
      </c>
      <c r="J12" s="290"/>
      <c r="K12" s="290"/>
      <c r="L12" s="290"/>
      <c r="M12" s="290"/>
      <c r="N12" s="290"/>
      <c r="O12" s="290"/>
      <c r="P12" s="290"/>
      <c r="Q12" s="290"/>
    </row>
    <row r="13" spans="1:44" ht="22.5" customHeight="1">
      <c r="A13" s="1"/>
      <c r="B13" s="299" t="s">
        <v>307</v>
      </c>
      <c r="C13" s="299"/>
      <c r="D13" s="299"/>
      <c r="E13" s="299"/>
      <c r="F13" s="299"/>
      <c r="G13" s="299"/>
      <c r="H13" s="299"/>
      <c r="I13" s="299"/>
      <c r="J13" s="299"/>
      <c r="K13" s="299"/>
      <c r="L13" s="299"/>
      <c r="M13" s="299"/>
      <c r="N13" s="299"/>
      <c r="O13" s="299"/>
      <c r="P13" s="299"/>
      <c r="Q13" s="299"/>
    </row>
    <row r="14" spans="1:44" ht="22.5" customHeight="1">
      <c r="A14" s="1"/>
      <c r="B14" s="299" t="s">
        <v>308</v>
      </c>
      <c r="C14" s="299"/>
      <c r="D14" s="299"/>
      <c r="E14" s="299"/>
      <c r="F14" s="299"/>
      <c r="G14" s="299"/>
      <c r="H14" s="299"/>
      <c r="I14" s="299"/>
      <c r="J14" s="299"/>
      <c r="K14" s="299"/>
      <c r="L14" s="299"/>
      <c r="M14" s="299"/>
      <c r="N14" s="299"/>
      <c r="O14" s="299"/>
      <c r="P14" s="299"/>
      <c r="Q14" s="299"/>
    </row>
    <row r="15" spans="1:44" ht="22.5" customHeight="1">
      <c r="A15" s="1"/>
      <c r="B15" s="1"/>
      <c r="C15" s="1"/>
      <c r="D15" s="1"/>
      <c r="E15" s="1"/>
      <c r="F15" s="1"/>
      <c r="G15" s="1"/>
      <c r="H15" s="1"/>
      <c r="I15" s="1"/>
      <c r="J15" s="1"/>
      <c r="K15" s="1"/>
      <c r="L15" s="1"/>
      <c r="M15" s="1"/>
      <c r="N15" s="1"/>
      <c r="O15" s="1"/>
      <c r="P15" s="1"/>
      <c r="Q15" s="1"/>
    </row>
    <row r="16" spans="1:44" ht="22.5" customHeight="1">
      <c r="A16" s="1"/>
      <c r="B16" s="1"/>
      <c r="C16" s="1"/>
      <c r="D16" s="1"/>
      <c r="E16" s="1"/>
      <c r="F16" s="1"/>
      <c r="G16" s="1"/>
      <c r="H16" s="1"/>
      <c r="I16" s="1"/>
      <c r="J16" s="1"/>
      <c r="K16" s="1"/>
      <c r="L16" s="1"/>
      <c r="M16" s="1"/>
      <c r="N16" s="1"/>
      <c r="O16" s="1"/>
      <c r="P16" s="1"/>
      <c r="Q16" s="1"/>
    </row>
    <row r="17" spans="1:17" ht="22.5" customHeight="1">
      <c r="A17" s="1"/>
      <c r="B17" s="1" t="s">
        <v>121</v>
      </c>
      <c r="C17" s="1"/>
      <c r="D17" s="1"/>
      <c r="E17" s="1"/>
      <c r="F17" s="1"/>
      <c r="G17" s="1"/>
      <c r="H17" s="212" t="str">
        <f>IF('2_計画書'!L20=0,"",'2_計画書'!L20)</f>
        <v/>
      </c>
      <c r="I17" s="212"/>
      <c r="J17" s="212"/>
      <c r="K17" s="4" t="s">
        <v>39</v>
      </c>
      <c r="L17" s="5"/>
      <c r="M17" s="51"/>
      <c r="N17" s="5"/>
      <c r="O17" s="51"/>
      <c r="P17" s="1"/>
      <c r="Q17" s="1"/>
    </row>
    <row r="18" spans="1:17" ht="22.5" customHeight="1">
      <c r="A18" s="1"/>
      <c r="B18" s="1"/>
      <c r="C18" s="1"/>
      <c r="D18" s="1"/>
      <c r="E18" s="1"/>
      <c r="F18" s="1"/>
      <c r="G18" s="1"/>
      <c r="H18" s="84"/>
      <c r="I18" s="84"/>
      <c r="J18" s="84"/>
      <c r="K18" s="5"/>
      <c r="L18" s="5"/>
      <c r="M18" s="51"/>
      <c r="N18" s="5"/>
      <c r="O18" s="51"/>
      <c r="P18" s="1"/>
      <c r="Q18" s="1"/>
    </row>
    <row r="19" spans="1:17" ht="22.5" customHeight="1">
      <c r="A19" s="1"/>
      <c r="B19" s="1"/>
      <c r="C19" s="1"/>
      <c r="D19" s="1"/>
      <c r="E19" s="1"/>
      <c r="F19" s="1"/>
      <c r="G19" s="1"/>
      <c r="H19" s="1"/>
      <c r="I19" s="1"/>
      <c r="J19" s="1"/>
      <c r="K19" s="1"/>
      <c r="L19" s="1"/>
      <c r="M19" s="1"/>
      <c r="N19" s="1"/>
      <c r="O19" s="1"/>
      <c r="P19" s="1"/>
      <c r="Q19" s="1"/>
    </row>
    <row r="20" spans="1:17" ht="22.5" customHeight="1">
      <c r="A20" s="1"/>
      <c r="B20" s="1" t="s">
        <v>122</v>
      </c>
      <c r="C20" s="1"/>
      <c r="D20" s="1"/>
      <c r="E20" s="1"/>
      <c r="F20" s="1"/>
      <c r="G20" s="1"/>
      <c r="H20" s="1"/>
      <c r="I20" s="1"/>
      <c r="J20" s="1"/>
      <c r="K20" s="1"/>
      <c r="L20" s="1"/>
      <c r="M20" s="1"/>
      <c r="N20" s="1"/>
      <c r="O20" s="1"/>
      <c r="P20" s="1"/>
      <c r="Q20" s="1"/>
    </row>
    <row r="21" spans="1:17" ht="22.5" customHeight="1">
      <c r="A21" s="1"/>
      <c r="B21" s="3" t="s">
        <v>123</v>
      </c>
      <c r="C21" s="1"/>
      <c r="D21" s="1"/>
      <c r="E21" s="1"/>
      <c r="F21" s="1"/>
      <c r="G21" s="1"/>
      <c r="H21" s="1"/>
      <c r="I21" s="1"/>
      <c r="J21" s="1"/>
      <c r="K21" s="1"/>
      <c r="L21" s="1"/>
      <c r="M21" s="1"/>
      <c r="N21" s="1"/>
      <c r="O21" s="1"/>
      <c r="P21" s="1"/>
      <c r="Q21" s="1"/>
    </row>
    <row r="22" spans="1:17" ht="22.5" customHeight="1">
      <c r="A22" s="1"/>
      <c r="B22" s="1"/>
      <c r="C22" s="1" t="s">
        <v>124</v>
      </c>
      <c r="D22" s="1"/>
      <c r="E22" s="1"/>
      <c r="F22" s="1"/>
      <c r="G22" s="1"/>
      <c r="H22" s="1"/>
      <c r="I22" s="1"/>
      <c r="J22" s="1"/>
      <c r="K22" s="1"/>
      <c r="L22" s="1"/>
      <c r="M22" s="1"/>
      <c r="N22" s="1"/>
      <c r="O22" s="1"/>
      <c r="P22" s="1"/>
      <c r="Q22" s="1"/>
    </row>
    <row r="23" spans="1:17" ht="22.5" customHeight="1">
      <c r="A23" s="1"/>
      <c r="B23" s="1" t="s">
        <v>125</v>
      </c>
      <c r="C23" s="1"/>
      <c r="D23" s="1"/>
      <c r="E23" s="1"/>
      <c r="F23" s="1"/>
      <c r="G23" s="1"/>
      <c r="H23" s="1"/>
      <c r="I23" s="1"/>
      <c r="J23" s="1"/>
      <c r="K23" s="1"/>
      <c r="L23" s="1"/>
      <c r="M23" s="1"/>
      <c r="N23" s="1"/>
      <c r="O23" s="1"/>
      <c r="P23" s="1"/>
      <c r="Q23" s="1"/>
    </row>
    <row r="24" spans="1:17" ht="22.5" customHeight="1">
      <c r="A24" s="1"/>
      <c r="B24" s="1" t="s">
        <v>126</v>
      </c>
      <c r="C24" s="1"/>
      <c r="D24" s="1"/>
      <c r="E24" s="1"/>
      <c r="F24" s="1"/>
      <c r="G24" s="1"/>
      <c r="H24" s="1"/>
      <c r="I24" s="1"/>
      <c r="J24" s="1"/>
      <c r="K24" s="1"/>
      <c r="L24" s="1"/>
      <c r="M24" s="1"/>
      <c r="N24" s="1"/>
      <c r="O24" s="1"/>
      <c r="P24" s="1"/>
      <c r="Q24" s="1"/>
    </row>
    <row r="25" spans="1:17" ht="22.5" customHeight="1">
      <c r="A25" s="1"/>
      <c r="B25" s="1"/>
      <c r="C25" s="1" t="s">
        <v>127</v>
      </c>
      <c r="D25" s="1"/>
      <c r="E25" s="1"/>
      <c r="F25" s="1"/>
      <c r="G25" s="1"/>
      <c r="H25" s="1"/>
      <c r="I25" s="1"/>
      <c r="J25" s="1"/>
      <c r="K25" s="1"/>
      <c r="L25" s="1"/>
      <c r="M25" s="1"/>
      <c r="N25" s="1"/>
      <c r="O25" s="1"/>
      <c r="P25" s="1"/>
      <c r="Q25" s="1"/>
    </row>
    <row r="26" spans="1:17" ht="22.5" customHeight="1">
      <c r="A26" s="1"/>
      <c r="B26" s="1" t="s">
        <v>128</v>
      </c>
      <c r="C26" s="1"/>
      <c r="D26" s="1"/>
      <c r="E26" s="1"/>
      <c r="F26" s="1"/>
      <c r="G26" s="1"/>
      <c r="H26" s="1"/>
      <c r="I26" s="1"/>
      <c r="J26" s="1"/>
      <c r="K26" s="1"/>
      <c r="L26" s="1"/>
      <c r="M26" s="1"/>
      <c r="N26" s="1"/>
      <c r="O26" s="1"/>
      <c r="P26" s="1"/>
      <c r="Q26" s="1"/>
    </row>
    <row r="27" spans="1:17" ht="22.5" customHeight="1">
      <c r="B27" s="1" t="s">
        <v>129</v>
      </c>
      <c r="C27" s="2"/>
      <c r="D27" s="1"/>
      <c r="E27" s="1"/>
      <c r="F27" s="1"/>
      <c r="G27" s="1"/>
      <c r="H27" s="1"/>
      <c r="I27" s="1"/>
      <c r="J27" s="1"/>
      <c r="K27" s="1"/>
      <c r="L27" s="1"/>
      <c r="M27" s="1"/>
      <c r="N27" s="1"/>
      <c r="O27" s="1"/>
      <c r="P27" s="1"/>
      <c r="Q27" s="1"/>
    </row>
    <row r="28" spans="1:17" ht="22.5" customHeight="1">
      <c r="A28" s="11"/>
      <c r="B28" s="1" t="s">
        <v>130</v>
      </c>
      <c r="C28" s="7"/>
      <c r="D28" s="7"/>
      <c r="E28" s="7"/>
      <c r="F28" s="7"/>
      <c r="G28" s="7"/>
      <c r="H28" s="7"/>
      <c r="I28" s="7"/>
      <c r="J28" s="12"/>
      <c r="K28" s="7"/>
      <c r="L28" s="7"/>
      <c r="M28" s="7"/>
      <c r="N28" s="7"/>
      <c r="P28" s="7"/>
      <c r="Q28" s="7"/>
    </row>
    <row r="29" spans="1:17" ht="22.5" customHeight="1">
      <c r="P29" s="7" t="s">
        <v>131</v>
      </c>
    </row>
  </sheetData>
  <sheetProtection algorithmName="SHA-512" hashValue="z4+IcvmkD4proiy/RIX8ruytmQaK3KfptcY3qBeNVW3kck8mOdIoAGSMR35gCCf+saV0Zs5Y1RPcBEcz5EgvvA==" saltValue="MJe6MqFdjE8+s1mlZRPAlg==" spinCount="100000" sheet="1" objects="1" scenarios="1"/>
  <mergeCells count="17">
    <mergeCell ref="B13:Q13"/>
    <mergeCell ref="B14:Q14"/>
    <mergeCell ref="H17:J17"/>
    <mergeCell ref="A3:Q3"/>
    <mergeCell ref="K9:P9"/>
    <mergeCell ref="L2:M2"/>
    <mergeCell ref="Q2:R2"/>
    <mergeCell ref="B12:C12"/>
    <mergeCell ref="G12:H12"/>
    <mergeCell ref="A2:B2"/>
    <mergeCell ref="A5:B5"/>
    <mergeCell ref="A6:B6"/>
    <mergeCell ref="A7:B7"/>
    <mergeCell ref="C5:J5"/>
    <mergeCell ref="C6:J6"/>
    <mergeCell ref="C7:J7"/>
    <mergeCell ref="I12:Q12"/>
  </mergeCells>
  <phoneticPr fontId="3"/>
  <conditionalFormatting sqref="C2">
    <cfRule type="containsBlanks" dxfId="90" priority="11">
      <formula>LEN(TRIM(C2))=0</formula>
    </cfRule>
  </conditionalFormatting>
  <conditionalFormatting sqref="E12">
    <cfRule type="containsBlanks" dxfId="89" priority="3">
      <formula>LEN(TRIM(E12))=0</formula>
    </cfRule>
  </conditionalFormatting>
  <conditionalFormatting sqref="O2">
    <cfRule type="containsBlanks" dxfId="88" priority="6">
      <formula>LEN(TRIM(O2))=0</formula>
    </cfRule>
  </conditionalFormatting>
  <conditionalFormatting sqref="Q2:R2">
    <cfRule type="containsBlanks" dxfId="87" priority="4">
      <formula>LEN(TRIM(Q2))=0</formula>
    </cfRule>
  </conditionalFormatting>
  <dataValidations count="2">
    <dataValidation imeMode="hiragana" allowBlank="1" showInputMessage="1" showErrorMessage="1" sqref="M3:Q6 H19:J19 M19 O19 N15:N19 K15:L19 H15:J16 O15:O16 M15:M16 AT1:BE6 BF1:BF8 AC1:AE3 AF1:AS7 T4:AA6 P15:Q19 U1:Z2 AF28:AW1048576 A29:Q1048576 T29:X1048576 I12 S2:T2 T3:Z3 B1 B3:B4 C1:C11 D1:J4 B22 D8:F11 K9 A1:A9 G10:K11 Q10:Q11 C15:G22 A12:A27 BG1:XFD1048576 AB4:AE1048576 Y10:AA1048576 AX10:BF1048576 T10:X27 AW10:AW27 AF10:AU27 AV9:AV27 R3:S1048576 H20:Q22 D23:Q27 B23:C26 K1:L6 R1 B8:B20" xr:uid="{245BFC1F-B264-4879-9735-98A9701A60A4}"/>
    <dataValidation imeMode="off" allowBlank="1" showInputMessage="1" showErrorMessage="1" sqref="H17:H18 M17:M18 O17:O18 N2:Q2 D12:G12" xr:uid="{27CF4327-4FA4-46C3-8C61-376625570532}"/>
  </dataValidations>
  <pageMargins left="0.70866141732283472" right="0.70866141732283472" top="0.35433070866141736" bottom="0" header="0.31496062992125984" footer="0.31496062992125984"/>
  <pageSetup paperSize="9" scale="95" orientation="portrait" r:id="rId1"/>
  <ignoredErrors>
    <ignoredError sqref="E12 G12" unlockedFormula="1"/>
  </ignoredErrors>
  <extLst>
    <ext xmlns:x14="http://schemas.microsoft.com/office/spreadsheetml/2009/9/main" uri="{78C0D931-6437-407d-A8EE-F0AAD7539E65}">
      <x14:conditionalFormattings>
        <x14:conditionalFormatting xmlns:xm="http://schemas.microsoft.com/office/excel/2006/main">
          <x14:cfRule type="containsText" priority="5" operator="containsText" id="{ACEFA1E1-E539-4DB9-A713-1D4BAB981875}">
            <xm:f>NOT(ISERROR(SEARCH("　月　日",Q2)))</xm:f>
            <xm:f>"　月　日"</xm:f>
            <x14:dxf>
              <fill>
                <patternFill>
                  <bgColor theme="8" tint="0.79998168889431442"/>
                </patternFill>
              </fill>
            </x14:dxf>
          </x14:cfRule>
          <xm:sqref>Q2:R2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7A75C-E066-41D2-885C-CE96005CA111}">
  <sheetPr>
    <tabColor rgb="FFFFFF00"/>
  </sheetPr>
  <dimension ref="A1:AR30"/>
  <sheetViews>
    <sheetView view="pageBreakPreview" zoomScaleNormal="100" zoomScaleSheetLayoutView="100" workbookViewId="0">
      <pane ySplit="2" topLeftCell="A3" activePane="bottomLeft" state="frozen"/>
      <selection activeCell="A3" sqref="A3:Q3"/>
      <selection pane="bottomLeft" activeCell="A3" sqref="A3:Q3"/>
    </sheetView>
  </sheetViews>
  <sheetFormatPr defaultColWidth="4.58203125" defaultRowHeight="22.5" customHeight="1"/>
  <cols>
    <col min="1" max="3" width="4.58203125" style="3"/>
    <col min="4" max="5" width="4.58203125" style="3" customWidth="1"/>
    <col min="6" max="14" width="4.58203125" style="3"/>
    <col min="15" max="15" width="5.5" style="3" bestFit="1" customWidth="1"/>
    <col min="16" max="29" width="4.58203125" style="3"/>
    <col min="30" max="30" width="32.83203125" style="3" customWidth="1"/>
    <col min="31" max="16384" width="4.58203125" style="3"/>
  </cols>
  <sheetData>
    <row r="1" spans="1:44" ht="22.5" customHeight="1">
      <c r="A1" s="1" t="s">
        <v>132</v>
      </c>
      <c r="L1" s="218" t="str">
        <f>IF(O1="","",TEXT(DATE(O1,12,31),"[$-ja-JP-x-gannen]ggge"))</f>
        <v/>
      </c>
      <c r="M1" s="218"/>
      <c r="N1" s="5" t="s">
        <v>299</v>
      </c>
      <c r="O1" s="38"/>
      <c r="P1" s="1" t="s">
        <v>295</v>
      </c>
      <c r="Q1" s="217" t="s">
        <v>300</v>
      </c>
      <c r="R1" s="217"/>
      <c r="S1" s="3" t="s">
        <v>25</v>
      </c>
      <c r="T1" s="3" t="s">
        <v>297</v>
      </c>
      <c r="AQ1" s="6" t="s">
        <v>27</v>
      </c>
      <c r="AR1" s="6" t="s">
        <v>28</v>
      </c>
    </row>
    <row r="2" spans="1:44" ht="22.5" customHeight="1">
      <c r="A2" s="219" t="s">
        <v>133</v>
      </c>
      <c r="B2" s="219"/>
      <c r="C2" s="219"/>
      <c r="D2" s="219"/>
      <c r="E2" s="219"/>
      <c r="F2" s="219"/>
      <c r="G2" s="219"/>
      <c r="H2" s="219"/>
      <c r="I2" s="219"/>
      <c r="J2" s="219"/>
      <c r="K2" s="219"/>
      <c r="L2" s="219"/>
      <c r="M2" s="219"/>
      <c r="N2" s="219"/>
      <c r="O2" s="219"/>
      <c r="P2" s="219"/>
      <c r="Q2" s="219"/>
      <c r="R2" s="219"/>
      <c r="T2" s="3" t="s">
        <v>26</v>
      </c>
      <c r="AQ2" s="6" t="s">
        <v>31</v>
      </c>
      <c r="AR2" s="6" t="s">
        <v>32</v>
      </c>
    </row>
    <row r="3" spans="1:44" ht="22.5" customHeight="1">
      <c r="A3" s="1"/>
      <c r="B3" s="1"/>
      <c r="C3" s="1"/>
      <c r="D3" s="1"/>
      <c r="E3" s="1"/>
      <c r="F3" s="1"/>
      <c r="G3" s="1"/>
      <c r="H3" s="1"/>
      <c r="I3" s="1"/>
      <c r="J3" s="1"/>
      <c r="K3" s="1"/>
      <c r="L3" s="1"/>
      <c r="M3" s="1"/>
      <c r="N3" s="1"/>
      <c r="O3" s="1"/>
      <c r="P3" s="1"/>
      <c r="Q3" s="1"/>
      <c r="S3" s="48" t="s">
        <v>30</v>
      </c>
    </row>
    <row r="4" spans="1:44" ht="22.5" customHeight="1">
      <c r="A4" s="1" t="s">
        <v>33</v>
      </c>
      <c r="B4" s="1"/>
      <c r="C4" s="1"/>
      <c r="D4" s="1"/>
      <c r="E4" s="1"/>
      <c r="F4" s="1"/>
      <c r="G4" s="1"/>
      <c r="H4" s="1"/>
      <c r="I4" s="1"/>
      <c r="J4" s="1"/>
      <c r="K4" s="1"/>
      <c r="L4" s="1"/>
      <c r="M4" s="1"/>
      <c r="N4" s="1"/>
      <c r="O4" s="1"/>
      <c r="P4" s="1"/>
      <c r="Q4" s="1"/>
    </row>
    <row r="5" spans="1:44" ht="22.5" customHeight="1">
      <c r="A5" s="1"/>
      <c r="B5" s="1"/>
      <c r="C5" s="1"/>
      <c r="D5" s="1"/>
      <c r="E5" s="1"/>
      <c r="F5" s="1"/>
      <c r="G5" s="1" t="s">
        <v>134</v>
      </c>
      <c r="K5" s="1"/>
      <c r="L5" s="1"/>
      <c r="M5" s="1"/>
      <c r="N5" s="1"/>
      <c r="O5" s="1"/>
      <c r="P5" s="1"/>
      <c r="Q5" s="1"/>
    </row>
    <row r="6" spans="1:44" ht="22.5" customHeight="1">
      <c r="A6" s="1"/>
      <c r="B6" s="1"/>
      <c r="C6" s="1"/>
      <c r="D6" s="1"/>
      <c r="E6" s="1"/>
      <c r="F6" s="1"/>
      <c r="G6" s="215" t="s">
        <v>5</v>
      </c>
      <c r="H6" s="215"/>
      <c r="I6" s="216" t="str">
        <f>IF(団体所在地="","",団体所在地)</f>
        <v/>
      </c>
      <c r="J6" s="216"/>
      <c r="K6" s="216"/>
      <c r="L6" s="216"/>
      <c r="M6" s="216"/>
      <c r="N6" s="216"/>
      <c r="O6" s="216"/>
      <c r="P6" s="216"/>
    </row>
    <row r="7" spans="1:44" ht="22.5" customHeight="1">
      <c r="A7" s="1"/>
      <c r="B7" s="1"/>
      <c r="C7" s="1"/>
      <c r="D7" s="1"/>
      <c r="E7" s="1"/>
      <c r="F7" s="1"/>
      <c r="G7" s="215" t="s">
        <v>3</v>
      </c>
      <c r="H7" s="215"/>
      <c r="I7" s="216" t="str">
        <f>IF(団体名称="","",団体名称)</f>
        <v/>
      </c>
      <c r="J7" s="216"/>
      <c r="K7" s="216"/>
      <c r="L7" s="216"/>
      <c r="M7" s="216"/>
      <c r="N7" s="216"/>
      <c r="O7" s="216"/>
      <c r="P7" s="216"/>
      <c r="Q7" s="7"/>
    </row>
    <row r="8" spans="1:44" ht="22.5" customHeight="1">
      <c r="A8" s="1"/>
      <c r="B8" s="1"/>
      <c r="C8" s="1"/>
      <c r="D8" s="1"/>
      <c r="E8" s="1"/>
      <c r="F8" s="1"/>
      <c r="G8" s="215" t="s">
        <v>35</v>
      </c>
      <c r="H8" s="215"/>
      <c r="I8" s="216" t="str">
        <f>IF(団体代表者="","",団体代表者)</f>
        <v/>
      </c>
      <c r="J8" s="216"/>
      <c r="K8" s="216"/>
      <c r="L8" s="216"/>
      <c r="M8" s="216"/>
      <c r="N8" s="216"/>
      <c r="O8" s="216"/>
      <c r="P8" s="216"/>
      <c r="Q8" s="7"/>
    </row>
    <row r="9" spans="1:44" ht="22.5" customHeight="1">
      <c r="A9" s="1"/>
      <c r="B9" s="1"/>
      <c r="C9" s="1"/>
      <c r="D9" s="1"/>
      <c r="E9" s="1"/>
      <c r="F9" s="1"/>
      <c r="G9" s="215" t="s">
        <v>135</v>
      </c>
      <c r="H9" s="215"/>
      <c r="I9" s="241" t="str">
        <f>IF(居場所名="","",居場所名)</f>
        <v/>
      </c>
      <c r="J9" s="241"/>
      <c r="K9" s="241"/>
      <c r="L9" s="241"/>
      <c r="M9" s="241"/>
      <c r="N9" s="241"/>
      <c r="O9" s="241"/>
      <c r="P9" s="241"/>
      <c r="Q9" s="49"/>
    </row>
    <row r="10" spans="1:44" ht="22.5" customHeight="1">
      <c r="A10" s="1"/>
      <c r="B10" s="85"/>
      <c r="C10" s="1"/>
      <c r="D10" s="1"/>
      <c r="E10" s="1"/>
      <c r="F10" s="1"/>
      <c r="G10" s="1"/>
      <c r="H10" s="1"/>
      <c r="I10" s="1"/>
      <c r="J10" s="1"/>
      <c r="K10" s="1"/>
      <c r="L10" s="1"/>
      <c r="M10" s="1"/>
      <c r="N10" s="1"/>
      <c r="O10" s="1"/>
      <c r="P10" s="1"/>
      <c r="Q10" s="1"/>
    </row>
    <row r="11" spans="1:44"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1" t="s">
        <v>301</v>
      </c>
      <c r="N11" s="1"/>
      <c r="O11" s="1"/>
      <c r="P11" s="1"/>
      <c r="Q11" s="1"/>
      <c r="R11" s="1"/>
      <c r="S11" s="1"/>
    </row>
    <row r="12" spans="1:44" ht="22.5" customHeight="1">
      <c r="A12" s="1"/>
      <c r="B12" s="300" t="s">
        <v>302</v>
      </c>
      <c r="C12" s="300"/>
      <c r="D12" s="300"/>
      <c r="E12" s="300"/>
      <c r="F12" s="300"/>
      <c r="G12" s="300"/>
      <c r="H12" s="300"/>
      <c r="I12" s="300"/>
      <c r="J12" s="300"/>
      <c r="K12" s="300"/>
      <c r="L12" s="300"/>
      <c r="M12" s="300"/>
      <c r="N12" s="300"/>
      <c r="O12" s="300"/>
      <c r="P12" s="300"/>
      <c r="Q12" s="300"/>
    </row>
    <row r="13" spans="1:44" ht="22.5" customHeight="1">
      <c r="A13" s="1"/>
      <c r="B13" s="213" t="s">
        <v>303</v>
      </c>
      <c r="C13" s="213"/>
      <c r="D13" s="213"/>
      <c r="E13" s="213"/>
      <c r="F13" s="213"/>
      <c r="G13" s="213"/>
      <c r="H13" s="213"/>
      <c r="I13" s="213"/>
      <c r="J13" s="213"/>
      <c r="K13" s="213"/>
      <c r="L13" s="213"/>
      <c r="M13" s="213"/>
      <c r="N13" s="213"/>
      <c r="O13" s="213"/>
      <c r="P13" s="213"/>
      <c r="Q13" s="213"/>
    </row>
    <row r="14" spans="1:44" ht="22.5" customHeight="1">
      <c r="A14" s="1"/>
      <c r="B14" s="1"/>
      <c r="C14" s="1"/>
      <c r="D14" s="1"/>
      <c r="E14" s="1"/>
      <c r="F14" s="1"/>
      <c r="G14" s="1"/>
      <c r="H14" s="1"/>
      <c r="I14" s="1"/>
      <c r="J14" s="1"/>
      <c r="K14" s="1"/>
      <c r="L14" s="1"/>
      <c r="M14" s="1"/>
      <c r="N14" s="1"/>
      <c r="O14" s="1"/>
      <c r="P14" s="1"/>
      <c r="Q14" s="1"/>
    </row>
    <row r="15" spans="1:44" ht="22.5" customHeight="1">
      <c r="A15" s="1"/>
      <c r="B15" s="1" t="s">
        <v>137</v>
      </c>
      <c r="C15" s="1"/>
      <c r="D15" s="1"/>
      <c r="E15" s="1"/>
      <c r="F15" s="1"/>
      <c r="G15" s="1"/>
      <c r="H15" s="212" t="str">
        <f>IF('4_交付決定'!C2="","0",'4_交付決定'!H17)</f>
        <v>0</v>
      </c>
      <c r="I15" s="212"/>
      <c r="J15" s="212"/>
      <c r="K15" s="4" t="s">
        <v>39</v>
      </c>
      <c r="L15" s="5"/>
      <c r="M15" s="51"/>
      <c r="N15" s="5"/>
      <c r="O15" s="51"/>
      <c r="P15" s="1"/>
      <c r="Q15" s="1"/>
    </row>
    <row r="16" spans="1:44" ht="15" customHeight="1">
      <c r="A16" s="1"/>
      <c r="B16" s="1"/>
      <c r="C16" s="1"/>
      <c r="D16" s="1"/>
      <c r="E16" s="1"/>
      <c r="F16" s="1"/>
      <c r="G16" s="1"/>
      <c r="H16" s="1"/>
      <c r="I16" s="1"/>
      <c r="J16" s="1"/>
      <c r="K16" s="1"/>
      <c r="L16" s="1"/>
      <c r="M16" s="1"/>
      <c r="N16" s="1"/>
      <c r="O16" s="1"/>
      <c r="P16" s="1"/>
      <c r="Q16" s="1"/>
    </row>
    <row r="17" spans="1:19" ht="22.5" customHeight="1">
      <c r="A17" s="1"/>
      <c r="B17" s="1" t="s">
        <v>138</v>
      </c>
      <c r="C17" s="1"/>
      <c r="D17" s="1"/>
      <c r="E17" s="1"/>
      <c r="M17" s="1"/>
      <c r="N17" s="1"/>
      <c r="O17" s="1"/>
      <c r="P17" s="1"/>
      <c r="Q17" s="1"/>
    </row>
    <row r="18" spans="1:19" ht="22.5" customHeight="1">
      <c r="A18" s="1"/>
      <c r="B18" s="308"/>
      <c r="C18" s="309"/>
      <c r="D18" s="310"/>
      <c r="E18" s="32" t="s">
        <v>139</v>
      </c>
      <c r="F18" s="8" t="s">
        <v>140</v>
      </c>
      <c r="G18" s="8" t="s">
        <v>141</v>
      </c>
      <c r="H18" s="9" t="s">
        <v>142</v>
      </c>
      <c r="I18" s="311"/>
      <c r="J18" s="312"/>
      <c r="K18" s="312"/>
      <c r="L18" s="8" t="s">
        <v>143</v>
      </c>
      <c r="M18" s="9" t="s">
        <v>144</v>
      </c>
      <c r="N18" s="79" t="s">
        <v>145</v>
      </c>
      <c r="O18" s="313"/>
      <c r="P18" s="313"/>
      <c r="Q18" s="314"/>
      <c r="S18" s="48" t="s">
        <v>146</v>
      </c>
    </row>
    <row r="19" spans="1:19" ht="22.5" customHeight="1">
      <c r="A19" s="1"/>
      <c r="B19" s="315" t="s">
        <v>147</v>
      </c>
      <c r="C19" s="316"/>
      <c r="D19" s="317" t="s">
        <v>148</v>
      </c>
      <c r="E19" s="318"/>
      <c r="F19" s="319"/>
      <c r="G19" s="320"/>
      <c r="H19" s="321"/>
      <c r="I19" s="321"/>
      <c r="J19" s="321"/>
      <c r="K19" s="321"/>
      <c r="L19" s="321"/>
      <c r="M19" s="321"/>
      <c r="N19" s="321"/>
      <c r="O19" s="321"/>
      <c r="P19" s="321"/>
      <c r="Q19" s="322"/>
      <c r="S19" s="3" t="s">
        <v>149</v>
      </c>
    </row>
    <row r="20" spans="1:19" ht="22.5" customHeight="1">
      <c r="A20" s="1"/>
      <c r="B20" s="311"/>
      <c r="C20" s="323"/>
      <c r="D20" s="324" t="s">
        <v>150</v>
      </c>
      <c r="E20" s="325"/>
      <c r="F20" s="326"/>
      <c r="G20" s="327"/>
      <c r="H20" s="328"/>
      <c r="I20" s="328"/>
      <c r="J20" s="328"/>
      <c r="K20" s="328"/>
      <c r="L20" s="328"/>
      <c r="M20" s="328"/>
      <c r="N20" s="328"/>
      <c r="O20" s="328"/>
      <c r="P20" s="328"/>
      <c r="Q20" s="329"/>
      <c r="S20" s="3" t="s">
        <v>151</v>
      </c>
    </row>
    <row r="21" spans="1:19" ht="22.5" customHeight="1">
      <c r="A21" s="1">
        <v>5</v>
      </c>
      <c r="B21" s="1" t="s">
        <v>44</v>
      </c>
      <c r="C21" s="1"/>
      <c r="D21" s="1"/>
      <c r="E21" s="1"/>
      <c r="F21" s="1"/>
      <c r="G21" s="1"/>
      <c r="H21" s="1"/>
      <c r="I21" s="1"/>
      <c r="J21" s="1"/>
      <c r="K21" s="1"/>
      <c r="L21" s="1"/>
      <c r="M21" s="1"/>
      <c r="N21" s="1"/>
      <c r="O21" s="1"/>
      <c r="P21" s="1"/>
      <c r="Q21" s="1"/>
    </row>
    <row r="22" spans="1:19" ht="22.5" customHeight="1">
      <c r="A22" s="1"/>
      <c r="B22" s="1" t="s">
        <v>152</v>
      </c>
      <c r="C22" s="1"/>
      <c r="D22" s="1"/>
      <c r="E22" s="1"/>
      <c r="F22" s="1"/>
      <c r="G22" s="1"/>
      <c r="H22" s="1"/>
      <c r="I22" s="1"/>
      <c r="J22" s="1"/>
      <c r="K22" s="1"/>
      <c r="L22" s="1"/>
      <c r="M22" s="1"/>
      <c r="N22" s="1"/>
      <c r="O22" s="1"/>
      <c r="P22" s="1"/>
      <c r="Q22" s="1"/>
      <c r="S22" s="48" t="s">
        <v>377</v>
      </c>
    </row>
    <row r="23" spans="1:19" ht="22.5" customHeight="1">
      <c r="A23" s="1"/>
      <c r="B23" s="1"/>
      <c r="C23" s="1"/>
      <c r="D23" s="1"/>
      <c r="E23" s="1"/>
      <c r="F23" s="1"/>
      <c r="G23" s="1"/>
      <c r="H23" s="1"/>
      <c r="I23" s="1"/>
      <c r="J23" s="1"/>
      <c r="K23" s="1"/>
      <c r="L23" s="1"/>
      <c r="M23" s="1"/>
      <c r="N23" s="1"/>
      <c r="O23" s="1"/>
      <c r="P23" s="1"/>
      <c r="Q23" s="1"/>
    </row>
    <row r="24" spans="1:19" ht="15" customHeight="1">
      <c r="C24" s="53"/>
    </row>
    <row r="25" spans="1:19" ht="22.5" customHeight="1">
      <c r="B25" s="303" t="s">
        <v>154</v>
      </c>
      <c r="C25" s="304"/>
      <c r="D25" s="304"/>
      <c r="E25" s="304"/>
      <c r="F25" s="304"/>
      <c r="G25" s="304"/>
      <c r="H25" s="304"/>
      <c r="I25" s="304"/>
      <c r="J25" s="304"/>
      <c r="K25" s="304"/>
      <c r="L25" s="304"/>
      <c r="M25" s="304"/>
      <c r="N25" s="304"/>
      <c r="O25" s="304"/>
      <c r="P25" s="304"/>
      <c r="Q25" s="305"/>
    </row>
    <row r="26" spans="1:19" ht="22.5" customHeight="1">
      <c r="B26" s="86"/>
      <c r="C26" s="87"/>
      <c r="D26" s="88" t="s">
        <v>155</v>
      </c>
      <c r="E26" s="87"/>
      <c r="F26" s="87"/>
      <c r="G26" s="87"/>
      <c r="H26" s="87"/>
      <c r="I26" s="87"/>
      <c r="J26" s="87"/>
      <c r="K26" s="87"/>
      <c r="L26" s="87"/>
      <c r="M26" s="87"/>
      <c r="N26" s="87"/>
      <c r="O26" s="87"/>
      <c r="P26" s="87"/>
      <c r="Q26" s="89"/>
    </row>
    <row r="27" spans="1:19" ht="22.5" customHeight="1">
      <c r="B27" s="86"/>
      <c r="C27" s="87"/>
      <c r="D27" s="88" t="s">
        <v>156</v>
      </c>
      <c r="E27" s="87"/>
      <c r="F27" s="306"/>
      <c r="G27" s="306"/>
      <c r="H27" s="306"/>
      <c r="I27" s="306"/>
      <c r="J27" s="88" t="s">
        <v>157</v>
      </c>
      <c r="K27" s="87"/>
      <c r="L27" s="87"/>
      <c r="M27" s="87"/>
      <c r="N27" s="87"/>
      <c r="O27" s="87"/>
      <c r="P27" s="87"/>
      <c r="Q27" s="89"/>
    </row>
    <row r="28" spans="1:19" ht="22.5" customHeight="1">
      <c r="B28" s="86"/>
      <c r="C28" s="87"/>
      <c r="D28" s="88"/>
      <c r="E28" s="87"/>
      <c r="F28" s="90"/>
      <c r="G28" s="90"/>
      <c r="H28" s="90"/>
      <c r="I28" s="90"/>
      <c r="J28" s="88"/>
      <c r="K28" s="87"/>
      <c r="L28" s="87"/>
      <c r="M28" s="87"/>
      <c r="N28" s="87"/>
      <c r="O28" s="87"/>
      <c r="P28" s="87"/>
      <c r="Q28" s="89"/>
    </row>
    <row r="29" spans="1:19" ht="22.5" customHeight="1">
      <c r="B29" s="86"/>
      <c r="C29" s="87"/>
      <c r="D29" s="87"/>
      <c r="E29" s="87"/>
      <c r="F29" s="87"/>
      <c r="G29" s="87"/>
      <c r="H29" s="307" t="s">
        <v>158</v>
      </c>
      <c r="I29" s="307"/>
      <c r="J29" s="307"/>
      <c r="K29" s="307"/>
      <c r="L29" s="306"/>
      <c r="M29" s="306"/>
      <c r="N29" s="306"/>
      <c r="O29" s="306"/>
      <c r="P29" s="306"/>
      <c r="Q29" s="89"/>
    </row>
    <row r="30" spans="1:19" ht="22.5" customHeight="1">
      <c r="B30" s="91"/>
      <c r="C30" s="92"/>
      <c r="D30" s="92"/>
      <c r="E30" s="92"/>
      <c r="F30" s="92"/>
      <c r="G30" s="92"/>
      <c r="H30" s="92"/>
      <c r="I30" s="92"/>
      <c r="J30" s="92"/>
      <c r="K30" s="92"/>
      <c r="L30" s="92"/>
      <c r="M30" s="92"/>
      <c r="N30" s="92"/>
      <c r="O30" s="92"/>
      <c r="P30" s="92"/>
      <c r="Q30" s="93"/>
    </row>
  </sheetData>
  <sheetProtection algorithmName="SHA-512" hashValue="6zvBR/Aed7iVUkXBu4IEQ77TBFVkFSHVh3L3GQtw03M0zgxQLmTEaeqfGI64Sv6jtP4TyEJAhiEPPFLLh4C47Q==" saltValue="I1fkbMi//5bSktb8pRh74A==" spinCount="100000" sheet="1" objects="1" scenarios="1"/>
  <mergeCells count="30">
    <mergeCell ref="A2:R2"/>
    <mergeCell ref="L1:M1"/>
    <mergeCell ref="Q1:R1"/>
    <mergeCell ref="G8:H8"/>
    <mergeCell ref="I8:P8"/>
    <mergeCell ref="G6:H6"/>
    <mergeCell ref="I6:P6"/>
    <mergeCell ref="G7:H7"/>
    <mergeCell ref="I7:P7"/>
    <mergeCell ref="B25:Q25"/>
    <mergeCell ref="F27:I27"/>
    <mergeCell ref="H29:K29"/>
    <mergeCell ref="L29:P29"/>
    <mergeCell ref="B18:D18"/>
    <mergeCell ref="I18:K18"/>
    <mergeCell ref="O18:Q18"/>
    <mergeCell ref="B19:C19"/>
    <mergeCell ref="D19:F19"/>
    <mergeCell ref="G19:Q19"/>
    <mergeCell ref="B20:C20"/>
    <mergeCell ref="D20:F20"/>
    <mergeCell ref="G20:Q20"/>
    <mergeCell ref="B12:Q12"/>
    <mergeCell ref="B13:Q13"/>
    <mergeCell ref="H15:J15"/>
    <mergeCell ref="I9:P9"/>
    <mergeCell ref="G9:H9"/>
    <mergeCell ref="B11:C11"/>
    <mergeCell ref="G11:H11"/>
    <mergeCell ref="I11:K11"/>
  </mergeCells>
  <phoneticPr fontId="3"/>
  <conditionalFormatting sqref="B18:D18 I18:K18 O18:Q18 G19:Q20 B20:C20">
    <cfRule type="containsBlanks" dxfId="85" priority="6">
      <formula>LEN(TRIM(B18))=0</formula>
    </cfRule>
  </conditionalFormatting>
  <conditionalFormatting sqref="O1">
    <cfRule type="containsBlanks" dxfId="84" priority="3">
      <formula>LEN(TRIM(O1))=0</formula>
    </cfRule>
  </conditionalFormatting>
  <conditionalFormatting sqref="Q1:R1">
    <cfRule type="containsBlanks" dxfId="83" priority="1">
      <formula>LEN(TRIM(Q1))=0</formula>
    </cfRule>
  </conditionalFormatting>
  <dataValidations count="4">
    <dataValidation type="list" imeMode="hiragana" allowBlank="1" showInputMessage="1" showErrorMessage="1" error="セルの右側の▼ボタンを押し、普通または定期から該当するものを選んでください" sqref="B20:C20" xr:uid="{A705FA59-9581-4D0A-AA1D-83E3CAD9C6B4}">
      <formula1>$AR$1:$AR$2</formula1>
    </dataValidation>
    <dataValidation imeMode="halfKatakana" allowBlank="1" showInputMessage="1" showErrorMessage="1" sqref="G19:Q19" xr:uid="{FA90FB38-A5B8-475C-9C65-7D35E376CF89}"/>
    <dataValidation imeMode="hiragana" allowBlank="1" showInputMessage="1" showErrorMessage="1" sqref="K5:L5 G3:G5 H16:J16 M16 O16 H14:J14 O14 M14 B17:Q17 D19:D20 B19 B18:G18 N18 G20:Q20 I18:L18 AT1:BE5 BF1:BF7 T2:T5 AC1:AE2 AF1:AS6 S3:S16 B3:B8 B21:C23 BG1:XFD8 AB3:AE8 H3:L4 G9:I9 G6:H8 A1:A8 B1:L1 M3:Q5 N14:N16 R25:XFD30 A37:XFD1048576 A17:A30 S18:S24 T17:XFD24 D21:Q24 G10:Q10 A12:B16 A11 C3:F10 R3:R24 C14:G16 AV8:AV16 T9:AU16 AW9:XFD16 P14:Q16 K14:L16 U3:AA5 U1:Z2 S1 A9:F10 L11:M11 I11" xr:uid="{4E3090F4-E480-4B35-AAF9-F5A2D32D530F}"/>
    <dataValidation imeMode="off" allowBlank="1" showInputMessage="1" showErrorMessage="1" sqref="O15 H15 M15 N1:Q1 D11 F11" xr:uid="{67F423A8-F7FC-47A4-8583-3093FA4CF887}"/>
  </dataValidations>
  <pageMargins left="0.70866141732283472" right="0.70866141732283472" top="0.35433070866141736" bottom="0" header="0.31496062992125984" footer="0.31496062992125984"/>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93BA44EE-AE3A-441E-A2E6-8A1C55D7381B}">
            <xm:f>NOT(ISERROR(SEARCH("　月　日",Q1)))</xm:f>
            <xm:f>"　月　日"</xm:f>
            <x14:dxf>
              <fill>
                <patternFill>
                  <bgColor theme="8" tint="0.79998168889431442"/>
                </patternFill>
              </fill>
            </x14:dxf>
          </x14:cfRule>
          <xm:sqref>Q1:R1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AD136"/>
  <sheetViews>
    <sheetView view="pageBreakPreview" zoomScaleNormal="100" zoomScaleSheetLayoutView="100" workbookViewId="0">
      <pane ySplit="2" topLeftCell="A18"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8" width="4.58203125" style="3"/>
    <col min="19" max="19" width="7.08203125" style="104" bestFit="1" customWidth="1"/>
    <col min="20" max="24" width="4.58203125" style="104"/>
    <col min="25" max="29" width="4.58203125" style="3"/>
    <col min="30" max="30" width="29" style="3" customWidth="1"/>
    <col min="31" max="16384" width="4.58203125" style="3"/>
  </cols>
  <sheetData>
    <row r="1" spans="1:20" ht="22.5" customHeight="1">
      <c r="A1" s="1" t="s">
        <v>159</v>
      </c>
      <c r="E1" s="1" t="s">
        <v>160</v>
      </c>
      <c r="L1" s="218" t="str">
        <f>IF(O1="","",TEXT(DATE(O1,12,31),"[$-ja-JP-x-gannen]ggge"))</f>
        <v/>
      </c>
      <c r="M1" s="218"/>
      <c r="N1" s="5" t="s">
        <v>299</v>
      </c>
      <c r="O1" s="38"/>
      <c r="P1" s="1" t="s">
        <v>295</v>
      </c>
      <c r="Q1" s="217" t="s">
        <v>300</v>
      </c>
      <c r="R1" s="217"/>
      <c r="S1" s="104" t="s">
        <v>25</v>
      </c>
      <c r="T1" s="104" t="s">
        <v>297</v>
      </c>
    </row>
    <row r="2" spans="1:20" ht="22.5" customHeight="1">
      <c r="A2" s="219" t="s">
        <v>161</v>
      </c>
      <c r="B2" s="219"/>
      <c r="C2" s="219"/>
      <c r="D2" s="219"/>
      <c r="E2" s="219"/>
      <c r="F2" s="219"/>
      <c r="G2" s="219"/>
      <c r="H2" s="219"/>
      <c r="I2" s="219"/>
      <c r="J2" s="219"/>
      <c r="K2" s="219"/>
      <c r="L2" s="219"/>
      <c r="M2" s="219"/>
      <c r="N2" s="219"/>
      <c r="O2" s="219"/>
      <c r="P2" s="219"/>
      <c r="Q2" s="219"/>
      <c r="T2" s="104" t="s">
        <v>26</v>
      </c>
    </row>
    <row r="3" spans="1:20" ht="13.15" customHeight="1">
      <c r="A3" s="1"/>
      <c r="B3" s="1"/>
      <c r="C3" s="1"/>
      <c r="D3" s="1"/>
      <c r="E3" s="1"/>
      <c r="F3" s="1"/>
      <c r="G3" s="1"/>
      <c r="H3" s="1"/>
      <c r="I3" s="1"/>
      <c r="J3" s="1"/>
      <c r="K3" s="1"/>
      <c r="L3" s="1"/>
      <c r="M3" s="1"/>
      <c r="N3" s="1"/>
      <c r="O3" s="1"/>
      <c r="P3" s="1"/>
      <c r="Q3" s="1"/>
      <c r="S3" s="48" t="s">
        <v>30</v>
      </c>
    </row>
    <row r="4" spans="1:20" ht="22.5" customHeight="1">
      <c r="A4" s="1" t="s">
        <v>162</v>
      </c>
      <c r="B4" s="1"/>
      <c r="C4" s="1"/>
      <c r="D4" s="1"/>
      <c r="E4" s="1"/>
      <c r="F4" s="1"/>
      <c r="G4" s="1"/>
      <c r="H4" s="1"/>
      <c r="I4" s="1"/>
      <c r="J4" s="1"/>
      <c r="K4" s="1"/>
      <c r="L4" s="1"/>
      <c r="M4" s="1"/>
      <c r="N4" s="1"/>
      <c r="O4" s="1"/>
      <c r="P4" s="1"/>
      <c r="Q4" s="1"/>
    </row>
    <row r="5" spans="1:20" ht="22.5" customHeight="1">
      <c r="A5" s="1"/>
      <c r="B5" s="1"/>
      <c r="C5" s="1"/>
      <c r="D5" s="1"/>
      <c r="E5" s="1"/>
      <c r="F5" s="1"/>
      <c r="G5" s="1" t="s">
        <v>163</v>
      </c>
      <c r="H5" s="1"/>
      <c r="I5" s="1"/>
      <c r="J5" s="1"/>
      <c r="K5" s="1"/>
      <c r="L5" s="1"/>
      <c r="M5" s="1"/>
      <c r="N5" s="1"/>
      <c r="O5" s="1"/>
      <c r="P5" s="1"/>
      <c r="Q5" s="1"/>
    </row>
    <row r="6" spans="1:20" ht="22.5" customHeight="1">
      <c r="A6" s="1"/>
      <c r="B6" s="1"/>
      <c r="C6" s="1"/>
      <c r="D6" s="1"/>
      <c r="E6" s="1"/>
      <c r="F6" s="1"/>
      <c r="G6" s="215" t="s">
        <v>5</v>
      </c>
      <c r="H6" s="215"/>
      <c r="I6" s="216" t="str">
        <f>IF(団体所在地="","",団体所在地)</f>
        <v/>
      </c>
      <c r="J6" s="216"/>
      <c r="K6" s="216"/>
      <c r="L6" s="216"/>
      <c r="M6" s="216"/>
      <c r="N6" s="216"/>
      <c r="O6" s="216"/>
      <c r="P6" s="216"/>
      <c r="Q6" s="94"/>
    </row>
    <row r="7" spans="1:20" ht="22.5" customHeight="1">
      <c r="A7" s="1"/>
      <c r="B7" s="1"/>
      <c r="C7" s="1"/>
      <c r="D7" s="1"/>
      <c r="E7" s="1"/>
      <c r="F7" s="1"/>
      <c r="G7" s="215" t="s">
        <v>164</v>
      </c>
      <c r="H7" s="215"/>
      <c r="I7" s="216" t="str">
        <f>IF(団体名称="","",団体名称)</f>
        <v/>
      </c>
      <c r="J7" s="216"/>
      <c r="K7" s="216"/>
      <c r="L7" s="216"/>
      <c r="M7" s="216"/>
      <c r="N7" s="216"/>
      <c r="O7" s="216"/>
      <c r="P7" s="216"/>
      <c r="Q7" s="94"/>
    </row>
    <row r="8" spans="1:20" ht="22.5" customHeight="1">
      <c r="A8" s="1"/>
      <c r="B8" s="1"/>
      <c r="C8" s="1"/>
      <c r="D8" s="1"/>
      <c r="E8" s="1"/>
      <c r="F8" s="1"/>
      <c r="G8" s="215" t="s">
        <v>35</v>
      </c>
      <c r="H8" s="215"/>
      <c r="I8" s="216" t="str">
        <f>IF(団体代表者="","",団体代表者)</f>
        <v/>
      </c>
      <c r="J8" s="216"/>
      <c r="K8" s="216"/>
      <c r="L8" s="216"/>
      <c r="M8" s="216"/>
      <c r="N8" s="216"/>
      <c r="O8" s="216"/>
      <c r="P8" s="216"/>
      <c r="Q8" s="1"/>
    </row>
    <row r="9" spans="1:20" ht="13.15" customHeight="1">
      <c r="A9" s="1"/>
      <c r="B9" s="1"/>
      <c r="C9" s="1"/>
      <c r="D9" s="1"/>
      <c r="E9" s="1"/>
      <c r="F9" s="1"/>
      <c r="G9" s="1"/>
      <c r="H9" s="1"/>
      <c r="I9" s="1"/>
      <c r="J9" s="1"/>
      <c r="K9" s="1"/>
      <c r="L9" s="1"/>
      <c r="M9" s="1"/>
      <c r="N9" s="1"/>
      <c r="O9" s="1"/>
      <c r="P9" s="1"/>
      <c r="Q9" s="1"/>
    </row>
    <row r="10" spans="1:20" ht="22.5" customHeight="1">
      <c r="A10" s="1"/>
      <c r="B10" s="49"/>
      <c r="C10" s="49"/>
      <c r="D10" s="49"/>
      <c r="E10" s="49"/>
      <c r="F10" s="49"/>
      <c r="G10" s="49"/>
      <c r="H10" s="49"/>
      <c r="I10" s="49"/>
      <c r="J10" s="49"/>
      <c r="K10" s="49"/>
      <c r="L10" s="49"/>
      <c r="M10" s="49"/>
      <c r="N10" s="49"/>
      <c r="O10" s="49"/>
      <c r="P10" s="49"/>
      <c r="Q10" s="49"/>
    </row>
    <row r="11" spans="1:20"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290" t="s">
        <v>301</v>
      </c>
      <c r="N11" s="290"/>
      <c r="O11" s="290"/>
      <c r="P11" s="290"/>
      <c r="Q11" s="290"/>
      <c r="R11" s="1"/>
    </row>
    <row r="12" spans="1:20" ht="22.5" customHeight="1">
      <c r="A12" s="1"/>
      <c r="B12" s="290" t="s">
        <v>304</v>
      </c>
      <c r="C12" s="290"/>
      <c r="D12" s="290"/>
      <c r="E12" s="290"/>
      <c r="F12" s="290"/>
      <c r="G12" s="290"/>
      <c r="H12" s="290"/>
      <c r="I12" s="290"/>
      <c r="J12" s="290"/>
      <c r="K12" s="290"/>
      <c r="L12" s="290"/>
      <c r="M12" s="290"/>
      <c r="N12" s="290"/>
      <c r="O12" s="290"/>
      <c r="P12" s="290"/>
      <c r="Q12" s="290"/>
    </row>
    <row r="13" spans="1:20" ht="22.5" customHeight="1">
      <c r="A13" s="1"/>
      <c r="B13" s="299" t="s">
        <v>305</v>
      </c>
      <c r="C13" s="299"/>
      <c r="D13" s="299"/>
      <c r="E13" s="299"/>
      <c r="F13" s="299"/>
      <c r="G13" s="299"/>
      <c r="H13" s="299"/>
      <c r="I13" s="299"/>
      <c r="J13" s="299"/>
      <c r="K13" s="299"/>
      <c r="L13" s="299"/>
      <c r="M13" s="299"/>
      <c r="N13" s="299"/>
      <c r="O13" s="299"/>
      <c r="P13" s="299"/>
      <c r="Q13" s="299"/>
    </row>
    <row r="14" spans="1:20" ht="13.15" customHeight="1">
      <c r="A14" s="1"/>
      <c r="B14" s="1"/>
      <c r="C14" s="1"/>
      <c r="D14" s="1"/>
      <c r="E14" s="1"/>
      <c r="F14" s="1"/>
      <c r="G14" s="1"/>
      <c r="H14" s="1"/>
      <c r="I14" s="1"/>
      <c r="J14" s="1"/>
      <c r="K14" s="1"/>
      <c r="L14" s="1"/>
      <c r="M14" s="1"/>
      <c r="N14" s="1"/>
      <c r="O14" s="1"/>
      <c r="P14" s="1"/>
      <c r="Q14" s="1"/>
    </row>
    <row r="15" spans="1:20" ht="22.5" customHeight="1">
      <c r="A15" s="1"/>
      <c r="B15" s="1"/>
      <c r="C15" s="1"/>
      <c r="D15" s="1"/>
      <c r="E15" s="1"/>
      <c r="F15" s="1"/>
      <c r="G15" s="1"/>
      <c r="H15" s="1"/>
      <c r="I15" s="1"/>
      <c r="J15" s="1"/>
      <c r="K15" s="1"/>
      <c r="L15" s="1"/>
      <c r="M15" s="1"/>
      <c r="N15" s="1"/>
      <c r="O15" s="1"/>
      <c r="P15" s="1"/>
      <c r="Q15" s="1"/>
    </row>
    <row r="16" spans="1:20" ht="22.5" customHeight="1">
      <c r="A16" s="1"/>
      <c r="B16" s="2" t="s">
        <v>165</v>
      </c>
      <c r="C16" s="1"/>
      <c r="D16" s="1"/>
      <c r="E16" s="1"/>
      <c r="F16" s="1"/>
      <c r="G16" s="1"/>
      <c r="H16" s="212">
        <f>M81</f>
        <v>0</v>
      </c>
      <c r="I16" s="212"/>
      <c r="J16" s="212"/>
      <c r="K16" s="4" t="s">
        <v>39</v>
      </c>
      <c r="L16" s="5" t="s">
        <v>166</v>
      </c>
      <c r="M16" s="347" t="s">
        <v>167</v>
      </c>
      <c r="N16" s="347"/>
      <c r="O16" s="347"/>
      <c r="P16" s="1" t="s">
        <v>168</v>
      </c>
      <c r="Q16" s="1"/>
      <c r="S16" s="104" t="s">
        <v>25</v>
      </c>
      <c r="T16" s="104" t="s">
        <v>169</v>
      </c>
    </row>
    <row r="17" spans="1:20" ht="22.5" customHeight="1">
      <c r="A17" s="1"/>
      <c r="B17" s="1"/>
      <c r="C17" s="1"/>
      <c r="D17" s="1"/>
      <c r="E17" s="1"/>
      <c r="F17" s="1"/>
      <c r="G17" s="1"/>
      <c r="H17" s="1"/>
      <c r="I17" s="1"/>
      <c r="J17" s="1"/>
      <c r="K17" s="1"/>
      <c r="L17" s="1"/>
      <c r="M17" s="1"/>
      <c r="N17" s="1"/>
      <c r="O17" s="1"/>
      <c r="P17" s="1"/>
      <c r="Q17" s="1"/>
    </row>
    <row r="18" spans="1:20" ht="22.5" customHeight="1">
      <c r="A18" s="1"/>
      <c r="B18" s="1" t="s">
        <v>44</v>
      </c>
      <c r="C18" s="1"/>
      <c r="D18" s="1"/>
      <c r="E18" s="1"/>
      <c r="F18" s="1"/>
      <c r="G18" s="1"/>
      <c r="H18" s="1"/>
      <c r="I18" s="1"/>
      <c r="J18" s="1"/>
      <c r="K18" s="1"/>
      <c r="L18" s="1"/>
      <c r="M18" s="1"/>
      <c r="N18" s="1"/>
      <c r="O18" s="1"/>
      <c r="P18" s="1"/>
      <c r="Q18" s="1"/>
    </row>
    <row r="19" spans="1:20" ht="22.5" customHeight="1">
      <c r="A19" s="1"/>
      <c r="B19" s="1" t="s">
        <v>170</v>
      </c>
      <c r="C19" s="1"/>
      <c r="D19" s="1"/>
      <c r="E19" s="1"/>
      <c r="F19" s="1"/>
      <c r="G19" s="1"/>
      <c r="H19" s="1"/>
      <c r="I19" s="1"/>
      <c r="J19" s="1"/>
      <c r="K19" s="1"/>
      <c r="L19" s="1"/>
      <c r="M19" s="1"/>
      <c r="N19" s="1"/>
      <c r="O19" s="1"/>
      <c r="P19" s="1"/>
      <c r="Q19" s="1"/>
    </row>
    <row r="20" spans="1:20" ht="22.5" customHeight="1">
      <c r="A20" s="1"/>
      <c r="B20" s="1" t="s">
        <v>171</v>
      </c>
      <c r="C20" s="1"/>
      <c r="D20" s="1"/>
      <c r="E20" s="1"/>
      <c r="F20" s="1"/>
      <c r="G20" s="1"/>
      <c r="H20" s="1"/>
      <c r="I20" s="1"/>
      <c r="J20" s="1"/>
      <c r="K20" s="1"/>
      <c r="L20" s="1"/>
      <c r="M20" s="1"/>
      <c r="N20" s="1"/>
      <c r="O20" s="1"/>
      <c r="P20" s="1"/>
      <c r="Q20" s="1"/>
    </row>
    <row r="21" spans="1:20" ht="22.5" customHeight="1">
      <c r="A21" s="1"/>
      <c r="B21" s="1" t="s">
        <v>310</v>
      </c>
      <c r="C21" s="1"/>
      <c r="D21" s="1"/>
      <c r="E21" s="1"/>
      <c r="F21" s="1"/>
      <c r="G21" s="1"/>
      <c r="H21" s="1"/>
      <c r="I21" s="1"/>
      <c r="J21" s="1"/>
      <c r="K21" s="1"/>
      <c r="L21" s="1"/>
      <c r="M21" s="1"/>
      <c r="N21" s="1"/>
      <c r="O21" s="1"/>
      <c r="P21" s="1"/>
      <c r="Q21" s="1"/>
    </row>
    <row r="22" spans="1:20" ht="22.5" customHeight="1">
      <c r="A22" s="1"/>
      <c r="B22" s="1" t="s">
        <v>311</v>
      </c>
      <c r="C22" s="1"/>
      <c r="D22" s="1"/>
      <c r="E22" s="1"/>
      <c r="F22" s="1"/>
      <c r="G22" s="1"/>
      <c r="H22" s="1"/>
      <c r="I22" s="1"/>
      <c r="J22" s="1"/>
      <c r="K22" s="1"/>
      <c r="L22" s="1"/>
      <c r="M22" s="1"/>
      <c r="N22" s="1"/>
      <c r="O22" s="1"/>
      <c r="P22" s="1"/>
      <c r="Q22" s="1"/>
    </row>
    <row r="23" spans="1:20" ht="22.5" customHeight="1">
      <c r="A23" s="1"/>
      <c r="B23" s="10" t="s">
        <v>27</v>
      </c>
      <c r="C23" s="346" t="s">
        <v>172</v>
      </c>
      <c r="D23" s="346"/>
      <c r="E23" s="346"/>
      <c r="F23" s="346"/>
      <c r="G23" s="346"/>
      <c r="H23" s="346"/>
      <c r="I23" s="346"/>
      <c r="J23" s="346"/>
      <c r="K23" s="346"/>
      <c r="L23" s="346"/>
      <c r="M23" s="346"/>
      <c r="N23" s="346"/>
      <c r="O23" s="346"/>
      <c r="P23" s="346"/>
      <c r="Q23" s="346"/>
      <c r="S23" s="104" t="s">
        <v>25</v>
      </c>
      <c r="T23" s="104" t="s">
        <v>110</v>
      </c>
    </row>
    <row r="24" spans="1:20" ht="22.5" customHeight="1">
      <c r="A24" s="1"/>
      <c r="B24" s="1"/>
      <c r="C24" s="1"/>
      <c r="D24" s="1"/>
      <c r="E24" s="1"/>
      <c r="F24" s="1"/>
      <c r="G24" s="1"/>
      <c r="H24" s="1"/>
      <c r="I24" s="1"/>
      <c r="J24" s="1"/>
      <c r="K24" s="1"/>
    </row>
    <row r="25" spans="1:20" ht="22.5" customHeight="1">
      <c r="A25" s="219" t="s">
        <v>173</v>
      </c>
      <c r="B25" s="219"/>
      <c r="C25" s="219"/>
      <c r="D25" s="219"/>
      <c r="E25" s="219"/>
      <c r="F25" s="219"/>
      <c r="G25" s="219"/>
      <c r="H25" s="219"/>
      <c r="I25" s="219"/>
      <c r="J25" s="219"/>
      <c r="K25" s="219"/>
      <c r="L25" s="219"/>
      <c r="M25" s="219"/>
      <c r="N25" s="219"/>
      <c r="O25" s="219"/>
      <c r="P25" s="219"/>
      <c r="Q25" s="219"/>
      <c r="R25" s="219"/>
    </row>
    <row r="26" spans="1:20" ht="22.5" customHeight="1">
      <c r="A26" s="335"/>
      <c r="B26" s="336" t="s">
        <v>174</v>
      </c>
      <c r="C26" s="337"/>
      <c r="D26" s="340" t="s">
        <v>175</v>
      </c>
      <c r="E26" s="341"/>
      <c r="F26" s="341"/>
      <c r="G26" s="341"/>
      <c r="H26" s="341"/>
      <c r="I26" s="341"/>
      <c r="J26" s="341"/>
      <c r="K26" s="341"/>
      <c r="L26" s="341"/>
      <c r="M26" s="342"/>
      <c r="N26" s="243" t="s">
        <v>176</v>
      </c>
      <c r="O26" s="244"/>
      <c r="P26" s="244"/>
      <c r="Q26" s="244"/>
      <c r="R26" s="245"/>
      <c r="S26" s="104" t="s">
        <v>25</v>
      </c>
      <c r="T26" s="48" t="s">
        <v>287</v>
      </c>
    </row>
    <row r="27" spans="1:20" ht="22.5" customHeight="1">
      <c r="A27" s="335"/>
      <c r="B27" s="338"/>
      <c r="C27" s="339"/>
      <c r="D27" s="340" t="s">
        <v>177</v>
      </c>
      <c r="E27" s="341"/>
      <c r="F27" s="341" t="s">
        <v>178</v>
      </c>
      <c r="G27" s="341"/>
      <c r="H27" s="341" t="s">
        <v>179</v>
      </c>
      <c r="I27" s="341"/>
      <c r="J27" s="341" t="s">
        <v>23</v>
      </c>
      <c r="K27" s="341"/>
      <c r="L27" s="341" t="s">
        <v>60</v>
      </c>
      <c r="M27" s="342"/>
      <c r="N27" s="246"/>
      <c r="O27" s="247"/>
      <c r="P27" s="247"/>
      <c r="Q27" s="247"/>
      <c r="R27" s="248"/>
      <c r="S27" s="104" t="s">
        <v>180</v>
      </c>
    </row>
    <row r="28" spans="1:20" ht="22.5" customHeight="1">
      <c r="A28" s="96">
        <v>1</v>
      </c>
      <c r="B28" s="330"/>
      <c r="C28" s="331"/>
      <c r="D28" s="348"/>
      <c r="E28" s="332"/>
      <c r="F28" s="332"/>
      <c r="G28" s="332"/>
      <c r="H28" s="332"/>
      <c r="I28" s="332"/>
      <c r="J28" s="332"/>
      <c r="K28" s="332"/>
      <c r="L28" s="333" t="str">
        <f>IF(SUM(D28:J28)=0,"",SUM(D28:J28))</f>
        <v/>
      </c>
      <c r="M28" s="334"/>
      <c r="N28" s="343"/>
      <c r="O28" s="344"/>
      <c r="P28" s="344"/>
      <c r="Q28" s="344"/>
      <c r="R28" s="345"/>
      <c r="S28" s="104">
        <f>IF(D28&gt;19,10000,IF(D28&gt;9,9000,IF(D28&gt;0,8000,0)))</f>
        <v>0</v>
      </c>
    </row>
    <row r="29" spans="1:20" ht="22.5" customHeight="1">
      <c r="A29" s="96">
        <v>2</v>
      </c>
      <c r="B29" s="330"/>
      <c r="C29" s="331"/>
      <c r="D29" s="348"/>
      <c r="E29" s="332"/>
      <c r="F29" s="332"/>
      <c r="G29" s="332"/>
      <c r="H29" s="332"/>
      <c r="I29" s="332"/>
      <c r="J29" s="332"/>
      <c r="K29" s="332"/>
      <c r="L29" s="333" t="str">
        <f t="shared" ref="L29:L56" si="0">IF(SUM(D29:J29)=0,"",SUM(D29:J29))</f>
        <v/>
      </c>
      <c r="M29" s="334"/>
      <c r="N29" s="343"/>
      <c r="O29" s="344"/>
      <c r="P29" s="344"/>
      <c r="Q29" s="344"/>
      <c r="R29" s="345"/>
      <c r="S29" s="104">
        <f t="shared" ref="S29:S57" si="1">IF(D29&gt;19,10000,IF(D29&gt;9,9000,IF(D29&gt;0,8000,0)))</f>
        <v>0</v>
      </c>
    </row>
    <row r="30" spans="1:20" ht="22.5" customHeight="1">
      <c r="A30" s="96">
        <v>3</v>
      </c>
      <c r="B30" s="330"/>
      <c r="C30" s="331"/>
      <c r="D30" s="348"/>
      <c r="E30" s="332"/>
      <c r="F30" s="332"/>
      <c r="G30" s="332"/>
      <c r="H30" s="332"/>
      <c r="I30" s="332"/>
      <c r="J30" s="332"/>
      <c r="K30" s="332"/>
      <c r="L30" s="333" t="str">
        <f t="shared" si="0"/>
        <v/>
      </c>
      <c r="M30" s="334"/>
      <c r="N30" s="343"/>
      <c r="O30" s="344"/>
      <c r="P30" s="344"/>
      <c r="Q30" s="344"/>
      <c r="R30" s="345"/>
      <c r="S30" s="104">
        <f t="shared" si="1"/>
        <v>0</v>
      </c>
    </row>
    <row r="31" spans="1:20" ht="22.5" customHeight="1">
      <c r="A31" s="96">
        <v>4</v>
      </c>
      <c r="B31" s="330"/>
      <c r="C31" s="331"/>
      <c r="D31" s="348"/>
      <c r="E31" s="332"/>
      <c r="F31" s="332"/>
      <c r="G31" s="332"/>
      <c r="H31" s="332"/>
      <c r="I31" s="332"/>
      <c r="J31" s="332"/>
      <c r="K31" s="332"/>
      <c r="L31" s="333" t="str">
        <f t="shared" si="0"/>
        <v/>
      </c>
      <c r="M31" s="334"/>
      <c r="N31" s="343"/>
      <c r="O31" s="344"/>
      <c r="P31" s="344"/>
      <c r="Q31" s="344"/>
      <c r="R31" s="345"/>
      <c r="S31" s="104">
        <f t="shared" si="1"/>
        <v>0</v>
      </c>
    </row>
    <row r="32" spans="1:20" ht="22.5" customHeight="1">
      <c r="A32" s="96">
        <v>5</v>
      </c>
      <c r="B32" s="330"/>
      <c r="C32" s="331"/>
      <c r="D32" s="348"/>
      <c r="E32" s="332"/>
      <c r="F32" s="332"/>
      <c r="G32" s="332"/>
      <c r="H32" s="332"/>
      <c r="I32" s="332"/>
      <c r="J32" s="332"/>
      <c r="K32" s="332"/>
      <c r="L32" s="333" t="str">
        <f t="shared" si="0"/>
        <v/>
      </c>
      <c r="M32" s="334"/>
      <c r="N32" s="343"/>
      <c r="O32" s="344"/>
      <c r="P32" s="344"/>
      <c r="Q32" s="344"/>
      <c r="R32" s="345"/>
      <c r="S32" s="104">
        <f t="shared" si="1"/>
        <v>0</v>
      </c>
    </row>
    <row r="33" spans="1:19" ht="22.5" customHeight="1">
      <c r="A33" s="96">
        <v>6</v>
      </c>
      <c r="B33" s="330"/>
      <c r="C33" s="331"/>
      <c r="D33" s="348"/>
      <c r="E33" s="332"/>
      <c r="F33" s="332"/>
      <c r="G33" s="332"/>
      <c r="H33" s="332"/>
      <c r="I33" s="332"/>
      <c r="J33" s="332"/>
      <c r="K33" s="332"/>
      <c r="L33" s="333" t="str">
        <f t="shared" si="0"/>
        <v/>
      </c>
      <c r="M33" s="334"/>
      <c r="N33" s="343"/>
      <c r="O33" s="344"/>
      <c r="P33" s="344"/>
      <c r="Q33" s="344"/>
      <c r="R33" s="345"/>
      <c r="S33" s="104">
        <f t="shared" si="1"/>
        <v>0</v>
      </c>
    </row>
    <row r="34" spans="1:19" ht="22.5" customHeight="1">
      <c r="A34" s="96">
        <v>7</v>
      </c>
      <c r="B34" s="330"/>
      <c r="C34" s="331"/>
      <c r="D34" s="348"/>
      <c r="E34" s="332"/>
      <c r="F34" s="332"/>
      <c r="G34" s="332"/>
      <c r="H34" s="332"/>
      <c r="I34" s="332"/>
      <c r="J34" s="332"/>
      <c r="K34" s="332"/>
      <c r="L34" s="333" t="str">
        <f t="shared" si="0"/>
        <v/>
      </c>
      <c r="M34" s="334"/>
      <c r="N34" s="343"/>
      <c r="O34" s="344"/>
      <c r="P34" s="344"/>
      <c r="Q34" s="344"/>
      <c r="R34" s="345"/>
      <c r="S34" s="104">
        <f t="shared" si="1"/>
        <v>0</v>
      </c>
    </row>
    <row r="35" spans="1:19" ht="22.5" customHeight="1">
      <c r="A35" s="96">
        <v>8</v>
      </c>
      <c r="B35" s="330"/>
      <c r="C35" s="331"/>
      <c r="D35" s="348"/>
      <c r="E35" s="332"/>
      <c r="F35" s="332"/>
      <c r="G35" s="332"/>
      <c r="H35" s="332"/>
      <c r="I35" s="332"/>
      <c r="J35" s="332"/>
      <c r="K35" s="332"/>
      <c r="L35" s="333" t="str">
        <f t="shared" si="0"/>
        <v/>
      </c>
      <c r="M35" s="334"/>
      <c r="N35" s="343"/>
      <c r="O35" s="344"/>
      <c r="P35" s="344"/>
      <c r="Q35" s="344"/>
      <c r="R35" s="345"/>
      <c r="S35" s="104">
        <f t="shared" si="1"/>
        <v>0</v>
      </c>
    </row>
    <row r="36" spans="1:19" ht="22.5" customHeight="1">
      <c r="A36" s="96">
        <v>9</v>
      </c>
      <c r="B36" s="330"/>
      <c r="C36" s="331"/>
      <c r="D36" s="348"/>
      <c r="E36" s="332"/>
      <c r="F36" s="332"/>
      <c r="G36" s="332"/>
      <c r="H36" s="332"/>
      <c r="I36" s="332"/>
      <c r="J36" s="332"/>
      <c r="K36" s="332"/>
      <c r="L36" s="333" t="str">
        <f t="shared" si="0"/>
        <v/>
      </c>
      <c r="M36" s="334"/>
      <c r="N36" s="343"/>
      <c r="O36" s="344"/>
      <c r="P36" s="344"/>
      <c r="Q36" s="344"/>
      <c r="R36" s="345"/>
      <c r="S36" s="104">
        <f t="shared" si="1"/>
        <v>0</v>
      </c>
    </row>
    <row r="37" spans="1:19" ht="22.5" customHeight="1">
      <c r="A37" s="96">
        <v>10</v>
      </c>
      <c r="B37" s="330"/>
      <c r="C37" s="331"/>
      <c r="D37" s="348"/>
      <c r="E37" s="332"/>
      <c r="F37" s="332"/>
      <c r="G37" s="332"/>
      <c r="H37" s="332"/>
      <c r="I37" s="332"/>
      <c r="J37" s="332"/>
      <c r="K37" s="332"/>
      <c r="L37" s="333" t="str">
        <f t="shared" si="0"/>
        <v/>
      </c>
      <c r="M37" s="334"/>
      <c r="N37" s="343"/>
      <c r="O37" s="344"/>
      <c r="P37" s="344"/>
      <c r="Q37" s="344"/>
      <c r="R37" s="345"/>
      <c r="S37" s="104">
        <f t="shared" si="1"/>
        <v>0</v>
      </c>
    </row>
    <row r="38" spans="1:19" ht="22.5" customHeight="1">
      <c r="A38" s="96">
        <v>11</v>
      </c>
      <c r="B38" s="330"/>
      <c r="C38" s="331"/>
      <c r="D38" s="348"/>
      <c r="E38" s="332"/>
      <c r="F38" s="332"/>
      <c r="G38" s="332"/>
      <c r="H38" s="332"/>
      <c r="I38" s="332"/>
      <c r="J38" s="332"/>
      <c r="K38" s="332"/>
      <c r="L38" s="333" t="str">
        <f t="shared" si="0"/>
        <v/>
      </c>
      <c r="M38" s="334"/>
      <c r="N38" s="343"/>
      <c r="O38" s="344"/>
      <c r="P38" s="344"/>
      <c r="Q38" s="344"/>
      <c r="R38" s="345"/>
      <c r="S38" s="104">
        <f t="shared" si="1"/>
        <v>0</v>
      </c>
    </row>
    <row r="39" spans="1:19" ht="22.5" customHeight="1">
      <c r="A39" s="96">
        <v>12</v>
      </c>
      <c r="B39" s="330"/>
      <c r="C39" s="331"/>
      <c r="D39" s="348"/>
      <c r="E39" s="332"/>
      <c r="F39" s="332"/>
      <c r="G39" s="332"/>
      <c r="H39" s="332"/>
      <c r="I39" s="332"/>
      <c r="J39" s="332"/>
      <c r="K39" s="332"/>
      <c r="L39" s="333" t="str">
        <f t="shared" si="0"/>
        <v/>
      </c>
      <c r="M39" s="334"/>
      <c r="N39" s="343"/>
      <c r="O39" s="344"/>
      <c r="P39" s="344"/>
      <c r="Q39" s="344"/>
      <c r="R39" s="345"/>
      <c r="S39" s="104">
        <f t="shared" si="1"/>
        <v>0</v>
      </c>
    </row>
    <row r="40" spans="1:19" ht="22.5" customHeight="1">
      <c r="A40" s="96">
        <v>13</v>
      </c>
      <c r="B40" s="330"/>
      <c r="C40" s="331"/>
      <c r="D40" s="348"/>
      <c r="E40" s="332"/>
      <c r="F40" s="332"/>
      <c r="G40" s="332"/>
      <c r="H40" s="332"/>
      <c r="I40" s="332"/>
      <c r="J40" s="332"/>
      <c r="K40" s="332"/>
      <c r="L40" s="333" t="str">
        <f t="shared" si="0"/>
        <v/>
      </c>
      <c r="M40" s="334"/>
      <c r="N40" s="343"/>
      <c r="O40" s="344"/>
      <c r="P40" s="344"/>
      <c r="Q40" s="344"/>
      <c r="R40" s="345"/>
      <c r="S40" s="104">
        <f t="shared" si="1"/>
        <v>0</v>
      </c>
    </row>
    <row r="41" spans="1:19" ht="22.5" customHeight="1">
      <c r="A41" s="96">
        <v>14</v>
      </c>
      <c r="B41" s="330"/>
      <c r="C41" s="331"/>
      <c r="D41" s="348"/>
      <c r="E41" s="332"/>
      <c r="F41" s="332"/>
      <c r="G41" s="332"/>
      <c r="H41" s="332"/>
      <c r="I41" s="332"/>
      <c r="J41" s="332"/>
      <c r="K41" s="332"/>
      <c r="L41" s="333" t="str">
        <f t="shared" si="0"/>
        <v/>
      </c>
      <c r="M41" s="334"/>
      <c r="N41" s="343"/>
      <c r="O41" s="344"/>
      <c r="P41" s="344"/>
      <c r="Q41" s="344"/>
      <c r="R41" s="345"/>
      <c r="S41" s="104">
        <f t="shared" si="1"/>
        <v>0</v>
      </c>
    </row>
    <row r="42" spans="1:19" ht="22.5" customHeight="1">
      <c r="A42" s="96">
        <v>15</v>
      </c>
      <c r="B42" s="330"/>
      <c r="C42" s="331"/>
      <c r="D42" s="348"/>
      <c r="E42" s="332"/>
      <c r="F42" s="332"/>
      <c r="G42" s="332"/>
      <c r="H42" s="332"/>
      <c r="I42" s="332"/>
      <c r="J42" s="332"/>
      <c r="K42" s="332"/>
      <c r="L42" s="333" t="str">
        <f t="shared" si="0"/>
        <v/>
      </c>
      <c r="M42" s="334"/>
      <c r="N42" s="343"/>
      <c r="O42" s="344"/>
      <c r="P42" s="344"/>
      <c r="Q42" s="344"/>
      <c r="R42" s="345"/>
      <c r="S42" s="104">
        <f t="shared" si="1"/>
        <v>0</v>
      </c>
    </row>
    <row r="43" spans="1:19" ht="22.5" customHeight="1">
      <c r="A43" s="96">
        <v>16</v>
      </c>
      <c r="B43" s="330"/>
      <c r="C43" s="331"/>
      <c r="D43" s="348"/>
      <c r="E43" s="332"/>
      <c r="F43" s="332"/>
      <c r="G43" s="332"/>
      <c r="H43" s="332"/>
      <c r="I43" s="332"/>
      <c r="J43" s="332"/>
      <c r="K43" s="332"/>
      <c r="L43" s="333" t="str">
        <f t="shared" si="0"/>
        <v/>
      </c>
      <c r="M43" s="334"/>
      <c r="N43" s="343"/>
      <c r="O43" s="344"/>
      <c r="P43" s="344"/>
      <c r="Q43" s="344"/>
      <c r="R43" s="345"/>
      <c r="S43" s="104">
        <f t="shared" si="1"/>
        <v>0</v>
      </c>
    </row>
    <row r="44" spans="1:19" ht="22.5" customHeight="1">
      <c r="A44" s="96">
        <v>17</v>
      </c>
      <c r="B44" s="330"/>
      <c r="C44" s="331"/>
      <c r="D44" s="348"/>
      <c r="E44" s="332"/>
      <c r="F44" s="332"/>
      <c r="G44" s="332"/>
      <c r="H44" s="332"/>
      <c r="I44" s="332"/>
      <c r="J44" s="332"/>
      <c r="K44" s="332"/>
      <c r="L44" s="333" t="str">
        <f t="shared" si="0"/>
        <v/>
      </c>
      <c r="M44" s="334"/>
      <c r="N44" s="343"/>
      <c r="O44" s="344"/>
      <c r="P44" s="344"/>
      <c r="Q44" s="344"/>
      <c r="R44" s="345"/>
      <c r="S44" s="104">
        <f t="shared" si="1"/>
        <v>0</v>
      </c>
    </row>
    <row r="45" spans="1:19" ht="22.5" customHeight="1">
      <c r="A45" s="96">
        <v>18</v>
      </c>
      <c r="B45" s="330"/>
      <c r="C45" s="331"/>
      <c r="D45" s="348"/>
      <c r="E45" s="332"/>
      <c r="F45" s="332"/>
      <c r="G45" s="332"/>
      <c r="H45" s="332"/>
      <c r="I45" s="332"/>
      <c r="J45" s="332"/>
      <c r="K45" s="332"/>
      <c r="L45" s="333" t="str">
        <f t="shared" si="0"/>
        <v/>
      </c>
      <c r="M45" s="334"/>
      <c r="N45" s="343"/>
      <c r="O45" s="344"/>
      <c r="P45" s="344"/>
      <c r="Q45" s="344"/>
      <c r="R45" s="345"/>
      <c r="S45" s="104">
        <f t="shared" si="1"/>
        <v>0</v>
      </c>
    </row>
    <row r="46" spans="1:19" ht="22.5" customHeight="1">
      <c r="A46" s="96">
        <v>19</v>
      </c>
      <c r="B46" s="330"/>
      <c r="C46" s="331"/>
      <c r="D46" s="348"/>
      <c r="E46" s="332"/>
      <c r="F46" s="332"/>
      <c r="G46" s="332"/>
      <c r="H46" s="332"/>
      <c r="I46" s="332"/>
      <c r="J46" s="332"/>
      <c r="K46" s="332"/>
      <c r="L46" s="333" t="str">
        <f t="shared" si="0"/>
        <v/>
      </c>
      <c r="M46" s="334"/>
      <c r="N46" s="343"/>
      <c r="O46" s="344"/>
      <c r="P46" s="344"/>
      <c r="Q46" s="344"/>
      <c r="R46" s="345"/>
      <c r="S46" s="104">
        <f t="shared" si="1"/>
        <v>0</v>
      </c>
    </row>
    <row r="47" spans="1:19" ht="22.5" customHeight="1">
      <c r="A47" s="96">
        <v>20</v>
      </c>
      <c r="B47" s="330"/>
      <c r="C47" s="331"/>
      <c r="D47" s="348"/>
      <c r="E47" s="332"/>
      <c r="F47" s="332"/>
      <c r="G47" s="332"/>
      <c r="H47" s="332"/>
      <c r="I47" s="332"/>
      <c r="J47" s="332"/>
      <c r="K47" s="332"/>
      <c r="L47" s="333" t="str">
        <f t="shared" si="0"/>
        <v/>
      </c>
      <c r="M47" s="334"/>
      <c r="N47" s="343"/>
      <c r="O47" s="344"/>
      <c r="P47" s="344"/>
      <c r="Q47" s="344"/>
      <c r="R47" s="345"/>
      <c r="S47" s="104">
        <f t="shared" si="1"/>
        <v>0</v>
      </c>
    </row>
    <row r="48" spans="1:19" ht="22.5" customHeight="1">
      <c r="A48" s="96">
        <v>21</v>
      </c>
      <c r="B48" s="330"/>
      <c r="C48" s="331"/>
      <c r="D48" s="348"/>
      <c r="E48" s="332"/>
      <c r="F48" s="332"/>
      <c r="G48" s="332"/>
      <c r="H48" s="332"/>
      <c r="I48" s="332"/>
      <c r="J48" s="332"/>
      <c r="K48" s="332"/>
      <c r="L48" s="333" t="str">
        <f t="shared" si="0"/>
        <v/>
      </c>
      <c r="M48" s="334"/>
      <c r="N48" s="343"/>
      <c r="O48" s="344"/>
      <c r="P48" s="344"/>
      <c r="Q48" s="344"/>
      <c r="R48" s="345"/>
      <c r="S48" s="104">
        <f t="shared" si="1"/>
        <v>0</v>
      </c>
    </row>
    <row r="49" spans="1:30" ht="22.5" customHeight="1">
      <c r="A49" s="96">
        <v>22</v>
      </c>
      <c r="B49" s="330"/>
      <c r="C49" s="331"/>
      <c r="D49" s="348"/>
      <c r="E49" s="332"/>
      <c r="F49" s="332"/>
      <c r="G49" s="332"/>
      <c r="H49" s="332"/>
      <c r="I49" s="332"/>
      <c r="J49" s="332"/>
      <c r="K49" s="332"/>
      <c r="L49" s="333" t="str">
        <f t="shared" si="0"/>
        <v/>
      </c>
      <c r="M49" s="334"/>
      <c r="N49" s="343"/>
      <c r="O49" s="344"/>
      <c r="P49" s="344"/>
      <c r="Q49" s="344"/>
      <c r="R49" s="345"/>
      <c r="S49" s="104">
        <f t="shared" si="1"/>
        <v>0</v>
      </c>
    </row>
    <row r="50" spans="1:30" ht="22.5" customHeight="1">
      <c r="A50" s="96">
        <v>23</v>
      </c>
      <c r="B50" s="330"/>
      <c r="C50" s="331"/>
      <c r="D50" s="348"/>
      <c r="E50" s="332"/>
      <c r="F50" s="332"/>
      <c r="G50" s="332"/>
      <c r="H50" s="332"/>
      <c r="I50" s="332"/>
      <c r="J50" s="332"/>
      <c r="K50" s="332"/>
      <c r="L50" s="333" t="str">
        <f t="shared" si="0"/>
        <v/>
      </c>
      <c r="M50" s="334"/>
      <c r="N50" s="343"/>
      <c r="O50" s="344"/>
      <c r="P50" s="344"/>
      <c r="Q50" s="344"/>
      <c r="R50" s="345"/>
      <c r="S50" s="104">
        <f t="shared" si="1"/>
        <v>0</v>
      </c>
    </row>
    <row r="51" spans="1:30" ht="22.5" customHeight="1">
      <c r="A51" s="96">
        <v>24</v>
      </c>
      <c r="B51" s="330"/>
      <c r="C51" s="331"/>
      <c r="D51" s="348"/>
      <c r="E51" s="332"/>
      <c r="F51" s="332"/>
      <c r="G51" s="332"/>
      <c r="H51" s="332"/>
      <c r="I51" s="332"/>
      <c r="J51" s="332"/>
      <c r="K51" s="332"/>
      <c r="L51" s="333" t="str">
        <f t="shared" si="0"/>
        <v/>
      </c>
      <c r="M51" s="334"/>
      <c r="N51" s="343"/>
      <c r="O51" s="344"/>
      <c r="P51" s="344"/>
      <c r="Q51" s="344"/>
      <c r="R51" s="345"/>
      <c r="S51" s="104">
        <f t="shared" si="1"/>
        <v>0</v>
      </c>
    </row>
    <row r="52" spans="1:30" ht="22.5" customHeight="1">
      <c r="A52" s="96">
        <v>25</v>
      </c>
      <c r="B52" s="330"/>
      <c r="C52" s="331"/>
      <c r="D52" s="348"/>
      <c r="E52" s="332"/>
      <c r="F52" s="332"/>
      <c r="G52" s="332"/>
      <c r="H52" s="332"/>
      <c r="I52" s="332"/>
      <c r="J52" s="332"/>
      <c r="K52" s="332"/>
      <c r="L52" s="333" t="str">
        <f t="shared" si="0"/>
        <v/>
      </c>
      <c r="M52" s="334"/>
      <c r="N52" s="343"/>
      <c r="O52" s="344"/>
      <c r="P52" s="344"/>
      <c r="Q52" s="344"/>
      <c r="R52" s="345"/>
      <c r="S52" s="104">
        <f t="shared" si="1"/>
        <v>0</v>
      </c>
    </row>
    <row r="53" spans="1:30" ht="22.5" customHeight="1">
      <c r="A53" s="96">
        <v>26</v>
      </c>
      <c r="B53" s="330"/>
      <c r="C53" s="331"/>
      <c r="D53" s="348"/>
      <c r="E53" s="332"/>
      <c r="F53" s="332"/>
      <c r="G53" s="332"/>
      <c r="H53" s="332"/>
      <c r="I53" s="332"/>
      <c r="J53" s="332"/>
      <c r="K53" s="332"/>
      <c r="L53" s="333" t="str">
        <f t="shared" si="0"/>
        <v/>
      </c>
      <c r="M53" s="334"/>
      <c r="N53" s="343"/>
      <c r="O53" s="344"/>
      <c r="P53" s="344"/>
      <c r="Q53" s="344"/>
      <c r="R53" s="345"/>
      <c r="S53" s="104">
        <f t="shared" si="1"/>
        <v>0</v>
      </c>
    </row>
    <row r="54" spans="1:30" ht="22.5" customHeight="1">
      <c r="A54" s="96">
        <v>27</v>
      </c>
      <c r="B54" s="330"/>
      <c r="C54" s="331"/>
      <c r="D54" s="348"/>
      <c r="E54" s="332"/>
      <c r="F54" s="332"/>
      <c r="G54" s="332"/>
      <c r="H54" s="332"/>
      <c r="I54" s="332"/>
      <c r="J54" s="332"/>
      <c r="K54" s="332"/>
      <c r="L54" s="333" t="str">
        <f t="shared" si="0"/>
        <v/>
      </c>
      <c r="M54" s="334"/>
      <c r="N54" s="343"/>
      <c r="O54" s="344"/>
      <c r="P54" s="344"/>
      <c r="Q54" s="344"/>
      <c r="R54" s="345"/>
      <c r="S54" s="104">
        <f t="shared" si="1"/>
        <v>0</v>
      </c>
    </row>
    <row r="55" spans="1:30" ht="22.5" customHeight="1">
      <c r="A55" s="96">
        <v>28</v>
      </c>
      <c r="B55" s="330"/>
      <c r="C55" s="331"/>
      <c r="D55" s="348"/>
      <c r="E55" s="332"/>
      <c r="F55" s="332"/>
      <c r="G55" s="332"/>
      <c r="H55" s="332"/>
      <c r="I55" s="332"/>
      <c r="J55" s="332"/>
      <c r="K55" s="332"/>
      <c r="L55" s="333" t="str">
        <f t="shared" si="0"/>
        <v/>
      </c>
      <c r="M55" s="334"/>
      <c r="N55" s="343"/>
      <c r="O55" s="344"/>
      <c r="P55" s="344"/>
      <c r="Q55" s="344"/>
      <c r="R55" s="345"/>
      <c r="S55" s="104">
        <f t="shared" si="1"/>
        <v>0</v>
      </c>
    </row>
    <row r="56" spans="1:30" ht="22.5" customHeight="1">
      <c r="A56" s="96">
        <v>29</v>
      </c>
      <c r="B56" s="330"/>
      <c r="C56" s="331"/>
      <c r="D56" s="348"/>
      <c r="E56" s="332"/>
      <c r="F56" s="332"/>
      <c r="G56" s="332"/>
      <c r="H56" s="332"/>
      <c r="I56" s="332"/>
      <c r="J56" s="332"/>
      <c r="K56" s="332"/>
      <c r="L56" s="333" t="str">
        <f t="shared" si="0"/>
        <v/>
      </c>
      <c r="M56" s="334"/>
      <c r="N56" s="343"/>
      <c r="O56" s="344"/>
      <c r="P56" s="344"/>
      <c r="Q56" s="344"/>
      <c r="R56" s="345"/>
      <c r="S56" s="104">
        <f t="shared" si="1"/>
        <v>0</v>
      </c>
    </row>
    <row r="57" spans="1:30" ht="22.5" customHeight="1">
      <c r="A57" s="96">
        <v>30</v>
      </c>
      <c r="B57" s="330"/>
      <c r="C57" s="331"/>
      <c r="D57" s="348"/>
      <c r="E57" s="332"/>
      <c r="F57" s="332"/>
      <c r="G57" s="332"/>
      <c r="H57" s="332"/>
      <c r="I57" s="332"/>
      <c r="J57" s="332"/>
      <c r="K57" s="332"/>
      <c r="L57" s="333" t="str">
        <f>IF(SUM(D57:J57)=0,"",SUM(D57:J57))</f>
        <v/>
      </c>
      <c r="M57" s="334"/>
      <c r="N57" s="343"/>
      <c r="O57" s="344"/>
      <c r="P57" s="344"/>
      <c r="Q57" s="344"/>
      <c r="R57" s="345"/>
      <c r="S57" s="104">
        <f t="shared" si="1"/>
        <v>0</v>
      </c>
    </row>
    <row r="58" spans="1:30" ht="22.5" customHeight="1">
      <c r="A58" s="96" t="s">
        <v>60</v>
      </c>
      <c r="B58" s="353">
        <f>COUNTA(B28:C57)</f>
        <v>0</v>
      </c>
      <c r="C58" s="354"/>
      <c r="D58" s="362">
        <f>SUM(D28:E57)</f>
        <v>0</v>
      </c>
      <c r="E58" s="333"/>
      <c r="F58" s="333">
        <f t="shared" ref="F58" si="2">SUM(F28:G57)</f>
        <v>0</v>
      </c>
      <c r="G58" s="333"/>
      <c r="H58" s="333">
        <f t="shared" ref="H58" si="3">SUM(H28:I57)</f>
        <v>0</v>
      </c>
      <c r="I58" s="333"/>
      <c r="J58" s="333">
        <f>SUM(J28:K57)</f>
        <v>0</v>
      </c>
      <c r="K58" s="333"/>
      <c r="L58" s="333">
        <f t="shared" ref="L58" si="4">SUM(L28:M57)</f>
        <v>0</v>
      </c>
      <c r="M58" s="334"/>
      <c r="N58" s="363"/>
      <c r="O58" s="363"/>
      <c r="P58" s="363"/>
      <c r="Q58" s="363"/>
      <c r="R58" s="363"/>
      <c r="S58" s="104">
        <f>SUM(S28:S57)</f>
        <v>0</v>
      </c>
    </row>
    <row r="59" spans="1:30" ht="22.5" customHeight="1">
      <c r="A59" s="97" t="s">
        <v>181</v>
      </c>
      <c r="B59" s="1"/>
      <c r="C59" s="1"/>
      <c r="D59" s="1"/>
      <c r="E59" s="1"/>
      <c r="F59" s="1"/>
      <c r="G59" s="1"/>
      <c r="H59" s="1"/>
      <c r="I59" s="1"/>
      <c r="J59" s="1"/>
      <c r="K59" s="1"/>
    </row>
    <row r="60" spans="1:30" ht="22.5" customHeight="1">
      <c r="A60" s="219" t="s">
        <v>182</v>
      </c>
      <c r="B60" s="219"/>
      <c r="C60" s="219"/>
      <c r="D60" s="219"/>
      <c r="E60" s="219"/>
      <c r="F60" s="219"/>
      <c r="G60" s="219"/>
      <c r="H60" s="219"/>
      <c r="I60" s="219"/>
      <c r="J60" s="219"/>
      <c r="K60" s="219"/>
      <c r="L60" s="219"/>
      <c r="M60" s="219"/>
      <c r="N60" s="219"/>
      <c r="O60" s="219"/>
      <c r="P60" s="219"/>
      <c r="Q60" s="219"/>
    </row>
    <row r="61" spans="1:30" ht="22.5" customHeight="1">
      <c r="A61" s="260" t="s">
        <v>76</v>
      </c>
      <c r="B61" s="260"/>
      <c r="C61" s="260"/>
      <c r="D61" s="52"/>
      <c r="E61" s="52"/>
      <c r="F61" s="52"/>
      <c r="G61" s="49"/>
      <c r="H61" s="49"/>
      <c r="I61" s="49"/>
      <c r="J61" s="49"/>
      <c r="K61" s="49"/>
      <c r="L61" s="49"/>
      <c r="M61" s="49"/>
      <c r="N61" s="49"/>
      <c r="O61" s="49"/>
      <c r="P61" s="49"/>
      <c r="Q61" s="49"/>
    </row>
    <row r="62" spans="1:30" ht="22.5" customHeight="1">
      <c r="A62" s="261" t="s">
        <v>77</v>
      </c>
      <c r="B62" s="262"/>
      <c r="C62" s="263"/>
      <c r="D62" s="265" t="s">
        <v>183</v>
      </c>
      <c r="E62" s="349"/>
      <c r="F62" s="349"/>
      <c r="G62" s="261" t="s">
        <v>79</v>
      </c>
      <c r="H62" s="262"/>
      <c r="I62" s="262"/>
      <c r="J62" s="262"/>
      <c r="K62" s="262"/>
      <c r="L62" s="262"/>
      <c r="M62" s="262"/>
      <c r="N62" s="262"/>
      <c r="O62" s="262"/>
      <c r="P62" s="262"/>
      <c r="Q62" s="262"/>
      <c r="R62" s="263"/>
    </row>
    <row r="63" spans="1:30" ht="22.5" customHeight="1">
      <c r="A63" s="261" t="s">
        <v>80</v>
      </c>
      <c r="B63" s="262"/>
      <c r="C63" s="263"/>
      <c r="D63" s="350">
        <f>C135</f>
        <v>0</v>
      </c>
      <c r="E63" s="351"/>
      <c r="F63" s="351"/>
      <c r="G63" s="352"/>
      <c r="H63" s="258"/>
      <c r="I63" s="258"/>
      <c r="J63" s="258"/>
      <c r="K63" s="258"/>
      <c r="L63" s="258"/>
      <c r="M63" s="258"/>
      <c r="N63" s="258"/>
      <c r="O63" s="258"/>
      <c r="P63" s="258"/>
      <c r="Q63" s="258"/>
      <c r="R63" s="259"/>
      <c r="S63" s="106" t="s">
        <v>25</v>
      </c>
      <c r="T63" s="48" t="s">
        <v>344</v>
      </c>
      <c r="U63" s="48"/>
      <c r="V63" s="48"/>
      <c r="W63" s="48"/>
      <c r="X63" s="48"/>
      <c r="Y63" s="48"/>
      <c r="Z63" s="48"/>
      <c r="AA63" s="48"/>
      <c r="AB63" s="48"/>
      <c r="AC63" s="48"/>
      <c r="AD63" s="48"/>
    </row>
    <row r="64" spans="1:30" ht="22.5" customHeight="1">
      <c r="A64" s="261" t="s">
        <v>81</v>
      </c>
      <c r="B64" s="262"/>
      <c r="C64" s="263"/>
      <c r="D64" s="350">
        <f>E135</f>
        <v>0</v>
      </c>
      <c r="E64" s="351"/>
      <c r="F64" s="351"/>
      <c r="G64" s="352"/>
      <c r="H64" s="258"/>
      <c r="I64" s="258"/>
      <c r="J64" s="258"/>
      <c r="K64" s="258"/>
      <c r="L64" s="258"/>
      <c r="M64" s="258"/>
      <c r="N64" s="258"/>
      <c r="O64" s="258"/>
      <c r="P64" s="258"/>
      <c r="Q64" s="258"/>
      <c r="R64" s="259"/>
      <c r="S64" s="106"/>
      <c r="T64" s="104" t="s">
        <v>285</v>
      </c>
      <c r="U64" s="106"/>
    </row>
    <row r="65" spans="1:21" ht="22.5" customHeight="1">
      <c r="A65" s="261" t="s">
        <v>82</v>
      </c>
      <c r="B65" s="262"/>
      <c r="C65" s="263"/>
      <c r="D65" s="350">
        <f>G135</f>
        <v>0</v>
      </c>
      <c r="E65" s="351"/>
      <c r="F65" s="351"/>
      <c r="G65" s="352"/>
      <c r="H65" s="258"/>
      <c r="I65" s="258"/>
      <c r="J65" s="258"/>
      <c r="K65" s="258"/>
      <c r="L65" s="258"/>
      <c r="M65" s="258"/>
      <c r="N65" s="258"/>
      <c r="O65" s="258"/>
      <c r="P65" s="258"/>
      <c r="Q65" s="258"/>
      <c r="R65" s="259"/>
      <c r="T65" s="3" t="s">
        <v>345</v>
      </c>
      <c r="U65" s="106"/>
    </row>
    <row r="66" spans="1:21" ht="22.5" customHeight="1">
      <c r="A66" s="261" t="s">
        <v>83</v>
      </c>
      <c r="B66" s="262"/>
      <c r="C66" s="263"/>
      <c r="D66" s="350">
        <f>I135</f>
        <v>0</v>
      </c>
      <c r="E66" s="351"/>
      <c r="F66" s="351"/>
      <c r="G66" s="352"/>
      <c r="H66" s="258"/>
      <c r="I66" s="258"/>
      <c r="J66" s="258"/>
      <c r="K66" s="258"/>
      <c r="L66" s="258"/>
      <c r="M66" s="258"/>
      <c r="N66" s="258"/>
      <c r="O66" s="258"/>
      <c r="P66" s="258"/>
      <c r="Q66" s="258"/>
      <c r="R66" s="259"/>
      <c r="T66" s="106" t="s">
        <v>284</v>
      </c>
      <c r="U66" s="106"/>
    </row>
    <row r="67" spans="1:21" ht="22.5" customHeight="1">
      <c r="A67" s="261" t="s">
        <v>85</v>
      </c>
      <c r="B67" s="262"/>
      <c r="C67" s="263"/>
      <c r="D67" s="350">
        <f>K135</f>
        <v>0</v>
      </c>
      <c r="E67" s="351"/>
      <c r="F67" s="351"/>
      <c r="G67" s="352"/>
      <c r="H67" s="258"/>
      <c r="I67" s="258"/>
      <c r="J67" s="258"/>
      <c r="K67" s="258"/>
      <c r="L67" s="258"/>
      <c r="M67" s="258"/>
      <c r="N67" s="258"/>
      <c r="O67" s="258"/>
      <c r="P67" s="258"/>
      <c r="Q67" s="258"/>
      <c r="R67" s="259"/>
      <c r="T67" s="106"/>
      <c r="U67" s="106"/>
    </row>
    <row r="68" spans="1:21" ht="22.5" customHeight="1">
      <c r="A68" s="261" t="s">
        <v>86</v>
      </c>
      <c r="B68" s="262"/>
      <c r="C68" s="263"/>
      <c r="D68" s="350">
        <f>M135</f>
        <v>0</v>
      </c>
      <c r="E68" s="351"/>
      <c r="F68" s="351"/>
      <c r="G68" s="352"/>
      <c r="H68" s="258"/>
      <c r="I68" s="258"/>
      <c r="J68" s="258"/>
      <c r="K68" s="258"/>
      <c r="L68" s="258"/>
      <c r="M68" s="258"/>
      <c r="N68" s="258"/>
      <c r="O68" s="258"/>
      <c r="P68" s="258"/>
      <c r="Q68" s="258"/>
      <c r="R68" s="259"/>
      <c r="T68" s="106"/>
      <c r="U68" s="106"/>
    </row>
    <row r="69" spans="1:21" ht="22.5" customHeight="1">
      <c r="A69" s="261" t="s">
        <v>88</v>
      </c>
      <c r="B69" s="262"/>
      <c r="C69" s="263"/>
      <c r="D69" s="350">
        <f>O135</f>
        <v>0</v>
      </c>
      <c r="E69" s="351"/>
      <c r="F69" s="351"/>
      <c r="G69" s="352"/>
      <c r="H69" s="258"/>
      <c r="I69" s="258"/>
      <c r="J69" s="258"/>
      <c r="K69" s="258"/>
      <c r="L69" s="258"/>
      <c r="M69" s="258"/>
      <c r="N69" s="258"/>
      <c r="O69" s="258"/>
      <c r="P69" s="258"/>
      <c r="Q69" s="258"/>
      <c r="R69" s="259"/>
      <c r="T69" s="106"/>
      <c r="U69" s="106"/>
    </row>
    <row r="70" spans="1:21" ht="22.5" customHeight="1">
      <c r="A70" s="261" t="s">
        <v>90</v>
      </c>
      <c r="B70" s="262"/>
      <c r="C70" s="263"/>
      <c r="D70" s="358">
        <f>Q135</f>
        <v>0</v>
      </c>
      <c r="E70" s="359"/>
      <c r="F70" s="359"/>
      <c r="G70" s="100"/>
      <c r="H70" s="53"/>
      <c r="I70" s="53"/>
      <c r="J70" s="53"/>
      <c r="K70" s="53"/>
      <c r="L70" s="53"/>
      <c r="M70" s="53"/>
      <c r="N70" s="53"/>
      <c r="O70" s="53"/>
      <c r="P70" s="53"/>
      <c r="Q70" s="53"/>
      <c r="T70" s="106"/>
      <c r="U70" s="106"/>
    </row>
    <row r="71" spans="1:21" ht="22.5" customHeight="1">
      <c r="A71" s="1"/>
      <c r="B71" s="1"/>
      <c r="C71" s="1"/>
      <c r="D71" s="1"/>
      <c r="E71" s="1"/>
      <c r="F71" s="1"/>
      <c r="G71" s="1"/>
      <c r="H71" s="1"/>
      <c r="I71" s="1"/>
      <c r="J71" s="1"/>
      <c r="K71" s="1"/>
      <c r="L71" s="1"/>
      <c r="M71" s="1"/>
      <c r="N71" s="1"/>
      <c r="O71" s="1"/>
      <c r="P71" s="1"/>
      <c r="Q71" s="1"/>
      <c r="T71" s="106"/>
      <c r="U71" s="106"/>
    </row>
    <row r="72" spans="1:21" ht="22.5" customHeight="1">
      <c r="A72" s="260" t="s">
        <v>92</v>
      </c>
      <c r="B72" s="260"/>
      <c r="C72" s="260"/>
      <c r="D72" s="1"/>
      <c r="E72" s="1"/>
      <c r="F72" s="1"/>
      <c r="G72" s="1"/>
      <c r="H72" s="1"/>
      <c r="I72" s="1"/>
      <c r="J72" s="1"/>
      <c r="K72" s="1"/>
      <c r="L72" s="1"/>
      <c r="M72" s="1"/>
      <c r="N72" s="1"/>
      <c r="O72" s="1"/>
      <c r="P72" s="1"/>
      <c r="Q72" s="1"/>
    </row>
    <row r="73" spans="1:21" ht="22.5" customHeight="1">
      <c r="A73" s="261" t="s">
        <v>77</v>
      </c>
      <c r="B73" s="262"/>
      <c r="C73" s="263"/>
      <c r="D73" s="265" t="s">
        <v>183</v>
      </c>
      <c r="E73" s="349"/>
      <c r="F73" s="360"/>
      <c r="G73" s="261" t="s">
        <v>93</v>
      </c>
      <c r="H73" s="262"/>
      <c r="I73" s="262"/>
      <c r="J73" s="262"/>
      <c r="K73" s="262"/>
      <c r="L73" s="262"/>
      <c r="M73" s="262"/>
      <c r="N73" s="262"/>
      <c r="O73" s="262"/>
      <c r="P73" s="262"/>
      <c r="Q73" s="262"/>
      <c r="R73" s="263"/>
    </row>
    <row r="74" spans="1:21" ht="22.5" customHeight="1">
      <c r="A74" s="261" t="s">
        <v>94</v>
      </c>
      <c r="B74" s="262"/>
      <c r="C74" s="263"/>
      <c r="D74" s="355"/>
      <c r="E74" s="356"/>
      <c r="F74" s="357"/>
      <c r="G74" s="355"/>
      <c r="H74" s="356"/>
      <c r="I74" s="356"/>
      <c r="J74" s="356"/>
      <c r="K74" s="356"/>
      <c r="L74" s="356"/>
      <c r="M74" s="356"/>
      <c r="N74" s="356"/>
      <c r="O74" s="356"/>
      <c r="P74" s="356"/>
      <c r="Q74" s="356"/>
      <c r="R74" s="357"/>
      <c r="S74" s="104" t="s">
        <v>25</v>
      </c>
      <c r="T74" s="104" t="s">
        <v>286</v>
      </c>
    </row>
    <row r="75" spans="1:21" ht="22.5" customHeight="1">
      <c r="A75" s="261" t="s">
        <v>95</v>
      </c>
      <c r="B75" s="262"/>
      <c r="C75" s="263"/>
      <c r="D75" s="355"/>
      <c r="E75" s="356"/>
      <c r="F75" s="357"/>
      <c r="G75" s="355"/>
      <c r="H75" s="356"/>
      <c r="I75" s="356"/>
      <c r="J75" s="356"/>
      <c r="K75" s="356"/>
      <c r="L75" s="356"/>
      <c r="M75" s="356"/>
      <c r="N75" s="356"/>
      <c r="O75" s="356"/>
      <c r="P75" s="356"/>
      <c r="Q75" s="356"/>
      <c r="R75" s="357"/>
      <c r="T75" s="104" t="s">
        <v>346</v>
      </c>
    </row>
    <row r="76" spans="1:21" ht="22.5" customHeight="1">
      <c r="A76" s="261" t="s">
        <v>23</v>
      </c>
      <c r="B76" s="262"/>
      <c r="C76" s="263"/>
      <c r="D76" s="355"/>
      <c r="E76" s="356"/>
      <c r="F76" s="357"/>
      <c r="G76" s="355"/>
      <c r="H76" s="356"/>
      <c r="I76" s="356"/>
      <c r="J76" s="356"/>
      <c r="K76" s="356"/>
      <c r="L76" s="356"/>
      <c r="M76" s="356"/>
      <c r="N76" s="356"/>
      <c r="O76" s="356"/>
      <c r="P76" s="356"/>
      <c r="Q76" s="356"/>
      <c r="R76" s="357"/>
    </row>
    <row r="77" spans="1:21" ht="22.5" customHeight="1">
      <c r="A77" s="261" t="s">
        <v>99</v>
      </c>
      <c r="B77" s="262"/>
      <c r="C77" s="263"/>
      <c r="D77" s="358">
        <f>SUM(D74:F76)</f>
        <v>0</v>
      </c>
      <c r="E77" s="359"/>
      <c r="F77" s="361"/>
      <c r="G77" s="101"/>
      <c r="H77" s="53"/>
      <c r="I77" s="53"/>
      <c r="J77" s="53"/>
      <c r="K77" s="53"/>
      <c r="L77" s="53"/>
      <c r="M77" s="53"/>
      <c r="N77" s="53"/>
      <c r="O77" s="53"/>
      <c r="P77" s="53"/>
      <c r="Q77" s="53"/>
    </row>
    <row r="78" spans="1:21" ht="22.5" customHeight="1">
      <c r="A78" s="102"/>
      <c r="B78" s="102"/>
      <c r="C78" s="102"/>
      <c r="D78" s="103"/>
      <c r="E78" s="103"/>
      <c r="F78" s="103"/>
      <c r="G78" s="101"/>
      <c r="H78" s="53"/>
      <c r="I78" s="53"/>
      <c r="J78" s="53"/>
      <c r="K78" s="53"/>
      <c r="L78" s="53"/>
      <c r="M78" s="53"/>
      <c r="N78" s="53"/>
      <c r="O78" s="53"/>
      <c r="P78" s="53"/>
      <c r="Q78" s="53"/>
    </row>
    <row r="79" spans="1:21" ht="22.5" customHeight="1">
      <c r="A79" s="102"/>
      <c r="B79" s="102"/>
      <c r="C79" s="102"/>
      <c r="D79" s="103"/>
      <c r="E79" s="103"/>
      <c r="F79" s="103"/>
      <c r="G79" s="101"/>
      <c r="H79" s="53"/>
      <c r="I79" s="53"/>
      <c r="J79" s="53"/>
      <c r="K79" s="53"/>
      <c r="L79" s="53"/>
      <c r="M79" s="53"/>
      <c r="N79" s="53"/>
      <c r="O79" s="53"/>
      <c r="P79" s="53"/>
      <c r="Q79" s="53"/>
    </row>
    <row r="80" spans="1:21" ht="22.5" customHeight="1">
      <c r="A80" s="379" t="s">
        <v>184</v>
      </c>
      <c r="B80" s="379"/>
      <c r="C80" s="379"/>
      <c r="D80" s="379"/>
      <c r="E80" s="379" t="s">
        <v>185</v>
      </c>
      <c r="F80" s="379"/>
      <c r="G80" s="379"/>
      <c r="H80" s="379"/>
      <c r="I80" s="379" t="s">
        <v>186</v>
      </c>
      <c r="J80" s="379"/>
      <c r="K80" s="379"/>
      <c r="L80" s="379"/>
      <c r="M80" s="378" t="s">
        <v>187</v>
      </c>
      <c r="N80" s="378"/>
      <c r="O80" s="378"/>
      <c r="P80" s="378"/>
      <c r="Q80" s="378"/>
    </row>
    <row r="81" spans="1:20" ht="22.5" customHeight="1">
      <c r="A81" s="372">
        <f>IF('6_変更計画書'!L20&gt;0,'6_変更計画書'!L20,'2_計画書'!L20)</f>
        <v>0</v>
      </c>
      <c r="B81" s="373"/>
      <c r="C81" s="373"/>
      <c r="D81" s="374"/>
      <c r="E81" s="375">
        <f>D70</f>
        <v>0</v>
      </c>
      <c r="F81" s="376"/>
      <c r="G81" s="376"/>
      <c r="H81" s="377"/>
      <c r="I81" s="375">
        <f>D77</f>
        <v>0</v>
      </c>
      <c r="J81" s="376"/>
      <c r="K81" s="376"/>
      <c r="L81" s="377"/>
      <c r="M81" s="375">
        <f>E81-I81</f>
        <v>0</v>
      </c>
      <c r="N81" s="376"/>
      <c r="O81" s="376"/>
      <c r="P81" s="376"/>
      <c r="Q81" s="377"/>
    </row>
    <row r="82" spans="1:20" ht="22.5" customHeight="1">
      <c r="A82" s="2"/>
      <c r="B82" s="2"/>
      <c r="C82" s="2"/>
      <c r="D82" s="2"/>
      <c r="E82" s="2"/>
      <c r="F82" s="2"/>
      <c r="G82" s="2"/>
      <c r="H82" s="2"/>
      <c r="I82" s="2"/>
      <c r="J82" s="2"/>
      <c r="K82" s="2"/>
      <c r="L82" s="2"/>
      <c r="M82" s="2"/>
      <c r="N82" s="2"/>
      <c r="O82" s="2"/>
      <c r="P82" s="2"/>
      <c r="Q82" s="2"/>
    </row>
    <row r="83" spans="1:20" s="104" customFormat="1">
      <c r="A83" s="364" t="s">
        <v>188</v>
      </c>
      <c r="B83" s="364"/>
      <c r="C83" s="364"/>
      <c r="D83" s="364"/>
      <c r="E83" s="364"/>
      <c r="F83" s="364"/>
      <c r="G83" s="364"/>
      <c r="H83" s="364"/>
      <c r="I83" s="364"/>
      <c r="J83" s="364"/>
      <c r="K83" s="364"/>
      <c r="L83" s="364"/>
      <c r="M83" s="364"/>
      <c r="N83" s="364"/>
      <c r="O83" s="364"/>
      <c r="P83" s="364"/>
      <c r="Q83" s="364"/>
      <c r="R83" s="364"/>
    </row>
    <row r="84" spans="1:20" s="104" customFormat="1" ht="18">
      <c r="A84" s="367" t="s">
        <v>189</v>
      </c>
      <c r="B84" s="367"/>
      <c r="C84" s="368" t="s">
        <v>190</v>
      </c>
      <c r="D84" s="368"/>
      <c r="E84" s="367" t="s">
        <v>191</v>
      </c>
      <c r="F84" s="367"/>
      <c r="G84" s="367" t="s">
        <v>192</v>
      </c>
      <c r="H84" s="367"/>
      <c r="I84" s="367" t="s">
        <v>193</v>
      </c>
      <c r="J84" s="367"/>
      <c r="K84" s="367" t="s">
        <v>194</v>
      </c>
      <c r="L84" s="367"/>
      <c r="M84" s="367" t="s">
        <v>195</v>
      </c>
      <c r="N84" s="367"/>
      <c r="O84" s="367" t="s">
        <v>196</v>
      </c>
      <c r="P84" s="367"/>
      <c r="Q84" s="365" t="s">
        <v>197</v>
      </c>
      <c r="R84" s="365"/>
    </row>
    <row r="85" spans="1:20" s="104" customFormat="1" ht="18">
      <c r="A85" s="367">
        <v>1</v>
      </c>
      <c r="B85" s="367"/>
      <c r="C85" s="369"/>
      <c r="D85" s="369"/>
      <c r="E85" s="369"/>
      <c r="F85" s="369"/>
      <c r="G85" s="369"/>
      <c r="H85" s="369"/>
      <c r="I85" s="369"/>
      <c r="J85" s="369"/>
      <c r="K85" s="369"/>
      <c r="L85" s="369"/>
      <c r="M85" s="369"/>
      <c r="N85" s="369"/>
      <c r="O85" s="369"/>
      <c r="P85" s="369"/>
      <c r="Q85" s="366">
        <f t="shared" ref="Q85:Q116" si="5">SUM(C85:O85)</f>
        <v>0</v>
      </c>
      <c r="R85" s="366"/>
      <c r="S85" s="104" t="s">
        <v>25</v>
      </c>
      <c r="T85" s="104" t="s">
        <v>343</v>
      </c>
    </row>
    <row r="86" spans="1:20" s="104" customFormat="1" ht="18">
      <c r="A86" s="367">
        <v>2</v>
      </c>
      <c r="B86" s="367"/>
      <c r="C86" s="369"/>
      <c r="D86" s="369"/>
      <c r="E86" s="369"/>
      <c r="F86" s="369"/>
      <c r="G86" s="369"/>
      <c r="H86" s="369"/>
      <c r="I86" s="369"/>
      <c r="J86" s="369"/>
      <c r="K86" s="369"/>
      <c r="L86" s="369"/>
      <c r="M86" s="369"/>
      <c r="N86" s="369"/>
      <c r="O86" s="369"/>
      <c r="P86" s="369"/>
      <c r="Q86" s="366">
        <f t="shared" si="5"/>
        <v>0</v>
      </c>
      <c r="R86" s="366"/>
      <c r="T86" s="104" t="s">
        <v>378</v>
      </c>
    </row>
    <row r="87" spans="1:20" s="104" customFormat="1" ht="18">
      <c r="A87" s="367">
        <v>3</v>
      </c>
      <c r="B87" s="367"/>
      <c r="C87" s="369"/>
      <c r="D87" s="369"/>
      <c r="E87" s="369"/>
      <c r="F87" s="369"/>
      <c r="G87" s="369"/>
      <c r="H87" s="369"/>
      <c r="I87" s="369"/>
      <c r="J87" s="369"/>
      <c r="K87" s="369"/>
      <c r="L87" s="369"/>
      <c r="M87" s="369"/>
      <c r="N87" s="369"/>
      <c r="O87" s="369"/>
      <c r="P87" s="369"/>
      <c r="Q87" s="366">
        <f t="shared" si="5"/>
        <v>0</v>
      </c>
      <c r="R87" s="366"/>
    </row>
    <row r="88" spans="1:20" s="104" customFormat="1" ht="18">
      <c r="A88" s="367">
        <v>4</v>
      </c>
      <c r="B88" s="367"/>
      <c r="C88" s="369"/>
      <c r="D88" s="369"/>
      <c r="E88" s="369"/>
      <c r="F88" s="369"/>
      <c r="G88" s="369"/>
      <c r="H88" s="369"/>
      <c r="I88" s="369"/>
      <c r="J88" s="369"/>
      <c r="K88" s="369"/>
      <c r="L88" s="369"/>
      <c r="M88" s="369"/>
      <c r="N88" s="369"/>
      <c r="O88" s="369"/>
      <c r="P88" s="369"/>
      <c r="Q88" s="366">
        <f t="shared" si="5"/>
        <v>0</v>
      </c>
      <c r="R88" s="366"/>
    </row>
    <row r="89" spans="1:20" s="104" customFormat="1" ht="18">
      <c r="A89" s="367">
        <v>5</v>
      </c>
      <c r="B89" s="367"/>
      <c r="C89" s="369"/>
      <c r="D89" s="369"/>
      <c r="E89" s="369"/>
      <c r="F89" s="369"/>
      <c r="G89" s="369"/>
      <c r="H89" s="369"/>
      <c r="I89" s="369"/>
      <c r="J89" s="369"/>
      <c r="K89" s="369"/>
      <c r="L89" s="369"/>
      <c r="M89" s="369"/>
      <c r="N89" s="369"/>
      <c r="O89" s="369"/>
      <c r="P89" s="369"/>
      <c r="Q89" s="366">
        <f t="shared" si="5"/>
        <v>0</v>
      </c>
      <c r="R89" s="366"/>
    </row>
    <row r="90" spans="1:20" s="104" customFormat="1" ht="18">
      <c r="A90" s="367">
        <v>6</v>
      </c>
      <c r="B90" s="367"/>
      <c r="C90" s="369"/>
      <c r="D90" s="369"/>
      <c r="E90" s="369"/>
      <c r="F90" s="369"/>
      <c r="G90" s="369"/>
      <c r="H90" s="369"/>
      <c r="I90" s="369"/>
      <c r="J90" s="369"/>
      <c r="K90" s="369"/>
      <c r="L90" s="369"/>
      <c r="M90" s="369"/>
      <c r="N90" s="369"/>
      <c r="O90" s="369"/>
      <c r="P90" s="369"/>
      <c r="Q90" s="366">
        <f t="shared" si="5"/>
        <v>0</v>
      </c>
      <c r="R90" s="366"/>
    </row>
    <row r="91" spans="1:20" s="104" customFormat="1" ht="18">
      <c r="A91" s="367">
        <v>7</v>
      </c>
      <c r="B91" s="367"/>
      <c r="C91" s="369"/>
      <c r="D91" s="369"/>
      <c r="E91" s="369"/>
      <c r="F91" s="369"/>
      <c r="G91" s="369"/>
      <c r="H91" s="369"/>
      <c r="I91" s="369"/>
      <c r="J91" s="369"/>
      <c r="K91" s="369"/>
      <c r="L91" s="369"/>
      <c r="M91" s="369"/>
      <c r="N91" s="369"/>
      <c r="O91" s="369"/>
      <c r="P91" s="369"/>
      <c r="Q91" s="366">
        <f t="shared" si="5"/>
        <v>0</v>
      </c>
      <c r="R91" s="366"/>
    </row>
    <row r="92" spans="1:20" s="104" customFormat="1" ht="18">
      <c r="A92" s="367">
        <v>8</v>
      </c>
      <c r="B92" s="367"/>
      <c r="C92" s="369"/>
      <c r="D92" s="369"/>
      <c r="E92" s="369"/>
      <c r="F92" s="369"/>
      <c r="G92" s="369"/>
      <c r="H92" s="369"/>
      <c r="I92" s="369"/>
      <c r="J92" s="369"/>
      <c r="K92" s="369"/>
      <c r="L92" s="369"/>
      <c r="M92" s="369"/>
      <c r="N92" s="369"/>
      <c r="O92" s="369"/>
      <c r="P92" s="369"/>
      <c r="Q92" s="366">
        <f t="shared" si="5"/>
        <v>0</v>
      </c>
      <c r="R92" s="366"/>
    </row>
    <row r="93" spans="1:20" s="104" customFormat="1" ht="18">
      <c r="A93" s="367">
        <v>9</v>
      </c>
      <c r="B93" s="367"/>
      <c r="C93" s="369"/>
      <c r="D93" s="369"/>
      <c r="E93" s="369"/>
      <c r="F93" s="369"/>
      <c r="G93" s="369"/>
      <c r="H93" s="369"/>
      <c r="I93" s="369"/>
      <c r="J93" s="369"/>
      <c r="K93" s="369"/>
      <c r="L93" s="369"/>
      <c r="M93" s="369"/>
      <c r="N93" s="369"/>
      <c r="O93" s="369"/>
      <c r="P93" s="369"/>
      <c r="Q93" s="366">
        <f t="shared" si="5"/>
        <v>0</v>
      </c>
      <c r="R93" s="366"/>
    </row>
    <row r="94" spans="1:20" s="104" customFormat="1" ht="18">
      <c r="A94" s="367">
        <v>10</v>
      </c>
      <c r="B94" s="367"/>
      <c r="C94" s="369"/>
      <c r="D94" s="369"/>
      <c r="E94" s="369"/>
      <c r="F94" s="369"/>
      <c r="G94" s="369"/>
      <c r="H94" s="369"/>
      <c r="I94" s="369"/>
      <c r="J94" s="369"/>
      <c r="K94" s="369"/>
      <c r="L94" s="369"/>
      <c r="M94" s="369"/>
      <c r="N94" s="369"/>
      <c r="O94" s="369"/>
      <c r="P94" s="369"/>
      <c r="Q94" s="366">
        <f t="shared" si="5"/>
        <v>0</v>
      </c>
      <c r="R94" s="366"/>
    </row>
    <row r="95" spans="1:20" s="104" customFormat="1" ht="18">
      <c r="A95" s="367">
        <v>11</v>
      </c>
      <c r="B95" s="367"/>
      <c r="C95" s="369"/>
      <c r="D95" s="369"/>
      <c r="E95" s="369"/>
      <c r="F95" s="369"/>
      <c r="G95" s="369"/>
      <c r="H95" s="369"/>
      <c r="I95" s="369"/>
      <c r="J95" s="369"/>
      <c r="K95" s="369"/>
      <c r="L95" s="369"/>
      <c r="M95" s="369"/>
      <c r="N95" s="369"/>
      <c r="O95" s="369"/>
      <c r="P95" s="369"/>
      <c r="Q95" s="366">
        <f t="shared" si="5"/>
        <v>0</v>
      </c>
      <c r="R95" s="366"/>
    </row>
    <row r="96" spans="1:20" s="104" customFormat="1" ht="18">
      <c r="A96" s="367">
        <v>12</v>
      </c>
      <c r="B96" s="367"/>
      <c r="C96" s="369"/>
      <c r="D96" s="369"/>
      <c r="E96" s="369"/>
      <c r="F96" s="369"/>
      <c r="G96" s="369"/>
      <c r="H96" s="369"/>
      <c r="I96" s="369"/>
      <c r="J96" s="369"/>
      <c r="K96" s="369"/>
      <c r="L96" s="369"/>
      <c r="M96" s="369"/>
      <c r="N96" s="369"/>
      <c r="O96" s="369"/>
      <c r="P96" s="369"/>
      <c r="Q96" s="366">
        <f t="shared" si="5"/>
        <v>0</v>
      </c>
      <c r="R96" s="366"/>
    </row>
    <row r="97" spans="1:18" s="104" customFormat="1" ht="18">
      <c r="A97" s="367">
        <v>13</v>
      </c>
      <c r="B97" s="367"/>
      <c r="C97" s="369"/>
      <c r="D97" s="369"/>
      <c r="E97" s="369"/>
      <c r="F97" s="369"/>
      <c r="G97" s="369"/>
      <c r="H97" s="369"/>
      <c r="I97" s="369"/>
      <c r="J97" s="369"/>
      <c r="K97" s="369"/>
      <c r="L97" s="369"/>
      <c r="M97" s="369"/>
      <c r="N97" s="369"/>
      <c r="O97" s="369"/>
      <c r="P97" s="369"/>
      <c r="Q97" s="366">
        <f t="shared" si="5"/>
        <v>0</v>
      </c>
      <c r="R97" s="366"/>
    </row>
    <row r="98" spans="1:18" s="104" customFormat="1" ht="18">
      <c r="A98" s="367">
        <v>14</v>
      </c>
      <c r="B98" s="367"/>
      <c r="C98" s="369"/>
      <c r="D98" s="369"/>
      <c r="E98" s="369"/>
      <c r="F98" s="369"/>
      <c r="G98" s="369"/>
      <c r="H98" s="369"/>
      <c r="I98" s="369"/>
      <c r="J98" s="369"/>
      <c r="K98" s="369"/>
      <c r="L98" s="369"/>
      <c r="M98" s="369"/>
      <c r="N98" s="369"/>
      <c r="O98" s="369"/>
      <c r="P98" s="369"/>
      <c r="Q98" s="366">
        <f t="shared" si="5"/>
        <v>0</v>
      </c>
      <c r="R98" s="366"/>
    </row>
    <row r="99" spans="1:18" s="104" customFormat="1" ht="18">
      <c r="A99" s="367">
        <v>15</v>
      </c>
      <c r="B99" s="367"/>
      <c r="C99" s="369"/>
      <c r="D99" s="369"/>
      <c r="E99" s="369"/>
      <c r="F99" s="369"/>
      <c r="G99" s="369"/>
      <c r="H99" s="369"/>
      <c r="I99" s="369"/>
      <c r="J99" s="369"/>
      <c r="K99" s="369"/>
      <c r="L99" s="369"/>
      <c r="M99" s="369"/>
      <c r="N99" s="369"/>
      <c r="O99" s="369"/>
      <c r="P99" s="369"/>
      <c r="Q99" s="366">
        <f t="shared" si="5"/>
        <v>0</v>
      </c>
      <c r="R99" s="366"/>
    </row>
    <row r="100" spans="1:18" s="104" customFormat="1" ht="18">
      <c r="A100" s="367">
        <v>16</v>
      </c>
      <c r="B100" s="367"/>
      <c r="C100" s="369"/>
      <c r="D100" s="369"/>
      <c r="E100" s="369"/>
      <c r="F100" s="369"/>
      <c r="G100" s="369"/>
      <c r="H100" s="369"/>
      <c r="I100" s="369"/>
      <c r="J100" s="369"/>
      <c r="K100" s="369"/>
      <c r="L100" s="369"/>
      <c r="M100" s="369"/>
      <c r="N100" s="369"/>
      <c r="O100" s="369"/>
      <c r="P100" s="369"/>
      <c r="Q100" s="366">
        <f t="shared" si="5"/>
        <v>0</v>
      </c>
      <c r="R100" s="366"/>
    </row>
    <row r="101" spans="1:18" s="104" customFormat="1" ht="18">
      <c r="A101" s="367">
        <v>17</v>
      </c>
      <c r="B101" s="367"/>
      <c r="C101" s="369"/>
      <c r="D101" s="369"/>
      <c r="E101" s="369"/>
      <c r="F101" s="369"/>
      <c r="G101" s="369"/>
      <c r="H101" s="369"/>
      <c r="I101" s="369"/>
      <c r="J101" s="369"/>
      <c r="K101" s="369"/>
      <c r="L101" s="369"/>
      <c r="M101" s="369"/>
      <c r="N101" s="369"/>
      <c r="O101" s="369"/>
      <c r="P101" s="369"/>
      <c r="Q101" s="366">
        <f t="shared" si="5"/>
        <v>0</v>
      </c>
      <c r="R101" s="366"/>
    </row>
    <row r="102" spans="1:18" s="104" customFormat="1" ht="18">
      <c r="A102" s="367">
        <v>18</v>
      </c>
      <c r="B102" s="367"/>
      <c r="C102" s="369"/>
      <c r="D102" s="369"/>
      <c r="E102" s="369"/>
      <c r="F102" s="369"/>
      <c r="G102" s="369"/>
      <c r="H102" s="369"/>
      <c r="I102" s="369"/>
      <c r="J102" s="369"/>
      <c r="K102" s="369"/>
      <c r="L102" s="369"/>
      <c r="M102" s="369"/>
      <c r="N102" s="369"/>
      <c r="O102" s="369"/>
      <c r="P102" s="369"/>
      <c r="Q102" s="366">
        <f t="shared" si="5"/>
        <v>0</v>
      </c>
      <c r="R102" s="366"/>
    </row>
    <row r="103" spans="1:18" s="104" customFormat="1" ht="18">
      <c r="A103" s="367">
        <v>19</v>
      </c>
      <c r="B103" s="367"/>
      <c r="C103" s="369"/>
      <c r="D103" s="369"/>
      <c r="E103" s="369"/>
      <c r="F103" s="369"/>
      <c r="G103" s="369"/>
      <c r="H103" s="369"/>
      <c r="I103" s="369"/>
      <c r="J103" s="369"/>
      <c r="K103" s="369"/>
      <c r="L103" s="369"/>
      <c r="M103" s="369"/>
      <c r="N103" s="369"/>
      <c r="O103" s="369"/>
      <c r="P103" s="369"/>
      <c r="Q103" s="366">
        <f t="shared" si="5"/>
        <v>0</v>
      </c>
      <c r="R103" s="366"/>
    </row>
    <row r="104" spans="1:18" s="104" customFormat="1" ht="18">
      <c r="A104" s="367">
        <v>20</v>
      </c>
      <c r="B104" s="367"/>
      <c r="C104" s="369"/>
      <c r="D104" s="369"/>
      <c r="E104" s="369"/>
      <c r="F104" s="369"/>
      <c r="G104" s="369"/>
      <c r="H104" s="369"/>
      <c r="I104" s="369"/>
      <c r="J104" s="369"/>
      <c r="K104" s="369"/>
      <c r="L104" s="369"/>
      <c r="M104" s="369"/>
      <c r="N104" s="369"/>
      <c r="O104" s="369"/>
      <c r="P104" s="369"/>
      <c r="Q104" s="366">
        <f t="shared" si="5"/>
        <v>0</v>
      </c>
      <c r="R104" s="366"/>
    </row>
    <row r="105" spans="1:18" s="104" customFormat="1" ht="18">
      <c r="A105" s="367">
        <v>21</v>
      </c>
      <c r="B105" s="367"/>
      <c r="C105" s="369"/>
      <c r="D105" s="369"/>
      <c r="E105" s="369"/>
      <c r="F105" s="369"/>
      <c r="G105" s="369"/>
      <c r="H105" s="369"/>
      <c r="I105" s="369"/>
      <c r="J105" s="369"/>
      <c r="K105" s="369"/>
      <c r="L105" s="369"/>
      <c r="M105" s="369"/>
      <c r="N105" s="369"/>
      <c r="O105" s="369"/>
      <c r="P105" s="369"/>
      <c r="Q105" s="366">
        <f t="shared" si="5"/>
        <v>0</v>
      </c>
      <c r="R105" s="366"/>
    </row>
    <row r="106" spans="1:18" s="104" customFormat="1" ht="18">
      <c r="A106" s="367">
        <v>22</v>
      </c>
      <c r="B106" s="367"/>
      <c r="C106" s="369"/>
      <c r="D106" s="369"/>
      <c r="E106" s="369"/>
      <c r="F106" s="369"/>
      <c r="G106" s="369"/>
      <c r="H106" s="369"/>
      <c r="I106" s="369"/>
      <c r="J106" s="369"/>
      <c r="K106" s="369"/>
      <c r="L106" s="369"/>
      <c r="M106" s="369"/>
      <c r="N106" s="369"/>
      <c r="O106" s="369"/>
      <c r="P106" s="369"/>
      <c r="Q106" s="366">
        <f t="shared" si="5"/>
        <v>0</v>
      </c>
      <c r="R106" s="366"/>
    </row>
    <row r="107" spans="1:18" s="104" customFormat="1" ht="18">
      <c r="A107" s="367">
        <v>23</v>
      </c>
      <c r="B107" s="367"/>
      <c r="C107" s="369"/>
      <c r="D107" s="369"/>
      <c r="E107" s="369"/>
      <c r="F107" s="369"/>
      <c r="G107" s="369"/>
      <c r="H107" s="369"/>
      <c r="I107" s="369"/>
      <c r="J107" s="369"/>
      <c r="K107" s="369"/>
      <c r="L107" s="369"/>
      <c r="M107" s="369"/>
      <c r="N107" s="369"/>
      <c r="O107" s="369"/>
      <c r="P107" s="369"/>
      <c r="Q107" s="366">
        <f t="shared" si="5"/>
        <v>0</v>
      </c>
      <c r="R107" s="366"/>
    </row>
    <row r="108" spans="1:18" s="104" customFormat="1" ht="18">
      <c r="A108" s="367">
        <v>24</v>
      </c>
      <c r="B108" s="367"/>
      <c r="C108" s="369"/>
      <c r="D108" s="369"/>
      <c r="E108" s="369"/>
      <c r="F108" s="369"/>
      <c r="G108" s="369"/>
      <c r="H108" s="369"/>
      <c r="I108" s="369"/>
      <c r="J108" s="369"/>
      <c r="K108" s="369"/>
      <c r="L108" s="369"/>
      <c r="M108" s="369"/>
      <c r="N108" s="369"/>
      <c r="O108" s="369"/>
      <c r="P108" s="369"/>
      <c r="Q108" s="366">
        <f t="shared" si="5"/>
        <v>0</v>
      </c>
      <c r="R108" s="366"/>
    </row>
    <row r="109" spans="1:18" s="104" customFormat="1" ht="18">
      <c r="A109" s="367">
        <v>25</v>
      </c>
      <c r="B109" s="367"/>
      <c r="C109" s="369"/>
      <c r="D109" s="369"/>
      <c r="E109" s="369"/>
      <c r="F109" s="369"/>
      <c r="G109" s="369"/>
      <c r="H109" s="369"/>
      <c r="I109" s="369"/>
      <c r="J109" s="369"/>
      <c r="K109" s="369"/>
      <c r="L109" s="369"/>
      <c r="M109" s="369"/>
      <c r="N109" s="369"/>
      <c r="O109" s="369"/>
      <c r="P109" s="369"/>
      <c r="Q109" s="366">
        <f t="shared" si="5"/>
        <v>0</v>
      </c>
      <c r="R109" s="366"/>
    </row>
    <row r="110" spans="1:18" s="104" customFormat="1" ht="18">
      <c r="A110" s="367">
        <v>26</v>
      </c>
      <c r="B110" s="367"/>
      <c r="C110" s="369"/>
      <c r="D110" s="369"/>
      <c r="E110" s="369"/>
      <c r="F110" s="369"/>
      <c r="G110" s="369"/>
      <c r="H110" s="369"/>
      <c r="I110" s="369"/>
      <c r="J110" s="369"/>
      <c r="K110" s="369"/>
      <c r="L110" s="369"/>
      <c r="M110" s="369"/>
      <c r="N110" s="369"/>
      <c r="O110" s="369"/>
      <c r="P110" s="369"/>
      <c r="Q110" s="366">
        <f t="shared" si="5"/>
        <v>0</v>
      </c>
      <c r="R110" s="366"/>
    </row>
    <row r="111" spans="1:18" s="104" customFormat="1" ht="18">
      <c r="A111" s="367">
        <v>27</v>
      </c>
      <c r="B111" s="367"/>
      <c r="C111" s="369"/>
      <c r="D111" s="369"/>
      <c r="E111" s="369"/>
      <c r="F111" s="369"/>
      <c r="G111" s="369"/>
      <c r="H111" s="369"/>
      <c r="I111" s="369"/>
      <c r="J111" s="369"/>
      <c r="K111" s="369"/>
      <c r="L111" s="369"/>
      <c r="M111" s="369"/>
      <c r="N111" s="369"/>
      <c r="O111" s="369"/>
      <c r="P111" s="369"/>
      <c r="Q111" s="366">
        <f t="shared" si="5"/>
        <v>0</v>
      </c>
      <c r="R111" s="366"/>
    </row>
    <row r="112" spans="1:18" s="104" customFormat="1" ht="18">
      <c r="A112" s="367">
        <v>28</v>
      </c>
      <c r="B112" s="367"/>
      <c r="C112" s="369"/>
      <c r="D112" s="369"/>
      <c r="E112" s="369"/>
      <c r="F112" s="369"/>
      <c r="G112" s="369"/>
      <c r="H112" s="369"/>
      <c r="I112" s="369"/>
      <c r="J112" s="369"/>
      <c r="K112" s="369"/>
      <c r="L112" s="369"/>
      <c r="M112" s="369"/>
      <c r="N112" s="369"/>
      <c r="O112" s="369"/>
      <c r="P112" s="369"/>
      <c r="Q112" s="366">
        <f t="shared" si="5"/>
        <v>0</v>
      </c>
      <c r="R112" s="366"/>
    </row>
    <row r="113" spans="1:18" s="104" customFormat="1" ht="18">
      <c r="A113" s="367">
        <v>29</v>
      </c>
      <c r="B113" s="367"/>
      <c r="C113" s="369"/>
      <c r="D113" s="369"/>
      <c r="E113" s="369"/>
      <c r="F113" s="369"/>
      <c r="G113" s="369"/>
      <c r="H113" s="369"/>
      <c r="I113" s="369"/>
      <c r="J113" s="369"/>
      <c r="K113" s="369"/>
      <c r="L113" s="369"/>
      <c r="M113" s="369"/>
      <c r="N113" s="369"/>
      <c r="O113" s="369"/>
      <c r="P113" s="369"/>
      <c r="Q113" s="366">
        <f t="shared" si="5"/>
        <v>0</v>
      </c>
      <c r="R113" s="366"/>
    </row>
    <row r="114" spans="1:18" s="104" customFormat="1" ht="18">
      <c r="A114" s="367">
        <v>30</v>
      </c>
      <c r="B114" s="367"/>
      <c r="C114" s="369"/>
      <c r="D114" s="369"/>
      <c r="E114" s="369"/>
      <c r="F114" s="369"/>
      <c r="G114" s="369"/>
      <c r="H114" s="369"/>
      <c r="I114" s="369"/>
      <c r="J114" s="369"/>
      <c r="K114" s="369"/>
      <c r="L114" s="369"/>
      <c r="M114" s="369"/>
      <c r="N114" s="369"/>
      <c r="O114" s="369"/>
      <c r="P114" s="369"/>
      <c r="Q114" s="366">
        <f t="shared" si="5"/>
        <v>0</v>
      </c>
      <c r="R114" s="366"/>
    </row>
    <row r="115" spans="1:18" s="104" customFormat="1" ht="18">
      <c r="A115" s="367">
        <v>31</v>
      </c>
      <c r="B115" s="367"/>
      <c r="C115" s="369"/>
      <c r="D115" s="369"/>
      <c r="E115" s="369"/>
      <c r="F115" s="369"/>
      <c r="G115" s="369"/>
      <c r="H115" s="369"/>
      <c r="I115" s="369"/>
      <c r="J115" s="369"/>
      <c r="K115" s="369"/>
      <c r="L115" s="369"/>
      <c r="M115" s="369"/>
      <c r="N115" s="369"/>
      <c r="O115" s="369"/>
      <c r="P115" s="369"/>
      <c r="Q115" s="366">
        <f t="shared" si="5"/>
        <v>0</v>
      </c>
      <c r="R115" s="366"/>
    </row>
    <row r="116" spans="1:18" s="104" customFormat="1" ht="18">
      <c r="A116" s="367">
        <v>32</v>
      </c>
      <c r="B116" s="367"/>
      <c r="C116" s="369"/>
      <c r="D116" s="369"/>
      <c r="E116" s="369"/>
      <c r="F116" s="369"/>
      <c r="G116" s="369"/>
      <c r="H116" s="369"/>
      <c r="I116" s="369"/>
      <c r="J116" s="369"/>
      <c r="K116" s="369"/>
      <c r="L116" s="369"/>
      <c r="M116" s="369"/>
      <c r="N116" s="369"/>
      <c r="O116" s="369"/>
      <c r="P116" s="369"/>
      <c r="Q116" s="366">
        <f t="shared" si="5"/>
        <v>0</v>
      </c>
      <c r="R116" s="366"/>
    </row>
    <row r="117" spans="1:18" s="104" customFormat="1" ht="18">
      <c r="A117" s="367">
        <v>33</v>
      </c>
      <c r="B117" s="367"/>
      <c r="C117" s="369"/>
      <c r="D117" s="369"/>
      <c r="E117" s="369"/>
      <c r="F117" s="369"/>
      <c r="G117" s="369"/>
      <c r="H117" s="369"/>
      <c r="I117" s="369"/>
      <c r="J117" s="369"/>
      <c r="K117" s="369"/>
      <c r="L117" s="369"/>
      <c r="M117" s="369"/>
      <c r="N117" s="369"/>
      <c r="O117" s="369"/>
      <c r="P117" s="369"/>
      <c r="Q117" s="366">
        <f t="shared" ref="Q117:Q134" si="6">SUM(C117:O117)</f>
        <v>0</v>
      </c>
      <c r="R117" s="366"/>
    </row>
    <row r="118" spans="1:18" s="104" customFormat="1" ht="18">
      <c r="A118" s="367">
        <v>34</v>
      </c>
      <c r="B118" s="367"/>
      <c r="C118" s="369"/>
      <c r="D118" s="369"/>
      <c r="E118" s="369"/>
      <c r="F118" s="369"/>
      <c r="G118" s="369"/>
      <c r="H118" s="369"/>
      <c r="I118" s="369"/>
      <c r="J118" s="369"/>
      <c r="K118" s="369"/>
      <c r="L118" s="369"/>
      <c r="M118" s="369"/>
      <c r="N118" s="369"/>
      <c r="O118" s="369"/>
      <c r="P118" s="369"/>
      <c r="Q118" s="366">
        <f t="shared" si="6"/>
        <v>0</v>
      </c>
      <c r="R118" s="366"/>
    </row>
    <row r="119" spans="1:18" s="104" customFormat="1" ht="18">
      <c r="A119" s="367">
        <v>35</v>
      </c>
      <c r="B119" s="367"/>
      <c r="C119" s="369"/>
      <c r="D119" s="369"/>
      <c r="E119" s="369"/>
      <c r="F119" s="369"/>
      <c r="G119" s="369"/>
      <c r="H119" s="369"/>
      <c r="I119" s="369"/>
      <c r="J119" s="369"/>
      <c r="K119" s="369"/>
      <c r="L119" s="369"/>
      <c r="M119" s="369"/>
      <c r="N119" s="369"/>
      <c r="O119" s="369"/>
      <c r="P119" s="369"/>
      <c r="Q119" s="366">
        <f t="shared" si="6"/>
        <v>0</v>
      </c>
      <c r="R119" s="366"/>
    </row>
    <row r="120" spans="1:18" s="104" customFormat="1" ht="18">
      <c r="A120" s="367">
        <v>36</v>
      </c>
      <c r="B120" s="367"/>
      <c r="C120" s="369"/>
      <c r="D120" s="369"/>
      <c r="E120" s="369"/>
      <c r="F120" s="369"/>
      <c r="G120" s="369"/>
      <c r="H120" s="369"/>
      <c r="I120" s="369"/>
      <c r="J120" s="369"/>
      <c r="K120" s="369"/>
      <c r="L120" s="369"/>
      <c r="M120" s="369"/>
      <c r="N120" s="369"/>
      <c r="O120" s="369"/>
      <c r="P120" s="369"/>
      <c r="Q120" s="366">
        <f t="shared" si="6"/>
        <v>0</v>
      </c>
      <c r="R120" s="366"/>
    </row>
    <row r="121" spans="1:18" s="104" customFormat="1" ht="18">
      <c r="A121" s="367">
        <v>37</v>
      </c>
      <c r="B121" s="367"/>
      <c r="C121" s="369"/>
      <c r="D121" s="369"/>
      <c r="E121" s="369"/>
      <c r="F121" s="369"/>
      <c r="G121" s="369"/>
      <c r="H121" s="369"/>
      <c r="I121" s="369"/>
      <c r="J121" s="369"/>
      <c r="K121" s="369"/>
      <c r="L121" s="369"/>
      <c r="M121" s="369"/>
      <c r="N121" s="369"/>
      <c r="O121" s="369"/>
      <c r="P121" s="369"/>
      <c r="Q121" s="366">
        <f t="shared" si="6"/>
        <v>0</v>
      </c>
      <c r="R121" s="366"/>
    </row>
    <row r="122" spans="1:18" s="104" customFormat="1" ht="18">
      <c r="A122" s="367">
        <v>38</v>
      </c>
      <c r="B122" s="367"/>
      <c r="C122" s="369"/>
      <c r="D122" s="369"/>
      <c r="E122" s="369"/>
      <c r="F122" s="369"/>
      <c r="G122" s="369"/>
      <c r="H122" s="369"/>
      <c r="I122" s="369"/>
      <c r="J122" s="369"/>
      <c r="K122" s="369"/>
      <c r="L122" s="369"/>
      <c r="M122" s="369"/>
      <c r="N122" s="369"/>
      <c r="O122" s="369"/>
      <c r="P122" s="369"/>
      <c r="Q122" s="366">
        <f t="shared" si="6"/>
        <v>0</v>
      </c>
      <c r="R122" s="366"/>
    </row>
    <row r="123" spans="1:18" s="104" customFormat="1" ht="18">
      <c r="A123" s="367">
        <v>39</v>
      </c>
      <c r="B123" s="367"/>
      <c r="C123" s="369"/>
      <c r="D123" s="369"/>
      <c r="E123" s="369"/>
      <c r="F123" s="369"/>
      <c r="G123" s="369"/>
      <c r="H123" s="369"/>
      <c r="I123" s="369"/>
      <c r="J123" s="369"/>
      <c r="K123" s="369"/>
      <c r="L123" s="369"/>
      <c r="M123" s="369"/>
      <c r="N123" s="369"/>
      <c r="O123" s="369"/>
      <c r="P123" s="369"/>
      <c r="Q123" s="366">
        <f t="shared" si="6"/>
        <v>0</v>
      </c>
      <c r="R123" s="366"/>
    </row>
    <row r="124" spans="1:18" s="104" customFormat="1" ht="18">
      <c r="A124" s="367">
        <v>40</v>
      </c>
      <c r="B124" s="367"/>
      <c r="C124" s="369"/>
      <c r="D124" s="369"/>
      <c r="E124" s="369"/>
      <c r="F124" s="369"/>
      <c r="G124" s="369"/>
      <c r="H124" s="369"/>
      <c r="I124" s="369"/>
      <c r="J124" s="369"/>
      <c r="K124" s="369"/>
      <c r="L124" s="369"/>
      <c r="M124" s="369"/>
      <c r="N124" s="369"/>
      <c r="O124" s="369"/>
      <c r="P124" s="369"/>
      <c r="Q124" s="366">
        <f t="shared" si="6"/>
        <v>0</v>
      </c>
      <c r="R124" s="366"/>
    </row>
    <row r="125" spans="1:18" s="104" customFormat="1" ht="18">
      <c r="A125" s="367">
        <v>41</v>
      </c>
      <c r="B125" s="367"/>
      <c r="C125" s="369"/>
      <c r="D125" s="369"/>
      <c r="E125" s="369"/>
      <c r="F125" s="369"/>
      <c r="G125" s="369"/>
      <c r="H125" s="369"/>
      <c r="I125" s="369"/>
      <c r="J125" s="369"/>
      <c r="K125" s="369"/>
      <c r="L125" s="369"/>
      <c r="M125" s="369"/>
      <c r="N125" s="369"/>
      <c r="O125" s="369"/>
      <c r="P125" s="369"/>
      <c r="Q125" s="366">
        <f t="shared" si="6"/>
        <v>0</v>
      </c>
      <c r="R125" s="366"/>
    </row>
    <row r="126" spans="1:18" s="104" customFormat="1" ht="18">
      <c r="A126" s="367">
        <v>42</v>
      </c>
      <c r="B126" s="367"/>
      <c r="C126" s="369"/>
      <c r="D126" s="369"/>
      <c r="E126" s="369"/>
      <c r="F126" s="369"/>
      <c r="G126" s="369"/>
      <c r="H126" s="369"/>
      <c r="I126" s="369"/>
      <c r="J126" s="369"/>
      <c r="K126" s="369"/>
      <c r="L126" s="369"/>
      <c r="M126" s="369"/>
      <c r="N126" s="369"/>
      <c r="O126" s="369"/>
      <c r="P126" s="369"/>
      <c r="Q126" s="366">
        <f t="shared" si="6"/>
        <v>0</v>
      </c>
      <c r="R126" s="366"/>
    </row>
    <row r="127" spans="1:18" s="104" customFormat="1" ht="18">
      <c r="A127" s="367">
        <v>43</v>
      </c>
      <c r="B127" s="367"/>
      <c r="C127" s="369"/>
      <c r="D127" s="369"/>
      <c r="E127" s="369"/>
      <c r="F127" s="369"/>
      <c r="G127" s="369"/>
      <c r="H127" s="369"/>
      <c r="I127" s="369"/>
      <c r="J127" s="369"/>
      <c r="K127" s="369"/>
      <c r="L127" s="369"/>
      <c r="M127" s="369"/>
      <c r="N127" s="369"/>
      <c r="O127" s="369"/>
      <c r="P127" s="369"/>
      <c r="Q127" s="366">
        <f t="shared" si="6"/>
        <v>0</v>
      </c>
      <c r="R127" s="366"/>
    </row>
    <row r="128" spans="1:18" s="104" customFormat="1" ht="18">
      <c r="A128" s="367">
        <v>44</v>
      </c>
      <c r="B128" s="367"/>
      <c r="C128" s="369"/>
      <c r="D128" s="369"/>
      <c r="E128" s="369"/>
      <c r="F128" s="369"/>
      <c r="G128" s="369"/>
      <c r="H128" s="369"/>
      <c r="I128" s="369"/>
      <c r="J128" s="369"/>
      <c r="K128" s="369"/>
      <c r="L128" s="369"/>
      <c r="M128" s="369"/>
      <c r="N128" s="369"/>
      <c r="O128" s="369"/>
      <c r="P128" s="369"/>
      <c r="Q128" s="366">
        <f t="shared" si="6"/>
        <v>0</v>
      </c>
      <c r="R128" s="366"/>
    </row>
    <row r="129" spans="1:18" s="104" customFormat="1" ht="18">
      <c r="A129" s="367">
        <v>45</v>
      </c>
      <c r="B129" s="367"/>
      <c r="C129" s="369"/>
      <c r="D129" s="369"/>
      <c r="E129" s="369"/>
      <c r="F129" s="369"/>
      <c r="G129" s="369"/>
      <c r="H129" s="369"/>
      <c r="I129" s="369"/>
      <c r="J129" s="369"/>
      <c r="K129" s="369"/>
      <c r="L129" s="369"/>
      <c r="M129" s="369"/>
      <c r="N129" s="369"/>
      <c r="O129" s="369"/>
      <c r="P129" s="369"/>
      <c r="Q129" s="366">
        <f t="shared" si="6"/>
        <v>0</v>
      </c>
      <c r="R129" s="366"/>
    </row>
    <row r="130" spans="1:18" s="104" customFormat="1" ht="18">
      <c r="A130" s="367">
        <v>46</v>
      </c>
      <c r="B130" s="367"/>
      <c r="C130" s="369"/>
      <c r="D130" s="369"/>
      <c r="E130" s="369"/>
      <c r="F130" s="369"/>
      <c r="G130" s="369"/>
      <c r="H130" s="369"/>
      <c r="I130" s="369"/>
      <c r="J130" s="369"/>
      <c r="K130" s="369"/>
      <c r="L130" s="369"/>
      <c r="M130" s="369"/>
      <c r="N130" s="369"/>
      <c r="O130" s="369"/>
      <c r="P130" s="369"/>
      <c r="Q130" s="366">
        <f t="shared" si="6"/>
        <v>0</v>
      </c>
      <c r="R130" s="366"/>
    </row>
    <row r="131" spans="1:18" s="104" customFormat="1" ht="18">
      <c r="A131" s="367">
        <v>47</v>
      </c>
      <c r="B131" s="367"/>
      <c r="C131" s="369"/>
      <c r="D131" s="369"/>
      <c r="E131" s="369"/>
      <c r="F131" s="369"/>
      <c r="G131" s="369"/>
      <c r="H131" s="369"/>
      <c r="I131" s="369"/>
      <c r="J131" s="369"/>
      <c r="K131" s="369"/>
      <c r="L131" s="369"/>
      <c r="M131" s="369"/>
      <c r="N131" s="369"/>
      <c r="O131" s="369"/>
      <c r="P131" s="369"/>
      <c r="Q131" s="366">
        <f t="shared" si="6"/>
        <v>0</v>
      </c>
      <c r="R131" s="366"/>
    </row>
    <row r="132" spans="1:18" s="104" customFormat="1" ht="18">
      <c r="A132" s="367">
        <v>48</v>
      </c>
      <c r="B132" s="367"/>
      <c r="C132" s="369"/>
      <c r="D132" s="369"/>
      <c r="E132" s="369"/>
      <c r="F132" s="369"/>
      <c r="G132" s="369"/>
      <c r="H132" s="369"/>
      <c r="I132" s="369"/>
      <c r="J132" s="369"/>
      <c r="K132" s="369"/>
      <c r="L132" s="369"/>
      <c r="M132" s="369"/>
      <c r="N132" s="369"/>
      <c r="O132" s="369"/>
      <c r="P132" s="369"/>
      <c r="Q132" s="366">
        <f t="shared" si="6"/>
        <v>0</v>
      </c>
      <c r="R132" s="366"/>
    </row>
    <row r="133" spans="1:18" s="104" customFormat="1" ht="18">
      <c r="A133" s="367">
        <v>49</v>
      </c>
      <c r="B133" s="367"/>
      <c r="C133" s="369"/>
      <c r="D133" s="369"/>
      <c r="E133" s="369"/>
      <c r="F133" s="369"/>
      <c r="G133" s="369"/>
      <c r="H133" s="369"/>
      <c r="I133" s="369"/>
      <c r="J133" s="369"/>
      <c r="K133" s="369"/>
      <c r="L133" s="369"/>
      <c r="M133" s="369"/>
      <c r="N133" s="369"/>
      <c r="O133" s="369"/>
      <c r="P133" s="369"/>
      <c r="Q133" s="366">
        <f t="shared" si="6"/>
        <v>0</v>
      </c>
      <c r="R133" s="366"/>
    </row>
    <row r="134" spans="1:18" s="104" customFormat="1" ht="18">
      <c r="A134" s="367">
        <v>50</v>
      </c>
      <c r="B134" s="367"/>
      <c r="C134" s="369"/>
      <c r="D134" s="369"/>
      <c r="E134" s="369"/>
      <c r="F134" s="369"/>
      <c r="G134" s="369"/>
      <c r="H134" s="369"/>
      <c r="I134" s="369"/>
      <c r="J134" s="369"/>
      <c r="K134" s="369"/>
      <c r="L134" s="369"/>
      <c r="M134" s="369"/>
      <c r="N134" s="369"/>
      <c r="O134" s="369"/>
      <c r="P134" s="369"/>
      <c r="Q134" s="366">
        <f t="shared" si="6"/>
        <v>0</v>
      </c>
      <c r="R134" s="366"/>
    </row>
    <row r="135" spans="1:18" s="104" customFormat="1" ht="18">
      <c r="A135" s="371" t="s">
        <v>197</v>
      </c>
      <c r="B135" s="371"/>
      <c r="C135" s="370">
        <f>SUM(C85:C134)</f>
        <v>0</v>
      </c>
      <c r="D135" s="370"/>
      <c r="E135" s="370">
        <f>SUM(E85:E134)</f>
        <v>0</v>
      </c>
      <c r="F135" s="370"/>
      <c r="G135" s="370">
        <f>SUM(G85:G134)</f>
        <v>0</v>
      </c>
      <c r="H135" s="370"/>
      <c r="I135" s="370">
        <f>SUM(I85:I134)</f>
        <v>0</v>
      </c>
      <c r="J135" s="370"/>
      <c r="K135" s="370">
        <f>SUM(K85:K134)</f>
        <v>0</v>
      </c>
      <c r="L135" s="370"/>
      <c r="M135" s="370">
        <f>SUM(M85:M134)</f>
        <v>0</v>
      </c>
      <c r="N135" s="370"/>
      <c r="O135" s="370">
        <f>SUM(O85:O134)</f>
        <v>0</v>
      </c>
      <c r="P135" s="370"/>
      <c r="Q135" s="370">
        <f>SUM(Q85:Q134)</f>
        <v>0</v>
      </c>
      <c r="R135" s="370"/>
    </row>
    <row r="136" spans="1:18" s="104" customFormat="1" ht="18">
      <c r="A136" s="105" t="s">
        <v>198</v>
      </c>
    </row>
  </sheetData>
  <sheetProtection algorithmName="SHA-512" hashValue="fCoIvsTPS7GxTX4lKUEvjhK15CBKh5iWh0JMTJk+PcSY/GguRsYHs0opU4BXrnR1n+CzAl5gzMDOZjjZ7HBhYA==" saltValue="frRK80/3EqGujqVjlYTHHw==" spinCount="100000" sheet="1" objects="1" scenarios="1"/>
  <mergeCells count="765">
    <mergeCell ref="A81:D81"/>
    <mergeCell ref="E81:H81"/>
    <mergeCell ref="I81:L81"/>
    <mergeCell ref="M81:Q81"/>
    <mergeCell ref="M80:Q80"/>
    <mergeCell ref="A80:D80"/>
    <mergeCell ref="E80:H80"/>
    <mergeCell ref="I80:L80"/>
    <mergeCell ref="C135:D135"/>
    <mergeCell ref="E135:F135"/>
    <mergeCell ref="G135:H135"/>
    <mergeCell ref="I135:J135"/>
    <mergeCell ref="K135:L135"/>
    <mergeCell ref="M135:N135"/>
    <mergeCell ref="O135:P135"/>
    <mergeCell ref="C133:D133"/>
    <mergeCell ref="E133:F133"/>
    <mergeCell ref="G133:H133"/>
    <mergeCell ref="I133:J133"/>
    <mergeCell ref="K133:L133"/>
    <mergeCell ref="M133:N133"/>
    <mergeCell ref="O133:P133"/>
    <mergeCell ref="C134:D134"/>
    <mergeCell ref="E134:F134"/>
    <mergeCell ref="G134:H134"/>
    <mergeCell ref="I134:J134"/>
    <mergeCell ref="K134:L134"/>
    <mergeCell ref="M134:N134"/>
    <mergeCell ref="O134:P134"/>
    <mergeCell ref="C131:D131"/>
    <mergeCell ref="E131:F131"/>
    <mergeCell ref="G131:H131"/>
    <mergeCell ref="I131:J131"/>
    <mergeCell ref="K131:L131"/>
    <mergeCell ref="M131:N131"/>
    <mergeCell ref="O131:P131"/>
    <mergeCell ref="C132:D132"/>
    <mergeCell ref="E132:F132"/>
    <mergeCell ref="G132:H132"/>
    <mergeCell ref="I132:J132"/>
    <mergeCell ref="K132:L132"/>
    <mergeCell ref="M132:N132"/>
    <mergeCell ref="O132:P132"/>
    <mergeCell ref="C129:D129"/>
    <mergeCell ref="E129:F129"/>
    <mergeCell ref="G129:H129"/>
    <mergeCell ref="I129:J129"/>
    <mergeCell ref="K129:L129"/>
    <mergeCell ref="M129:N129"/>
    <mergeCell ref="O129:P129"/>
    <mergeCell ref="C130:D130"/>
    <mergeCell ref="E130:F130"/>
    <mergeCell ref="G130:H130"/>
    <mergeCell ref="I130:J130"/>
    <mergeCell ref="K130:L130"/>
    <mergeCell ref="M130:N130"/>
    <mergeCell ref="O130:P130"/>
    <mergeCell ref="C127:D127"/>
    <mergeCell ref="E127:F127"/>
    <mergeCell ref="G127:H127"/>
    <mergeCell ref="I127:J127"/>
    <mergeCell ref="K127:L127"/>
    <mergeCell ref="M127:N127"/>
    <mergeCell ref="O127:P127"/>
    <mergeCell ref="C128:D128"/>
    <mergeCell ref="E128:F128"/>
    <mergeCell ref="G128:H128"/>
    <mergeCell ref="I128:J128"/>
    <mergeCell ref="K128:L128"/>
    <mergeCell ref="M128:N128"/>
    <mergeCell ref="O128:P128"/>
    <mergeCell ref="C125:D125"/>
    <mergeCell ref="E125:F125"/>
    <mergeCell ref="G125:H125"/>
    <mergeCell ref="I125:J125"/>
    <mergeCell ref="K125:L125"/>
    <mergeCell ref="M125:N125"/>
    <mergeCell ref="O125:P125"/>
    <mergeCell ref="C126:D126"/>
    <mergeCell ref="E126:F126"/>
    <mergeCell ref="G126:H126"/>
    <mergeCell ref="I126:J126"/>
    <mergeCell ref="K126:L126"/>
    <mergeCell ref="M126:N126"/>
    <mergeCell ref="O126:P126"/>
    <mergeCell ref="C123:D123"/>
    <mergeCell ref="E123:F123"/>
    <mergeCell ref="G123:H123"/>
    <mergeCell ref="I123:J123"/>
    <mergeCell ref="K123:L123"/>
    <mergeCell ref="M123:N123"/>
    <mergeCell ref="O123:P123"/>
    <mergeCell ref="C124:D124"/>
    <mergeCell ref="E124:F124"/>
    <mergeCell ref="G124:H124"/>
    <mergeCell ref="I124:J124"/>
    <mergeCell ref="K124:L124"/>
    <mergeCell ref="M124:N124"/>
    <mergeCell ref="O124:P124"/>
    <mergeCell ref="C121:D121"/>
    <mergeCell ref="E121:F121"/>
    <mergeCell ref="G121:H121"/>
    <mergeCell ref="I121:J121"/>
    <mergeCell ref="K121:L121"/>
    <mergeCell ref="M121:N121"/>
    <mergeCell ref="O121:P121"/>
    <mergeCell ref="C122:D122"/>
    <mergeCell ref="E122:F122"/>
    <mergeCell ref="G122:H122"/>
    <mergeCell ref="I122:J122"/>
    <mergeCell ref="K122:L122"/>
    <mergeCell ref="M122:N122"/>
    <mergeCell ref="O122:P122"/>
    <mergeCell ref="C119:D119"/>
    <mergeCell ref="E119:F119"/>
    <mergeCell ref="G119:H119"/>
    <mergeCell ref="I119:J119"/>
    <mergeCell ref="K119:L119"/>
    <mergeCell ref="M119:N119"/>
    <mergeCell ref="O119:P119"/>
    <mergeCell ref="C120:D120"/>
    <mergeCell ref="E120:F120"/>
    <mergeCell ref="G120:H120"/>
    <mergeCell ref="I120:J120"/>
    <mergeCell ref="K120:L120"/>
    <mergeCell ref="M120:N120"/>
    <mergeCell ref="O120:P120"/>
    <mergeCell ref="C117:D117"/>
    <mergeCell ref="E117:F117"/>
    <mergeCell ref="G117:H117"/>
    <mergeCell ref="I117:J117"/>
    <mergeCell ref="K117:L117"/>
    <mergeCell ref="M117:N117"/>
    <mergeCell ref="O117:P117"/>
    <mergeCell ref="C118:D118"/>
    <mergeCell ref="E118:F118"/>
    <mergeCell ref="G118:H118"/>
    <mergeCell ref="I118:J118"/>
    <mergeCell ref="K118:L118"/>
    <mergeCell ref="M118:N118"/>
    <mergeCell ref="O118:P118"/>
    <mergeCell ref="C115:D115"/>
    <mergeCell ref="E115:F115"/>
    <mergeCell ref="G115:H115"/>
    <mergeCell ref="I115:J115"/>
    <mergeCell ref="K115:L115"/>
    <mergeCell ref="M115:N115"/>
    <mergeCell ref="O115:P115"/>
    <mergeCell ref="C116:D116"/>
    <mergeCell ref="E116:F116"/>
    <mergeCell ref="G116:H116"/>
    <mergeCell ref="I116:J116"/>
    <mergeCell ref="K116:L116"/>
    <mergeCell ref="M116:N116"/>
    <mergeCell ref="O116:P116"/>
    <mergeCell ref="C113:D113"/>
    <mergeCell ref="E113:F113"/>
    <mergeCell ref="G113:H113"/>
    <mergeCell ref="I113:J113"/>
    <mergeCell ref="K113:L113"/>
    <mergeCell ref="M113:N113"/>
    <mergeCell ref="O113:P113"/>
    <mergeCell ref="C114:D114"/>
    <mergeCell ref="E114:F114"/>
    <mergeCell ref="G114:H114"/>
    <mergeCell ref="I114:J114"/>
    <mergeCell ref="K114:L114"/>
    <mergeCell ref="M114:N114"/>
    <mergeCell ref="O114:P114"/>
    <mergeCell ref="C111:D111"/>
    <mergeCell ref="E111:F111"/>
    <mergeCell ref="G111:H111"/>
    <mergeCell ref="I111:J111"/>
    <mergeCell ref="K111:L111"/>
    <mergeCell ref="M111:N111"/>
    <mergeCell ref="O111:P111"/>
    <mergeCell ref="C112:D112"/>
    <mergeCell ref="E112:F112"/>
    <mergeCell ref="G112:H112"/>
    <mergeCell ref="I112:J112"/>
    <mergeCell ref="K112:L112"/>
    <mergeCell ref="M112:N112"/>
    <mergeCell ref="O112:P112"/>
    <mergeCell ref="C109:D109"/>
    <mergeCell ref="E109:F109"/>
    <mergeCell ref="G109:H109"/>
    <mergeCell ref="I109:J109"/>
    <mergeCell ref="K109:L109"/>
    <mergeCell ref="M109:N109"/>
    <mergeCell ref="O109:P109"/>
    <mergeCell ref="C110:D110"/>
    <mergeCell ref="E110:F110"/>
    <mergeCell ref="G110:H110"/>
    <mergeCell ref="I110:J110"/>
    <mergeCell ref="K110:L110"/>
    <mergeCell ref="M110:N110"/>
    <mergeCell ref="O110:P110"/>
    <mergeCell ref="C107:D107"/>
    <mergeCell ref="E107:F107"/>
    <mergeCell ref="G107:H107"/>
    <mergeCell ref="I107:J107"/>
    <mergeCell ref="K107:L107"/>
    <mergeCell ref="M107:N107"/>
    <mergeCell ref="O107:P107"/>
    <mergeCell ref="C108:D108"/>
    <mergeCell ref="E108:F108"/>
    <mergeCell ref="G108:H108"/>
    <mergeCell ref="I108:J108"/>
    <mergeCell ref="K108:L108"/>
    <mergeCell ref="M108:N108"/>
    <mergeCell ref="O108:P108"/>
    <mergeCell ref="C105:D105"/>
    <mergeCell ref="E105:F105"/>
    <mergeCell ref="G105:H105"/>
    <mergeCell ref="I105:J105"/>
    <mergeCell ref="K105:L105"/>
    <mergeCell ref="M105:N105"/>
    <mergeCell ref="O105:P105"/>
    <mergeCell ref="C106:D106"/>
    <mergeCell ref="E106:F106"/>
    <mergeCell ref="G106:H106"/>
    <mergeCell ref="I106:J106"/>
    <mergeCell ref="K106:L106"/>
    <mergeCell ref="M106:N106"/>
    <mergeCell ref="O106:P106"/>
    <mergeCell ref="C103:D103"/>
    <mergeCell ref="E103:F103"/>
    <mergeCell ref="G103:H103"/>
    <mergeCell ref="I103:J103"/>
    <mergeCell ref="K103:L103"/>
    <mergeCell ref="M103:N103"/>
    <mergeCell ref="O103:P103"/>
    <mergeCell ref="C104:D104"/>
    <mergeCell ref="E104:F104"/>
    <mergeCell ref="G104:H104"/>
    <mergeCell ref="I104:J104"/>
    <mergeCell ref="K104:L104"/>
    <mergeCell ref="M104:N104"/>
    <mergeCell ref="O104:P104"/>
    <mergeCell ref="C101:D101"/>
    <mergeCell ref="E101:F101"/>
    <mergeCell ref="G101:H101"/>
    <mergeCell ref="I101:J101"/>
    <mergeCell ref="K101:L101"/>
    <mergeCell ref="M101:N101"/>
    <mergeCell ref="O101:P101"/>
    <mergeCell ref="C102:D102"/>
    <mergeCell ref="E102:F102"/>
    <mergeCell ref="G102:H102"/>
    <mergeCell ref="I102:J102"/>
    <mergeCell ref="K102:L102"/>
    <mergeCell ref="M102:N102"/>
    <mergeCell ref="O102:P102"/>
    <mergeCell ref="C99:D99"/>
    <mergeCell ref="E99:F99"/>
    <mergeCell ref="G99:H99"/>
    <mergeCell ref="I99:J99"/>
    <mergeCell ref="K99:L99"/>
    <mergeCell ref="M99:N99"/>
    <mergeCell ref="O99:P99"/>
    <mergeCell ref="C100:D100"/>
    <mergeCell ref="E100:F100"/>
    <mergeCell ref="G100:H100"/>
    <mergeCell ref="I100:J100"/>
    <mergeCell ref="K100:L100"/>
    <mergeCell ref="M100:N100"/>
    <mergeCell ref="O100:P100"/>
    <mergeCell ref="C97:D97"/>
    <mergeCell ref="E97:F97"/>
    <mergeCell ref="G97:H97"/>
    <mergeCell ref="I97:J97"/>
    <mergeCell ref="K97:L97"/>
    <mergeCell ref="M97:N97"/>
    <mergeCell ref="O97:P97"/>
    <mergeCell ref="C98:D98"/>
    <mergeCell ref="E98:F98"/>
    <mergeCell ref="G98:H98"/>
    <mergeCell ref="I98:J98"/>
    <mergeCell ref="K98:L98"/>
    <mergeCell ref="M98:N98"/>
    <mergeCell ref="O98:P98"/>
    <mergeCell ref="C95:D95"/>
    <mergeCell ref="E95:F95"/>
    <mergeCell ref="G95:H95"/>
    <mergeCell ref="I95:J95"/>
    <mergeCell ref="K95:L95"/>
    <mergeCell ref="M95:N95"/>
    <mergeCell ref="O95:P95"/>
    <mergeCell ref="C96:D96"/>
    <mergeCell ref="E96:F96"/>
    <mergeCell ref="G96:H96"/>
    <mergeCell ref="I96:J96"/>
    <mergeCell ref="K96:L96"/>
    <mergeCell ref="M96:N96"/>
    <mergeCell ref="O96:P96"/>
    <mergeCell ref="C93:D93"/>
    <mergeCell ref="E93:F93"/>
    <mergeCell ref="G93:H93"/>
    <mergeCell ref="I93:J93"/>
    <mergeCell ref="K93:L93"/>
    <mergeCell ref="M93:N93"/>
    <mergeCell ref="O93:P93"/>
    <mergeCell ref="C94:D94"/>
    <mergeCell ref="E94:F94"/>
    <mergeCell ref="G94:H94"/>
    <mergeCell ref="I94:J94"/>
    <mergeCell ref="K94:L94"/>
    <mergeCell ref="M94:N94"/>
    <mergeCell ref="O94:P94"/>
    <mergeCell ref="C91:D91"/>
    <mergeCell ref="E91:F91"/>
    <mergeCell ref="G91:H91"/>
    <mergeCell ref="I91:J91"/>
    <mergeCell ref="K91:L91"/>
    <mergeCell ref="M91:N91"/>
    <mergeCell ref="O91:P91"/>
    <mergeCell ref="C92:D92"/>
    <mergeCell ref="E92:F92"/>
    <mergeCell ref="G92:H92"/>
    <mergeCell ref="I92:J92"/>
    <mergeCell ref="K92:L92"/>
    <mergeCell ref="M92:N92"/>
    <mergeCell ref="O92:P92"/>
    <mergeCell ref="C89:D89"/>
    <mergeCell ref="E89:F89"/>
    <mergeCell ref="G89:H89"/>
    <mergeCell ref="I89:J89"/>
    <mergeCell ref="K89:L89"/>
    <mergeCell ref="M89:N89"/>
    <mergeCell ref="O89:P89"/>
    <mergeCell ref="C90:D90"/>
    <mergeCell ref="E90:F90"/>
    <mergeCell ref="G90:H90"/>
    <mergeCell ref="I90:J90"/>
    <mergeCell ref="K90:L90"/>
    <mergeCell ref="M90:N90"/>
    <mergeCell ref="O90:P90"/>
    <mergeCell ref="C87:D87"/>
    <mergeCell ref="E87:F87"/>
    <mergeCell ref="G87:H87"/>
    <mergeCell ref="I87:J87"/>
    <mergeCell ref="K87:L87"/>
    <mergeCell ref="M87:N87"/>
    <mergeCell ref="O87:P87"/>
    <mergeCell ref="C88:D88"/>
    <mergeCell ref="E88:F88"/>
    <mergeCell ref="G88:H88"/>
    <mergeCell ref="I88:J88"/>
    <mergeCell ref="K88:L88"/>
    <mergeCell ref="M88:N88"/>
    <mergeCell ref="O88:P88"/>
    <mergeCell ref="G85:H85"/>
    <mergeCell ref="I85:J85"/>
    <mergeCell ref="K85:L85"/>
    <mergeCell ref="M85:N85"/>
    <mergeCell ref="O85:P85"/>
    <mergeCell ref="C86:D86"/>
    <mergeCell ref="E86:F86"/>
    <mergeCell ref="G86:H86"/>
    <mergeCell ref="I86:J86"/>
    <mergeCell ref="K86:L86"/>
    <mergeCell ref="M86:N86"/>
    <mergeCell ref="O86:P86"/>
    <mergeCell ref="A127:B127"/>
    <mergeCell ref="A128:B128"/>
    <mergeCell ref="A129:B129"/>
    <mergeCell ref="A130:B130"/>
    <mergeCell ref="A131:B131"/>
    <mergeCell ref="A132:B132"/>
    <mergeCell ref="A133:B133"/>
    <mergeCell ref="A134:B134"/>
    <mergeCell ref="A135:B135"/>
    <mergeCell ref="A118:B118"/>
    <mergeCell ref="A119:B119"/>
    <mergeCell ref="A120:B120"/>
    <mergeCell ref="A121:B121"/>
    <mergeCell ref="A122:B122"/>
    <mergeCell ref="A123:B123"/>
    <mergeCell ref="A124:B124"/>
    <mergeCell ref="A125:B125"/>
    <mergeCell ref="A126:B126"/>
    <mergeCell ref="A109:B109"/>
    <mergeCell ref="A110:B110"/>
    <mergeCell ref="A111:B111"/>
    <mergeCell ref="A112:B112"/>
    <mergeCell ref="A113:B113"/>
    <mergeCell ref="A114:B114"/>
    <mergeCell ref="A115:B115"/>
    <mergeCell ref="A116:B116"/>
    <mergeCell ref="A117:B117"/>
    <mergeCell ref="A100:B100"/>
    <mergeCell ref="A101:B101"/>
    <mergeCell ref="A102:B102"/>
    <mergeCell ref="A103:B103"/>
    <mergeCell ref="A104:B104"/>
    <mergeCell ref="A105:B105"/>
    <mergeCell ref="A106:B106"/>
    <mergeCell ref="A107:B107"/>
    <mergeCell ref="A108:B108"/>
    <mergeCell ref="A91:B91"/>
    <mergeCell ref="A92:B92"/>
    <mergeCell ref="A93:B93"/>
    <mergeCell ref="A94:B94"/>
    <mergeCell ref="A95:B95"/>
    <mergeCell ref="A96:B96"/>
    <mergeCell ref="A97:B97"/>
    <mergeCell ref="A98:B98"/>
    <mergeCell ref="A99:B99"/>
    <mergeCell ref="Q127:R127"/>
    <mergeCell ref="Q128:R128"/>
    <mergeCell ref="Q129:R129"/>
    <mergeCell ref="Q130:R130"/>
    <mergeCell ref="Q131:R131"/>
    <mergeCell ref="Q132:R132"/>
    <mergeCell ref="Q133:R133"/>
    <mergeCell ref="Q134:R134"/>
    <mergeCell ref="Q135:R135"/>
    <mergeCell ref="Q118:R118"/>
    <mergeCell ref="Q119:R119"/>
    <mergeCell ref="Q120:R120"/>
    <mergeCell ref="Q121:R121"/>
    <mergeCell ref="Q122:R122"/>
    <mergeCell ref="Q123:R123"/>
    <mergeCell ref="Q124:R124"/>
    <mergeCell ref="Q125:R125"/>
    <mergeCell ref="Q126:R126"/>
    <mergeCell ref="Q109:R109"/>
    <mergeCell ref="Q110:R110"/>
    <mergeCell ref="Q111:R111"/>
    <mergeCell ref="Q112:R112"/>
    <mergeCell ref="Q113:R113"/>
    <mergeCell ref="Q114:R114"/>
    <mergeCell ref="Q115:R115"/>
    <mergeCell ref="Q116:R116"/>
    <mergeCell ref="Q117:R117"/>
    <mergeCell ref="Q100:R100"/>
    <mergeCell ref="Q101:R101"/>
    <mergeCell ref="Q102:R102"/>
    <mergeCell ref="Q103:R103"/>
    <mergeCell ref="Q104:R104"/>
    <mergeCell ref="Q105:R105"/>
    <mergeCell ref="Q106:R106"/>
    <mergeCell ref="Q107:R107"/>
    <mergeCell ref="Q108:R108"/>
    <mergeCell ref="Q91:R91"/>
    <mergeCell ref="Q92:R92"/>
    <mergeCell ref="Q93:R93"/>
    <mergeCell ref="Q94:R94"/>
    <mergeCell ref="Q95:R95"/>
    <mergeCell ref="Q96:R96"/>
    <mergeCell ref="Q97:R97"/>
    <mergeCell ref="Q98:R98"/>
    <mergeCell ref="Q99:R99"/>
    <mergeCell ref="A83:R83"/>
    <mergeCell ref="Q84:R84"/>
    <mergeCell ref="Q85:R85"/>
    <mergeCell ref="Q86:R86"/>
    <mergeCell ref="Q87:R87"/>
    <mergeCell ref="Q88:R88"/>
    <mergeCell ref="Q89:R89"/>
    <mergeCell ref="Q90:R90"/>
    <mergeCell ref="A84:B84"/>
    <mergeCell ref="C84:D84"/>
    <mergeCell ref="E84:F84"/>
    <mergeCell ref="G84:H84"/>
    <mergeCell ref="I84:J84"/>
    <mergeCell ref="K84:L84"/>
    <mergeCell ref="M84:N84"/>
    <mergeCell ref="O84:P84"/>
    <mergeCell ref="A85:B85"/>
    <mergeCell ref="A86:B86"/>
    <mergeCell ref="A87:B87"/>
    <mergeCell ref="A88:B88"/>
    <mergeCell ref="A89:B89"/>
    <mergeCell ref="A90:B90"/>
    <mergeCell ref="C85:D85"/>
    <mergeCell ref="E85:F85"/>
    <mergeCell ref="N57:R57"/>
    <mergeCell ref="D58:E58"/>
    <mergeCell ref="F58:G58"/>
    <mergeCell ref="H58:I58"/>
    <mergeCell ref="J58:K58"/>
    <mergeCell ref="L58:M58"/>
    <mergeCell ref="N58:R58"/>
    <mergeCell ref="D57:E57"/>
    <mergeCell ref="F57:G57"/>
    <mergeCell ref="H57:I57"/>
    <mergeCell ref="J57:K57"/>
    <mergeCell ref="L57:M57"/>
    <mergeCell ref="N55:R55"/>
    <mergeCell ref="D56:E56"/>
    <mergeCell ref="F56:G56"/>
    <mergeCell ref="H56:I56"/>
    <mergeCell ref="J56:K56"/>
    <mergeCell ref="L56:M56"/>
    <mergeCell ref="N56:R56"/>
    <mergeCell ref="D55:E55"/>
    <mergeCell ref="F55:G55"/>
    <mergeCell ref="H55:I55"/>
    <mergeCell ref="J55:K55"/>
    <mergeCell ref="L55:M55"/>
    <mergeCell ref="N53:R53"/>
    <mergeCell ref="D54:E54"/>
    <mergeCell ref="F54:G54"/>
    <mergeCell ref="H54:I54"/>
    <mergeCell ref="J54:K54"/>
    <mergeCell ref="L54:M54"/>
    <mergeCell ref="N54:R54"/>
    <mergeCell ref="D53:E53"/>
    <mergeCell ref="F53:G53"/>
    <mergeCell ref="H53:I53"/>
    <mergeCell ref="J53:K53"/>
    <mergeCell ref="L53:M53"/>
    <mergeCell ref="N51:R51"/>
    <mergeCell ref="D52:E52"/>
    <mergeCell ref="F52:G52"/>
    <mergeCell ref="H52:I52"/>
    <mergeCell ref="J52:K52"/>
    <mergeCell ref="L52:M52"/>
    <mergeCell ref="N52:R52"/>
    <mergeCell ref="D51:E51"/>
    <mergeCell ref="F51:G51"/>
    <mergeCell ref="H51:I51"/>
    <mergeCell ref="J51:K51"/>
    <mergeCell ref="L51:M51"/>
    <mergeCell ref="N49:R49"/>
    <mergeCell ref="D50:E50"/>
    <mergeCell ref="F50:G50"/>
    <mergeCell ref="H50:I50"/>
    <mergeCell ref="J50:K50"/>
    <mergeCell ref="L50:M50"/>
    <mergeCell ref="N50:R50"/>
    <mergeCell ref="D49:E49"/>
    <mergeCell ref="F49:G49"/>
    <mergeCell ref="H49:I49"/>
    <mergeCell ref="J49:K49"/>
    <mergeCell ref="L49:M49"/>
    <mergeCell ref="N47:R47"/>
    <mergeCell ref="D48:E48"/>
    <mergeCell ref="F48:G48"/>
    <mergeCell ref="H48:I48"/>
    <mergeCell ref="J48:K48"/>
    <mergeCell ref="L48:M48"/>
    <mergeCell ref="N48:R48"/>
    <mergeCell ref="D47:E47"/>
    <mergeCell ref="F47:G47"/>
    <mergeCell ref="H47:I47"/>
    <mergeCell ref="J47:K47"/>
    <mergeCell ref="L47:M47"/>
    <mergeCell ref="N45:R45"/>
    <mergeCell ref="D46:E46"/>
    <mergeCell ref="F46:G46"/>
    <mergeCell ref="H46:I46"/>
    <mergeCell ref="J46:K46"/>
    <mergeCell ref="L46:M46"/>
    <mergeCell ref="N46:R46"/>
    <mergeCell ref="D45:E45"/>
    <mergeCell ref="F45:G45"/>
    <mergeCell ref="H45:I45"/>
    <mergeCell ref="J45:K45"/>
    <mergeCell ref="L45:M45"/>
    <mergeCell ref="N43:R43"/>
    <mergeCell ref="D44:E44"/>
    <mergeCell ref="F44:G44"/>
    <mergeCell ref="H44:I44"/>
    <mergeCell ref="J44:K44"/>
    <mergeCell ref="L44:M44"/>
    <mergeCell ref="N44:R44"/>
    <mergeCell ref="D43:E43"/>
    <mergeCell ref="F43:G43"/>
    <mergeCell ref="H43:I43"/>
    <mergeCell ref="J43:K43"/>
    <mergeCell ref="L43:M43"/>
    <mergeCell ref="N41:R41"/>
    <mergeCell ref="D42:E42"/>
    <mergeCell ref="F42:G42"/>
    <mergeCell ref="H42:I42"/>
    <mergeCell ref="J42:K42"/>
    <mergeCell ref="L42:M42"/>
    <mergeCell ref="N42:R42"/>
    <mergeCell ref="D41:E41"/>
    <mergeCell ref="F41:G41"/>
    <mergeCell ref="H41:I41"/>
    <mergeCell ref="J41:K41"/>
    <mergeCell ref="L41:M41"/>
    <mergeCell ref="N39:R39"/>
    <mergeCell ref="D40:E40"/>
    <mergeCell ref="F40:G40"/>
    <mergeCell ref="H40:I40"/>
    <mergeCell ref="J40:K40"/>
    <mergeCell ref="L40:M40"/>
    <mergeCell ref="N40:R40"/>
    <mergeCell ref="D39:E39"/>
    <mergeCell ref="F39:G39"/>
    <mergeCell ref="H39:I39"/>
    <mergeCell ref="J39:K39"/>
    <mergeCell ref="L39:M39"/>
    <mergeCell ref="N37:R37"/>
    <mergeCell ref="D38:E38"/>
    <mergeCell ref="F38:G38"/>
    <mergeCell ref="H38:I38"/>
    <mergeCell ref="J38:K38"/>
    <mergeCell ref="L38:M38"/>
    <mergeCell ref="N38:R38"/>
    <mergeCell ref="D37:E37"/>
    <mergeCell ref="F37:G37"/>
    <mergeCell ref="H37:I37"/>
    <mergeCell ref="J37:K37"/>
    <mergeCell ref="L37:M37"/>
    <mergeCell ref="N35:R35"/>
    <mergeCell ref="D36:E36"/>
    <mergeCell ref="F36:G36"/>
    <mergeCell ref="H36:I36"/>
    <mergeCell ref="J36:K36"/>
    <mergeCell ref="L36:M36"/>
    <mergeCell ref="N36:R36"/>
    <mergeCell ref="D35:E35"/>
    <mergeCell ref="F35:G35"/>
    <mergeCell ref="H35:I35"/>
    <mergeCell ref="J35:K35"/>
    <mergeCell ref="L35:M35"/>
    <mergeCell ref="L33:M33"/>
    <mergeCell ref="N33:R33"/>
    <mergeCell ref="D34:E34"/>
    <mergeCell ref="F34:G34"/>
    <mergeCell ref="H34:I34"/>
    <mergeCell ref="J34:K34"/>
    <mergeCell ref="L34:M34"/>
    <mergeCell ref="N34:R34"/>
    <mergeCell ref="L31:M31"/>
    <mergeCell ref="N31:R31"/>
    <mergeCell ref="D32:E32"/>
    <mergeCell ref="F32:G32"/>
    <mergeCell ref="H32:I32"/>
    <mergeCell ref="J32:K32"/>
    <mergeCell ref="L32:M32"/>
    <mergeCell ref="N32:R32"/>
    <mergeCell ref="A76:C76"/>
    <mergeCell ref="D76:F76"/>
    <mergeCell ref="A77:C77"/>
    <mergeCell ref="D77:F77"/>
    <mergeCell ref="G76:R76"/>
    <mergeCell ref="A74:C74"/>
    <mergeCell ref="D74:F74"/>
    <mergeCell ref="A75:C75"/>
    <mergeCell ref="D75:F75"/>
    <mergeCell ref="G73:R73"/>
    <mergeCell ref="G74:R74"/>
    <mergeCell ref="G75:R75"/>
    <mergeCell ref="A70:C70"/>
    <mergeCell ref="D70:F70"/>
    <mergeCell ref="A72:C72"/>
    <mergeCell ref="A73:C73"/>
    <mergeCell ref="D73:F73"/>
    <mergeCell ref="A68:C68"/>
    <mergeCell ref="D68:F68"/>
    <mergeCell ref="A69:C69"/>
    <mergeCell ref="D69:F69"/>
    <mergeCell ref="G68:R68"/>
    <mergeCell ref="G69:R69"/>
    <mergeCell ref="A66:C66"/>
    <mergeCell ref="D66:F66"/>
    <mergeCell ref="A67:C67"/>
    <mergeCell ref="D67:F67"/>
    <mergeCell ref="G66:R66"/>
    <mergeCell ref="G67:R67"/>
    <mergeCell ref="A64:C64"/>
    <mergeCell ref="D64:F64"/>
    <mergeCell ref="A65:C65"/>
    <mergeCell ref="D65:F65"/>
    <mergeCell ref="G64:R64"/>
    <mergeCell ref="G65:R65"/>
    <mergeCell ref="A62:C62"/>
    <mergeCell ref="D62:F62"/>
    <mergeCell ref="A63:C63"/>
    <mergeCell ref="D63:F63"/>
    <mergeCell ref="G62:R62"/>
    <mergeCell ref="G63:R63"/>
    <mergeCell ref="A25:R25"/>
    <mergeCell ref="A60:Q60"/>
    <mergeCell ref="A61:C61"/>
    <mergeCell ref="D27:E27"/>
    <mergeCell ref="F27:G27"/>
    <mergeCell ref="H27:I27"/>
    <mergeCell ref="J27:K27"/>
    <mergeCell ref="L27:M27"/>
    <mergeCell ref="N26:R27"/>
    <mergeCell ref="D28:E28"/>
    <mergeCell ref="F28:G28"/>
    <mergeCell ref="H28:I28"/>
    <mergeCell ref="J28:K28"/>
    <mergeCell ref="L28:M28"/>
    <mergeCell ref="B57:C57"/>
    <mergeCell ref="B58:C58"/>
    <mergeCell ref="B54:C54"/>
    <mergeCell ref="B55:C55"/>
    <mergeCell ref="B56:C56"/>
    <mergeCell ref="B51:C51"/>
    <mergeCell ref="B52:C52"/>
    <mergeCell ref="B53:C53"/>
    <mergeCell ref="B48:C48"/>
    <mergeCell ref="B49:C49"/>
    <mergeCell ref="B50:C50"/>
    <mergeCell ref="B45:C45"/>
    <mergeCell ref="B46:C46"/>
    <mergeCell ref="B47:C47"/>
    <mergeCell ref="B42:C42"/>
    <mergeCell ref="B43:C43"/>
    <mergeCell ref="B44:C44"/>
    <mergeCell ref="B39:C39"/>
    <mergeCell ref="B40:C40"/>
    <mergeCell ref="B41:C41"/>
    <mergeCell ref="B36:C36"/>
    <mergeCell ref="B37:C37"/>
    <mergeCell ref="B38:C38"/>
    <mergeCell ref="B33:C33"/>
    <mergeCell ref="B34:C34"/>
    <mergeCell ref="B35:C35"/>
    <mergeCell ref="B31:C31"/>
    <mergeCell ref="B32:C32"/>
    <mergeCell ref="D31:E31"/>
    <mergeCell ref="F31:G31"/>
    <mergeCell ref="H31:I31"/>
    <mergeCell ref="J31:K31"/>
    <mergeCell ref="D33:E33"/>
    <mergeCell ref="F33:G33"/>
    <mergeCell ref="H33:I33"/>
    <mergeCell ref="J33:K33"/>
    <mergeCell ref="B30:C30"/>
    <mergeCell ref="A2:Q2"/>
    <mergeCell ref="G8:H8"/>
    <mergeCell ref="G7:H7"/>
    <mergeCell ref="G6:H6"/>
    <mergeCell ref="I7:P7"/>
    <mergeCell ref="I8:P8"/>
    <mergeCell ref="A26:A27"/>
    <mergeCell ref="B26:C27"/>
    <mergeCell ref="D26:M26"/>
    <mergeCell ref="N28:R28"/>
    <mergeCell ref="C23:Q23"/>
    <mergeCell ref="H16:J16"/>
    <mergeCell ref="B13:Q13"/>
    <mergeCell ref="B12:Q12"/>
    <mergeCell ref="M16:O16"/>
    <mergeCell ref="N29:R29"/>
    <mergeCell ref="D30:E30"/>
    <mergeCell ref="F30:G30"/>
    <mergeCell ref="H30:I30"/>
    <mergeCell ref="J30:K30"/>
    <mergeCell ref="L30:M30"/>
    <mergeCell ref="N30:R30"/>
    <mergeCell ref="D29:E29"/>
    <mergeCell ref="I11:K11"/>
    <mergeCell ref="M11:Q11"/>
    <mergeCell ref="B11:C11"/>
    <mergeCell ref="G11:H11"/>
    <mergeCell ref="L1:M1"/>
    <mergeCell ref="Q1:R1"/>
    <mergeCell ref="I6:P6"/>
    <mergeCell ref="B28:C28"/>
    <mergeCell ref="B29:C29"/>
    <mergeCell ref="F29:G29"/>
    <mergeCell ref="H29:I29"/>
    <mergeCell ref="J29:K29"/>
    <mergeCell ref="L29:M29"/>
  </mergeCells>
  <phoneticPr fontId="3"/>
  <conditionalFormatting sqref="B23">
    <cfRule type="cellIs" dxfId="81" priority="17" operator="equal">
      <formula>"□"</formula>
    </cfRule>
  </conditionalFormatting>
  <conditionalFormatting sqref="D74:D76 C85:C134 E85:E134 G85:G134 I85:I134 K85:K134 M85:M134 O85:O134">
    <cfRule type="containsBlanks" dxfId="80" priority="8">
      <formula>LEN(TRIM(C74))=0</formula>
    </cfRule>
  </conditionalFormatting>
  <conditionalFormatting sqref="G63:G69">
    <cfRule type="containsBlanks" dxfId="79" priority="7">
      <formula>LEN(TRIM(G63))=0</formula>
    </cfRule>
  </conditionalFormatting>
  <conditionalFormatting sqref="G74:G76">
    <cfRule type="containsBlanks" dxfId="78" priority="10">
      <formula>LEN(TRIM(G74))=0</formula>
    </cfRule>
  </conditionalFormatting>
  <conditionalFormatting sqref="H16:J16">
    <cfRule type="cellIs" dxfId="77" priority="20" operator="equal">
      <formula>0</formula>
    </cfRule>
  </conditionalFormatting>
  <conditionalFormatting sqref="M16 B28:D57 F28:F57 H28:H57 J28:J57">
    <cfRule type="containsBlanks" dxfId="76" priority="18">
      <formula>LEN(TRIM(B16))=0</formula>
    </cfRule>
  </conditionalFormatting>
  <conditionalFormatting sqref="N28:N57">
    <cfRule type="containsBlanks" dxfId="75" priority="12">
      <formula>LEN(TRIM(N28))=0</formula>
    </cfRule>
  </conditionalFormatting>
  <conditionalFormatting sqref="O1">
    <cfRule type="containsBlanks" dxfId="74" priority="3">
      <formula>LEN(TRIM(O1))=0</formula>
    </cfRule>
  </conditionalFormatting>
  <conditionalFormatting sqref="Q1:R1">
    <cfRule type="containsBlanks" dxfId="73" priority="1">
      <formula>LEN(TRIM(Q1))=0</formula>
    </cfRule>
  </conditionalFormatting>
  <dataValidations count="2">
    <dataValidation imeMode="hiragana" allowBlank="1" showInputMessage="1" showErrorMessage="1" sqref="M2:Q5 H17:J22 M17:O22 L11:M11 R2:R23 T2:T4 G6:H8 AD1:AE3 G9:Q9 I11 U62:AE62 M14:O15 H14:J15 B26 C59 B58:B59 D73 A77:C79 H70:H72 I72:Q72 D61:D62 K61 B66:C66 A136 A66:A76 B70:C76 G62 G73 D72:G72 A60:C65 R59:R61 R70:R72 N28:N58 M80 B24:R24 N26 D59:Q60 D26:D27 L27 F27 H27 J27 E1:F1 C2:F9 C1 R77:R82 A82:Q82 A137:XFD1048576 H77:H79 E80:E81 I80:I81 S3:S65 T16 V63:AE63 T66 S66:AE82 U64:AE65 T63 T19:AE61 K14:L22 B12:B22 AF1:XFD82 A1:A59 C14:C23 P14:Q22 D14:G22 B1:B10 G1:L5 U1:AC2 S1" xr:uid="{00000000-0002-0000-0400-000000000000}"/>
    <dataValidation imeMode="off" allowBlank="1" showInputMessage="1" showErrorMessage="1" sqref="D74:D79 H16:J16 M16 B28:B57 G70:G71 E71:F71 G74:G79 D63:D71 F28:F58 H28:H58 L28:L58 J28:J58 D28:D58 F11 D11 N1:Q1" xr:uid="{00000000-0002-0000-0400-000001000000}"/>
  </dataValidations>
  <pageMargins left="0.70866141732283472" right="0.70866141732283472" top="0.35433070866141736" bottom="0" header="0.31496062992125984" footer="0.31496062992125984"/>
  <pageSetup paperSize="9" scale="79" orientation="portrait" r:id="rId1"/>
  <rowBreaks count="3" manualBreakCount="3">
    <brk id="24" max="17" man="1"/>
    <brk id="59" max="17" man="1"/>
    <brk id="82" max="1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78AB384A-D91F-4F18-BC7B-6D9252668E1B}">
            <xm:f>NOT(ISERROR(SEARCH("　月　日",Q1)))</xm:f>
            <xm:f>"　月　日"</xm:f>
            <x14:dxf>
              <fill>
                <patternFill>
                  <bgColor theme="8" tint="0.79998168889431442"/>
                </patternFill>
              </fill>
            </x14:dxf>
          </x14:cfRule>
          <xm:sqref>Q1:R1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400-000002000000}">
          <x14:formula1>
            <xm:f>'1_交付申請'!$AQ$1:$AQ$2</xm:f>
          </x14:formula1>
          <xm:sqref>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6BC-AC30-49D7-9AF7-F7F30B3A628E}">
  <sheetPr>
    <tabColor rgb="FF92D050"/>
  </sheetPr>
  <dimension ref="A1:W136"/>
  <sheetViews>
    <sheetView view="pageBreakPreview" zoomScaleNormal="100" zoomScaleSheetLayoutView="100" workbookViewId="0">
      <pane ySplit="2" topLeftCell="A68"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8" width="4.58203125" style="3"/>
    <col min="19" max="19" width="7.08203125" style="3" bestFit="1" customWidth="1"/>
    <col min="20" max="29" width="4.58203125" style="3"/>
    <col min="30" max="30" width="25.5" style="3" customWidth="1"/>
    <col min="31" max="16384" width="4.58203125" style="3"/>
  </cols>
  <sheetData>
    <row r="1" spans="1:20" ht="22.5" customHeight="1">
      <c r="A1" s="1" t="s">
        <v>199</v>
      </c>
      <c r="E1" s="1" t="s">
        <v>200</v>
      </c>
      <c r="L1" s="218" t="str">
        <f>IF(O1="","",TEXT(DATE(O1,12,31),"[$-ja-JP-x-gannen]ggge"))</f>
        <v/>
      </c>
      <c r="M1" s="218"/>
      <c r="N1" s="5" t="s">
        <v>299</v>
      </c>
      <c r="O1" s="38"/>
      <c r="P1" s="1" t="s">
        <v>295</v>
      </c>
      <c r="Q1" s="217" t="s">
        <v>300</v>
      </c>
      <c r="R1" s="217"/>
      <c r="S1" s="3" t="s">
        <v>25</v>
      </c>
      <c r="T1" s="3" t="s">
        <v>297</v>
      </c>
    </row>
    <row r="2" spans="1:20" ht="22.5" customHeight="1">
      <c r="A2" s="219" t="s">
        <v>161</v>
      </c>
      <c r="B2" s="219"/>
      <c r="C2" s="219"/>
      <c r="D2" s="219"/>
      <c r="E2" s="219"/>
      <c r="F2" s="219"/>
      <c r="G2" s="219"/>
      <c r="H2" s="219"/>
      <c r="I2" s="219"/>
      <c r="J2" s="219"/>
      <c r="K2" s="219"/>
      <c r="L2" s="219"/>
      <c r="M2" s="219"/>
      <c r="N2" s="219"/>
      <c r="O2" s="219"/>
      <c r="P2" s="219"/>
      <c r="Q2" s="219"/>
      <c r="T2" s="3" t="s">
        <v>26</v>
      </c>
    </row>
    <row r="3" spans="1:20" ht="13.15" customHeight="1">
      <c r="A3" s="1"/>
      <c r="B3" s="1"/>
      <c r="C3" s="1"/>
      <c r="D3" s="1"/>
      <c r="E3" s="1"/>
      <c r="F3" s="1"/>
      <c r="G3" s="1"/>
      <c r="H3" s="1"/>
      <c r="I3" s="1"/>
      <c r="J3" s="1"/>
      <c r="K3" s="1"/>
      <c r="L3" s="1"/>
      <c r="M3" s="1"/>
      <c r="N3" s="1"/>
      <c r="O3" s="1"/>
      <c r="P3" s="1"/>
      <c r="Q3" s="1"/>
      <c r="S3" s="48" t="s">
        <v>30</v>
      </c>
    </row>
    <row r="4" spans="1:20" ht="22.5" customHeight="1">
      <c r="A4" s="1" t="s">
        <v>162</v>
      </c>
      <c r="B4" s="1"/>
      <c r="C4" s="1"/>
      <c r="D4" s="1"/>
      <c r="E4" s="1"/>
      <c r="F4" s="1"/>
      <c r="G4" s="1"/>
      <c r="H4" s="1"/>
      <c r="I4" s="1"/>
      <c r="J4" s="1"/>
      <c r="K4" s="1"/>
      <c r="L4" s="1"/>
      <c r="M4" s="1"/>
      <c r="N4" s="1"/>
      <c r="O4" s="1"/>
      <c r="P4" s="1"/>
      <c r="Q4" s="1"/>
    </row>
    <row r="5" spans="1:20" ht="22.5" customHeight="1">
      <c r="A5" s="1"/>
      <c r="B5" s="1"/>
      <c r="C5" s="1"/>
      <c r="D5" s="1"/>
      <c r="E5" s="1"/>
      <c r="F5" s="1"/>
      <c r="G5" s="1" t="s">
        <v>163</v>
      </c>
      <c r="H5" s="1"/>
      <c r="I5" s="1"/>
      <c r="J5" s="1"/>
      <c r="K5" s="1"/>
      <c r="L5" s="1"/>
      <c r="M5" s="1"/>
      <c r="N5" s="1"/>
      <c r="O5" s="1"/>
      <c r="P5" s="1"/>
      <c r="Q5" s="1"/>
    </row>
    <row r="6" spans="1:20" ht="22.5" customHeight="1">
      <c r="A6" s="1"/>
      <c r="B6" s="1"/>
      <c r="C6" s="1"/>
      <c r="D6" s="1"/>
      <c r="E6" s="1"/>
      <c r="F6" s="1"/>
      <c r="G6" s="215" t="s">
        <v>5</v>
      </c>
      <c r="H6" s="215"/>
      <c r="I6" s="216" t="str">
        <f>IF(団体所在地="","",団体所在地)</f>
        <v/>
      </c>
      <c r="J6" s="216"/>
      <c r="K6" s="216"/>
      <c r="L6" s="216"/>
      <c r="M6" s="216"/>
      <c r="N6" s="216"/>
      <c r="O6" s="216"/>
      <c r="P6" s="216"/>
      <c r="Q6" s="94"/>
    </row>
    <row r="7" spans="1:20" ht="22.5" customHeight="1">
      <c r="A7" s="1"/>
      <c r="B7" s="1"/>
      <c r="C7" s="1"/>
      <c r="D7" s="1"/>
      <c r="E7" s="1"/>
      <c r="F7" s="1"/>
      <c r="G7" s="215" t="s">
        <v>164</v>
      </c>
      <c r="H7" s="215"/>
      <c r="I7" s="216" t="str">
        <f>IF(団体名称="","",団体名称)</f>
        <v/>
      </c>
      <c r="J7" s="216"/>
      <c r="K7" s="216"/>
      <c r="L7" s="216"/>
      <c r="M7" s="216"/>
      <c r="N7" s="216"/>
      <c r="O7" s="216"/>
      <c r="P7" s="216"/>
      <c r="Q7" s="94"/>
    </row>
    <row r="8" spans="1:20" ht="22.5" customHeight="1">
      <c r="A8" s="1"/>
      <c r="B8" s="1"/>
      <c r="C8" s="1"/>
      <c r="D8" s="1"/>
      <c r="E8" s="1"/>
      <c r="F8" s="1"/>
      <c r="G8" s="215" t="s">
        <v>35</v>
      </c>
      <c r="H8" s="215"/>
      <c r="I8" s="216" t="str">
        <f>IF(団体代表者="","",団体代表者)</f>
        <v/>
      </c>
      <c r="J8" s="216"/>
      <c r="K8" s="216"/>
      <c r="L8" s="216"/>
      <c r="M8" s="216"/>
      <c r="N8" s="216"/>
      <c r="O8" s="216"/>
      <c r="P8" s="216"/>
      <c r="Q8" s="1"/>
    </row>
    <row r="9" spans="1:20" ht="13.15" customHeight="1">
      <c r="A9" s="1"/>
      <c r="B9" s="1"/>
      <c r="C9" s="1"/>
      <c r="D9" s="1"/>
      <c r="E9" s="1"/>
      <c r="F9" s="1"/>
      <c r="G9" s="1"/>
      <c r="H9" s="1"/>
      <c r="I9" s="1"/>
      <c r="J9" s="1"/>
      <c r="K9" s="1"/>
      <c r="L9" s="1"/>
      <c r="M9" s="1"/>
      <c r="N9" s="1"/>
      <c r="O9" s="1"/>
      <c r="P9" s="1"/>
      <c r="Q9" s="1"/>
    </row>
    <row r="10" spans="1:20" ht="22.5" customHeight="1">
      <c r="A10" s="1"/>
      <c r="B10" s="49"/>
      <c r="C10" s="49"/>
      <c r="D10" s="49"/>
      <c r="E10" s="49"/>
      <c r="F10" s="49"/>
      <c r="G10" s="49"/>
      <c r="H10" s="49"/>
      <c r="I10" s="49"/>
      <c r="J10" s="49"/>
      <c r="K10" s="49"/>
      <c r="L10" s="49"/>
      <c r="M10" s="49"/>
      <c r="N10" s="49"/>
      <c r="O10" s="49"/>
      <c r="P10" s="49"/>
      <c r="Q10" s="49"/>
    </row>
    <row r="11" spans="1:20"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290" t="s">
        <v>301</v>
      </c>
      <c r="N11" s="290"/>
      <c r="O11" s="290"/>
      <c r="P11" s="290"/>
      <c r="Q11" s="290"/>
    </row>
    <row r="12" spans="1:20" ht="22.5" customHeight="1">
      <c r="A12" s="1"/>
      <c r="B12" s="290" t="s">
        <v>304</v>
      </c>
      <c r="C12" s="290"/>
      <c r="D12" s="290"/>
      <c r="E12" s="290"/>
      <c r="F12" s="290"/>
      <c r="G12" s="290"/>
      <c r="H12" s="290"/>
      <c r="I12" s="290"/>
      <c r="J12" s="290"/>
      <c r="K12" s="290"/>
      <c r="L12" s="290"/>
      <c r="M12" s="290"/>
      <c r="N12" s="290"/>
      <c r="O12" s="290"/>
      <c r="P12" s="290"/>
      <c r="Q12" s="290"/>
    </row>
    <row r="13" spans="1:20" ht="22.5" customHeight="1">
      <c r="A13" s="1"/>
      <c r="B13" s="299" t="s">
        <v>305</v>
      </c>
      <c r="C13" s="299"/>
      <c r="D13" s="299"/>
      <c r="E13" s="299"/>
      <c r="F13" s="299"/>
      <c r="G13" s="299"/>
      <c r="H13" s="299"/>
      <c r="I13" s="299"/>
      <c r="J13" s="299"/>
      <c r="K13" s="299"/>
      <c r="L13" s="299"/>
      <c r="M13" s="299"/>
      <c r="N13" s="299"/>
      <c r="O13" s="299"/>
      <c r="P13" s="299"/>
      <c r="Q13" s="299"/>
    </row>
    <row r="14" spans="1:20" ht="13.15" customHeight="1">
      <c r="A14" s="1"/>
      <c r="B14" s="1"/>
      <c r="C14" s="1"/>
      <c r="D14" s="1"/>
      <c r="E14" s="1"/>
      <c r="F14" s="1"/>
      <c r="G14" s="1"/>
      <c r="H14" s="1"/>
      <c r="I14" s="1"/>
      <c r="J14" s="1"/>
      <c r="K14" s="1"/>
      <c r="L14" s="1"/>
      <c r="M14" s="1"/>
      <c r="N14" s="1"/>
      <c r="O14" s="1"/>
      <c r="P14" s="1"/>
      <c r="Q14" s="1"/>
    </row>
    <row r="15" spans="1:20" ht="22.5" customHeight="1">
      <c r="A15" s="1"/>
      <c r="B15" s="1"/>
      <c r="C15" s="1"/>
      <c r="D15" s="1"/>
      <c r="E15" s="1"/>
      <c r="F15" s="1"/>
      <c r="G15" s="1"/>
      <c r="H15" s="1"/>
      <c r="I15" s="1"/>
      <c r="J15" s="1"/>
      <c r="K15" s="1"/>
      <c r="L15" s="1"/>
      <c r="M15" s="1"/>
      <c r="N15" s="1"/>
      <c r="O15" s="1"/>
      <c r="P15" s="1"/>
      <c r="Q15" s="1"/>
    </row>
    <row r="16" spans="1:20" ht="22.5" customHeight="1">
      <c r="A16" s="1"/>
      <c r="B16" s="2" t="s">
        <v>165</v>
      </c>
      <c r="C16" s="1"/>
      <c r="D16" s="1"/>
      <c r="E16" s="1"/>
      <c r="F16" s="1"/>
      <c r="G16" s="1"/>
      <c r="H16" s="212">
        <f>M81</f>
        <v>0</v>
      </c>
      <c r="I16" s="212"/>
      <c r="J16" s="212"/>
      <c r="K16" s="4" t="s">
        <v>39</v>
      </c>
      <c r="L16" s="5" t="s">
        <v>166</v>
      </c>
      <c r="M16" s="347" t="s">
        <v>201</v>
      </c>
      <c r="N16" s="347"/>
      <c r="O16" s="347"/>
      <c r="P16" s="1" t="s">
        <v>168</v>
      </c>
      <c r="Q16" s="1"/>
      <c r="S16" s="3" t="s">
        <v>25</v>
      </c>
      <c r="T16" s="3" t="s">
        <v>169</v>
      </c>
    </row>
    <row r="17" spans="1:20" ht="22.5" customHeight="1">
      <c r="A17" s="1"/>
      <c r="B17" s="1"/>
      <c r="C17" s="1"/>
      <c r="D17" s="1"/>
      <c r="E17" s="1"/>
      <c r="F17" s="1"/>
      <c r="G17" s="1"/>
      <c r="H17" s="1"/>
      <c r="I17" s="1"/>
      <c r="J17" s="1"/>
      <c r="K17" s="1"/>
      <c r="L17" s="1"/>
      <c r="M17" s="1"/>
      <c r="N17" s="1"/>
      <c r="O17" s="1"/>
      <c r="P17" s="1"/>
      <c r="Q17" s="1"/>
    </row>
    <row r="18" spans="1:20" ht="22.5" customHeight="1">
      <c r="A18" s="1"/>
      <c r="B18" s="1" t="s">
        <v>44</v>
      </c>
      <c r="C18" s="1"/>
      <c r="D18" s="1"/>
      <c r="E18" s="1"/>
      <c r="F18" s="1"/>
      <c r="G18" s="1"/>
      <c r="H18" s="1"/>
      <c r="I18" s="1"/>
      <c r="J18" s="1"/>
      <c r="K18" s="1"/>
      <c r="L18" s="1"/>
      <c r="M18" s="1"/>
      <c r="N18" s="1"/>
      <c r="O18" s="1"/>
      <c r="P18" s="1"/>
      <c r="Q18" s="1"/>
    </row>
    <row r="19" spans="1:20" ht="22.5" customHeight="1">
      <c r="A19" s="1"/>
      <c r="B19" s="1" t="s">
        <v>170</v>
      </c>
      <c r="C19" s="1"/>
      <c r="D19" s="1"/>
      <c r="E19" s="1"/>
      <c r="F19" s="1"/>
      <c r="G19" s="1"/>
      <c r="H19" s="1"/>
      <c r="I19" s="1"/>
      <c r="J19" s="1"/>
      <c r="K19" s="1"/>
      <c r="L19" s="1"/>
      <c r="M19" s="1"/>
      <c r="N19" s="1"/>
      <c r="O19" s="1"/>
      <c r="P19" s="1"/>
      <c r="Q19" s="1"/>
    </row>
    <row r="20" spans="1:20" ht="22.5" customHeight="1">
      <c r="A20" s="1"/>
      <c r="B20" s="1" t="s">
        <v>171</v>
      </c>
      <c r="C20" s="1"/>
      <c r="D20" s="1"/>
      <c r="E20" s="1"/>
      <c r="F20" s="1"/>
      <c r="G20" s="1"/>
      <c r="H20" s="1"/>
      <c r="I20" s="1"/>
      <c r="J20" s="1"/>
      <c r="K20" s="1"/>
      <c r="L20" s="1"/>
      <c r="M20" s="1"/>
      <c r="N20" s="1"/>
      <c r="O20" s="1"/>
      <c r="P20" s="1"/>
      <c r="Q20" s="1"/>
    </row>
    <row r="21" spans="1:20" ht="22.5" customHeight="1">
      <c r="A21" s="1"/>
      <c r="B21" s="1" t="s">
        <v>310</v>
      </c>
      <c r="C21" s="1"/>
      <c r="D21" s="1"/>
      <c r="E21" s="1"/>
      <c r="F21" s="1"/>
      <c r="G21" s="1"/>
      <c r="H21" s="1"/>
      <c r="I21" s="1"/>
      <c r="J21" s="1"/>
      <c r="K21" s="1"/>
      <c r="L21" s="1"/>
      <c r="M21" s="1"/>
      <c r="N21" s="1"/>
      <c r="O21" s="1"/>
      <c r="P21" s="1"/>
      <c r="Q21" s="1"/>
    </row>
    <row r="22" spans="1:20" ht="22.5" customHeight="1">
      <c r="A22" s="1"/>
      <c r="B22" s="1" t="s">
        <v>311</v>
      </c>
      <c r="C22" s="1"/>
      <c r="D22" s="1"/>
      <c r="E22" s="1"/>
      <c r="F22" s="1"/>
      <c r="G22" s="1"/>
      <c r="H22" s="1"/>
      <c r="I22" s="1"/>
      <c r="J22" s="1"/>
      <c r="K22" s="1"/>
      <c r="L22" s="1"/>
      <c r="M22" s="1"/>
      <c r="N22" s="1"/>
      <c r="O22" s="1"/>
      <c r="P22" s="1"/>
      <c r="Q22" s="1"/>
    </row>
    <row r="23" spans="1:20" ht="22.5" customHeight="1">
      <c r="A23" s="1"/>
      <c r="B23" s="10" t="s">
        <v>27</v>
      </c>
      <c r="C23" s="346" t="s">
        <v>172</v>
      </c>
      <c r="D23" s="346"/>
      <c r="E23" s="346"/>
      <c r="F23" s="346"/>
      <c r="G23" s="346"/>
      <c r="H23" s="346"/>
      <c r="I23" s="346"/>
      <c r="J23" s="346"/>
      <c r="K23" s="346"/>
      <c r="L23" s="346"/>
      <c r="M23" s="346"/>
      <c r="N23" s="346"/>
      <c r="O23" s="346"/>
      <c r="P23" s="346"/>
      <c r="Q23" s="346"/>
      <c r="S23" s="3" t="s">
        <v>25</v>
      </c>
      <c r="T23" s="3" t="s">
        <v>110</v>
      </c>
    </row>
    <row r="24" spans="1:20" ht="22.5" customHeight="1">
      <c r="A24" s="1"/>
      <c r="B24" s="1"/>
      <c r="C24" s="1"/>
      <c r="D24" s="1"/>
      <c r="E24" s="1"/>
      <c r="F24" s="1"/>
      <c r="G24" s="1"/>
      <c r="H24" s="1"/>
      <c r="I24" s="1"/>
      <c r="J24" s="1"/>
      <c r="K24" s="1"/>
    </row>
    <row r="25" spans="1:20" ht="22.5" customHeight="1">
      <c r="A25" s="219" t="s">
        <v>173</v>
      </c>
      <c r="B25" s="219"/>
      <c r="C25" s="219"/>
      <c r="D25" s="219"/>
      <c r="E25" s="219"/>
      <c r="F25" s="219"/>
      <c r="G25" s="219"/>
      <c r="H25" s="219"/>
      <c r="I25" s="219"/>
      <c r="J25" s="219"/>
      <c r="K25" s="219"/>
      <c r="L25" s="219"/>
      <c r="M25" s="219"/>
      <c r="N25" s="219"/>
      <c r="O25" s="219"/>
      <c r="P25" s="219"/>
      <c r="Q25" s="219"/>
      <c r="R25" s="219"/>
    </row>
    <row r="26" spans="1:20" ht="22.5" customHeight="1">
      <c r="A26" s="335"/>
      <c r="B26" s="336" t="s">
        <v>174</v>
      </c>
      <c r="C26" s="337"/>
      <c r="D26" s="340" t="s">
        <v>175</v>
      </c>
      <c r="E26" s="341"/>
      <c r="F26" s="341"/>
      <c r="G26" s="341"/>
      <c r="H26" s="341"/>
      <c r="I26" s="341"/>
      <c r="J26" s="341"/>
      <c r="K26" s="341"/>
      <c r="L26" s="341"/>
      <c r="M26" s="342"/>
      <c r="N26" s="243" t="s">
        <v>176</v>
      </c>
      <c r="O26" s="244"/>
      <c r="P26" s="244"/>
      <c r="Q26" s="244"/>
      <c r="R26" s="245"/>
      <c r="S26" s="3" t="s">
        <v>25</v>
      </c>
      <c r="T26" s="48" t="s">
        <v>290</v>
      </c>
    </row>
    <row r="27" spans="1:20" ht="22.5" customHeight="1">
      <c r="A27" s="335"/>
      <c r="B27" s="338"/>
      <c r="C27" s="339"/>
      <c r="D27" s="340" t="s">
        <v>177</v>
      </c>
      <c r="E27" s="341"/>
      <c r="F27" s="341" t="s">
        <v>178</v>
      </c>
      <c r="G27" s="341"/>
      <c r="H27" s="341" t="s">
        <v>179</v>
      </c>
      <c r="I27" s="341"/>
      <c r="J27" s="341" t="s">
        <v>23</v>
      </c>
      <c r="K27" s="341"/>
      <c r="L27" s="341" t="s">
        <v>60</v>
      </c>
      <c r="M27" s="342"/>
      <c r="N27" s="246"/>
      <c r="O27" s="247"/>
      <c r="P27" s="247"/>
      <c r="Q27" s="247"/>
      <c r="R27" s="248"/>
      <c r="S27" s="3" t="s">
        <v>180</v>
      </c>
    </row>
    <row r="28" spans="1:20" ht="22.5" customHeight="1">
      <c r="A28" s="96">
        <v>1</v>
      </c>
      <c r="B28" s="330"/>
      <c r="C28" s="331"/>
      <c r="D28" s="348"/>
      <c r="E28" s="332"/>
      <c r="F28" s="332"/>
      <c r="G28" s="332"/>
      <c r="H28" s="332"/>
      <c r="I28" s="332"/>
      <c r="J28" s="332"/>
      <c r="K28" s="332"/>
      <c r="L28" s="333" t="str">
        <f>IF(SUM(D28:J28)=0,"",SUM(D28:J28))</f>
        <v/>
      </c>
      <c r="M28" s="334"/>
      <c r="N28" s="343"/>
      <c r="O28" s="344"/>
      <c r="P28" s="344"/>
      <c r="Q28" s="344"/>
      <c r="R28" s="345"/>
      <c r="S28" s="3">
        <f>IF(D28&gt;19,10000,IF(D28&gt;9,9000,IF(D28&gt;0,8000,0)))</f>
        <v>0</v>
      </c>
    </row>
    <row r="29" spans="1:20" ht="22.5" customHeight="1">
      <c r="A29" s="96">
        <v>2</v>
      </c>
      <c r="B29" s="330"/>
      <c r="C29" s="331"/>
      <c r="D29" s="348"/>
      <c r="E29" s="332"/>
      <c r="F29" s="332"/>
      <c r="G29" s="332"/>
      <c r="H29" s="332"/>
      <c r="I29" s="332"/>
      <c r="J29" s="332"/>
      <c r="K29" s="332"/>
      <c r="L29" s="333" t="str">
        <f t="shared" ref="L29:L56" si="0">IF(SUM(D29:J29)=0,"",SUM(D29:J29))</f>
        <v/>
      </c>
      <c r="M29" s="334"/>
      <c r="N29" s="343"/>
      <c r="O29" s="344"/>
      <c r="P29" s="344"/>
      <c r="Q29" s="344"/>
      <c r="R29" s="345"/>
      <c r="S29" s="3">
        <f t="shared" ref="S29:S57" si="1">IF(D29&gt;19,10000,IF(D29&gt;9,9000,IF(D29&gt;0,8000,0)))</f>
        <v>0</v>
      </c>
    </row>
    <row r="30" spans="1:20" ht="22.5" customHeight="1">
      <c r="A30" s="96">
        <v>3</v>
      </c>
      <c r="B30" s="330"/>
      <c r="C30" s="331"/>
      <c r="D30" s="348"/>
      <c r="E30" s="332"/>
      <c r="F30" s="332"/>
      <c r="G30" s="332"/>
      <c r="H30" s="332"/>
      <c r="I30" s="332"/>
      <c r="J30" s="332"/>
      <c r="K30" s="332"/>
      <c r="L30" s="333" t="str">
        <f t="shared" si="0"/>
        <v/>
      </c>
      <c r="M30" s="334"/>
      <c r="N30" s="343"/>
      <c r="O30" s="344"/>
      <c r="P30" s="344"/>
      <c r="Q30" s="344"/>
      <c r="R30" s="345"/>
      <c r="S30" s="3">
        <f t="shared" si="1"/>
        <v>0</v>
      </c>
    </row>
    <row r="31" spans="1:20" ht="22.5" customHeight="1">
      <c r="A31" s="96">
        <v>4</v>
      </c>
      <c r="B31" s="330"/>
      <c r="C31" s="331"/>
      <c r="D31" s="348"/>
      <c r="E31" s="332"/>
      <c r="F31" s="332"/>
      <c r="G31" s="332"/>
      <c r="H31" s="332"/>
      <c r="I31" s="332"/>
      <c r="J31" s="332"/>
      <c r="K31" s="332"/>
      <c r="L31" s="333" t="str">
        <f t="shared" si="0"/>
        <v/>
      </c>
      <c r="M31" s="334"/>
      <c r="N31" s="343"/>
      <c r="O31" s="344"/>
      <c r="P31" s="344"/>
      <c r="Q31" s="344"/>
      <c r="R31" s="345"/>
      <c r="S31" s="3">
        <f t="shared" si="1"/>
        <v>0</v>
      </c>
    </row>
    <row r="32" spans="1:20" ht="22.5" customHeight="1">
      <c r="A32" s="96">
        <v>5</v>
      </c>
      <c r="B32" s="330"/>
      <c r="C32" s="331"/>
      <c r="D32" s="348"/>
      <c r="E32" s="332"/>
      <c r="F32" s="332"/>
      <c r="G32" s="332"/>
      <c r="H32" s="332"/>
      <c r="I32" s="332"/>
      <c r="J32" s="332"/>
      <c r="K32" s="332"/>
      <c r="L32" s="333" t="str">
        <f t="shared" si="0"/>
        <v/>
      </c>
      <c r="M32" s="334"/>
      <c r="N32" s="343"/>
      <c r="O32" s="344"/>
      <c r="P32" s="344"/>
      <c r="Q32" s="344"/>
      <c r="R32" s="345"/>
      <c r="S32" s="3">
        <f t="shared" si="1"/>
        <v>0</v>
      </c>
    </row>
    <row r="33" spans="1:19" ht="22.5" customHeight="1">
      <c r="A33" s="96">
        <v>6</v>
      </c>
      <c r="B33" s="330"/>
      <c r="C33" s="331"/>
      <c r="D33" s="348"/>
      <c r="E33" s="332"/>
      <c r="F33" s="332"/>
      <c r="G33" s="332"/>
      <c r="H33" s="332"/>
      <c r="I33" s="332"/>
      <c r="J33" s="332"/>
      <c r="K33" s="332"/>
      <c r="L33" s="333" t="str">
        <f t="shared" si="0"/>
        <v/>
      </c>
      <c r="M33" s="334"/>
      <c r="N33" s="343"/>
      <c r="O33" s="344"/>
      <c r="P33" s="344"/>
      <c r="Q33" s="344"/>
      <c r="R33" s="345"/>
      <c r="S33" s="3">
        <f t="shared" si="1"/>
        <v>0</v>
      </c>
    </row>
    <row r="34" spans="1:19" ht="22.5" customHeight="1">
      <c r="A34" s="96">
        <v>7</v>
      </c>
      <c r="B34" s="330"/>
      <c r="C34" s="331"/>
      <c r="D34" s="348"/>
      <c r="E34" s="332"/>
      <c r="F34" s="332"/>
      <c r="G34" s="332"/>
      <c r="H34" s="332"/>
      <c r="I34" s="332"/>
      <c r="J34" s="332"/>
      <c r="K34" s="332"/>
      <c r="L34" s="333" t="str">
        <f t="shared" si="0"/>
        <v/>
      </c>
      <c r="M34" s="334"/>
      <c r="N34" s="343"/>
      <c r="O34" s="344"/>
      <c r="P34" s="344"/>
      <c r="Q34" s="344"/>
      <c r="R34" s="345"/>
      <c r="S34" s="3">
        <f t="shared" si="1"/>
        <v>0</v>
      </c>
    </row>
    <row r="35" spans="1:19" ht="22.5" customHeight="1">
      <c r="A35" s="96">
        <v>8</v>
      </c>
      <c r="B35" s="330"/>
      <c r="C35" s="331"/>
      <c r="D35" s="348"/>
      <c r="E35" s="332"/>
      <c r="F35" s="332"/>
      <c r="G35" s="332"/>
      <c r="H35" s="332"/>
      <c r="I35" s="332"/>
      <c r="J35" s="332"/>
      <c r="K35" s="332"/>
      <c r="L35" s="333" t="str">
        <f t="shared" si="0"/>
        <v/>
      </c>
      <c r="M35" s="334"/>
      <c r="N35" s="343"/>
      <c r="O35" s="344"/>
      <c r="P35" s="344"/>
      <c r="Q35" s="344"/>
      <c r="R35" s="345"/>
      <c r="S35" s="3">
        <f t="shared" si="1"/>
        <v>0</v>
      </c>
    </row>
    <row r="36" spans="1:19" ht="22.5" customHeight="1">
      <c r="A36" s="96">
        <v>9</v>
      </c>
      <c r="B36" s="330"/>
      <c r="C36" s="331"/>
      <c r="D36" s="348"/>
      <c r="E36" s="332"/>
      <c r="F36" s="332"/>
      <c r="G36" s="332"/>
      <c r="H36" s="332"/>
      <c r="I36" s="332"/>
      <c r="J36" s="332"/>
      <c r="K36" s="332"/>
      <c r="L36" s="333" t="str">
        <f t="shared" si="0"/>
        <v/>
      </c>
      <c r="M36" s="334"/>
      <c r="N36" s="343"/>
      <c r="O36" s="344"/>
      <c r="P36" s="344"/>
      <c r="Q36" s="344"/>
      <c r="R36" s="345"/>
      <c r="S36" s="3">
        <f t="shared" si="1"/>
        <v>0</v>
      </c>
    </row>
    <row r="37" spans="1:19" ht="22.5" customHeight="1">
      <c r="A37" s="96">
        <v>10</v>
      </c>
      <c r="B37" s="330"/>
      <c r="C37" s="331"/>
      <c r="D37" s="348"/>
      <c r="E37" s="332"/>
      <c r="F37" s="332"/>
      <c r="G37" s="332"/>
      <c r="H37" s="332"/>
      <c r="I37" s="332"/>
      <c r="J37" s="332"/>
      <c r="K37" s="332"/>
      <c r="L37" s="333" t="str">
        <f t="shared" si="0"/>
        <v/>
      </c>
      <c r="M37" s="334"/>
      <c r="N37" s="343"/>
      <c r="O37" s="344"/>
      <c r="P37" s="344"/>
      <c r="Q37" s="344"/>
      <c r="R37" s="345"/>
      <c r="S37" s="3">
        <f t="shared" si="1"/>
        <v>0</v>
      </c>
    </row>
    <row r="38" spans="1:19" ht="22.5" customHeight="1">
      <c r="A38" s="96">
        <v>11</v>
      </c>
      <c r="B38" s="330"/>
      <c r="C38" s="331"/>
      <c r="D38" s="348"/>
      <c r="E38" s="332"/>
      <c r="F38" s="332"/>
      <c r="G38" s="332"/>
      <c r="H38" s="332"/>
      <c r="I38" s="332"/>
      <c r="J38" s="332"/>
      <c r="K38" s="332"/>
      <c r="L38" s="333" t="str">
        <f t="shared" si="0"/>
        <v/>
      </c>
      <c r="M38" s="334"/>
      <c r="N38" s="343"/>
      <c r="O38" s="344"/>
      <c r="P38" s="344"/>
      <c r="Q38" s="344"/>
      <c r="R38" s="345"/>
      <c r="S38" s="3">
        <f t="shared" si="1"/>
        <v>0</v>
      </c>
    </row>
    <row r="39" spans="1:19" ht="22.5" customHeight="1">
      <c r="A39" s="96">
        <v>12</v>
      </c>
      <c r="B39" s="330"/>
      <c r="C39" s="331"/>
      <c r="D39" s="348"/>
      <c r="E39" s="332"/>
      <c r="F39" s="332"/>
      <c r="G39" s="332"/>
      <c r="H39" s="332"/>
      <c r="I39" s="332"/>
      <c r="J39" s="332"/>
      <c r="K39" s="332"/>
      <c r="L39" s="333" t="str">
        <f t="shared" si="0"/>
        <v/>
      </c>
      <c r="M39" s="334"/>
      <c r="N39" s="343"/>
      <c r="O39" s="344"/>
      <c r="P39" s="344"/>
      <c r="Q39" s="344"/>
      <c r="R39" s="345"/>
      <c r="S39" s="3">
        <f t="shared" si="1"/>
        <v>0</v>
      </c>
    </row>
    <row r="40" spans="1:19" ht="22.5" customHeight="1">
      <c r="A40" s="96">
        <v>13</v>
      </c>
      <c r="B40" s="330"/>
      <c r="C40" s="331"/>
      <c r="D40" s="348"/>
      <c r="E40" s="332"/>
      <c r="F40" s="332"/>
      <c r="G40" s="332"/>
      <c r="H40" s="332"/>
      <c r="I40" s="332"/>
      <c r="J40" s="332"/>
      <c r="K40" s="332"/>
      <c r="L40" s="333" t="str">
        <f t="shared" si="0"/>
        <v/>
      </c>
      <c r="M40" s="334"/>
      <c r="N40" s="343"/>
      <c r="O40" s="344"/>
      <c r="P40" s="344"/>
      <c r="Q40" s="344"/>
      <c r="R40" s="345"/>
      <c r="S40" s="3">
        <f t="shared" si="1"/>
        <v>0</v>
      </c>
    </row>
    <row r="41" spans="1:19" ht="22.5" customHeight="1">
      <c r="A41" s="96">
        <v>14</v>
      </c>
      <c r="B41" s="330"/>
      <c r="C41" s="331"/>
      <c r="D41" s="348"/>
      <c r="E41" s="332"/>
      <c r="F41" s="332"/>
      <c r="G41" s="332"/>
      <c r="H41" s="332"/>
      <c r="I41" s="332"/>
      <c r="J41" s="332"/>
      <c r="K41" s="332"/>
      <c r="L41" s="333" t="str">
        <f t="shared" si="0"/>
        <v/>
      </c>
      <c r="M41" s="334"/>
      <c r="N41" s="343"/>
      <c r="O41" s="344"/>
      <c r="P41" s="344"/>
      <c r="Q41" s="344"/>
      <c r="R41" s="345"/>
      <c r="S41" s="3">
        <f t="shared" si="1"/>
        <v>0</v>
      </c>
    </row>
    <row r="42" spans="1:19" ht="22.5" customHeight="1">
      <c r="A42" s="96">
        <v>15</v>
      </c>
      <c r="B42" s="330"/>
      <c r="C42" s="331"/>
      <c r="D42" s="348"/>
      <c r="E42" s="332"/>
      <c r="F42" s="332"/>
      <c r="G42" s="332"/>
      <c r="H42" s="332"/>
      <c r="I42" s="332"/>
      <c r="J42" s="332"/>
      <c r="K42" s="332"/>
      <c r="L42" s="333" t="str">
        <f t="shared" si="0"/>
        <v/>
      </c>
      <c r="M42" s="334"/>
      <c r="N42" s="343"/>
      <c r="O42" s="344"/>
      <c r="P42" s="344"/>
      <c r="Q42" s="344"/>
      <c r="R42" s="345"/>
      <c r="S42" s="3">
        <f t="shared" si="1"/>
        <v>0</v>
      </c>
    </row>
    <row r="43" spans="1:19" ht="22.5" customHeight="1">
      <c r="A43" s="96">
        <v>16</v>
      </c>
      <c r="B43" s="330"/>
      <c r="C43" s="331"/>
      <c r="D43" s="348"/>
      <c r="E43" s="332"/>
      <c r="F43" s="332"/>
      <c r="G43" s="332"/>
      <c r="H43" s="332"/>
      <c r="I43" s="332"/>
      <c r="J43" s="332"/>
      <c r="K43" s="332"/>
      <c r="L43" s="333" t="str">
        <f t="shared" si="0"/>
        <v/>
      </c>
      <c r="M43" s="334"/>
      <c r="N43" s="343"/>
      <c r="O43" s="344"/>
      <c r="P43" s="344"/>
      <c r="Q43" s="344"/>
      <c r="R43" s="345"/>
      <c r="S43" s="3">
        <f t="shared" si="1"/>
        <v>0</v>
      </c>
    </row>
    <row r="44" spans="1:19" ht="22.5" customHeight="1">
      <c r="A44" s="96">
        <v>17</v>
      </c>
      <c r="B44" s="330"/>
      <c r="C44" s="331"/>
      <c r="D44" s="348"/>
      <c r="E44" s="332"/>
      <c r="F44" s="332"/>
      <c r="G44" s="332"/>
      <c r="H44" s="332"/>
      <c r="I44" s="332"/>
      <c r="J44" s="332"/>
      <c r="K44" s="332"/>
      <c r="L44" s="333" t="str">
        <f t="shared" si="0"/>
        <v/>
      </c>
      <c r="M44" s="334"/>
      <c r="N44" s="343"/>
      <c r="O44" s="344"/>
      <c r="P44" s="344"/>
      <c r="Q44" s="344"/>
      <c r="R44" s="345"/>
      <c r="S44" s="3">
        <f t="shared" si="1"/>
        <v>0</v>
      </c>
    </row>
    <row r="45" spans="1:19" ht="22.5" customHeight="1">
      <c r="A45" s="96">
        <v>18</v>
      </c>
      <c r="B45" s="330"/>
      <c r="C45" s="331"/>
      <c r="D45" s="348"/>
      <c r="E45" s="332"/>
      <c r="F45" s="332"/>
      <c r="G45" s="332"/>
      <c r="H45" s="332"/>
      <c r="I45" s="332"/>
      <c r="J45" s="332"/>
      <c r="K45" s="332"/>
      <c r="L45" s="333" t="str">
        <f t="shared" si="0"/>
        <v/>
      </c>
      <c r="M45" s="334"/>
      <c r="N45" s="343"/>
      <c r="O45" s="344"/>
      <c r="P45" s="344"/>
      <c r="Q45" s="344"/>
      <c r="R45" s="345"/>
      <c r="S45" s="3">
        <f t="shared" si="1"/>
        <v>0</v>
      </c>
    </row>
    <row r="46" spans="1:19" ht="22.5" customHeight="1">
      <c r="A46" s="96">
        <v>19</v>
      </c>
      <c r="B46" s="330"/>
      <c r="C46" s="331"/>
      <c r="D46" s="348"/>
      <c r="E46" s="332"/>
      <c r="F46" s="332"/>
      <c r="G46" s="332"/>
      <c r="H46" s="332"/>
      <c r="I46" s="332"/>
      <c r="J46" s="332"/>
      <c r="K46" s="332"/>
      <c r="L46" s="333" t="str">
        <f t="shared" si="0"/>
        <v/>
      </c>
      <c r="M46" s="334"/>
      <c r="N46" s="343"/>
      <c r="O46" s="344"/>
      <c r="P46" s="344"/>
      <c r="Q46" s="344"/>
      <c r="R46" s="345"/>
      <c r="S46" s="3">
        <f t="shared" si="1"/>
        <v>0</v>
      </c>
    </row>
    <row r="47" spans="1:19" ht="22.5" customHeight="1">
      <c r="A47" s="96">
        <v>20</v>
      </c>
      <c r="B47" s="330"/>
      <c r="C47" s="331"/>
      <c r="D47" s="348"/>
      <c r="E47" s="332"/>
      <c r="F47" s="332"/>
      <c r="G47" s="332"/>
      <c r="H47" s="332"/>
      <c r="I47" s="332"/>
      <c r="J47" s="332"/>
      <c r="K47" s="332"/>
      <c r="L47" s="333" t="str">
        <f t="shared" si="0"/>
        <v/>
      </c>
      <c r="M47" s="334"/>
      <c r="N47" s="343"/>
      <c r="O47" s="344"/>
      <c r="P47" s="344"/>
      <c r="Q47" s="344"/>
      <c r="R47" s="345"/>
      <c r="S47" s="3">
        <f t="shared" si="1"/>
        <v>0</v>
      </c>
    </row>
    <row r="48" spans="1:19" ht="22.5" customHeight="1">
      <c r="A48" s="96">
        <v>21</v>
      </c>
      <c r="B48" s="330"/>
      <c r="C48" s="331"/>
      <c r="D48" s="348"/>
      <c r="E48" s="332"/>
      <c r="F48" s="332"/>
      <c r="G48" s="332"/>
      <c r="H48" s="332"/>
      <c r="I48" s="332"/>
      <c r="J48" s="332"/>
      <c r="K48" s="332"/>
      <c r="L48" s="333" t="str">
        <f t="shared" si="0"/>
        <v/>
      </c>
      <c r="M48" s="334"/>
      <c r="N48" s="343"/>
      <c r="O48" s="344"/>
      <c r="P48" s="344"/>
      <c r="Q48" s="344"/>
      <c r="R48" s="345"/>
      <c r="S48" s="3">
        <f t="shared" si="1"/>
        <v>0</v>
      </c>
    </row>
    <row r="49" spans="1:23" ht="22.5" customHeight="1">
      <c r="A49" s="96">
        <v>22</v>
      </c>
      <c r="B49" s="330"/>
      <c r="C49" s="331"/>
      <c r="D49" s="348"/>
      <c r="E49" s="332"/>
      <c r="F49" s="332"/>
      <c r="G49" s="332"/>
      <c r="H49" s="332"/>
      <c r="I49" s="332"/>
      <c r="J49" s="332"/>
      <c r="K49" s="332"/>
      <c r="L49" s="333" t="str">
        <f t="shared" si="0"/>
        <v/>
      </c>
      <c r="M49" s="334"/>
      <c r="N49" s="343"/>
      <c r="O49" s="344"/>
      <c r="P49" s="344"/>
      <c r="Q49" s="344"/>
      <c r="R49" s="345"/>
      <c r="S49" s="3">
        <f t="shared" si="1"/>
        <v>0</v>
      </c>
    </row>
    <row r="50" spans="1:23" ht="22.5" customHeight="1">
      <c r="A50" s="96">
        <v>23</v>
      </c>
      <c r="B50" s="330"/>
      <c r="C50" s="331"/>
      <c r="D50" s="348"/>
      <c r="E50" s="332"/>
      <c r="F50" s="332"/>
      <c r="G50" s="332"/>
      <c r="H50" s="332"/>
      <c r="I50" s="332"/>
      <c r="J50" s="332"/>
      <c r="K50" s="332"/>
      <c r="L50" s="333" t="str">
        <f t="shared" si="0"/>
        <v/>
      </c>
      <c r="M50" s="334"/>
      <c r="N50" s="343"/>
      <c r="O50" s="344"/>
      <c r="P50" s="344"/>
      <c r="Q50" s="344"/>
      <c r="R50" s="345"/>
      <c r="S50" s="3">
        <f t="shared" si="1"/>
        <v>0</v>
      </c>
    </row>
    <row r="51" spans="1:23" ht="22.5" customHeight="1">
      <c r="A51" s="96">
        <v>24</v>
      </c>
      <c r="B51" s="330"/>
      <c r="C51" s="331"/>
      <c r="D51" s="348"/>
      <c r="E51" s="332"/>
      <c r="F51" s="332"/>
      <c r="G51" s="332"/>
      <c r="H51" s="332"/>
      <c r="I51" s="332"/>
      <c r="J51" s="332"/>
      <c r="K51" s="332"/>
      <c r="L51" s="333" t="str">
        <f t="shared" si="0"/>
        <v/>
      </c>
      <c r="M51" s="334"/>
      <c r="N51" s="343"/>
      <c r="O51" s="344"/>
      <c r="P51" s="344"/>
      <c r="Q51" s="344"/>
      <c r="R51" s="345"/>
      <c r="S51" s="3">
        <f t="shared" si="1"/>
        <v>0</v>
      </c>
    </row>
    <row r="52" spans="1:23" ht="22.5" customHeight="1">
      <c r="A52" s="96">
        <v>25</v>
      </c>
      <c r="B52" s="330"/>
      <c r="C52" s="331"/>
      <c r="D52" s="348"/>
      <c r="E52" s="332"/>
      <c r="F52" s="332"/>
      <c r="G52" s="332"/>
      <c r="H52" s="332"/>
      <c r="I52" s="332"/>
      <c r="J52" s="332"/>
      <c r="K52" s="332"/>
      <c r="L52" s="333" t="str">
        <f t="shared" si="0"/>
        <v/>
      </c>
      <c r="M52" s="334"/>
      <c r="N52" s="343"/>
      <c r="O52" s="344"/>
      <c r="P52" s="344"/>
      <c r="Q52" s="344"/>
      <c r="R52" s="345"/>
      <c r="S52" s="3">
        <f t="shared" si="1"/>
        <v>0</v>
      </c>
    </row>
    <row r="53" spans="1:23" ht="22.5" customHeight="1">
      <c r="A53" s="96">
        <v>26</v>
      </c>
      <c r="B53" s="330"/>
      <c r="C53" s="331"/>
      <c r="D53" s="348"/>
      <c r="E53" s="332"/>
      <c r="F53" s="332"/>
      <c r="G53" s="332"/>
      <c r="H53" s="332"/>
      <c r="I53" s="332"/>
      <c r="J53" s="332"/>
      <c r="K53" s="332"/>
      <c r="L53" s="333" t="str">
        <f t="shared" si="0"/>
        <v/>
      </c>
      <c r="M53" s="334"/>
      <c r="N53" s="343"/>
      <c r="O53" s="344"/>
      <c r="P53" s="344"/>
      <c r="Q53" s="344"/>
      <c r="R53" s="345"/>
      <c r="S53" s="3">
        <f t="shared" si="1"/>
        <v>0</v>
      </c>
    </row>
    <row r="54" spans="1:23" ht="22.5" customHeight="1">
      <c r="A54" s="96">
        <v>27</v>
      </c>
      <c r="B54" s="330"/>
      <c r="C54" s="331"/>
      <c r="D54" s="348"/>
      <c r="E54" s="332"/>
      <c r="F54" s="332"/>
      <c r="G54" s="332"/>
      <c r="H54" s="332"/>
      <c r="I54" s="332"/>
      <c r="J54" s="332"/>
      <c r="K54" s="332"/>
      <c r="L54" s="333" t="str">
        <f t="shared" si="0"/>
        <v/>
      </c>
      <c r="M54" s="334"/>
      <c r="N54" s="343"/>
      <c r="O54" s="344"/>
      <c r="P54" s="344"/>
      <c r="Q54" s="344"/>
      <c r="R54" s="345"/>
      <c r="S54" s="3">
        <f t="shared" si="1"/>
        <v>0</v>
      </c>
    </row>
    <row r="55" spans="1:23" ht="22.5" customHeight="1">
      <c r="A55" s="96">
        <v>28</v>
      </c>
      <c r="B55" s="330"/>
      <c r="C55" s="331"/>
      <c r="D55" s="348"/>
      <c r="E55" s="332"/>
      <c r="F55" s="332"/>
      <c r="G55" s="332"/>
      <c r="H55" s="332"/>
      <c r="I55" s="332"/>
      <c r="J55" s="332"/>
      <c r="K55" s="332"/>
      <c r="L55" s="333" t="str">
        <f t="shared" si="0"/>
        <v/>
      </c>
      <c r="M55" s="334"/>
      <c r="N55" s="343"/>
      <c r="O55" s="344"/>
      <c r="P55" s="344"/>
      <c r="Q55" s="344"/>
      <c r="R55" s="345"/>
      <c r="S55" s="3">
        <f t="shared" si="1"/>
        <v>0</v>
      </c>
    </row>
    <row r="56" spans="1:23" ht="22.5" customHeight="1">
      <c r="A56" s="96">
        <v>29</v>
      </c>
      <c r="B56" s="330"/>
      <c r="C56" s="331"/>
      <c r="D56" s="348"/>
      <c r="E56" s="332"/>
      <c r="F56" s="332"/>
      <c r="G56" s="332"/>
      <c r="H56" s="332"/>
      <c r="I56" s="332"/>
      <c r="J56" s="332"/>
      <c r="K56" s="332"/>
      <c r="L56" s="333" t="str">
        <f t="shared" si="0"/>
        <v/>
      </c>
      <c r="M56" s="334"/>
      <c r="N56" s="343"/>
      <c r="O56" s="344"/>
      <c r="P56" s="344"/>
      <c r="Q56" s="344"/>
      <c r="R56" s="345"/>
      <c r="S56" s="3">
        <f t="shared" si="1"/>
        <v>0</v>
      </c>
    </row>
    <row r="57" spans="1:23" ht="22.5" customHeight="1">
      <c r="A57" s="96">
        <v>30</v>
      </c>
      <c r="B57" s="330"/>
      <c r="C57" s="331"/>
      <c r="D57" s="348"/>
      <c r="E57" s="332"/>
      <c r="F57" s="332"/>
      <c r="G57" s="332"/>
      <c r="H57" s="332"/>
      <c r="I57" s="332"/>
      <c r="J57" s="332"/>
      <c r="K57" s="332"/>
      <c r="L57" s="333" t="str">
        <f>IF(SUM(D57:J57)=0,"",SUM(D57:J57))</f>
        <v/>
      </c>
      <c r="M57" s="334"/>
      <c r="N57" s="343"/>
      <c r="O57" s="344"/>
      <c r="P57" s="344"/>
      <c r="Q57" s="344"/>
      <c r="R57" s="345"/>
      <c r="S57" s="3">
        <f t="shared" si="1"/>
        <v>0</v>
      </c>
    </row>
    <row r="58" spans="1:23" ht="22.5" customHeight="1">
      <c r="A58" s="96" t="s">
        <v>60</v>
      </c>
      <c r="B58" s="353">
        <f>COUNTA(B28:C57)</f>
        <v>0</v>
      </c>
      <c r="C58" s="354"/>
      <c r="D58" s="362">
        <f>SUM(D28:E57)</f>
        <v>0</v>
      </c>
      <c r="E58" s="333"/>
      <c r="F58" s="333">
        <f t="shared" ref="F58" si="2">SUM(F28:G57)</f>
        <v>0</v>
      </c>
      <c r="G58" s="333"/>
      <c r="H58" s="333">
        <f t="shared" ref="H58" si="3">SUM(H28:I57)</f>
        <v>0</v>
      </c>
      <c r="I58" s="333"/>
      <c r="J58" s="333">
        <f>SUM(J28:K57)</f>
        <v>0</v>
      </c>
      <c r="K58" s="333"/>
      <c r="L58" s="333">
        <f t="shared" ref="L58" si="4">SUM(L28:M57)</f>
        <v>0</v>
      </c>
      <c r="M58" s="334"/>
      <c r="N58" s="363"/>
      <c r="O58" s="363"/>
      <c r="P58" s="363"/>
      <c r="Q58" s="363"/>
      <c r="R58" s="363"/>
      <c r="S58" s="3">
        <f>SUM(S28:S57)</f>
        <v>0</v>
      </c>
    </row>
    <row r="59" spans="1:23" ht="22.5" customHeight="1">
      <c r="A59" s="97" t="s">
        <v>181</v>
      </c>
      <c r="B59" s="1"/>
      <c r="C59" s="1"/>
      <c r="D59" s="1"/>
      <c r="E59" s="1"/>
      <c r="F59" s="1"/>
      <c r="G59" s="1"/>
      <c r="H59" s="1"/>
      <c r="I59" s="1"/>
      <c r="J59" s="1"/>
      <c r="K59" s="1"/>
    </row>
    <row r="60" spans="1:23" ht="22.5" customHeight="1">
      <c r="A60" s="219" t="s">
        <v>182</v>
      </c>
      <c r="B60" s="219"/>
      <c r="C60" s="219"/>
      <c r="D60" s="219"/>
      <c r="E60" s="219"/>
      <c r="F60" s="219"/>
      <c r="G60" s="219"/>
      <c r="H60" s="219"/>
      <c r="I60" s="219"/>
      <c r="J60" s="219"/>
      <c r="K60" s="219"/>
      <c r="L60" s="219"/>
      <c r="M60" s="219"/>
      <c r="N60" s="219"/>
      <c r="O60" s="219"/>
      <c r="P60" s="219"/>
      <c r="Q60" s="219"/>
    </row>
    <row r="61" spans="1:23" ht="22.5" customHeight="1">
      <c r="A61" s="260" t="s">
        <v>76</v>
      </c>
      <c r="B61" s="260"/>
      <c r="C61" s="260"/>
      <c r="D61" s="52"/>
      <c r="E61" s="52"/>
      <c r="F61" s="52"/>
      <c r="G61" s="49"/>
      <c r="H61" s="49"/>
      <c r="I61" s="49"/>
      <c r="J61" s="49"/>
      <c r="K61" s="49"/>
      <c r="L61" s="49"/>
      <c r="M61" s="49"/>
      <c r="N61" s="49"/>
      <c r="O61" s="49"/>
      <c r="P61" s="49"/>
      <c r="Q61" s="49"/>
    </row>
    <row r="62" spans="1:23" ht="22.5" customHeight="1">
      <c r="A62" s="261" t="s">
        <v>77</v>
      </c>
      <c r="B62" s="262"/>
      <c r="C62" s="263"/>
      <c r="D62" s="265" t="s">
        <v>183</v>
      </c>
      <c r="E62" s="349"/>
      <c r="F62" s="349"/>
      <c r="G62" s="261" t="s">
        <v>79</v>
      </c>
      <c r="H62" s="262"/>
      <c r="I62" s="262"/>
      <c r="J62" s="262"/>
      <c r="K62" s="262"/>
      <c r="L62" s="262"/>
      <c r="M62" s="262"/>
      <c r="N62" s="262"/>
      <c r="O62" s="262"/>
      <c r="P62" s="262"/>
      <c r="Q62" s="262"/>
      <c r="R62" s="263"/>
      <c r="S62" s="104"/>
      <c r="T62" s="104"/>
      <c r="U62" s="104"/>
      <c r="V62" s="104"/>
      <c r="W62" s="104"/>
    </row>
    <row r="63" spans="1:23" ht="22.5" customHeight="1">
      <c r="A63" s="261" t="s">
        <v>80</v>
      </c>
      <c r="B63" s="262"/>
      <c r="C63" s="263"/>
      <c r="D63" s="350">
        <f>C135</f>
        <v>0</v>
      </c>
      <c r="E63" s="351"/>
      <c r="F63" s="351"/>
      <c r="G63" s="352"/>
      <c r="H63" s="258"/>
      <c r="I63" s="258"/>
      <c r="J63" s="258"/>
      <c r="K63" s="258"/>
      <c r="L63" s="258"/>
      <c r="M63" s="258"/>
      <c r="N63" s="258"/>
      <c r="O63" s="258"/>
      <c r="P63" s="258"/>
      <c r="Q63" s="258"/>
      <c r="R63" s="259"/>
      <c r="S63" s="106" t="s">
        <v>25</v>
      </c>
      <c r="T63" s="48" t="s">
        <v>344</v>
      </c>
      <c r="U63" s="48"/>
      <c r="V63" s="48"/>
      <c r="W63" s="48"/>
    </row>
    <row r="64" spans="1:23" ht="22.5" customHeight="1">
      <c r="A64" s="261" t="s">
        <v>81</v>
      </c>
      <c r="B64" s="262"/>
      <c r="C64" s="263"/>
      <c r="D64" s="350">
        <f>E135</f>
        <v>0</v>
      </c>
      <c r="E64" s="351"/>
      <c r="F64" s="351"/>
      <c r="G64" s="352"/>
      <c r="H64" s="258"/>
      <c r="I64" s="258"/>
      <c r="J64" s="258"/>
      <c r="K64" s="258"/>
      <c r="L64" s="258"/>
      <c r="M64" s="258"/>
      <c r="N64" s="258"/>
      <c r="O64" s="258"/>
      <c r="P64" s="258"/>
      <c r="Q64" s="258"/>
      <c r="R64" s="259"/>
      <c r="S64" s="106"/>
      <c r="T64" s="104" t="s">
        <v>285</v>
      </c>
      <c r="U64" s="106"/>
      <c r="V64" s="104"/>
      <c r="W64" s="104"/>
    </row>
    <row r="65" spans="1:23" ht="22.5" customHeight="1">
      <c r="A65" s="261" t="s">
        <v>82</v>
      </c>
      <c r="B65" s="262"/>
      <c r="C65" s="263"/>
      <c r="D65" s="350">
        <f>G135</f>
        <v>0</v>
      </c>
      <c r="E65" s="351"/>
      <c r="F65" s="351"/>
      <c r="G65" s="352"/>
      <c r="H65" s="258"/>
      <c r="I65" s="258"/>
      <c r="J65" s="258"/>
      <c r="K65" s="258"/>
      <c r="L65" s="258"/>
      <c r="M65" s="258"/>
      <c r="N65" s="258"/>
      <c r="O65" s="258"/>
      <c r="P65" s="258"/>
      <c r="Q65" s="258"/>
      <c r="R65" s="259"/>
      <c r="S65" s="104"/>
      <c r="T65" s="3" t="s">
        <v>345</v>
      </c>
      <c r="U65" s="106"/>
      <c r="V65" s="104"/>
      <c r="W65" s="104"/>
    </row>
    <row r="66" spans="1:23" ht="22.5" customHeight="1">
      <c r="A66" s="261" t="s">
        <v>83</v>
      </c>
      <c r="B66" s="262"/>
      <c r="C66" s="263"/>
      <c r="D66" s="350">
        <f>I135</f>
        <v>0</v>
      </c>
      <c r="E66" s="351"/>
      <c r="F66" s="351"/>
      <c r="G66" s="352"/>
      <c r="H66" s="258"/>
      <c r="I66" s="258"/>
      <c r="J66" s="258"/>
      <c r="K66" s="258"/>
      <c r="L66" s="258"/>
      <c r="M66" s="258"/>
      <c r="N66" s="258"/>
      <c r="O66" s="258"/>
      <c r="P66" s="258"/>
      <c r="Q66" s="258"/>
      <c r="R66" s="259"/>
      <c r="S66" s="104"/>
      <c r="T66" s="106" t="s">
        <v>284</v>
      </c>
      <c r="U66" s="106"/>
      <c r="V66" s="104"/>
      <c r="W66" s="104"/>
    </row>
    <row r="67" spans="1:23" ht="22.5" customHeight="1">
      <c r="A67" s="261" t="s">
        <v>85</v>
      </c>
      <c r="B67" s="262"/>
      <c r="C67" s="263"/>
      <c r="D67" s="350">
        <f>K135</f>
        <v>0</v>
      </c>
      <c r="E67" s="351"/>
      <c r="F67" s="351"/>
      <c r="G67" s="352"/>
      <c r="H67" s="258"/>
      <c r="I67" s="258"/>
      <c r="J67" s="258"/>
      <c r="K67" s="258"/>
      <c r="L67" s="258"/>
      <c r="M67" s="258"/>
      <c r="N67" s="258"/>
      <c r="O67" s="258"/>
      <c r="P67" s="258"/>
      <c r="Q67" s="258"/>
      <c r="R67" s="259"/>
      <c r="S67" s="104"/>
      <c r="T67" s="106"/>
      <c r="U67" s="106"/>
      <c r="V67" s="104"/>
      <c r="W67" s="104"/>
    </row>
    <row r="68" spans="1:23" ht="22.5" customHeight="1">
      <c r="A68" s="261" t="s">
        <v>86</v>
      </c>
      <c r="B68" s="262"/>
      <c r="C68" s="263"/>
      <c r="D68" s="350">
        <f>M135</f>
        <v>0</v>
      </c>
      <c r="E68" s="351"/>
      <c r="F68" s="351"/>
      <c r="G68" s="352"/>
      <c r="H68" s="258"/>
      <c r="I68" s="258"/>
      <c r="J68" s="258"/>
      <c r="K68" s="258"/>
      <c r="L68" s="258"/>
      <c r="M68" s="258"/>
      <c r="N68" s="258"/>
      <c r="O68" s="258"/>
      <c r="P68" s="258"/>
      <c r="Q68" s="258"/>
      <c r="R68" s="259"/>
      <c r="S68" s="104"/>
      <c r="T68" s="106"/>
      <c r="U68" s="106"/>
      <c r="V68" s="104"/>
      <c r="W68" s="104"/>
    </row>
    <row r="69" spans="1:23" ht="22.5" customHeight="1">
      <c r="A69" s="261" t="s">
        <v>88</v>
      </c>
      <c r="B69" s="262"/>
      <c r="C69" s="263"/>
      <c r="D69" s="350">
        <f>O135</f>
        <v>0</v>
      </c>
      <c r="E69" s="351"/>
      <c r="F69" s="351"/>
      <c r="G69" s="352"/>
      <c r="H69" s="258"/>
      <c r="I69" s="258"/>
      <c r="J69" s="258"/>
      <c r="K69" s="258"/>
      <c r="L69" s="258"/>
      <c r="M69" s="258"/>
      <c r="N69" s="258"/>
      <c r="O69" s="258"/>
      <c r="P69" s="258"/>
      <c r="Q69" s="258"/>
      <c r="R69" s="259"/>
      <c r="S69" s="104"/>
      <c r="T69" s="106"/>
      <c r="U69" s="106"/>
      <c r="V69" s="104"/>
      <c r="W69" s="104"/>
    </row>
    <row r="70" spans="1:23" ht="22.5" customHeight="1">
      <c r="A70" s="261" t="s">
        <v>90</v>
      </c>
      <c r="B70" s="262"/>
      <c r="C70" s="263"/>
      <c r="D70" s="358">
        <f>Q135</f>
        <v>0</v>
      </c>
      <c r="E70" s="359"/>
      <c r="F70" s="359"/>
      <c r="G70" s="100"/>
      <c r="H70" s="53"/>
      <c r="I70" s="53"/>
      <c r="J70" s="53"/>
      <c r="K70" s="53"/>
      <c r="L70" s="53"/>
      <c r="M70" s="53"/>
      <c r="N70" s="53"/>
      <c r="O70" s="53"/>
      <c r="P70" s="53"/>
      <c r="Q70" s="53"/>
      <c r="S70" s="104"/>
      <c r="T70" s="106"/>
      <c r="U70" s="106"/>
      <c r="V70" s="104"/>
      <c r="W70" s="104"/>
    </row>
    <row r="71" spans="1:23" ht="22.5" customHeight="1">
      <c r="A71" s="1"/>
      <c r="B71" s="1"/>
      <c r="C71" s="1"/>
      <c r="D71" s="1"/>
      <c r="E71" s="1"/>
      <c r="F71" s="1"/>
      <c r="G71" s="1"/>
      <c r="H71" s="1"/>
      <c r="I71" s="1"/>
      <c r="J71" s="1"/>
      <c r="K71" s="1"/>
      <c r="L71" s="1"/>
      <c r="M71" s="1"/>
      <c r="N71" s="1"/>
      <c r="O71" s="1"/>
      <c r="P71" s="1"/>
      <c r="Q71" s="1"/>
      <c r="S71" s="104"/>
      <c r="T71" s="106"/>
      <c r="U71" s="106"/>
      <c r="V71" s="104"/>
      <c r="W71" s="104"/>
    </row>
    <row r="72" spans="1:23" ht="22.5" customHeight="1">
      <c r="A72" s="260" t="s">
        <v>92</v>
      </c>
      <c r="B72" s="260"/>
      <c r="C72" s="260"/>
      <c r="D72" s="1"/>
      <c r="E72" s="1"/>
      <c r="F72" s="1"/>
      <c r="G72" s="1"/>
      <c r="H72" s="1"/>
      <c r="I72" s="1"/>
      <c r="J72" s="1"/>
      <c r="K72" s="1"/>
      <c r="L72" s="1"/>
      <c r="M72" s="1"/>
      <c r="N72" s="1"/>
      <c r="O72" s="1"/>
      <c r="P72" s="1"/>
      <c r="Q72" s="1"/>
      <c r="S72" s="104"/>
      <c r="T72" s="104"/>
      <c r="U72" s="104"/>
      <c r="V72" s="104"/>
      <c r="W72" s="104"/>
    </row>
    <row r="73" spans="1:23" ht="22.5" customHeight="1">
      <c r="A73" s="261" t="s">
        <v>77</v>
      </c>
      <c r="B73" s="262"/>
      <c r="C73" s="263"/>
      <c r="D73" s="265" t="s">
        <v>183</v>
      </c>
      <c r="E73" s="349"/>
      <c r="F73" s="360"/>
      <c r="G73" s="261" t="s">
        <v>93</v>
      </c>
      <c r="H73" s="262"/>
      <c r="I73" s="262"/>
      <c r="J73" s="262"/>
      <c r="K73" s="262"/>
      <c r="L73" s="262"/>
      <c r="M73" s="262"/>
      <c r="N73" s="262"/>
      <c r="O73" s="262"/>
      <c r="P73" s="262"/>
      <c r="Q73" s="262"/>
      <c r="R73" s="263"/>
      <c r="S73" s="104"/>
      <c r="T73" s="104"/>
      <c r="U73" s="104"/>
      <c r="V73" s="104"/>
      <c r="W73" s="104"/>
    </row>
    <row r="74" spans="1:23" ht="22.5" customHeight="1">
      <c r="A74" s="261" t="s">
        <v>94</v>
      </c>
      <c r="B74" s="262"/>
      <c r="C74" s="263"/>
      <c r="D74" s="355"/>
      <c r="E74" s="356"/>
      <c r="F74" s="357"/>
      <c r="G74" s="355"/>
      <c r="H74" s="356"/>
      <c r="I74" s="356"/>
      <c r="J74" s="356"/>
      <c r="K74" s="356"/>
      <c r="L74" s="356"/>
      <c r="M74" s="356"/>
      <c r="N74" s="356"/>
      <c r="O74" s="356"/>
      <c r="P74" s="356"/>
      <c r="Q74" s="356"/>
      <c r="R74" s="357"/>
      <c r="S74" s="104" t="s">
        <v>25</v>
      </c>
      <c r="T74" s="104" t="s">
        <v>286</v>
      </c>
      <c r="U74" s="104"/>
      <c r="V74" s="104"/>
      <c r="W74" s="104"/>
    </row>
    <row r="75" spans="1:23" ht="22.5" customHeight="1">
      <c r="A75" s="261" t="s">
        <v>95</v>
      </c>
      <c r="B75" s="262"/>
      <c r="C75" s="263"/>
      <c r="D75" s="355"/>
      <c r="E75" s="356"/>
      <c r="F75" s="357"/>
      <c r="G75" s="355"/>
      <c r="H75" s="356"/>
      <c r="I75" s="356"/>
      <c r="J75" s="356"/>
      <c r="K75" s="356"/>
      <c r="L75" s="356"/>
      <c r="M75" s="356"/>
      <c r="N75" s="356"/>
      <c r="O75" s="356"/>
      <c r="P75" s="356"/>
      <c r="Q75" s="356"/>
      <c r="R75" s="357"/>
      <c r="S75" s="104"/>
      <c r="T75" s="104" t="s">
        <v>346</v>
      </c>
      <c r="U75" s="104"/>
      <c r="V75" s="104"/>
      <c r="W75" s="104"/>
    </row>
    <row r="76" spans="1:23" ht="22.5" customHeight="1">
      <c r="A76" s="261" t="s">
        <v>23</v>
      </c>
      <c r="B76" s="262"/>
      <c r="C76" s="263"/>
      <c r="D76" s="355"/>
      <c r="E76" s="356"/>
      <c r="F76" s="357"/>
      <c r="G76" s="355"/>
      <c r="H76" s="356"/>
      <c r="I76" s="356"/>
      <c r="J76" s="356"/>
      <c r="K76" s="356"/>
      <c r="L76" s="356"/>
      <c r="M76" s="356"/>
      <c r="N76" s="356"/>
      <c r="O76" s="356"/>
      <c r="P76" s="356"/>
      <c r="Q76" s="356"/>
      <c r="R76" s="357"/>
      <c r="S76" s="104"/>
      <c r="T76" s="104"/>
      <c r="U76" s="104"/>
      <c r="V76" s="104"/>
      <c r="W76" s="104"/>
    </row>
    <row r="77" spans="1:23" ht="22.5" customHeight="1">
      <c r="A77" s="261" t="s">
        <v>99</v>
      </c>
      <c r="B77" s="262"/>
      <c r="C77" s="263"/>
      <c r="D77" s="358">
        <f>SUM(D74:F76)</f>
        <v>0</v>
      </c>
      <c r="E77" s="359"/>
      <c r="F77" s="361"/>
      <c r="G77" s="101"/>
      <c r="H77" s="53"/>
      <c r="I77" s="53"/>
      <c r="J77" s="53"/>
      <c r="K77" s="53"/>
      <c r="L77" s="53"/>
      <c r="M77" s="53"/>
      <c r="N77" s="53"/>
      <c r="O77" s="53"/>
      <c r="P77" s="53"/>
      <c r="Q77" s="53"/>
      <c r="S77" s="104"/>
      <c r="T77" s="104"/>
      <c r="U77" s="104"/>
      <c r="V77" s="104"/>
      <c r="W77" s="104"/>
    </row>
    <row r="78" spans="1:23" ht="22.5" customHeight="1">
      <c r="A78" s="102"/>
      <c r="B78" s="102"/>
      <c r="C78" s="102"/>
      <c r="D78" s="103"/>
      <c r="E78" s="103"/>
      <c r="F78" s="103"/>
      <c r="G78" s="101"/>
      <c r="H78" s="53"/>
      <c r="I78" s="53"/>
      <c r="J78" s="53"/>
      <c r="K78" s="53"/>
      <c r="L78" s="53"/>
      <c r="M78" s="53"/>
      <c r="N78" s="53"/>
      <c r="O78" s="53"/>
      <c r="P78" s="53"/>
      <c r="Q78" s="53"/>
      <c r="S78" s="104"/>
      <c r="T78" s="104"/>
      <c r="U78" s="104"/>
      <c r="V78" s="104"/>
      <c r="W78" s="104"/>
    </row>
    <row r="79" spans="1:23" ht="22.5" customHeight="1">
      <c r="A79" s="102"/>
      <c r="B79" s="102"/>
      <c r="C79" s="102"/>
      <c r="D79" s="103"/>
      <c r="E79" s="103"/>
      <c r="F79" s="103"/>
      <c r="G79" s="101"/>
      <c r="H79" s="53"/>
      <c r="I79" s="53"/>
      <c r="J79" s="53"/>
      <c r="K79" s="53"/>
      <c r="L79" s="53"/>
      <c r="M79" s="53"/>
      <c r="N79" s="53"/>
      <c r="O79" s="53"/>
      <c r="P79" s="53"/>
      <c r="Q79" s="53"/>
      <c r="S79" s="104"/>
      <c r="T79" s="104"/>
      <c r="U79" s="104"/>
      <c r="V79" s="104"/>
      <c r="W79" s="104"/>
    </row>
    <row r="80" spans="1:23" ht="22.5" customHeight="1">
      <c r="A80" s="379" t="s">
        <v>184</v>
      </c>
      <c r="B80" s="379"/>
      <c r="C80" s="379"/>
      <c r="D80" s="379"/>
      <c r="E80" s="379" t="s">
        <v>202</v>
      </c>
      <c r="F80" s="379"/>
      <c r="G80" s="379"/>
      <c r="H80" s="379"/>
      <c r="I80" s="379" t="s">
        <v>203</v>
      </c>
      <c r="J80" s="379"/>
      <c r="K80" s="379"/>
      <c r="L80" s="379"/>
      <c r="M80" s="378" t="s">
        <v>204</v>
      </c>
      <c r="N80" s="378"/>
      <c r="O80" s="378"/>
      <c r="P80" s="378"/>
      <c r="Q80" s="378"/>
      <c r="S80" s="104"/>
      <c r="T80" s="104"/>
      <c r="U80" s="104"/>
      <c r="V80" s="104"/>
      <c r="W80" s="104"/>
    </row>
    <row r="81" spans="1:23" ht="22.5" customHeight="1">
      <c r="A81" s="372">
        <f>IF('6_変更計画書'!L20&gt;0,'6_変更計画書'!L20,'2_計画書'!L20)</f>
        <v>0</v>
      </c>
      <c r="B81" s="373"/>
      <c r="C81" s="373"/>
      <c r="D81" s="374"/>
      <c r="E81" s="375">
        <f>D70</f>
        <v>0</v>
      </c>
      <c r="F81" s="376"/>
      <c r="G81" s="376"/>
      <c r="H81" s="377"/>
      <c r="I81" s="375">
        <f>D77</f>
        <v>0</v>
      </c>
      <c r="J81" s="376"/>
      <c r="K81" s="376"/>
      <c r="L81" s="377"/>
      <c r="M81" s="375">
        <f>E81-I81</f>
        <v>0</v>
      </c>
      <c r="N81" s="376"/>
      <c r="O81" s="376"/>
      <c r="P81" s="376"/>
      <c r="Q81" s="377"/>
      <c r="S81" s="104"/>
      <c r="T81" s="104"/>
      <c r="U81" s="104"/>
      <c r="V81" s="104"/>
      <c r="W81" s="104"/>
    </row>
    <row r="82" spans="1:23" ht="22.5" customHeight="1">
      <c r="A82" s="2"/>
      <c r="B82" s="2"/>
      <c r="C82" s="2"/>
      <c r="D82" s="2"/>
      <c r="E82" s="2"/>
      <c r="F82" s="2"/>
      <c r="G82" s="2"/>
      <c r="H82" s="2"/>
      <c r="I82" s="2"/>
      <c r="J82" s="2"/>
      <c r="K82" s="2"/>
      <c r="L82" s="2"/>
      <c r="M82" s="2"/>
      <c r="N82" s="2"/>
      <c r="O82" s="2"/>
      <c r="P82" s="2"/>
      <c r="Q82" s="2"/>
      <c r="S82" s="104"/>
      <c r="T82" s="104"/>
      <c r="U82" s="104"/>
      <c r="V82" s="104"/>
      <c r="W82" s="104"/>
    </row>
    <row r="83" spans="1:23" s="104" customFormat="1">
      <c r="A83" s="364" t="s">
        <v>188</v>
      </c>
      <c r="B83" s="364"/>
      <c r="C83" s="364"/>
      <c r="D83" s="364"/>
      <c r="E83" s="364"/>
      <c r="F83" s="364"/>
      <c r="G83" s="364"/>
      <c r="H83" s="364"/>
      <c r="I83" s="364"/>
      <c r="J83" s="364"/>
      <c r="K83" s="364"/>
      <c r="L83" s="364"/>
      <c r="M83" s="364"/>
      <c r="N83" s="364"/>
      <c r="O83" s="364"/>
      <c r="P83" s="364"/>
      <c r="Q83" s="364"/>
      <c r="R83" s="364"/>
    </row>
    <row r="84" spans="1:23" s="104" customFormat="1" ht="18">
      <c r="A84" s="367" t="s">
        <v>189</v>
      </c>
      <c r="B84" s="367"/>
      <c r="C84" s="368" t="s">
        <v>190</v>
      </c>
      <c r="D84" s="368"/>
      <c r="E84" s="367" t="s">
        <v>191</v>
      </c>
      <c r="F84" s="367"/>
      <c r="G84" s="367" t="s">
        <v>192</v>
      </c>
      <c r="H84" s="367"/>
      <c r="I84" s="367" t="s">
        <v>193</v>
      </c>
      <c r="J84" s="367"/>
      <c r="K84" s="367" t="s">
        <v>194</v>
      </c>
      <c r="L84" s="367"/>
      <c r="M84" s="367" t="s">
        <v>195</v>
      </c>
      <c r="N84" s="367"/>
      <c r="O84" s="367" t="s">
        <v>196</v>
      </c>
      <c r="P84" s="367"/>
      <c r="Q84" s="365" t="s">
        <v>197</v>
      </c>
      <c r="R84" s="365"/>
    </row>
    <row r="85" spans="1:23" s="104" customFormat="1" ht="18">
      <c r="A85" s="367">
        <v>1</v>
      </c>
      <c r="B85" s="367"/>
      <c r="C85" s="369"/>
      <c r="D85" s="369"/>
      <c r="E85" s="369"/>
      <c r="F85" s="369"/>
      <c r="G85" s="369"/>
      <c r="H85" s="369"/>
      <c r="I85" s="369"/>
      <c r="J85" s="369"/>
      <c r="K85" s="369"/>
      <c r="L85" s="369"/>
      <c r="M85" s="369"/>
      <c r="N85" s="369"/>
      <c r="O85" s="369"/>
      <c r="P85" s="369"/>
      <c r="Q85" s="366">
        <f t="shared" ref="Q85:Q134" si="5">SUM(C85:O85)</f>
        <v>0</v>
      </c>
      <c r="R85" s="366"/>
      <c r="S85" s="104" t="s">
        <v>25</v>
      </c>
      <c r="T85" s="104" t="s">
        <v>343</v>
      </c>
    </row>
    <row r="86" spans="1:23" s="104" customFormat="1" ht="18">
      <c r="A86" s="367">
        <v>2</v>
      </c>
      <c r="B86" s="367"/>
      <c r="C86" s="369"/>
      <c r="D86" s="369"/>
      <c r="E86" s="369"/>
      <c r="F86" s="369"/>
      <c r="G86" s="369"/>
      <c r="H86" s="369"/>
      <c r="I86" s="369"/>
      <c r="J86" s="369"/>
      <c r="K86" s="369"/>
      <c r="L86" s="369"/>
      <c r="M86" s="369"/>
      <c r="N86" s="369"/>
      <c r="O86" s="369"/>
      <c r="P86" s="369"/>
      <c r="Q86" s="366">
        <f t="shared" si="5"/>
        <v>0</v>
      </c>
      <c r="R86" s="366"/>
      <c r="T86" s="104" t="s">
        <v>378</v>
      </c>
    </row>
    <row r="87" spans="1:23" s="104" customFormat="1" ht="18">
      <c r="A87" s="367">
        <v>3</v>
      </c>
      <c r="B87" s="367"/>
      <c r="C87" s="369"/>
      <c r="D87" s="369"/>
      <c r="E87" s="369"/>
      <c r="F87" s="369"/>
      <c r="G87" s="369"/>
      <c r="H87" s="369"/>
      <c r="I87" s="369"/>
      <c r="J87" s="369"/>
      <c r="K87" s="369"/>
      <c r="L87" s="369"/>
      <c r="M87" s="369"/>
      <c r="N87" s="369"/>
      <c r="O87" s="369"/>
      <c r="P87" s="369"/>
      <c r="Q87" s="366">
        <f t="shared" si="5"/>
        <v>0</v>
      </c>
      <c r="R87" s="366"/>
    </row>
    <row r="88" spans="1:23" s="104" customFormat="1" ht="18">
      <c r="A88" s="367">
        <v>4</v>
      </c>
      <c r="B88" s="367"/>
      <c r="C88" s="369"/>
      <c r="D88" s="369"/>
      <c r="E88" s="369"/>
      <c r="F88" s="369"/>
      <c r="G88" s="369"/>
      <c r="H88" s="369"/>
      <c r="I88" s="369"/>
      <c r="J88" s="369"/>
      <c r="K88" s="369"/>
      <c r="L88" s="369"/>
      <c r="M88" s="369"/>
      <c r="N88" s="369"/>
      <c r="O88" s="369"/>
      <c r="P88" s="369"/>
      <c r="Q88" s="366">
        <f t="shared" si="5"/>
        <v>0</v>
      </c>
      <c r="R88" s="366"/>
    </row>
    <row r="89" spans="1:23" s="104" customFormat="1" ht="18">
      <c r="A89" s="367">
        <v>5</v>
      </c>
      <c r="B89" s="367"/>
      <c r="C89" s="369"/>
      <c r="D89" s="369"/>
      <c r="E89" s="369"/>
      <c r="F89" s="369"/>
      <c r="G89" s="369"/>
      <c r="H89" s="369"/>
      <c r="I89" s="369"/>
      <c r="J89" s="369"/>
      <c r="K89" s="369"/>
      <c r="L89" s="369"/>
      <c r="M89" s="369"/>
      <c r="N89" s="369"/>
      <c r="O89" s="369"/>
      <c r="P89" s="369"/>
      <c r="Q89" s="366">
        <f t="shared" si="5"/>
        <v>0</v>
      </c>
      <c r="R89" s="366"/>
    </row>
    <row r="90" spans="1:23" s="104" customFormat="1" ht="18">
      <c r="A90" s="367">
        <v>6</v>
      </c>
      <c r="B90" s="367"/>
      <c r="C90" s="369"/>
      <c r="D90" s="369"/>
      <c r="E90" s="369"/>
      <c r="F90" s="369"/>
      <c r="G90" s="369"/>
      <c r="H90" s="369"/>
      <c r="I90" s="369"/>
      <c r="J90" s="369"/>
      <c r="K90" s="369"/>
      <c r="L90" s="369"/>
      <c r="M90" s="369"/>
      <c r="N90" s="369"/>
      <c r="O90" s="369"/>
      <c r="P90" s="369"/>
      <c r="Q90" s="366">
        <f t="shared" si="5"/>
        <v>0</v>
      </c>
      <c r="R90" s="366"/>
    </row>
    <row r="91" spans="1:23" s="104" customFormat="1" ht="18">
      <c r="A91" s="367">
        <v>7</v>
      </c>
      <c r="B91" s="367"/>
      <c r="C91" s="369"/>
      <c r="D91" s="369"/>
      <c r="E91" s="369"/>
      <c r="F91" s="369"/>
      <c r="G91" s="369"/>
      <c r="H91" s="369"/>
      <c r="I91" s="369"/>
      <c r="J91" s="369"/>
      <c r="K91" s="369"/>
      <c r="L91" s="369"/>
      <c r="M91" s="369"/>
      <c r="N91" s="369"/>
      <c r="O91" s="369"/>
      <c r="P91" s="369"/>
      <c r="Q91" s="366">
        <f t="shared" si="5"/>
        <v>0</v>
      </c>
      <c r="R91" s="366"/>
    </row>
    <row r="92" spans="1:23" s="104" customFormat="1" ht="18">
      <c r="A92" s="367">
        <v>8</v>
      </c>
      <c r="B92" s="367"/>
      <c r="C92" s="369"/>
      <c r="D92" s="369"/>
      <c r="E92" s="369"/>
      <c r="F92" s="369"/>
      <c r="G92" s="369"/>
      <c r="H92" s="369"/>
      <c r="I92" s="369"/>
      <c r="J92" s="369"/>
      <c r="K92" s="369"/>
      <c r="L92" s="369"/>
      <c r="M92" s="369"/>
      <c r="N92" s="369"/>
      <c r="O92" s="369"/>
      <c r="P92" s="369"/>
      <c r="Q92" s="366">
        <f t="shared" si="5"/>
        <v>0</v>
      </c>
      <c r="R92" s="366"/>
    </row>
    <row r="93" spans="1:23" s="104" customFormat="1" ht="18">
      <c r="A93" s="367">
        <v>9</v>
      </c>
      <c r="B93" s="367"/>
      <c r="C93" s="369"/>
      <c r="D93" s="369"/>
      <c r="E93" s="369"/>
      <c r="F93" s="369"/>
      <c r="G93" s="369"/>
      <c r="H93" s="369"/>
      <c r="I93" s="369"/>
      <c r="J93" s="369"/>
      <c r="K93" s="369"/>
      <c r="L93" s="369"/>
      <c r="M93" s="369"/>
      <c r="N93" s="369"/>
      <c r="O93" s="369"/>
      <c r="P93" s="369"/>
      <c r="Q93" s="366">
        <f t="shared" si="5"/>
        <v>0</v>
      </c>
      <c r="R93" s="366"/>
    </row>
    <row r="94" spans="1:23" s="104" customFormat="1" ht="18">
      <c r="A94" s="367">
        <v>10</v>
      </c>
      <c r="B94" s="367"/>
      <c r="C94" s="369"/>
      <c r="D94" s="369"/>
      <c r="E94" s="369"/>
      <c r="F94" s="369"/>
      <c r="G94" s="369"/>
      <c r="H94" s="369"/>
      <c r="I94" s="369"/>
      <c r="J94" s="369"/>
      <c r="K94" s="369"/>
      <c r="L94" s="369"/>
      <c r="M94" s="369"/>
      <c r="N94" s="369"/>
      <c r="O94" s="369"/>
      <c r="P94" s="369"/>
      <c r="Q94" s="366">
        <f t="shared" si="5"/>
        <v>0</v>
      </c>
      <c r="R94" s="366"/>
    </row>
    <row r="95" spans="1:23" s="104" customFormat="1" ht="18">
      <c r="A95" s="367">
        <v>11</v>
      </c>
      <c r="B95" s="367"/>
      <c r="C95" s="369"/>
      <c r="D95" s="369"/>
      <c r="E95" s="369"/>
      <c r="F95" s="369"/>
      <c r="G95" s="369"/>
      <c r="H95" s="369"/>
      <c r="I95" s="369"/>
      <c r="J95" s="369"/>
      <c r="K95" s="369"/>
      <c r="L95" s="369"/>
      <c r="M95" s="369"/>
      <c r="N95" s="369"/>
      <c r="O95" s="369"/>
      <c r="P95" s="369"/>
      <c r="Q95" s="366">
        <f t="shared" si="5"/>
        <v>0</v>
      </c>
      <c r="R95" s="366"/>
    </row>
    <row r="96" spans="1:23" s="104" customFormat="1" ht="18">
      <c r="A96" s="367">
        <v>12</v>
      </c>
      <c r="B96" s="367"/>
      <c r="C96" s="369"/>
      <c r="D96" s="369"/>
      <c r="E96" s="369"/>
      <c r="F96" s="369"/>
      <c r="G96" s="369"/>
      <c r="H96" s="369"/>
      <c r="I96" s="369"/>
      <c r="J96" s="369"/>
      <c r="K96" s="369"/>
      <c r="L96" s="369"/>
      <c r="M96" s="369"/>
      <c r="N96" s="369"/>
      <c r="O96" s="369"/>
      <c r="P96" s="369"/>
      <c r="Q96" s="366">
        <f t="shared" si="5"/>
        <v>0</v>
      </c>
      <c r="R96" s="366"/>
    </row>
    <row r="97" spans="1:18" s="104" customFormat="1" ht="18">
      <c r="A97" s="367">
        <v>13</v>
      </c>
      <c r="B97" s="367"/>
      <c r="C97" s="369"/>
      <c r="D97" s="369"/>
      <c r="E97" s="369"/>
      <c r="F97" s="369"/>
      <c r="G97" s="369"/>
      <c r="H97" s="369"/>
      <c r="I97" s="369"/>
      <c r="J97" s="369"/>
      <c r="K97" s="369"/>
      <c r="L97" s="369"/>
      <c r="M97" s="369"/>
      <c r="N97" s="369"/>
      <c r="O97" s="369"/>
      <c r="P97" s="369"/>
      <c r="Q97" s="366">
        <f t="shared" si="5"/>
        <v>0</v>
      </c>
      <c r="R97" s="366"/>
    </row>
    <row r="98" spans="1:18" s="104" customFormat="1" ht="18">
      <c r="A98" s="367">
        <v>14</v>
      </c>
      <c r="B98" s="367"/>
      <c r="C98" s="369"/>
      <c r="D98" s="369"/>
      <c r="E98" s="369"/>
      <c r="F98" s="369"/>
      <c r="G98" s="369"/>
      <c r="H98" s="369"/>
      <c r="I98" s="369"/>
      <c r="J98" s="369"/>
      <c r="K98" s="369"/>
      <c r="L98" s="369"/>
      <c r="M98" s="369"/>
      <c r="N98" s="369"/>
      <c r="O98" s="369"/>
      <c r="P98" s="369"/>
      <c r="Q98" s="366">
        <f t="shared" si="5"/>
        <v>0</v>
      </c>
      <c r="R98" s="366"/>
    </row>
    <row r="99" spans="1:18" s="104" customFormat="1" ht="18">
      <c r="A99" s="367">
        <v>15</v>
      </c>
      <c r="B99" s="367"/>
      <c r="C99" s="369"/>
      <c r="D99" s="369"/>
      <c r="E99" s="369"/>
      <c r="F99" s="369"/>
      <c r="G99" s="369"/>
      <c r="H99" s="369"/>
      <c r="I99" s="369"/>
      <c r="J99" s="369"/>
      <c r="K99" s="369"/>
      <c r="L99" s="369"/>
      <c r="M99" s="369"/>
      <c r="N99" s="369"/>
      <c r="O99" s="369"/>
      <c r="P99" s="369"/>
      <c r="Q99" s="366">
        <f t="shared" si="5"/>
        <v>0</v>
      </c>
      <c r="R99" s="366"/>
    </row>
    <row r="100" spans="1:18" s="104" customFormat="1" ht="18">
      <c r="A100" s="367">
        <v>16</v>
      </c>
      <c r="B100" s="367"/>
      <c r="C100" s="369"/>
      <c r="D100" s="369"/>
      <c r="E100" s="369"/>
      <c r="F100" s="369"/>
      <c r="G100" s="369"/>
      <c r="H100" s="369"/>
      <c r="I100" s="369"/>
      <c r="J100" s="369"/>
      <c r="K100" s="369"/>
      <c r="L100" s="369"/>
      <c r="M100" s="369"/>
      <c r="N100" s="369"/>
      <c r="O100" s="369"/>
      <c r="P100" s="369"/>
      <c r="Q100" s="366">
        <f t="shared" si="5"/>
        <v>0</v>
      </c>
      <c r="R100" s="366"/>
    </row>
    <row r="101" spans="1:18" s="104" customFormat="1" ht="18">
      <c r="A101" s="367">
        <v>17</v>
      </c>
      <c r="B101" s="367"/>
      <c r="C101" s="369"/>
      <c r="D101" s="369"/>
      <c r="E101" s="369"/>
      <c r="F101" s="369"/>
      <c r="G101" s="369"/>
      <c r="H101" s="369"/>
      <c r="I101" s="369"/>
      <c r="J101" s="369"/>
      <c r="K101" s="369"/>
      <c r="L101" s="369"/>
      <c r="M101" s="369"/>
      <c r="N101" s="369"/>
      <c r="O101" s="369"/>
      <c r="P101" s="369"/>
      <c r="Q101" s="366">
        <f t="shared" si="5"/>
        <v>0</v>
      </c>
      <c r="R101" s="366"/>
    </row>
    <row r="102" spans="1:18" s="104" customFormat="1" ht="18">
      <c r="A102" s="367">
        <v>18</v>
      </c>
      <c r="B102" s="367"/>
      <c r="C102" s="369"/>
      <c r="D102" s="369"/>
      <c r="E102" s="369"/>
      <c r="F102" s="369"/>
      <c r="G102" s="369"/>
      <c r="H102" s="369"/>
      <c r="I102" s="369"/>
      <c r="J102" s="369"/>
      <c r="K102" s="369"/>
      <c r="L102" s="369"/>
      <c r="M102" s="369"/>
      <c r="N102" s="369"/>
      <c r="O102" s="369"/>
      <c r="P102" s="369"/>
      <c r="Q102" s="366">
        <f t="shared" si="5"/>
        <v>0</v>
      </c>
      <c r="R102" s="366"/>
    </row>
    <row r="103" spans="1:18" s="104" customFormat="1" ht="18">
      <c r="A103" s="367">
        <v>19</v>
      </c>
      <c r="B103" s="367"/>
      <c r="C103" s="369"/>
      <c r="D103" s="369"/>
      <c r="E103" s="369"/>
      <c r="F103" s="369"/>
      <c r="G103" s="369"/>
      <c r="H103" s="369"/>
      <c r="I103" s="369"/>
      <c r="J103" s="369"/>
      <c r="K103" s="369"/>
      <c r="L103" s="369"/>
      <c r="M103" s="369"/>
      <c r="N103" s="369"/>
      <c r="O103" s="369"/>
      <c r="P103" s="369"/>
      <c r="Q103" s="366">
        <f t="shared" si="5"/>
        <v>0</v>
      </c>
      <c r="R103" s="366"/>
    </row>
    <row r="104" spans="1:18" s="104" customFormat="1" ht="18">
      <c r="A104" s="367">
        <v>20</v>
      </c>
      <c r="B104" s="367"/>
      <c r="C104" s="369"/>
      <c r="D104" s="369"/>
      <c r="E104" s="369"/>
      <c r="F104" s="369"/>
      <c r="G104" s="369"/>
      <c r="H104" s="369"/>
      <c r="I104" s="369"/>
      <c r="J104" s="369"/>
      <c r="K104" s="369"/>
      <c r="L104" s="369"/>
      <c r="M104" s="369"/>
      <c r="N104" s="369"/>
      <c r="O104" s="369"/>
      <c r="P104" s="369"/>
      <c r="Q104" s="366">
        <f t="shared" si="5"/>
        <v>0</v>
      </c>
      <c r="R104" s="366"/>
    </row>
    <row r="105" spans="1:18" s="104" customFormat="1" ht="18">
      <c r="A105" s="367">
        <v>21</v>
      </c>
      <c r="B105" s="367"/>
      <c r="C105" s="369"/>
      <c r="D105" s="369"/>
      <c r="E105" s="369"/>
      <c r="F105" s="369"/>
      <c r="G105" s="369"/>
      <c r="H105" s="369"/>
      <c r="I105" s="369"/>
      <c r="J105" s="369"/>
      <c r="K105" s="369"/>
      <c r="L105" s="369"/>
      <c r="M105" s="369"/>
      <c r="N105" s="369"/>
      <c r="O105" s="369"/>
      <c r="P105" s="369"/>
      <c r="Q105" s="366">
        <f t="shared" si="5"/>
        <v>0</v>
      </c>
      <c r="R105" s="366"/>
    </row>
    <row r="106" spans="1:18" s="104" customFormat="1" ht="18">
      <c r="A106" s="367">
        <v>22</v>
      </c>
      <c r="B106" s="367"/>
      <c r="C106" s="369"/>
      <c r="D106" s="369"/>
      <c r="E106" s="369"/>
      <c r="F106" s="369"/>
      <c r="G106" s="369"/>
      <c r="H106" s="369"/>
      <c r="I106" s="369"/>
      <c r="J106" s="369"/>
      <c r="K106" s="369"/>
      <c r="L106" s="369"/>
      <c r="M106" s="369"/>
      <c r="N106" s="369"/>
      <c r="O106" s="369"/>
      <c r="P106" s="369"/>
      <c r="Q106" s="366">
        <f t="shared" si="5"/>
        <v>0</v>
      </c>
      <c r="R106" s="366"/>
    </row>
    <row r="107" spans="1:18" s="104" customFormat="1" ht="18">
      <c r="A107" s="367">
        <v>23</v>
      </c>
      <c r="B107" s="367"/>
      <c r="C107" s="369"/>
      <c r="D107" s="369"/>
      <c r="E107" s="369"/>
      <c r="F107" s="369"/>
      <c r="G107" s="369"/>
      <c r="H107" s="369"/>
      <c r="I107" s="369"/>
      <c r="J107" s="369"/>
      <c r="K107" s="369"/>
      <c r="L107" s="369"/>
      <c r="M107" s="369"/>
      <c r="N107" s="369"/>
      <c r="O107" s="369"/>
      <c r="P107" s="369"/>
      <c r="Q107" s="366">
        <f t="shared" si="5"/>
        <v>0</v>
      </c>
      <c r="R107" s="366"/>
    </row>
    <row r="108" spans="1:18" s="104" customFormat="1" ht="18">
      <c r="A108" s="367">
        <v>24</v>
      </c>
      <c r="B108" s="367"/>
      <c r="C108" s="369"/>
      <c r="D108" s="369"/>
      <c r="E108" s="369"/>
      <c r="F108" s="369"/>
      <c r="G108" s="369"/>
      <c r="H108" s="369"/>
      <c r="I108" s="369"/>
      <c r="J108" s="369"/>
      <c r="K108" s="369"/>
      <c r="L108" s="369"/>
      <c r="M108" s="369"/>
      <c r="N108" s="369"/>
      <c r="O108" s="369"/>
      <c r="P108" s="369"/>
      <c r="Q108" s="366">
        <f t="shared" si="5"/>
        <v>0</v>
      </c>
      <c r="R108" s="366"/>
    </row>
    <row r="109" spans="1:18" s="104" customFormat="1" ht="18">
      <c r="A109" s="367">
        <v>25</v>
      </c>
      <c r="B109" s="367"/>
      <c r="C109" s="369"/>
      <c r="D109" s="369"/>
      <c r="E109" s="369"/>
      <c r="F109" s="369"/>
      <c r="G109" s="369"/>
      <c r="H109" s="369"/>
      <c r="I109" s="369"/>
      <c r="J109" s="369"/>
      <c r="K109" s="369"/>
      <c r="L109" s="369"/>
      <c r="M109" s="369"/>
      <c r="N109" s="369"/>
      <c r="O109" s="369"/>
      <c r="P109" s="369"/>
      <c r="Q109" s="366">
        <f t="shared" si="5"/>
        <v>0</v>
      </c>
      <c r="R109" s="366"/>
    </row>
    <row r="110" spans="1:18" s="104" customFormat="1" ht="18">
      <c r="A110" s="367">
        <v>26</v>
      </c>
      <c r="B110" s="367"/>
      <c r="C110" s="369"/>
      <c r="D110" s="369"/>
      <c r="E110" s="369"/>
      <c r="F110" s="369"/>
      <c r="G110" s="369"/>
      <c r="H110" s="369"/>
      <c r="I110" s="369"/>
      <c r="J110" s="369"/>
      <c r="K110" s="369"/>
      <c r="L110" s="369"/>
      <c r="M110" s="369"/>
      <c r="N110" s="369"/>
      <c r="O110" s="369"/>
      <c r="P110" s="369"/>
      <c r="Q110" s="366">
        <f t="shared" si="5"/>
        <v>0</v>
      </c>
      <c r="R110" s="366"/>
    </row>
    <row r="111" spans="1:18" s="104" customFormat="1" ht="18">
      <c r="A111" s="367">
        <v>27</v>
      </c>
      <c r="B111" s="367"/>
      <c r="C111" s="369"/>
      <c r="D111" s="369"/>
      <c r="E111" s="369"/>
      <c r="F111" s="369"/>
      <c r="G111" s="369"/>
      <c r="H111" s="369"/>
      <c r="I111" s="369"/>
      <c r="J111" s="369"/>
      <c r="K111" s="369"/>
      <c r="L111" s="369"/>
      <c r="M111" s="369"/>
      <c r="N111" s="369"/>
      <c r="O111" s="369"/>
      <c r="P111" s="369"/>
      <c r="Q111" s="366">
        <f t="shared" si="5"/>
        <v>0</v>
      </c>
      <c r="R111" s="366"/>
    </row>
    <row r="112" spans="1:18" s="104" customFormat="1" ht="18">
      <c r="A112" s="367">
        <v>28</v>
      </c>
      <c r="B112" s="367"/>
      <c r="C112" s="369"/>
      <c r="D112" s="369"/>
      <c r="E112" s="369"/>
      <c r="F112" s="369"/>
      <c r="G112" s="369"/>
      <c r="H112" s="369"/>
      <c r="I112" s="369"/>
      <c r="J112" s="369"/>
      <c r="K112" s="369"/>
      <c r="L112" s="369"/>
      <c r="M112" s="369"/>
      <c r="N112" s="369"/>
      <c r="O112" s="369"/>
      <c r="P112" s="369"/>
      <c r="Q112" s="366">
        <f t="shared" si="5"/>
        <v>0</v>
      </c>
      <c r="R112" s="366"/>
    </row>
    <row r="113" spans="1:18" s="104" customFormat="1" ht="18">
      <c r="A113" s="367">
        <v>29</v>
      </c>
      <c r="B113" s="367"/>
      <c r="C113" s="369"/>
      <c r="D113" s="369"/>
      <c r="E113" s="369"/>
      <c r="F113" s="369"/>
      <c r="G113" s="369"/>
      <c r="H113" s="369"/>
      <c r="I113" s="369"/>
      <c r="J113" s="369"/>
      <c r="K113" s="369"/>
      <c r="L113" s="369"/>
      <c r="M113" s="369"/>
      <c r="N113" s="369"/>
      <c r="O113" s="369"/>
      <c r="P113" s="369"/>
      <c r="Q113" s="366">
        <f t="shared" si="5"/>
        <v>0</v>
      </c>
      <c r="R113" s="366"/>
    </row>
    <row r="114" spans="1:18" s="104" customFormat="1" ht="18">
      <c r="A114" s="367">
        <v>30</v>
      </c>
      <c r="B114" s="367"/>
      <c r="C114" s="369"/>
      <c r="D114" s="369"/>
      <c r="E114" s="369"/>
      <c r="F114" s="369"/>
      <c r="G114" s="369"/>
      <c r="H114" s="369"/>
      <c r="I114" s="369"/>
      <c r="J114" s="369"/>
      <c r="K114" s="369"/>
      <c r="L114" s="369"/>
      <c r="M114" s="369"/>
      <c r="N114" s="369"/>
      <c r="O114" s="369"/>
      <c r="P114" s="369"/>
      <c r="Q114" s="366">
        <f t="shared" si="5"/>
        <v>0</v>
      </c>
      <c r="R114" s="366"/>
    </row>
    <row r="115" spans="1:18" s="104" customFormat="1" ht="18">
      <c r="A115" s="367">
        <v>31</v>
      </c>
      <c r="B115" s="367"/>
      <c r="C115" s="369"/>
      <c r="D115" s="369"/>
      <c r="E115" s="369"/>
      <c r="F115" s="369"/>
      <c r="G115" s="369"/>
      <c r="H115" s="369"/>
      <c r="I115" s="369"/>
      <c r="J115" s="369"/>
      <c r="K115" s="369"/>
      <c r="L115" s="369"/>
      <c r="M115" s="369"/>
      <c r="N115" s="369"/>
      <c r="O115" s="369"/>
      <c r="P115" s="369"/>
      <c r="Q115" s="366">
        <f t="shared" si="5"/>
        <v>0</v>
      </c>
      <c r="R115" s="366"/>
    </row>
    <row r="116" spans="1:18" s="104" customFormat="1" ht="18">
      <c r="A116" s="367">
        <v>32</v>
      </c>
      <c r="B116" s="367"/>
      <c r="C116" s="369"/>
      <c r="D116" s="369"/>
      <c r="E116" s="369"/>
      <c r="F116" s="369"/>
      <c r="G116" s="369"/>
      <c r="H116" s="369"/>
      <c r="I116" s="369"/>
      <c r="J116" s="369"/>
      <c r="K116" s="369"/>
      <c r="L116" s="369"/>
      <c r="M116" s="369"/>
      <c r="N116" s="369"/>
      <c r="O116" s="369"/>
      <c r="P116" s="369"/>
      <c r="Q116" s="366">
        <f t="shared" si="5"/>
        <v>0</v>
      </c>
      <c r="R116" s="366"/>
    </row>
    <row r="117" spans="1:18" s="104" customFormat="1" ht="18">
      <c r="A117" s="367">
        <v>33</v>
      </c>
      <c r="B117" s="367"/>
      <c r="C117" s="369"/>
      <c r="D117" s="369"/>
      <c r="E117" s="369"/>
      <c r="F117" s="369"/>
      <c r="G117" s="369"/>
      <c r="H117" s="369"/>
      <c r="I117" s="369"/>
      <c r="J117" s="369"/>
      <c r="K117" s="369"/>
      <c r="L117" s="369"/>
      <c r="M117" s="369"/>
      <c r="N117" s="369"/>
      <c r="O117" s="369"/>
      <c r="P117" s="369"/>
      <c r="Q117" s="366">
        <f t="shared" si="5"/>
        <v>0</v>
      </c>
      <c r="R117" s="366"/>
    </row>
    <row r="118" spans="1:18" s="104" customFormat="1" ht="18">
      <c r="A118" s="367">
        <v>34</v>
      </c>
      <c r="B118" s="367"/>
      <c r="C118" s="369"/>
      <c r="D118" s="369"/>
      <c r="E118" s="369"/>
      <c r="F118" s="369"/>
      <c r="G118" s="369"/>
      <c r="H118" s="369"/>
      <c r="I118" s="369"/>
      <c r="J118" s="369"/>
      <c r="K118" s="369"/>
      <c r="L118" s="369"/>
      <c r="M118" s="369"/>
      <c r="N118" s="369"/>
      <c r="O118" s="369"/>
      <c r="P118" s="369"/>
      <c r="Q118" s="366">
        <f t="shared" si="5"/>
        <v>0</v>
      </c>
      <c r="R118" s="366"/>
    </row>
    <row r="119" spans="1:18" s="104" customFormat="1" ht="18">
      <c r="A119" s="367">
        <v>35</v>
      </c>
      <c r="B119" s="367"/>
      <c r="C119" s="369"/>
      <c r="D119" s="369"/>
      <c r="E119" s="369"/>
      <c r="F119" s="369"/>
      <c r="G119" s="369"/>
      <c r="H119" s="369"/>
      <c r="I119" s="369"/>
      <c r="J119" s="369"/>
      <c r="K119" s="369"/>
      <c r="L119" s="369"/>
      <c r="M119" s="369"/>
      <c r="N119" s="369"/>
      <c r="O119" s="369"/>
      <c r="P119" s="369"/>
      <c r="Q119" s="366">
        <f t="shared" si="5"/>
        <v>0</v>
      </c>
      <c r="R119" s="366"/>
    </row>
    <row r="120" spans="1:18" s="104" customFormat="1" ht="18">
      <c r="A120" s="367">
        <v>36</v>
      </c>
      <c r="B120" s="367"/>
      <c r="C120" s="369"/>
      <c r="D120" s="369"/>
      <c r="E120" s="369"/>
      <c r="F120" s="369"/>
      <c r="G120" s="369"/>
      <c r="H120" s="369"/>
      <c r="I120" s="369"/>
      <c r="J120" s="369"/>
      <c r="K120" s="369"/>
      <c r="L120" s="369"/>
      <c r="M120" s="369"/>
      <c r="N120" s="369"/>
      <c r="O120" s="369"/>
      <c r="P120" s="369"/>
      <c r="Q120" s="366">
        <f t="shared" si="5"/>
        <v>0</v>
      </c>
      <c r="R120" s="366"/>
    </row>
    <row r="121" spans="1:18" s="104" customFormat="1" ht="18">
      <c r="A121" s="367">
        <v>37</v>
      </c>
      <c r="B121" s="367"/>
      <c r="C121" s="369"/>
      <c r="D121" s="369"/>
      <c r="E121" s="369"/>
      <c r="F121" s="369"/>
      <c r="G121" s="369"/>
      <c r="H121" s="369"/>
      <c r="I121" s="369"/>
      <c r="J121" s="369"/>
      <c r="K121" s="369"/>
      <c r="L121" s="369"/>
      <c r="M121" s="369"/>
      <c r="N121" s="369"/>
      <c r="O121" s="369"/>
      <c r="P121" s="369"/>
      <c r="Q121" s="366">
        <f t="shared" si="5"/>
        <v>0</v>
      </c>
      <c r="R121" s="366"/>
    </row>
    <row r="122" spans="1:18" s="104" customFormat="1" ht="18">
      <c r="A122" s="367">
        <v>38</v>
      </c>
      <c r="B122" s="367"/>
      <c r="C122" s="369"/>
      <c r="D122" s="369"/>
      <c r="E122" s="369"/>
      <c r="F122" s="369"/>
      <c r="G122" s="369"/>
      <c r="H122" s="369"/>
      <c r="I122" s="369"/>
      <c r="J122" s="369"/>
      <c r="K122" s="369"/>
      <c r="L122" s="369"/>
      <c r="M122" s="369"/>
      <c r="N122" s="369"/>
      <c r="O122" s="369"/>
      <c r="P122" s="369"/>
      <c r="Q122" s="366">
        <f t="shared" si="5"/>
        <v>0</v>
      </c>
      <c r="R122" s="366"/>
    </row>
    <row r="123" spans="1:18" s="104" customFormat="1" ht="18">
      <c r="A123" s="367">
        <v>39</v>
      </c>
      <c r="B123" s="367"/>
      <c r="C123" s="369"/>
      <c r="D123" s="369"/>
      <c r="E123" s="369"/>
      <c r="F123" s="369"/>
      <c r="G123" s="369"/>
      <c r="H123" s="369"/>
      <c r="I123" s="369"/>
      <c r="J123" s="369"/>
      <c r="K123" s="369"/>
      <c r="L123" s="369"/>
      <c r="M123" s="369"/>
      <c r="N123" s="369"/>
      <c r="O123" s="369"/>
      <c r="P123" s="369"/>
      <c r="Q123" s="366">
        <f t="shared" si="5"/>
        <v>0</v>
      </c>
      <c r="R123" s="366"/>
    </row>
    <row r="124" spans="1:18" s="104" customFormat="1" ht="18">
      <c r="A124" s="367">
        <v>40</v>
      </c>
      <c r="B124" s="367"/>
      <c r="C124" s="369"/>
      <c r="D124" s="369"/>
      <c r="E124" s="369"/>
      <c r="F124" s="369"/>
      <c r="G124" s="369"/>
      <c r="H124" s="369"/>
      <c r="I124" s="369"/>
      <c r="J124" s="369"/>
      <c r="K124" s="369"/>
      <c r="L124" s="369"/>
      <c r="M124" s="369"/>
      <c r="N124" s="369"/>
      <c r="O124" s="369"/>
      <c r="P124" s="369"/>
      <c r="Q124" s="366">
        <f t="shared" si="5"/>
        <v>0</v>
      </c>
      <c r="R124" s="366"/>
    </row>
    <row r="125" spans="1:18" s="104" customFormat="1" ht="18">
      <c r="A125" s="367">
        <v>41</v>
      </c>
      <c r="B125" s="367"/>
      <c r="C125" s="369"/>
      <c r="D125" s="369"/>
      <c r="E125" s="369"/>
      <c r="F125" s="369"/>
      <c r="G125" s="369"/>
      <c r="H125" s="369"/>
      <c r="I125" s="369"/>
      <c r="J125" s="369"/>
      <c r="K125" s="369"/>
      <c r="L125" s="369"/>
      <c r="M125" s="369"/>
      <c r="N125" s="369"/>
      <c r="O125" s="369"/>
      <c r="P125" s="369"/>
      <c r="Q125" s="366">
        <f t="shared" si="5"/>
        <v>0</v>
      </c>
      <c r="R125" s="366"/>
    </row>
    <row r="126" spans="1:18" s="104" customFormat="1" ht="18">
      <c r="A126" s="367">
        <v>42</v>
      </c>
      <c r="B126" s="367"/>
      <c r="C126" s="369"/>
      <c r="D126" s="369"/>
      <c r="E126" s="369"/>
      <c r="F126" s="369"/>
      <c r="G126" s="369"/>
      <c r="H126" s="369"/>
      <c r="I126" s="369"/>
      <c r="J126" s="369"/>
      <c r="K126" s="369"/>
      <c r="L126" s="369"/>
      <c r="M126" s="369"/>
      <c r="N126" s="369"/>
      <c r="O126" s="369"/>
      <c r="P126" s="369"/>
      <c r="Q126" s="366">
        <f t="shared" si="5"/>
        <v>0</v>
      </c>
      <c r="R126" s="366"/>
    </row>
    <row r="127" spans="1:18" s="104" customFormat="1" ht="18">
      <c r="A127" s="367">
        <v>43</v>
      </c>
      <c r="B127" s="367"/>
      <c r="C127" s="369"/>
      <c r="D127" s="369"/>
      <c r="E127" s="369"/>
      <c r="F127" s="369"/>
      <c r="G127" s="369"/>
      <c r="H127" s="369"/>
      <c r="I127" s="369"/>
      <c r="J127" s="369"/>
      <c r="K127" s="369"/>
      <c r="L127" s="369"/>
      <c r="M127" s="369"/>
      <c r="N127" s="369"/>
      <c r="O127" s="369"/>
      <c r="P127" s="369"/>
      <c r="Q127" s="366">
        <f t="shared" si="5"/>
        <v>0</v>
      </c>
      <c r="R127" s="366"/>
    </row>
    <row r="128" spans="1:18" s="104" customFormat="1" ht="18">
      <c r="A128" s="367">
        <v>44</v>
      </c>
      <c r="B128" s="367"/>
      <c r="C128" s="369"/>
      <c r="D128" s="369"/>
      <c r="E128" s="369"/>
      <c r="F128" s="369"/>
      <c r="G128" s="369"/>
      <c r="H128" s="369"/>
      <c r="I128" s="369"/>
      <c r="J128" s="369"/>
      <c r="K128" s="369"/>
      <c r="L128" s="369"/>
      <c r="M128" s="369"/>
      <c r="N128" s="369"/>
      <c r="O128" s="369"/>
      <c r="P128" s="369"/>
      <c r="Q128" s="366">
        <f t="shared" si="5"/>
        <v>0</v>
      </c>
      <c r="R128" s="366"/>
    </row>
    <row r="129" spans="1:18" s="104" customFormat="1" ht="18">
      <c r="A129" s="367">
        <v>45</v>
      </c>
      <c r="B129" s="367"/>
      <c r="C129" s="369"/>
      <c r="D129" s="369"/>
      <c r="E129" s="369"/>
      <c r="F129" s="369"/>
      <c r="G129" s="369"/>
      <c r="H129" s="369"/>
      <c r="I129" s="369"/>
      <c r="J129" s="369"/>
      <c r="K129" s="369"/>
      <c r="L129" s="369"/>
      <c r="M129" s="369"/>
      <c r="N129" s="369"/>
      <c r="O129" s="369"/>
      <c r="P129" s="369"/>
      <c r="Q129" s="366">
        <f t="shared" si="5"/>
        <v>0</v>
      </c>
      <c r="R129" s="366"/>
    </row>
    <row r="130" spans="1:18" s="104" customFormat="1" ht="18">
      <c r="A130" s="367">
        <v>46</v>
      </c>
      <c r="B130" s="367"/>
      <c r="C130" s="369"/>
      <c r="D130" s="369"/>
      <c r="E130" s="369"/>
      <c r="F130" s="369"/>
      <c r="G130" s="369"/>
      <c r="H130" s="369"/>
      <c r="I130" s="369"/>
      <c r="J130" s="369"/>
      <c r="K130" s="369"/>
      <c r="L130" s="369"/>
      <c r="M130" s="369"/>
      <c r="N130" s="369"/>
      <c r="O130" s="369"/>
      <c r="P130" s="369"/>
      <c r="Q130" s="366">
        <f t="shared" si="5"/>
        <v>0</v>
      </c>
      <c r="R130" s="366"/>
    </row>
    <row r="131" spans="1:18" s="104" customFormat="1" ht="18">
      <c r="A131" s="367">
        <v>47</v>
      </c>
      <c r="B131" s="367"/>
      <c r="C131" s="369"/>
      <c r="D131" s="369"/>
      <c r="E131" s="369"/>
      <c r="F131" s="369"/>
      <c r="G131" s="369"/>
      <c r="H131" s="369"/>
      <c r="I131" s="369"/>
      <c r="J131" s="369"/>
      <c r="K131" s="369"/>
      <c r="L131" s="369"/>
      <c r="M131" s="369"/>
      <c r="N131" s="369"/>
      <c r="O131" s="369"/>
      <c r="P131" s="369"/>
      <c r="Q131" s="366">
        <f t="shared" si="5"/>
        <v>0</v>
      </c>
      <c r="R131" s="366"/>
    </row>
    <row r="132" spans="1:18" s="104" customFormat="1" ht="18">
      <c r="A132" s="367">
        <v>48</v>
      </c>
      <c r="B132" s="367"/>
      <c r="C132" s="369"/>
      <c r="D132" s="369"/>
      <c r="E132" s="369"/>
      <c r="F132" s="369"/>
      <c r="G132" s="369"/>
      <c r="H132" s="369"/>
      <c r="I132" s="369"/>
      <c r="J132" s="369"/>
      <c r="K132" s="369"/>
      <c r="L132" s="369"/>
      <c r="M132" s="369"/>
      <c r="N132" s="369"/>
      <c r="O132" s="369"/>
      <c r="P132" s="369"/>
      <c r="Q132" s="366">
        <f t="shared" si="5"/>
        <v>0</v>
      </c>
      <c r="R132" s="366"/>
    </row>
    <row r="133" spans="1:18" s="104" customFormat="1" ht="18">
      <c r="A133" s="367">
        <v>49</v>
      </c>
      <c r="B133" s="367"/>
      <c r="C133" s="369"/>
      <c r="D133" s="369"/>
      <c r="E133" s="369"/>
      <c r="F133" s="369"/>
      <c r="G133" s="369"/>
      <c r="H133" s="369"/>
      <c r="I133" s="369"/>
      <c r="J133" s="369"/>
      <c r="K133" s="369"/>
      <c r="L133" s="369"/>
      <c r="M133" s="369"/>
      <c r="N133" s="369"/>
      <c r="O133" s="369"/>
      <c r="P133" s="369"/>
      <c r="Q133" s="366">
        <f t="shared" si="5"/>
        <v>0</v>
      </c>
      <c r="R133" s="366"/>
    </row>
    <row r="134" spans="1:18" s="104" customFormat="1" ht="18">
      <c r="A134" s="367">
        <v>50</v>
      </c>
      <c r="B134" s="367"/>
      <c r="C134" s="369"/>
      <c r="D134" s="369"/>
      <c r="E134" s="369"/>
      <c r="F134" s="369"/>
      <c r="G134" s="369"/>
      <c r="H134" s="369"/>
      <c r="I134" s="369"/>
      <c r="J134" s="369"/>
      <c r="K134" s="369"/>
      <c r="L134" s="369"/>
      <c r="M134" s="369"/>
      <c r="N134" s="369"/>
      <c r="O134" s="369"/>
      <c r="P134" s="369"/>
      <c r="Q134" s="366">
        <f t="shared" si="5"/>
        <v>0</v>
      </c>
      <c r="R134" s="366"/>
    </row>
    <row r="135" spans="1:18" s="104" customFormat="1" ht="18">
      <c r="A135" s="371" t="s">
        <v>197</v>
      </c>
      <c r="B135" s="371"/>
      <c r="C135" s="370">
        <f>SUM(C85:C134)</f>
        <v>0</v>
      </c>
      <c r="D135" s="370"/>
      <c r="E135" s="370">
        <f>SUM(E85:E134)</f>
        <v>0</v>
      </c>
      <c r="F135" s="370"/>
      <c r="G135" s="370">
        <f>SUM(G85:G134)</f>
        <v>0</v>
      </c>
      <c r="H135" s="370"/>
      <c r="I135" s="370">
        <f>SUM(I85:I134)</f>
        <v>0</v>
      </c>
      <c r="J135" s="370"/>
      <c r="K135" s="370">
        <f>SUM(K85:K134)</f>
        <v>0</v>
      </c>
      <c r="L135" s="370"/>
      <c r="M135" s="370">
        <f>SUM(M85:M134)</f>
        <v>0</v>
      </c>
      <c r="N135" s="370"/>
      <c r="O135" s="370">
        <f>SUM(O85:O134)</f>
        <v>0</v>
      </c>
      <c r="P135" s="370"/>
      <c r="Q135" s="370">
        <f>SUM(Q85:Q134)</f>
        <v>0</v>
      </c>
      <c r="R135" s="370"/>
    </row>
    <row r="136" spans="1:18" s="104" customFormat="1" ht="18">
      <c r="A136" s="105" t="s">
        <v>198</v>
      </c>
    </row>
  </sheetData>
  <sheetProtection algorithmName="SHA-512" hashValue="FJFnxNq/uYrLbVf25HrZsBJAMdeqYVK/i1Vijvtr9oX7xEuft8gjg5Lv80tOSqlNLyXqWevV9a57/zoA/nELdQ==" saltValue="NxzLy7fCHPZHe75EIPsXXw==" spinCount="100000" sheet="1" objects="1" scenarios="1"/>
  <mergeCells count="765">
    <mergeCell ref="Q135:R135"/>
    <mergeCell ref="O134:P134"/>
    <mergeCell ref="Q134:R134"/>
    <mergeCell ref="A135:B135"/>
    <mergeCell ref="C135:D135"/>
    <mergeCell ref="E135:F135"/>
    <mergeCell ref="G135:H135"/>
    <mergeCell ref="I135:J135"/>
    <mergeCell ref="K135:L135"/>
    <mergeCell ref="M135:N135"/>
    <mergeCell ref="O135:P135"/>
    <mergeCell ref="M133:N133"/>
    <mergeCell ref="O133:P133"/>
    <mergeCell ref="Q133:R133"/>
    <mergeCell ref="A134:B134"/>
    <mergeCell ref="C134:D134"/>
    <mergeCell ref="E134:F134"/>
    <mergeCell ref="G134:H134"/>
    <mergeCell ref="I134:J134"/>
    <mergeCell ref="K134:L134"/>
    <mergeCell ref="M134:N134"/>
    <mergeCell ref="A133:B133"/>
    <mergeCell ref="C133:D133"/>
    <mergeCell ref="E133:F133"/>
    <mergeCell ref="G133:H133"/>
    <mergeCell ref="I133:J133"/>
    <mergeCell ref="K133:L133"/>
    <mergeCell ref="A132:B132"/>
    <mergeCell ref="C132:D132"/>
    <mergeCell ref="E132:F132"/>
    <mergeCell ref="G132:H132"/>
    <mergeCell ref="I132:J132"/>
    <mergeCell ref="K132:L132"/>
    <mergeCell ref="M132:N132"/>
    <mergeCell ref="O132:P132"/>
    <mergeCell ref="Q132:R132"/>
    <mergeCell ref="A131:B131"/>
    <mergeCell ref="C131:D131"/>
    <mergeCell ref="E131:F131"/>
    <mergeCell ref="G131:H131"/>
    <mergeCell ref="I131:J131"/>
    <mergeCell ref="K131:L131"/>
    <mergeCell ref="M131:N131"/>
    <mergeCell ref="O131:P131"/>
    <mergeCell ref="Q131:R131"/>
    <mergeCell ref="M129:N129"/>
    <mergeCell ref="O129:P129"/>
    <mergeCell ref="Q129:R129"/>
    <mergeCell ref="A130:B130"/>
    <mergeCell ref="C130:D130"/>
    <mergeCell ref="E130:F130"/>
    <mergeCell ref="G130:H130"/>
    <mergeCell ref="I130:J130"/>
    <mergeCell ref="K130:L130"/>
    <mergeCell ref="M130:N130"/>
    <mergeCell ref="A129:B129"/>
    <mergeCell ref="C129:D129"/>
    <mergeCell ref="E129:F129"/>
    <mergeCell ref="G129:H129"/>
    <mergeCell ref="I129:J129"/>
    <mergeCell ref="K129:L129"/>
    <mergeCell ref="O130:P130"/>
    <mergeCell ref="Q130:R130"/>
    <mergeCell ref="A128:B128"/>
    <mergeCell ref="C128:D128"/>
    <mergeCell ref="E128:F128"/>
    <mergeCell ref="G128:H128"/>
    <mergeCell ref="I128:J128"/>
    <mergeCell ref="K128:L128"/>
    <mergeCell ref="M128:N128"/>
    <mergeCell ref="O128:P128"/>
    <mergeCell ref="Q128:R128"/>
    <mergeCell ref="A127:B127"/>
    <mergeCell ref="C127:D127"/>
    <mergeCell ref="E127:F127"/>
    <mergeCell ref="G127:H127"/>
    <mergeCell ref="I127:J127"/>
    <mergeCell ref="K127:L127"/>
    <mergeCell ref="M127:N127"/>
    <mergeCell ref="O127:P127"/>
    <mergeCell ref="Q127:R127"/>
    <mergeCell ref="M125:N125"/>
    <mergeCell ref="O125:P125"/>
    <mergeCell ref="Q125:R125"/>
    <mergeCell ref="A126:B126"/>
    <mergeCell ref="C126:D126"/>
    <mergeCell ref="E126:F126"/>
    <mergeCell ref="G126:H126"/>
    <mergeCell ref="I126:J126"/>
    <mergeCell ref="K126:L126"/>
    <mergeCell ref="M126:N126"/>
    <mergeCell ref="A125:B125"/>
    <mergeCell ref="C125:D125"/>
    <mergeCell ref="E125:F125"/>
    <mergeCell ref="G125:H125"/>
    <mergeCell ref="I125:J125"/>
    <mergeCell ref="K125:L125"/>
    <mergeCell ref="O126:P126"/>
    <mergeCell ref="Q126:R126"/>
    <mergeCell ref="A124:B124"/>
    <mergeCell ref="C124:D124"/>
    <mergeCell ref="E124:F124"/>
    <mergeCell ref="G124:H124"/>
    <mergeCell ref="I124:J124"/>
    <mergeCell ref="K124:L124"/>
    <mergeCell ref="M124:N124"/>
    <mergeCell ref="O124:P124"/>
    <mergeCell ref="Q124:R124"/>
    <mergeCell ref="A123:B123"/>
    <mergeCell ref="C123:D123"/>
    <mergeCell ref="E123:F123"/>
    <mergeCell ref="G123:H123"/>
    <mergeCell ref="I123:J123"/>
    <mergeCell ref="K123:L123"/>
    <mergeCell ref="M123:N123"/>
    <mergeCell ref="O123:P123"/>
    <mergeCell ref="Q123:R123"/>
    <mergeCell ref="M121:N121"/>
    <mergeCell ref="O121:P121"/>
    <mergeCell ref="Q121:R121"/>
    <mergeCell ref="A122:B122"/>
    <mergeCell ref="C122:D122"/>
    <mergeCell ref="E122:F122"/>
    <mergeCell ref="G122:H122"/>
    <mergeCell ref="I122:J122"/>
    <mergeCell ref="K122:L122"/>
    <mergeCell ref="M122:N122"/>
    <mergeCell ref="A121:B121"/>
    <mergeCell ref="C121:D121"/>
    <mergeCell ref="E121:F121"/>
    <mergeCell ref="G121:H121"/>
    <mergeCell ref="I121:J121"/>
    <mergeCell ref="K121:L121"/>
    <mergeCell ref="O122:P122"/>
    <mergeCell ref="Q122:R122"/>
    <mergeCell ref="A120:B120"/>
    <mergeCell ref="C120:D120"/>
    <mergeCell ref="E120:F120"/>
    <mergeCell ref="G120:H120"/>
    <mergeCell ref="I120:J120"/>
    <mergeCell ref="K120:L120"/>
    <mergeCell ref="M120:N120"/>
    <mergeCell ref="O120:P120"/>
    <mergeCell ref="Q120:R120"/>
    <mergeCell ref="A119:B119"/>
    <mergeCell ref="C119:D119"/>
    <mergeCell ref="E119:F119"/>
    <mergeCell ref="G119:H119"/>
    <mergeCell ref="I119:J119"/>
    <mergeCell ref="K119:L119"/>
    <mergeCell ref="M119:N119"/>
    <mergeCell ref="O119:P119"/>
    <mergeCell ref="Q119:R119"/>
    <mergeCell ref="M117:N117"/>
    <mergeCell ref="O117:P117"/>
    <mergeCell ref="Q117:R117"/>
    <mergeCell ref="A118:B118"/>
    <mergeCell ref="C118:D118"/>
    <mergeCell ref="E118:F118"/>
    <mergeCell ref="G118:H118"/>
    <mergeCell ref="I118:J118"/>
    <mergeCell ref="K118:L118"/>
    <mergeCell ref="M118:N118"/>
    <mergeCell ref="A117:B117"/>
    <mergeCell ref="C117:D117"/>
    <mergeCell ref="E117:F117"/>
    <mergeCell ref="G117:H117"/>
    <mergeCell ref="I117:J117"/>
    <mergeCell ref="K117:L117"/>
    <mergeCell ref="O118:P118"/>
    <mergeCell ref="Q118:R118"/>
    <mergeCell ref="A116:B116"/>
    <mergeCell ref="C116:D116"/>
    <mergeCell ref="E116:F116"/>
    <mergeCell ref="G116:H116"/>
    <mergeCell ref="I116:J116"/>
    <mergeCell ref="K116:L116"/>
    <mergeCell ref="M116:N116"/>
    <mergeCell ref="O116:P116"/>
    <mergeCell ref="Q116:R116"/>
    <mergeCell ref="A115:B115"/>
    <mergeCell ref="C115:D115"/>
    <mergeCell ref="E115:F115"/>
    <mergeCell ref="G115:H115"/>
    <mergeCell ref="I115:J115"/>
    <mergeCell ref="K115:L115"/>
    <mergeCell ref="M115:N115"/>
    <mergeCell ref="O115:P115"/>
    <mergeCell ref="Q115:R115"/>
    <mergeCell ref="M113:N113"/>
    <mergeCell ref="O113:P113"/>
    <mergeCell ref="Q113:R113"/>
    <mergeCell ref="A114:B114"/>
    <mergeCell ref="C114:D114"/>
    <mergeCell ref="E114:F114"/>
    <mergeCell ref="G114:H114"/>
    <mergeCell ref="I114:J114"/>
    <mergeCell ref="K114:L114"/>
    <mergeCell ref="M114:N114"/>
    <mergeCell ref="A113:B113"/>
    <mergeCell ref="C113:D113"/>
    <mergeCell ref="E113:F113"/>
    <mergeCell ref="G113:H113"/>
    <mergeCell ref="I113:J113"/>
    <mergeCell ref="K113:L113"/>
    <mergeCell ref="O114:P114"/>
    <mergeCell ref="Q114:R114"/>
    <mergeCell ref="A112:B112"/>
    <mergeCell ref="C112:D112"/>
    <mergeCell ref="E112:F112"/>
    <mergeCell ref="G112:H112"/>
    <mergeCell ref="I112:J112"/>
    <mergeCell ref="K112:L112"/>
    <mergeCell ref="M112:N112"/>
    <mergeCell ref="O112:P112"/>
    <mergeCell ref="Q112:R112"/>
    <mergeCell ref="A111:B111"/>
    <mergeCell ref="C111:D111"/>
    <mergeCell ref="E111:F111"/>
    <mergeCell ref="G111:H111"/>
    <mergeCell ref="I111:J111"/>
    <mergeCell ref="K111:L111"/>
    <mergeCell ref="M111:N111"/>
    <mergeCell ref="O111:P111"/>
    <mergeCell ref="Q111:R111"/>
    <mergeCell ref="M109:N109"/>
    <mergeCell ref="O109:P109"/>
    <mergeCell ref="Q109:R109"/>
    <mergeCell ref="A110:B110"/>
    <mergeCell ref="C110:D110"/>
    <mergeCell ref="E110:F110"/>
    <mergeCell ref="G110:H110"/>
    <mergeCell ref="I110:J110"/>
    <mergeCell ref="K110:L110"/>
    <mergeCell ref="M110:N110"/>
    <mergeCell ref="A109:B109"/>
    <mergeCell ref="C109:D109"/>
    <mergeCell ref="E109:F109"/>
    <mergeCell ref="G109:H109"/>
    <mergeCell ref="I109:J109"/>
    <mergeCell ref="K109:L109"/>
    <mergeCell ref="O110:P110"/>
    <mergeCell ref="Q110:R110"/>
    <mergeCell ref="A108:B108"/>
    <mergeCell ref="C108:D108"/>
    <mergeCell ref="E108:F108"/>
    <mergeCell ref="G108:H108"/>
    <mergeCell ref="I108:J108"/>
    <mergeCell ref="K108:L108"/>
    <mergeCell ref="M108:N108"/>
    <mergeCell ref="O108:P108"/>
    <mergeCell ref="Q108:R108"/>
    <mergeCell ref="A107:B107"/>
    <mergeCell ref="C107:D107"/>
    <mergeCell ref="E107:F107"/>
    <mergeCell ref="G107:H107"/>
    <mergeCell ref="I107:J107"/>
    <mergeCell ref="K107:L107"/>
    <mergeCell ref="M107:N107"/>
    <mergeCell ref="O107:P107"/>
    <mergeCell ref="Q107:R107"/>
    <mergeCell ref="M105:N105"/>
    <mergeCell ref="O105:P105"/>
    <mergeCell ref="Q105:R105"/>
    <mergeCell ref="A106:B106"/>
    <mergeCell ref="C106:D106"/>
    <mergeCell ref="E106:F106"/>
    <mergeCell ref="G106:H106"/>
    <mergeCell ref="I106:J106"/>
    <mergeCell ref="K106:L106"/>
    <mergeCell ref="M106:N106"/>
    <mergeCell ref="A105:B105"/>
    <mergeCell ref="C105:D105"/>
    <mergeCell ref="E105:F105"/>
    <mergeCell ref="G105:H105"/>
    <mergeCell ref="I105:J105"/>
    <mergeCell ref="K105:L105"/>
    <mergeCell ref="O106:P106"/>
    <mergeCell ref="Q106:R106"/>
    <mergeCell ref="A104:B104"/>
    <mergeCell ref="C104:D104"/>
    <mergeCell ref="E104:F104"/>
    <mergeCell ref="G104:H104"/>
    <mergeCell ref="I104:J104"/>
    <mergeCell ref="K104:L104"/>
    <mergeCell ref="M104:N104"/>
    <mergeCell ref="O104:P104"/>
    <mergeCell ref="Q104:R104"/>
    <mergeCell ref="A103:B103"/>
    <mergeCell ref="C103:D103"/>
    <mergeCell ref="E103:F103"/>
    <mergeCell ref="G103:H103"/>
    <mergeCell ref="I103:J103"/>
    <mergeCell ref="K103:L103"/>
    <mergeCell ref="M103:N103"/>
    <mergeCell ref="O103:P103"/>
    <mergeCell ref="Q103:R103"/>
    <mergeCell ref="M101:N101"/>
    <mergeCell ref="O101:P101"/>
    <mergeCell ref="Q101:R101"/>
    <mergeCell ref="A102:B102"/>
    <mergeCell ref="C102:D102"/>
    <mergeCell ref="E102:F102"/>
    <mergeCell ref="G102:H102"/>
    <mergeCell ref="I102:J102"/>
    <mergeCell ref="K102:L102"/>
    <mergeCell ref="M102:N102"/>
    <mergeCell ref="A101:B101"/>
    <mergeCell ref="C101:D101"/>
    <mergeCell ref="E101:F101"/>
    <mergeCell ref="G101:H101"/>
    <mergeCell ref="I101:J101"/>
    <mergeCell ref="K101:L101"/>
    <mergeCell ref="O102:P102"/>
    <mergeCell ref="Q102:R102"/>
    <mergeCell ref="A100:B100"/>
    <mergeCell ref="C100:D100"/>
    <mergeCell ref="E100:F100"/>
    <mergeCell ref="G100:H100"/>
    <mergeCell ref="I100:J100"/>
    <mergeCell ref="K100:L100"/>
    <mergeCell ref="M100:N100"/>
    <mergeCell ref="O100:P100"/>
    <mergeCell ref="Q100:R100"/>
    <mergeCell ref="A99:B99"/>
    <mergeCell ref="C99:D99"/>
    <mergeCell ref="E99:F99"/>
    <mergeCell ref="G99:H99"/>
    <mergeCell ref="I99:J99"/>
    <mergeCell ref="K99:L99"/>
    <mergeCell ref="M99:N99"/>
    <mergeCell ref="O99:P99"/>
    <mergeCell ref="Q99:R99"/>
    <mergeCell ref="M97:N97"/>
    <mergeCell ref="O97:P97"/>
    <mergeCell ref="Q97:R97"/>
    <mergeCell ref="A98:B98"/>
    <mergeCell ref="C98:D98"/>
    <mergeCell ref="E98:F98"/>
    <mergeCell ref="G98:H98"/>
    <mergeCell ref="I98:J98"/>
    <mergeCell ref="K98:L98"/>
    <mergeCell ref="M98:N98"/>
    <mergeCell ref="A97:B97"/>
    <mergeCell ref="C97:D97"/>
    <mergeCell ref="E97:F97"/>
    <mergeCell ref="G97:H97"/>
    <mergeCell ref="I97:J97"/>
    <mergeCell ref="K97:L97"/>
    <mergeCell ref="O98:P98"/>
    <mergeCell ref="Q98:R98"/>
    <mergeCell ref="A96:B96"/>
    <mergeCell ref="C96:D96"/>
    <mergeCell ref="E96:F96"/>
    <mergeCell ref="G96:H96"/>
    <mergeCell ref="I96:J96"/>
    <mergeCell ref="K96:L96"/>
    <mergeCell ref="M96:N96"/>
    <mergeCell ref="O96:P96"/>
    <mergeCell ref="Q96:R96"/>
    <mergeCell ref="A95:B95"/>
    <mergeCell ref="C95:D95"/>
    <mergeCell ref="E95:F95"/>
    <mergeCell ref="G95:H95"/>
    <mergeCell ref="I95:J95"/>
    <mergeCell ref="K95:L95"/>
    <mergeCell ref="M95:N95"/>
    <mergeCell ref="O95:P95"/>
    <mergeCell ref="Q95:R95"/>
    <mergeCell ref="M93:N93"/>
    <mergeCell ref="O93:P93"/>
    <mergeCell ref="Q93:R93"/>
    <mergeCell ref="A94:B94"/>
    <mergeCell ref="C94:D94"/>
    <mergeCell ref="E94:F94"/>
    <mergeCell ref="G94:H94"/>
    <mergeCell ref="I94:J94"/>
    <mergeCell ref="K94:L94"/>
    <mergeCell ref="M94:N94"/>
    <mergeCell ref="A93:B93"/>
    <mergeCell ref="C93:D93"/>
    <mergeCell ref="E93:F93"/>
    <mergeCell ref="G93:H93"/>
    <mergeCell ref="I93:J93"/>
    <mergeCell ref="K93:L93"/>
    <mergeCell ref="O94:P94"/>
    <mergeCell ref="Q94:R94"/>
    <mergeCell ref="A92:B92"/>
    <mergeCell ref="C92:D92"/>
    <mergeCell ref="E92:F92"/>
    <mergeCell ref="G92:H92"/>
    <mergeCell ref="I92:J92"/>
    <mergeCell ref="K92:L92"/>
    <mergeCell ref="M92:N92"/>
    <mergeCell ref="O92:P92"/>
    <mergeCell ref="Q92:R92"/>
    <mergeCell ref="A91:B91"/>
    <mergeCell ref="C91:D91"/>
    <mergeCell ref="E91:F91"/>
    <mergeCell ref="G91:H91"/>
    <mergeCell ref="I91:J91"/>
    <mergeCell ref="K91:L91"/>
    <mergeCell ref="M91:N91"/>
    <mergeCell ref="O91:P91"/>
    <mergeCell ref="Q91:R91"/>
    <mergeCell ref="M89:N89"/>
    <mergeCell ref="O89:P89"/>
    <mergeCell ref="Q89:R89"/>
    <mergeCell ref="A90:B90"/>
    <mergeCell ref="C90:D90"/>
    <mergeCell ref="E90:F90"/>
    <mergeCell ref="G90:H90"/>
    <mergeCell ref="I90:J90"/>
    <mergeCell ref="K90:L90"/>
    <mergeCell ref="M90:N90"/>
    <mergeCell ref="A89:B89"/>
    <mergeCell ref="C89:D89"/>
    <mergeCell ref="E89:F89"/>
    <mergeCell ref="G89:H89"/>
    <mergeCell ref="I89:J89"/>
    <mergeCell ref="K89:L89"/>
    <mergeCell ref="O90:P90"/>
    <mergeCell ref="Q90:R90"/>
    <mergeCell ref="A88:B88"/>
    <mergeCell ref="C88:D88"/>
    <mergeCell ref="E88:F88"/>
    <mergeCell ref="G88:H88"/>
    <mergeCell ref="I88:J88"/>
    <mergeCell ref="K88:L88"/>
    <mergeCell ref="M88:N88"/>
    <mergeCell ref="O88:P88"/>
    <mergeCell ref="Q88:R88"/>
    <mergeCell ref="A87:B87"/>
    <mergeCell ref="C87:D87"/>
    <mergeCell ref="E87:F87"/>
    <mergeCell ref="G87:H87"/>
    <mergeCell ref="I87:J87"/>
    <mergeCell ref="K87:L87"/>
    <mergeCell ref="M87:N87"/>
    <mergeCell ref="O87:P87"/>
    <mergeCell ref="Q87:R87"/>
    <mergeCell ref="A86:B86"/>
    <mergeCell ref="C86:D86"/>
    <mergeCell ref="E86:F86"/>
    <mergeCell ref="G86:H86"/>
    <mergeCell ref="I86:J86"/>
    <mergeCell ref="K86:L86"/>
    <mergeCell ref="M86:N86"/>
    <mergeCell ref="O86:P86"/>
    <mergeCell ref="Q86:R86"/>
    <mergeCell ref="A85:B85"/>
    <mergeCell ref="C85:D85"/>
    <mergeCell ref="E85:F85"/>
    <mergeCell ref="G85:H85"/>
    <mergeCell ref="I85:J85"/>
    <mergeCell ref="K85:L85"/>
    <mergeCell ref="M85:N85"/>
    <mergeCell ref="O85:P85"/>
    <mergeCell ref="Q85:R85"/>
    <mergeCell ref="A81:D81"/>
    <mergeCell ref="E81:H81"/>
    <mergeCell ref="I81:L81"/>
    <mergeCell ref="M81:Q81"/>
    <mergeCell ref="A83:R83"/>
    <mergeCell ref="A84:B84"/>
    <mergeCell ref="C84:D84"/>
    <mergeCell ref="E84:F84"/>
    <mergeCell ref="G84:H84"/>
    <mergeCell ref="I84:J84"/>
    <mergeCell ref="K84:L84"/>
    <mergeCell ref="M84:N84"/>
    <mergeCell ref="O84:P84"/>
    <mergeCell ref="Q84:R84"/>
    <mergeCell ref="A77:C77"/>
    <mergeCell ref="D77:F77"/>
    <mergeCell ref="A80:D80"/>
    <mergeCell ref="E80:H80"/>
    <mergeCell ref="I80:L80"/>
    <mergeCell ref="M80:Q80"/>
    <mergeCell ref="A75:C75"/>
    <mergeCell ref="D75:F75"/>
    <mergeCell ref="G75:R75"/>
    <mergeCell ref="A76:C76"/>
    <mergeCell ref="D76:F76"/>
    <mergeCell ref="G76:R76"/>
    <mergeCell ref="A73:C73"/>
    <mergeCell ref="D73:F73"/>
    <mergeCell ref="G73:R73"/>
    <mergeCell ref="A74:C74"/>
    <mergeCell ref="D74:F74"/>
    <mergeCell ref="G74:R74"/>
    <mergeCell ref="A69:C69"/>
    <mergeCell ref="D69:F69"/>
    <mergeCell ref="G69:R69"/>
    <mergeCell ref="A70:C70"/>
    <mergeCell ref="D70:F70"/>
    <mergeCell ref="A72:C72"/>
    <mergeCell ref="A67:C67"/>
    <mergeCell ref="D67:F67"/>
    <mergeCell ref="G67:R67"/>
    <mergeCell ref="A68:C68"/>
    <mergeCell ref="D68:F68"/>
    <mergeCell ref="G68:R68"/>
    <mergeCell ref="A65:C65"/>
    <mergeCell ref="D65:F65"/>
    <mergeCell ref="G65:R65"/>
    <mergeCell ref="A66:C66"/>
    <mergeCell ref="D66:F66"/>
    <mergeCell ref="G66:R66"/>
    <mergeCell ref="A63:C63"/>
    <mergeCell ref="D63:F63"/>
    <mergeCell ref="G63:R63"/>
    <mergeCell ref="A64:C64"/>
    <mergeCell ref="D64:F64"/>
    <mergeCell ref="G64:R64"/>
    <mergeCell ref="N58:R58"/>
    <mergeCell ref="A60:Q60"/>
    <mergeCell ref="A61:C61"/>
    <mergeCell ref="A62:C62"/>
    <mergeCell ref="D62:F62"/>
    <mergeCell ref="G62:R62"/>
    <mergeCell ref="B58:C58"/>
    <mergeCell ref="D58:E58"/>
    <mergeCell ref="F58:G58"/>
    <mergeCell ref="H58:I58"/>
    <mergeCell ref="J58:K58"/>
    <mergeCell ref="L58:M58"/>
    <mergeCell ref="N56:R56"/>
    <mergeCell ref="B57:C57"/>
    <mergeCell ref="D57:E57"/>
    <mergeCell ref="F57:G57"/>
    <mergeCell ref="H57:I57"/>
    <mergeCell ref="J57:K57"/>
    <mergeCell ref="L57:M57"/>
    <mergeCell ref="N57:R57"/>
    <mergeCell ref="B56:C56"/>
    <mergeCell ref="D56:E56"/>
    <mergeCell ref="F56:G56"/>
    <mergeCell ref="H56:I56"/>
    <mergeCell ref="J56:K56"/>
    <mergeCell ref="L56:M56"/>
    <mergeCell ref="N54:R54"/>
    <mergeCell ref="B55:C55"/>
    <mergeCell ref="D55:E55"/>
    <mergeCell ref="F55:G55"/>
    <mergeCell ref="H55:I55"/>
    <mergeCell ref="J55:K55"/>
    <mergeCell ref="L55:M55"/>
    <mergeCell ref="N55:R55"/>
    <mergeCell ref="B54:C54"/>
    <mergeCell ref="D54:E54"/>
    <mergeCell ref="F54:G54"/>
    <mergeCell ref="H54:I54"/>
    <mergeCell ref="J54:K54"/>
    <mergeCell ref="L54:M54"/>
    <mergeCell ref="N52:R52"/>
    <mergeCell ref="B53:C53"/>
    <mergeCell ref="D53:E53"/>
    <mergeCell ref="F53:G53"/>
    <mergeCell ref="H53:I53"/>
    <mergeCell ref="J53:K53"/>
    <mergeCell ref="L53:M53"/>
    <mergeCell ref="N53:R53"/>
    <mergeCell ref="B52:C52"/>
    <mergeCell ref="D52:E52"/>
    <mergeCell ref="F52:G52"/>
    <mergeCell ref="H52:I52"/>
    <mergeCell ref="J52:K52"/>
    <mergeCell ref="L52:M52"/>
    <mergeCell ref="N50:R50"/>
    <mergeCell ref="B51:C51"/>
    <mergeCell ref="D51:E51"/>
    <mergeCell ref="F51:G51"/>
    <mergeCell ref="H51:I51"/>
    <mergeCell ref="J51:K51"/>
    <mergeCell ref="L51:M51"/>
    <mergeCell ref="N51:R51"/>
    <mergeCell ref="B50:C50"/>
    <mergeCell ref="D50:E50"/>
    <mergeCell ref="F50:G50"/>
    <mergeCell ref="H50:I50"/>
    <mergeCell ref="J50:K50"/>
    <mergeCell ref="L50:M50"/>
    <mergeCell ref="N48:R48"/>
    <mergeCell ref="B49:C49"/>
    <mergeCell ref="D49:E49"/>
    <mergeCell ref="F49:G49"/>
    <mergeCell ref="H49:I49"/>
    <mergeCell ref="J49:K49"/>
    <mergeCell ref="L49:M49"/>
    <mergeCell ref="N49:R49"/>
    <mergeCell ref="B48:C48"/>
    <mergeCell ref="D48:E48"/>
    <mergeCell ref="F48:G48"/>
    <mergeCell ref="H48:I48"/>
    <mergeCell ref="J48:K48"/>
    <mergeCell ref="L48:M48"/>
    <mergeCell ref="N46:R46"/>
    <mergeCell ref="B47:C47"/>
    <mergeCell ref="D47:E47"/>
    <mergeCell ref="F47:G47"/>
    <mergeCell ref="H47:I47"/>
    <mergeCell ref="J47:K47"/>
    <mergeCell ref="L47:M47"/>
    <mergeCell ref="N47:R47"/>
    <mergeCell ref="B46:C46"/>
    <mergeCell ref="D46:E46"/>
    <mergeCell ref="F46:G46"/>
    <mergeCell ref="H46:I46"/>
    <mergeCell ref="J46:K46"/>
    <mergeCell ref="L46:M46"/>
    <mergeCell ref="N44:R44"/>
    <mergeCell ref="B45:C45"/>
    <mergeCell ref="D45:E45"/>
    <mergeCell ref="F45:G45"/>
    <mergeCell ref="H45:I45"/>
    <mergeCell ref="J45:K45"/>
    <mergeCell ref="L45:M45"/>
    <mergeCell ref="N45:R45"/>
    <mergeCell ref="B44:C44"/>
    <mergeCell ref="D44:E44"/>
    <mergeCell ref="F44:G44"/>
    <mergeCell ref="H44:I44"/>
    <mergeCell ref="J44:K44"/>
    <mergeCell ref="L44:M44"/>
    <mergeCell ref="N42:R42"/>
    <mergeCell ref="B43:C43"/>
    <mergeCell ref="D43:E43"/>
    <mergeCell ref="F43:G43"/>
    <mergeCell ref="H43:I43"/>
    <mergeCell ref="J43:K43"/>
    <mergeCell ref="L43:M43"/>
    <mergeCell ref="N43:R43"/>
    <mergeCell ref="B42:C42"/>
    <mergeCell ref="D42:E42"/>
    <mergeCell ref="F42:G42"/>
    <mergeCell ref="H42:I42"/>
    <mergeCell ref="J42:K42"/>
    <mergeCell ref="L42:M42"/>
    <mergeCell ref="N40:R40"/>
    <mergeCell ref="B41:C41"/>
    <mergeCell ref="D41:E41"/>
    <mergeCell ref="F41:G41"/>
    <mergeCell ref="H41:I41"/>
    <mergeCell ref="J41:K41"/>
    <mergeCell ref="L41:M41"/>
    <mergeCell ref="N41:R41"/>
    <mergeCell ref="B40:C40"/>
    <mergeCell ref="D40:E40"/>
    <mergeCell ref="F40:G40"/>
    <mergeCell ref="H40:I40"/>
    <mergeCell ref="J40:K40"/>
    <mergeCell ref="L40:M40"/>
    <mergeCell ref="N38:R38"/>
    <mergeCell ref="B39:C39"/>
    <mergeCell ref="D39:E39"/>
    <mergeCell ref="F39:G39"/>
    <mergeCell ref="H39:I39"/>
    <mergeCell ref="J39:K39"/>
    <mergeCell ref="L39:M39"/>
    <mergeCell ref="N39:R39"/>
    <mergeCell ref="B38:C38"/>
    <mergeCell ref="D38:E38"/>
    <mergeCell ref="F38:G38"/>
    <mergeCell ref="H38:I38"/>
    <mergeCell ref="J38:K38"/>
    <mergeCell ref="L38:M38"/>
    <mergeCell ref="N36:R36"/>
    <mergeCell ref="B37:C37"/>
    <mergeCell ref="D37:E37"/>
    <mergeCell ref="F37:G37"/>
    <mergeCell ref="H37:I37"/>
    <mergeCell ref="J37:K37"/>
    <mergeCell ref="L37:M37"/>
    <mergeCell ref="N37:R37"/>
    <mergeCell ref="B36:C36"/>
    <mergeCell ref="D36:E36"/>
    <mergeCell ref="F36:G36"/>
    <mergeCell ref="H36:I36"/>
    <mergeCell ref="J36:K36"/>
    <mergeCell ref="L36:M36"/>
    <mergeCell ref="N34:R34"/>
    <mergeCell ref="B35:C35"/>
    <mergeCell ref="D35:E35"/>
    <mergeCell ref="F35:G35"/>
    <mergeCell ref="H35:I35"/>
    <mergeCell ref="J35:K35"/>
    <mergeCell ref="L35:M35"/>
    <mergeCell ref="N35:R35"/>
    <mergeCell ref="B34:C34"/>
    <mergeCell ref="D34:E34"/>
    <mergeCell ref="F34:G34"/>
    <mergeCell ref="H34:I34"/>
    <mergeCell ref="J34:K34"/>
    <mergeCell ref="L34:M34"/>
    <mergeCell ref="N32:R32"/>
    <mergeCell ref="B33:C33"/>
    <mergeCell ref="D33:E33"/>
    <mergeCell ref="F33:G33"/>
    <mergeCell ref="H33:I33"/>
    <mergeCell ref="J33:K33"/>
    <mergeCell ref="L33:M33"/>
    <mergeCell ref="N33:R33"/>
    <mergeCell ref="B32:C32"/>
    <mergeCell ref="D32:E32"/>
    <mergeCell ref="F32:G32"/>
    <mergeCell ref="H32:I32"/>
    <mergeCell ref="J32:K32"/>
    <mergeCell ref="L32:M32"/>
    <mergeCell ref="N30:R30"/>
    <mergeCell ref="B31:C31"/>
    <mergeCell ref="D31:E31"/>
    <mergeCell ref="F31:G31"/>
    <mergeCell ref="H31:I31"/>
    <mergeCell ref="J31:K31"/>
    <mergeCell ref="L31:M31"/>
    <mergeCell ref="N31:R31"/>
    <mergeCell ref="B30:C30"/>
    <mergeCell ref="D30:E30"/>
    <mergeCell ref="F30:G30"/>
    <mergeCell ref="H30:I30"/>
    <mergeCell ref="J30:K30"/>
    <mergeCell ref="L30:M30"/>
    <mergeCell ref="N28:R28"/>
    <mergeCell ref="B29:C29"/>
    <mergeCell ref="D29:E29"/>
    <mergeCell ref="F29:G29"/>
    <mergeCell ref="H29:I29"/>
    <mergeCell ref="J29:K29"/>
    <mergeCell ref="L29:M29"/>
    <mergeCell ref="N29:R29"/>
    <mergeCell ref="F27:G27"/>
    <mergeCell ref="H27:I27"/>
    <mergeCell ref="J27:K27"/>
    <mergeCell ref="L27:M27"/>
    <mergeCell ref="B28:C28"/>
    <mergeCell ref="D28:E28"/>
    <mergeCell ref="F28:G28"/>
    <mergeCell ref="H28:I28"/>
    <mergeCell ref="J28:K28"/>
    <mergeCell ref="L28:M28"/>
    <mergeCell ref="L1:M1"/>
    <mergeCell ref="Q1:R1"/>
    <mergeCell ref="B13:Q13"/>
    <mergeCell ref="H16:J16"/>
    <mergeCell ref="M16:O16"/>
    <mergeCell ref="C23:Q23"/>
    <mergeCell ref="A25:R25"/>
    <mergeCell ref="A26:A27"/>
    <mergeCell ref="B26:C27"/>
    <mergeCell ref="D26:M26"/>
    <mergeCell ref="N26:R27"/>
    <mergeCell ref="D27:E27"/>
    <mergeCell ref="G8:H8"/>
    <mergeCell ref="I8:P8"/>
    <mergeCell ref="B12:Q12"/>
    <mergeCell ref="A2:Q2"/>
    <mergeCell ref="G6:H6"/>
    <mergeCell ref="I6:P6"/>
    <mergeCell ref="G7:H7"/>
    <mergeCell ref="I7:P7"/>
    <mergeCell ref="B11:C11"/>
    <mergeCell ref="G11:H11"/>
    <mergeCell ref="I11:K11"/>
    <mergeCell ref="M11:Q11"/>
  </mergeCells>
  <phoneticPr fontId="3"/>
  <conditionalFormatting sqref="B23">
    <cfRule type="cellIs" dxfId="71" priority="13" operator="equal">
      <formula>"□"</formula>
    </cfRule>
  </conditionalFormatting>
  <conditionalFormatting sqref="B28:D57 F28:F57 H28:H57 J28:J57">
    <cfRule type="containsBlanks" dxfId="70" priority="5">
      <formula>LEN(TRIM(B28))=0</formula>
    </cfRule>
  </conditionalFormatting>
  <conditionalFormatting sqref="D74:D76 C85:C134 E85:E134 G85:G134 I85:I134 K85:K134 M85:M134 O85:O134">
    <cfRule type="containsBlanks" dxfId="69" priority="10">
      <formula>LEN(TRIM(C74))=0</formula>
    </cfRule>
  </conditionalFormatting>
  <conditionalFormatting sqref="G63:G69">
    <cfRule type="containsBlanks" dxfId="68" priority="9">
      <formula>LEN(TRIM(G63))=0</formula>
    </cfRule>
  </conditionalFormatting>
  <conditionalFormatting sqref="G74:G76">
    <cfRule type="containsBlanks" dxfId="67" priority="11">
      <formula>LEN(TRIM(G74))=0</formula>
    </cfRule>
  </conditionalFormatting>
  <conditionalFormatting sqref="H16:J16">
    <cfRule type="cellIs" dxfId="66" priority="16" operator="equal">
      <formula>0</formula>
    </cfRule>
  </conditionalFormatting>
  <conditionalFormatting sqref="M16">
    <cfRule type="containsBlanks" dxfId="65" priority="14">
      <formula>LEN(TRIM(M16))=0</formula>
    </cfRule>
  </conditionalFormatting>
  <conditionalFormatting sqref="N28:N57">
    <cfRule type="containsBlanks" dxfId="64" priority="4">
      <formula>LEN(TRIM(N28))=0</formula>
    </cfRule>
  </conditionalFormatting>
  <conditionalFormatting sqref="O1">
    <cfRule type="containsBlanks" dxfId="63" priority="3">
      <formula>LEN(TRIM(O1))=0</formula>
    </cfRule>
  </conditionalFormatting>
  <conditionalFormatting sqref="Q1:R1">
    <cfRule type="containsBlanks" dxfId="62" priority="1">
      <formula>LEN(TRIM(Q1))=0</formula>
    </cfRule>
  </conditionalFormatting>
  <dataValidations count="2">
    <dataValidation imeMode="off" allowBlank="1" showInputMessage="1" showErrorMessage="1" sqref="D74:D79 H16:J16 M16 F11 G70:G71 E71:F71 G74:G79 D63:D71 B28:B57 F28:F58 H28:H58 L28:L58 J28:J58 D28:D58 D11 N1:Q1" xr:uid="{3213B78D-B05B-41F0-B625-C7A46CDC92F9}"/>
    <dataValidation imeMode="hiragana" allowBlank="1" showInputMessage="1" showErrorMessage="1" sqref="M2:Q5 H17:J22 M17:O22 B1:B10 T2:T4 G6:H8 AD1:AE3 G9:Q9 G1:L5 J27 M14:O15 H14:J15 B58:B59 C59 D73 A77:C79 H70:H72 I72:Q72 D61:D62 K61 B66:C66 A136 A66:A76 B70:C76 G62 G73 D72:G72 A60:C65 R59:R61 R70:R72 A82:R82 B24:R24 X82:XFD82 D59:Q60 T19:AE58 E1:F1 C2:F9 C1 M80 I80:I81 A137:XFD1048576 H77:H79 S3:S65 T16 I11 R77:R81 X59:AE81 K14:L22 E80:E81 T59:W61 U1:AC2 B12:B22 B26 N28:N58 N26 D26:D27 L27 F27 H27 L11:M11 S1 R2:R23 A1:A59 AF1:XFD81 C14:C23 P14:Q22 D14:G22 U62:W62 V63:W63 S66:W82 U64:W65 T63" xr:uid="{A89587B2-66CD-447A-A313-77E87E0F6766}"/>
  </dataValidations>
  <pageMargins left="0.70866141732283472" right="0.70866141732283472" top="0.35433070866141736" bottom="0" header="0.31496062992125984" footer="0.31496062992125984"/>
  <pageSetup paperSize="9" scale="80" orientation="portrait" r:id="rId1"/>
  <rowBreaks count="3" manualBreakCount="3">
    <brk id="24" max="17" man="1"/>
    <brk id="59" max="17" man="1"/>
    <brk id="82" max="1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EA9DEE80-DA0E-4269-AEA3-BFA3CFFC9FA8}">
            <xm:f>NOT(ISERROR(SEARCH("　月　日",Q1)))</xm:f>
            <xm:f>"　月　日"</xm:f>
            <x14:dxf>
              <fill>
                <patternFill>
                  <bgColor theme="8" tint="0.79998168889431442"/>
                </patternFill>
              </fill>
            </x14:dxf>
          </x14:cfRule>
          <xm:sqref>Q1:R1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A032FCA3-1D5D-46C5-8AB9-5A6B547A47E6}">
          <x14:formula1>
            <xm:f>'1_交付申請'!$AQ$1:$AQ$2</xm:f>
          </x14:formula1>
          <xm:sqref>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E41A5-6E94-4AE0-916E-35AE00CD96CD}">
  <sheetPr>
    <tabColor rgb="FF92D050"/>
  </sheetPr>
  <dimension ref="A1:W136"/>
  <sheetViews>
    <sheetView view="pageBreakPreview" zoomScaleNormal="100" zoomScaleSheetLayoutView="100" workbookViewId="0">
      <pane ySplit="2" topLeftCell="A76" activePane="bottomLeft" state="frozen"/>
      <selection activeCell="A3" sqref="A3:Q3"/>
      <selection pane="bottomLeft" activeCell="A3" sqref="A3:Q3"/>
    </sheetView>
  </sheetViews>
  <sheetFormatPr defaultColWidth="4.58203125" defaultRowHeight="22.5" customHeight="1"/>
  <cols>
    <col min="1" max="14" width="4.58203125" style="3"/>
    <col min="15" max="15" width="5.5" style="3" bestFit="1" customWidth="1"/>
    <col min="16" max="18" width="4.58203125" style="3"/>
    <col min="19" max="19" width="7.08203125" style="3" bestFit="1" customWidth="1"/>
    <col min="20" max="29" width="4.58203125" style="3"/>
    <col min="30" max="30" width="17" style="3" customWidth="1"/>
    <col min="31" max="16384" width="4.58203125" style="3"/>
  </cols>
  <sheetData>
    <row r="1" spans="1:20" ht="22.5" customHeight="1">
      <c r="A1" s="1" t="s">
        <v>205</v>
      </c>
      <c r="E1" s="1" t="s">
        <v>206</v>
      </c>
      <c r="L1" s="218" t="str">
        <f>IF(O1="","",TEXT(DATE(O1,12,31),"[$-ja-JP-x-gannen]ggge"))</f>
        <v/>
      </c>
      <c r="M1" s="218"/>
      <c r="N1" s="5" t="s">
        <v>299</v>
      </c>
      <c r="O1" s="38"/>
      <c r="P1" s="1" t="s">
        <v>295</v>
      </c>
      <c r="Q1" s="217" t="s">
        <v>300</v>
      </c>
      <c r="R1" s="217"/>
      <c r="S1" s="3" t="s">
        <v>25</v>
      </c>
      <c r="T1" s="3" t="s">
        <v>297</v>
      </c>
    </row>
    <row r="2" spans="1:20" ht="22.5" customHeight="1">
      <c r="A2" s="219" t="s">
        <v>161</v>
      </c>
      <c r="B2" s="219"/>
      <c r="C2" s="219"/>
      <c r="D2" s="219"/>
      <c r="E2" s="219"/>
      <c r="F2" s="219"/>
      <c r="G2" s="219"/>
      <c r="H2" s="219"/>
      <c r="I2" s="219"/>
      <c r="J2" s="219"/>
      <c r="K2" s="219"/>
      <c r="L2" s="219"/>
      <c r="M2" s="219"/>
      <c r="N2" s="219"/>
      <c r="O2" s="219"/>
      <c r="P2" s="219"/>
      <c r="Q2" s="219"/>
      <c r="T2" s="3" t="s">
        <v>26</v>
      </c>
    </row>
    <row r="3" spans="1:20" ht="13.15" customHeight="1">
      <c r="A3" s="1"/>
      <c r="B3" s="1"/>
      <c r="C3" s="1"/>
      <c r="D3" s="1"/>
      <c r="E3" s="1"/>
      <c r="F3" s="1"/>
      <c r="G3" s="1"/>
      <c r="H3" s="1"/>
      <c r="I3" s="1"/>
      <c r="J3" s="1"/>
      <c r="K3" s="1"/>
      <c r="L3" s="1"/>
      <c r="M3" s="1"/>
      <c r="N3" s="1"/>
      <c r="O3" s="1"/>
      <c r="P3" s="1"/>
      <c r="Q3" s="1"/>
      <c r="S3" s="48" t="s">
        <v>30</v>
      </c>
    </row>
    <row r="4" spans="1:20" ht="22.5" customHeight="1">
      <c r="A4" s="1" t="s">
        <v>162</v>
      </c>
      <c r="B4" s="1"/>
      <c r="C4" s="1"/>
      <c r="D4" s="1"/>
      <c r="E4" s="1"/>
      <c r="F4" s="1"/>
      <c r="G4" s="1"/>
      <c r="H4" s="1"/>
      <c r="I4" s="1"/>
      <c r="J4" s="1"/>
      <c r="K4" s="1"/>
      <c r="L4" s="1"/>
      <c r="M4" s="1"/>
      <c r="N4" s="1"/>
      <c r="O4" s="1"/>
      <c r="P4" s="1"/>
      <c r="Q4" s="1"/>
    </row>
    <row r="5" spans="1:20" ht="22.5" customHeight="1">
      <c r="A5" s="1"/>
      <c r="B5" s="1"/>
      <c r="C5" s="1"/>
      <c r="D5" s="1"/>
      <c r="E5" s="1"/>
      <c r="F5" s="1"/>
      <c r="G5" s="1" t="s">
        <v>163</v>
      </c>
      <c r="H5" s="1"/>
      <c r="I5" s="1"/>
      <c r="J5" s="1"/>
      <c r="K5" s="1"/>
      <c r="L5" s="1"/>
      <c r="M5" s="1"/>
      <c r="N5" s="1"/>
      <c r="O5" s="1"/>
      <c r="P5" s="1"/>
      <c r="Q5" s="1"/>
    </row>
    <row r="6" spans="1:20" ht="22.5" customHeight="1">
      <c r="A6" s="1"/>
      <c r="B6" s="1"/>
      <c r="C6" s="1"/>
      <c r="D6" s="1"/>
      <c r="E6" s="1"/>
      <c r="F6" s="1"/>
      <c r="G6" s="215" t="s">
        <v>5</v>
      </c>
      <c r="H6" s="215"/>
      <c r="I6" s="216" t="str">
        <f>IF(団体所在地="","",団体所在地)</f>
        <v/>
      </c>
      <c r="J6" s="216"/>
      <c r="K6" s="216"/>
      <c r="L6" s="216"/>
      <c r="M6" s="216"/>
      <c r="N6" s="216"/>
      <c r="O6" s="216"/>
      <c r="P6" s="216"/>
      <c r="Q6" s="94"/>
    </row>
    <row r="7" spans="1:20" ht="22.5" customHeight="1">
      <c r="A7" s="1"/>
      <c r="B7" s="1"/>
      <c r="C7" s="1"/>
      <c r="D7" s="1"/>
      <c r="E7" s="1"/>
      <c r="F7" s="1"/>
      <c r="G7" s="215" t="s">
        <v>164</v>
      </c>
      <c r="H7" s="215"/>
      <c r="I7" s="216" t="str">
        <f>IF(団体名称="","",団体名称)</f>
        <v/>
      </c>
      <c r="J7" s="216"/>
      <c r="K7" s="216"/>
      <c r="L7" s="216"/>
      <c r="M7" s="216"/>
      <c r="N7" s="216"/>
      <c r="O7" s="216"/>
      <c r="P7" s="216"/>
      <c r="Q7" s="94"/>
    </row>
    <row r="8" spans="1:20" ht="22.5" customHeight="1">
      <c r="A8" s="1"/>
      <c r="B8" s="1"/>
      <c r="C8" s="1"/>
      <c r="D8" s="1"/>
      <c r="E8" s="1"/>
      <c r="F8" s="1"/>
      <c r="G8" s="215" t="s">
        <v>35</v>
      </c>
      <c r="H8" s="215"/>
      <c r="I8" s="216" t="str">
        <f>IF(団体代表者="","",団体代表者)</f>
        <v/>
      </c>
      <c r="J8" s="216"/>
      <c r="K8" s="216"/>
      <c r="L8" s="216"/>
      <c r="M8" s="216"/>
      <c r="N8" s="216"/>
      <c r="O8" s="216"/>
      <c r="P8" s="216"/>
      <c r="Q8" s="1"/>
    </row>
    <row r="9" spans="1:20" ht="13.15" customHeight="1">
      <c r="A9" s="1"/>
      <c r="B9" s="1"/>
      <c r="C9" s="1"/>
      <c r="D9" s="1"/>
      <c r="E9" s="1"/>
      <c r="F9" s="1"/>
      <c r="G9" s="1"/>
      <c r="H9" s="1"/>
      <c r="I9" s="1"/>
      <c r="J9" s="1"/>
      <c r="K9" s="1"/>
      <c r="L9" s="1"/>
      <c r="M9" s="1"/>
      <c r="N9" s="1"/>
      <c r="O9" s="1"/>
      <c r="P9" s="1"/>
      <c r="Q9" s="1"/>
    </row>
    <row r="10" spans="1:20" ht="22.5" customHeight="1">
      <c r="A10" s="1"/>
      <c r="B10" s="49"/>
      <c r="C10" s="49"/>
      <c r="D10" s="49"/>
      <c r="E10" s="49"/>
      <c r="F10" s="49"/>
      <c r="G10" s="49"/>
      <c r="H10" s="49"/>
      <c r="I10" s="49"/>
      <c r="J10" s="49"/>
      <c r="K10" s="49"/>
      <c r="L10" s="49"/>
      <c r="M10" s="49"/>
      <c r="N10" s="49"/>
      <c r="O10" s="49"/>
      <c r="P10" s="49"/>
      <c r="Q10" s="49"/>
    </row>
    <row r="11" spans="1:20" ht="22.5" customHeight="1">
      <c r="A11" s="1"/>
      <c r="B11" s="301" t="str">
        <f>IF('7_変更交付決定'!L2="",'4_交付決定'!L2,'7_変更交付決定'!L2)</f>
        <v/>
      </c>
      <c r="C11" s="301"/>
      <c r="D11" s="5" t="s">
        <v>299</v>
      </c>
      <c r="E11" s="1">
        <f>IF('7_変更交付決定'!O2="",'4_交付決定'!O2,'7_変更交付決定'!O2)</f>
        <v>0</v>
      </c>
      <c r="F11" s="1" t="s">
        <v>295</v>
      </c>
      <c r="G11" s="302" t="str">
        <f>IF('7_変更交付決定'!Q2="　月　日",'4_交付決定'!Q2,'7_変更交付決定'!Q2)</f>
        <v>　月　日</v>
      </c>
      <c r="H11" s="302"/>
      <c r="I11" s="296" t="s">
        <v>136</v>
      </c>
      <c r="J11" s="296"/>
      <c r="K11" s="296"/>
      <c r="L11" s="1">
        <f>IF('7_変更交付決定'!C2&gt;0,'7_変更交付決定'!C2,'4_交付決定'!C2)</f>
        <v>0</v>
      </c>
      <c r="M11" s="290" t="s">
        <v>301</v>
      </c>
      <c r="N11" s="290"/>
      <c r="O11" s="290"/>
      <c r="P11" s="290"/>
      <c r="Q11" s="290"/>
    </row>
    <row r="12" spans="1:20" ht="22.5" customHeight="1">
      <c r="A12" s="1"/>
      <c r="B12" s="290" t="s">
        <v>304</v>
      </c>
      <c r="C12" s="290"/>
      <c r="D12" s="290"/>
      <c r="E12" s="290"/>
      <c r="F12" s="290"/>
      <c r="G12" s="290"/>
      <c r="H12" s="290"/>
      <c r="I12" s="290"/>
      <c r="J12" s="290"/>
      <c r="K12" s="290"/>
      <c r="L12" s="290"/>
      <c r="M12" s="290"/>
      <c r="N12" s="290"/>
      <c r="O12" s="290"/>
      <c r="P12" s="290"/>
      <c r="Q12" s="290"/>
    </row>
    <row r="13" spans="1:20" ht="22.5" customHeight="1">
      <c r="A13" s="1"/>
      <c r="B13" s="299" t="s">
        <v>305</v>
      </c>
      <c r="C13" s="299"/>
      <c r="D13" s="299"/>
      <c r="E13" s="299"/>
      <c r="F13" s="299"/>
      <c r="G13" s="299"/>
      <c r="H13" s="299"/>
      <c r="I13" s="299"/>
      <c r="J13" s="299"/>
      <c r="K13" s="299"/>
      <c r="L13" s="299"/>
      <c r="M13" s="299"/>
      <c r="N13" s="299"/>
      <c r="O13" s="299"/>
      <c r="P13" s="299"/>
      <c r="Q13" s="299"/>
    </row>
    <row r="14" spans="1:20" ht="13.15" customHeight="1">
      <c r="A14" s="1"/>
      <c r="B14" s="1"/>
      <c r="C14" s="1"/>
      <c r="D14" s="1"/>
      <c r="E14" s="1"/>
      <c r="F14" s="1"/>
      <c r="G14" s="1"/>
      <c r="H14" s="1"/>
      <c r="I14" s="1"/>
      <c r="J14" s="1"/>
      <c r="K14" s="1"/>
      <c r="L14" s="1"/>
      <c r="M14" s="1"/>
      <c r="N14" s="1"/>
      <c r="O14" s="1"/>
      <c r="P14" s="1"/>
      <c r="Q14" s="1"/>
    </row>
    <row r="15" spans="1:20" ht="22.5" customHeight="1">
      <c r="A15" s="1"/>
      <c r="B15" s="1"/>
      <c r="C15" s="1"/>
      <c r="D15" s="1"/>
      <c r="E15" s="1"/>
      <c r="F15" s="1"/>
      <c r="G15" s="1"/>
      <c r="H15" s="1"/>
      <c r="I15" s="1"/>
      <c r="J15" s="1"/>
      <c r="K15" s="1"/>
      <c r="L15" s="1"/>
      <c r="M15" s="1"/>
      <c r="N15" s="1"/>
      <c r="O15" s="1"/>
      <c r="P15" s="1"/>
      <c r="Q15" s="1"/>
    </row>
    <row r="16" spans="1:20" ht="22.5" customHeight="1">
      <c r="A16" s="1"/>
      <c r="B16" s="2" t="s">
        <v>165</v>
      </c>
      <c r="C16" s="1"/>
      <c r="D16" s="1"/>
      <c r="E16" s="1"/>
      <c r="F16" s="1"/>
      <c r="G16" s="1"/>
      <c r="H16" s="212">
        <f>M81</f>
        <v>0</v>
      </c>
      <c r="I16" s="212"/>
      <c r="J16" s="212"/>
      <c r="K16" s="4" t="s">
        <v>39</v>
      </c>
      <c r="L16" s="5" t="s">
        <v>166</v>
      </c>
      <c r="M16" s="347" t="s">
        <v>207</v>
      </c>
      <c r="N16" s="347"/>
      <c r="O16" s="347"/>
      <c r="P16" s="1" t="s">
        <v>168</v>
      </c>
      <c r="Q16" s="1"/>
      <c r="S16" s="3" t="s">
        <v>25</v>
      </c>
      <c r="T16" s="3" t="s">
        <v>169</v>
      </c>
    </row>
    <row r="17" spans="1:20" ht="22.5" customHeight="1">
      <c r="A17" s="1"/>
      <c r="B17" s="1"/>
      <c r="C17" s="1"/>
      <c r="D17" s="1"/>
      <c r="E17" s="1"/>
      <c r="F17" s="1"/>
      <c r="G17" s="1"/>
      <c r="H17" s="1"/>
      <c r="I17" s="1"/>
      <c r="J17" s="1"/>
      <c r="K17" s="1"/>
      <c r="L17" s="1"/>
      <c r="M17" s="1"/>
      <c r="N17" s="1"/>
      <c r="O17" s="1"/>
      <c r="P17" s="1"/>
      <c r="Q17" s="1"/>
    </row>
    <row r="18" spans="1:20" ht="22.5" customHeight="1">
      <c r="A18" s="1"/>
      <c r="B18" s="1" t="s">
        <v>44</v>
      </c>
      <c r="C18" s="1"/>
      <c r="D18" s="1"/>
      <c r="E18" s="1"/>
      <c r="F18" s="1"/>
      <c r="G18" s="1"/>
      <c r="H18" s="1"/>
      <c r="I18" s="1"/>
      <c r="J18" s="1"/>
      <c r="K18" s="1"/>
      <c r="L18" s="1"/>
      <c r="M18" s="1"/>
      <c r="N18" s="1"/>
      <c r="O18" s="1"/>
      <c r="P18" s="1"/>
      <c r="Q18" s="1"/>
    </row>
    <row r="19" spans="1:20" ht="22.5" customHeight="1">
      <c r="A19" s="1"/>
      <c r="B19" s="1" t="s">
        <v>170</v>
      </c>
      <c r="C19" s="1"/>
      <c r="D19" s="1"/>
      <c r="E19" s="1"/>
      <c r="F19" s="1"/>
      <c r="G19" s="1"/>
      <c r="H19" s="1"/>
      <c r="I19" s="1"/>
      <c r="J19" s="1"/>
      <c r="K19" s="1"/>
      <c r="L19" s="1"/>
      <c r="M19" s="1"/>
      <c r="N19" s="1"/>
      <c r="O19" s="1"/>
      <c r="P19" s="1"/>
      <c r="Q19" s="1"/>
    </row>
    <row r="20" spans="1:20" ht="22.5" customHeight="1">
      <c r="A20" s="1"/>
      <c r="B20" s="1" t="s">
        <v>171</v>
      </c>
      <c r="C20" s="1"/>
      <c r="D20" s="1"/>
      <c r="E20" s="1"/>
      <c r="F20" s="1"/>
      <c r="G20" s="1"/>
      <c r="H20" s="1"/>
      <c r="I20" s="1"/>
      <c r="J20" s="1"/>
      <c r="K20" s="1"/>
      <c r="L20" s="1"/>
      <c r="M20" s="1"/>
      <c r="N20" s="1"/>
      <c r="O20" s="1"/>
      <c r="P20" s="1"/>
      <c r="Q20" s="1"/>
    </row>
    <row r="21" spans="1:20" ht="22.5" customHeight="1">
      <c r="A21" s="1"/>
      <c r="B21" s="1" t="s">
        <v>310</v>
      </c>
      <c r="C21" s="1"/>
      <c r="D21" s="1"/>
      <c r="E21" s="1"/>
      <c r="F21" s="1"/>
      <c r="G21" s="1"/>
      <c r="H21" s="1"/>
      <c r="I21" s="1"/>
      <c r="J21" s="1"/>
      <c r="K21" s="1"/>
      <c r="L21" s="1"/>
      <c r="M21" s="1"/>
      <c r="N21" s="1"/>
      <c r="O21" s="1"/>
      <c r="P21" s="1"/>
      <c r="Q21" s="1"/>
    </row>
    <row r="22" spans="1:20" ht="22.5" customHeight="1">
      <c r="A22" s="1"/>
      <c r="B22" s="1" t="s">
        <v>311</v>
      </c>
      <c r="C22" s="1"/>
      <c r="D22" s="1"/>
      <c r="E22" s="1"/>
      <c r="F22" s="1"/>
      <c r="G22" s="1"/>
      <c r="H22" s="1"/>
      <c r="I22" s="1"/>
      <c r="J22" s="1"/>
      <c r="K22" s="1"/>
      <c r="L22" s="1"/>
      <c r="M22" s="1"/>
      <c r="N22" s="1"/>
      <c r="O22" s="1"/>
      <c r="P22" s="1"/>
      <c r="Q22" s="1"/>
    </row>
    <row r="23" spans="1:20" ht="22.5" customHeight="1">
      <c r="A23" s="1"/>
      <c r="B23" s="10" t="s">
        <v>109</v>
      </c>
      <c r="C23" s="346" t="s">
        <v>172</v>
      </c>
      <c r="D23" s="346"/>
      <c r="E23" s="346"/>
      <c r="F23" s="346"/>
      <c r="G23" s="346"/>
      <c r="H23" s="346"/>
      <c r="I23" s="346"/>
      <c r="J23" s="346"/>
      <c r="K23" s="346"/>
      <c r="L23" s="346"/>
      <c r="M23" s="346"/>
      <c r="N23" s="346"/>
      <c r="O23" s="346"/>
      <c r="P23" s="346"/>
      <c r="Q23" s="346"/>
      <c r="S23" s="3" t="s">
        <v>25</v>
      </c>
      <c r="T23" s="3" t="s">
        <v>208</v>
      </c>
    </row>
    <row r="24" spans="1:20" ht="22.5" customHeight="1">
      <c r="A24" s="1"/>
      <c r="B24" s="1"/>
      <c r="C24" s="1"/>
      <c r="D24" s="1"/>
      <c r="E24" s="1"/>
      <c r="F24" s="1"/>
      <c r="G24" s="1"/>
      <c r="H24" s="1"/>
      <c r="I24" s="1"/>
      <c r="J24" s="1"/>
      <c r="K24" s="1"/>
    </row>
    <row r="25" spans="1:20" ht="22.5" customHeight="1">
      <c r="A25" s="219" t="s">
        <v>173</v>
      </c>
      <c r="B25" s="219"/>
      <c r="C25" s="219"/>
      <c r="D25" s="219"/>
      <c r="E25" s="219"/>
      <c r="F25" s="219"/>
      <c r="G25" s="219"/>
      <c r="H25" s="219"/>
      <c r="I25" s="219"/>
      <c r="J25" s="219"/>
      <c r="K25" s="219"/>
      <c r="L25" s="219"/>
      <c r="M25" s="219"/>
      <c r="N25" s="219"/>
      <c r="O25" s="219"/>
      <c r="P25" s="219"/>
      <c r="Q25" s="219"/>
      <c r="R25" s="219"/>
    </row>
    <row r="26" spans="1:20" ht="22.5" customHeight="1">
      <c r="A26" s="335"/>
      <c r="B26" s="336" t="s">
        <v>174</v>
      </c>
      <c r="C26" s="337"/>
      <c r="D26" s="340" t="s">
        <v>175</v>
      </c>
      <c r="E26" s="341"/>
      <c r="F26" s="341"/>
      <c r="G26" s="341"/>
      <c r="H26" s="341"/>
      <c r="I26" s="341"/>
      <c r="J26" s="341"/>
      <c r="K26" s="341"/>
      <c r="L26" s="341"/>
      <c r="M26" s="342"/>
      <c r="N26" s="243" t="s">
        <v>176</v>
      </c>
      <c r="O26" s="244"/>
      <c r="P26" s="244"/>
      <c r="Q26" s="244"/>
      <c r="R26" s="245"/>
      <c r="S26" s="3" t="s">
        <v>25</v>
      </c>
      <c r="T26" s="48" t="s">
        <v>289</v>
      </c>
    </row>
    <row r="27" spans="1:20" ht="22.5" customHeight="1">
      <c r="A27" s="335"/>
      <c r="B27" s="338"/>
      <c r="C27" s="339"/>
      <c r="D27" s="340" t="s">
        <v>177</v>
      </c>
      <c r="E27" s="341"/>
      <c r="F27" s="341" t="s">
        <v>178</v>
      </c>
      <c r="G27" s="341"/>
      <c r="H27" s="341" t="s">
        <v>179</v>
      </c>
      <c r="I27" s="341"/>
      <c r="J27" s="341" t="s">
        <v>23</v>
      </c>
      <c r="K27" s="341"/>
      <c r="L27" s="341" t="s">
        <v>60</v>
      </c>
      <c r="M27" s="342"/>
      <c r="N27" s="246"/>
      <c r="O27" s="247"/>
      <c r="P27" s="247"/>
      <c r="Q27" s="247"/>
      <c r="R27" s="248"/>
      <c r="S27" s="3" t="s">
        <v>180</v>
      </c>
    </row>
    <row r="28" spans="1:20" ht="22.5" customHeight="1">
      <c r="A28" s="96">
        <v>1</v>
      </c>
      <c r="B28" s="330"/>
      <c r="C28" s="331"/>
      <c r="D28" s="348"/>
      <c r="E28" s="332"/>
      <c r="F28" s="332"/>
      <c r="G28" s="332"/>
      <c r="H28" s="332"/>
      <c r="I28" s="332"/>
      <c r="J28" s="332"/>
      <c r="K28" s="332"/>
      <c r="L28" s="333" t="str">
        <f>IF(SUM(D28:J28)=0,"",SUM(D28:J28))</f>
        <v/>
      </c>
      <c r="M28" s="334"/>
      <c r="N28" s="343"/>
      <c r="O28" s="344"/>
      <c r="P28" s="344"/>
      <c r="Q28" s="344"/>
      <c r="R28" s="345"/>
      <c r="S28" s="3">
        <f>IF(D28&gt;19,10000,IF(D28&gt;9,9000,IF(D28&gt;0,8000,0)))</f>
        <v>0</v>
      </c>
    </row>
    <row r="29" spans="1:20" ht="22.5" customHeight="1">
      <c r="A29" s="96">
        <v>2</v>
      </c>
      <c r="B29" s="330"/>
      <c r="C29" s="331"/>
      <c r="D29" s="348"/>
      <c r="E29" s="332"/>
      <c r="F29" s="332"/>
      <c r="G29" s="332"/>
      <c r="H29" s="332"/>
      <c r="I29" s="332"/>
      <c r="J29" s="332"/>
      <c r="K29" s="332"/>
      <c r="L29" s="333" t="str">
        <f t="shared" ref="L29:L56" si="0">IF(SUM(D29:J29)=0,"",SUM(D29:J29))</f>
        <v/>
      </c>
      <c r="M29" s="334"/>
      <c r="N29" s="343"/>
      <c r="O29" s="344"/>
      <c r="P29" s="344"/>
      <c r="Q29" s="344"/>
      <c r="R29" s="345"/>
      <c r="S29" s="3">
        <f t="shared" ref="S29:S57" si="1">IF(D29&gt;19,10000,IF(D29&gt;9,9000,IF(D29&gt;0,8000,0)))</f>
        <v>0</v>
      </c>
    </row>
    <row r="30" spans="1:20" ht="22.5" customHeight="1">
      <c r="A30" s="96">
        <v>3</v>
      </c>
      <c r="B30" s="330"/>
      <c r="C30" s="331"/>
      <c r="D30" s="348"/>
      <c r="E30" s="332"/>
      <c r="F30" s="332"/>
      <c r="G30" s="332"/>
      <c r="H30" s="332"/>
      <c r="I30" s="332"/>
      <c r="J30" s="332"/>
      <c r="K30" s="332"/>
      <c r="L30" s="333" t="str">
        <f t="shared" si="0"/>
        <v/>
      </c>
      <c r="M30" s="334"/>
      <c r="N30" s="343"/>
      <c r="O30" s="344"/>
      <c r="P30" s="344"/>
      <c r="Q30" s="344"/>
      <c r="R30" s="345"/>
      <c r="S30" s="3">
        <f t="shared" si="1"/>
        <v>0</v>
      </c>
    </row>
    <row r="31" spans="1:20" ht="22.5" customHeight="1">
      <c r="A31" s="96">
        <v>4</v>
      </c>
      <c r="B31" s="330"/>
      <c r="C31" s="331"/>
      <c r="D31" s="348"/>
      <c r="E31" s="332"/>
      <c r="F31" s="332"/>
      <c r="G31" s="332"/>
      <c r="H31" s="332"/>
      <c r="I31" s="332"/>
      <c r="J31" s="332"/>
      <c r="K31" s="332"/>
      <c r="L31" s="333" t="str">
        <f t="shared" si="0"/>
        <v/>
      </c>
      <c r="M31" s="334"/>
      <c r="N31" s="343"/>
      <c r="O31" s="344"/>
      <c r="P31" s="344"/>
      <c r="Q31" s="344"/>
      <c r="R31" s="345"/>
      <c r="S31" s="3">
        <f t="shared" si="1"/>
        <v>0</v>
      </c>
    </row>
    <row r="32" spans="1:20" ht="22.5" customHeight="1">
      <c r="A32" s="96">
        <v>5</v>
      </c>
      <c r="B32" s="330"/>
      <c r="C32" s="331"/>
      <c r="D32" s="348"/>
      <c r="E32" s="332"/>
      <c r="F32" s="332"/>
      <c r="G32" s="332"/>
      <c r="H32" s="332"/>
      <c r="I32" s="332"/>
      <c r="J32" s="332"/>
      <c r="K32" s="332"/>
      <c r="L32" s="333" t="str">
        <f t="shared" si="0"/>
        <v/>
      </c>
      <c r="M32" s="334"/>
      <c r="N32" s="343"/>
      <c r="O32" s="344"/>
      <c r="P32" s="344"/>
      <c r="Q32" s="344"/>
      <c r="R32" s="345"/>
      <c r="S32" s="3">
        <f t="shared" si="1"/>
        <v>0</v>
      </c>
    </row>
    <row r="33" spans="1:19" ht="22.5" customHeight="1">
      <c r="A33" s="96">
        <v>6</v>
      </c>
      <c r="B33" s="330"/>
      <c r="C33" s="331"/>
      <c r="D33" s="348"/>
      <c r="E33" s="332"/>
      <c r="F33" s="332"/>
      <c r="G33" s="332"/>
      <c r="H33" s="332"/>
      <c r="I33" s="332"/>
      <c r="J33" s="332"/>
      <c r="K33" s="332"/>
      <c r="L33" s="333" t="str">
        <f t="shared" si="0"/>
        <v/>
      </c>
      <c r="M33" s="334"/>
      <c r="N33" s="343"/>
      <c r="O33" s="344"/>
      <c r="P33" s="344"/>
      <c r="Q33" s="344"/>
      <c r="R33" s="345"/>
      <c r="S33" s="3">
        <f t="shared" si="1"/>
        <v>0</v>
      </c>
    </row>
    <row r="34" spans="1:19" ht="22.5" customHeight="1">
      <c r="A34" s="96">
        <v>7</v>
      </c>
      <c r="B34" s="330"/>
      <c r="C34" s="331"/>
      <c r="D34" s="348"/>
      <c r="E34" s="332"/>
      <c r="F34" s="332"/>
      <c r="G34" s="332"/>
      <c r="H34" s="332"/>
      <c r="I34" s="332"/>
      <c r="J34" s="332"/>
      <c r="K34" s="332"/>
      <c r="L34" s="333" t="str">
        <f t="shared" si="0"/>
        <v/>
      </c>
      <c r="M34" s="334"/>
      <c r="N34" s="343"/>
      <c r="O34" s="344"/>
      <c r="P34" s="344"/>
      <c r="Q34" s="344"/>
      <c r="R34" s="345"/>
      <c r="S34" s="3">
        <f t="shared" si="1"/>
        <v>0</v>
      </c>
    </row>
    <row r="35" spans="1:19" ht="22.5" customHeight="1">
      <c r="A35" s="96">
        <v>8</v>
      </c>
      <c r="B35" s="330"/>
      <c r="C35" s="331"/>
      <c r="D35" s="348"/>
      <c r="E35" s="332"/>
      <c r="F35" s="332"/>
      <c r="G35" s="332"/>
      <c r="H35" s="332"/>
      <c r="I35" s="332"/>
      <c r="J35" s="332"/>
      <c r="K35" s="332"/>
      <c r="L35" s="333" t="str">
        <f t="shared" si="0"/>
        <v/>
      </c>
      <c r="M35" s="334"/>
      <c r="N35" s="343"/>
      <c r="O35" s="344"/>
      <c r="P35" s="344"/>
      <c r="Q35" s="344"/>
      <c r="R35" s="345"/>
      <c r="S35" s="3">
        <f t="shared" si="1"/>
        <v>0</v>
      </c>
    </row>
    <row r="36" spans="1:19" ht="22.5" customHeight="1">
      <c r="A36" s="96">
        <v>9</v>
      </c>
      <c r="B36" s="330"/>
      <c r="C36" s="331"/>
      <c r="D36" s="348"/>
      <c r="E36" s="332"/>
      <c r="F36" s="332"/>
      <c r="G36" s="332"/>
      <c r="H36" s="332"/>
      <c r="I36" s="332"/>
      <c r="J36" s="332"/>
      <c r="K36" s="332"/>
      <c r="L36" s="333" t="str">
        <f t="shared" si="0"/>
        <v/>
      </c>
      <c r="M36" s="334"/>
      <c r="N36" s="343"/>
      <c r="O36" s="344"/>
      <c r="P36" s="344"/>
      <c r="Q36" s="344"/>
      <c r="R36" s="345"/>
      <c r="S36" s="3">
        <f t="shared" si="1"/>
        <v>0</v>
      </c>
    </row>
    <row r="37" spans="1:19" ht="22.5" customHeight="1">
      <c r="A37" s="96">
        <v>10</v>
      </c>
      <c r="B37" s="330"/>
      <c r="C37" s="331"/>
      <c r="D37" s="348"/>
      <c r="E37" s="332"/>
      <c r="F37" s="332"/>
      <c r="G37" s="332"/>
      <c r="H37" s="332"/>
      <c r="I37" s="332"/>
      <c r="J37" s="332"/>
      <c r="K37" s="332"/>
      <c r="L37" s="333" t="str">
        <f t="shared" si="0"/>
        <v/>
      </c>
      <c r="M37" s="334"/>
      <c r="N37" s="343"/>
      <c r="O37" s="344"/>
      <c r="P37" s="344"/>
      <c r="Q37" s="344"/>
      <c r="R37" s="345"/>
      <c r="S37" s="3">
        <f t="shared" si="1"/>
        <v>0</v>
      </c>
    </row>
    <row r="38" spans="1:19" ht="22.5" customHeight="1">
      <c r="A38" s="96">
        <v>11</v>
      </c>
      <c r="B38" s="330"/>
      <c r="C38" s="331"/>
      <c r="D38" s="348"/>
      <c r="E38" s="332"/>
      <c r="F38" s="332"/>
      <c r="G38" s="332"/>
      <c r="H38" s="332"/>
      <c r="I38" s="332"/>
      <c r="J38" s="332"/>
      <c r="K38" s="332"/>
      <c r="L38" s="333" t="str">
        <f t="shared" si="0"/>
        <v/>
      </c>
      <c r="M38" s="334"/>
      <c r="N38" s="343"/>
      <c r="O38" s="344"/>
      <c r="P38" s="344"/>
      <c r="Q38" s="344"/>
      <c r="R38" s="345"/>
      <c r="S38" s="3">
        <f t="shared" si="1"/>
        <v>0</v>
      </c>
    </row>
    <row r="39" spans="1:19" ht="22.5" customHeight="1">
      <c r="A39" s="96">
        <v>12</v>
      </c>
      <c r="B39" s="330"/>
      <c r="C39" s="331"/>
      <c r="D39" s="348"/>
      <c r="E39" s="332"/>
      <c r="F39" s="332"/>
      <c r="G39" s="332"/>
      <c r="H39" s="332"/>
      <c r="I39" s="332"/>
      <c r="J39" s="332"/>
      <c r="K39" s="332"/>
      <c r="L39" s="333" t="str">
        <f t="shared" si="0"/>
        <v/>
      </c>
      <c r="M39" s="334"/>
      <c r="N39" s="343"/>
      <c r="O39" s="344"/>
      <c r="P39" s="344"/>
      <c r="Q39" s="344"/>
      <c r="R39" s="345"/>
      <c r="S39" s="3">
        <f t="shared" si="1"/>
        <v>0</v>
      </c>
    </row>
    <row r="40" spans="1:19" ht="22.5" customHeight="1">
      <c r="A40" s="96">
        <v>13</v>
      </c>
      <c r="B40" s="330"/>
      <c r="C40" s="331"/>
      <c r="D40" s="348"/>
      <c r="E40" s="332"/>
      <c r="F40" s="332"/>
      <c r="G40" s="332"/>
      <c r="H40" s="332"/>
      <c r="I40" s="332"/>
      <c r="J40" s="332"/>
      <c r="K40" s="332"/>
      <c r="L40" s="333" t="str">
        <f t="shared" si="0"/>
        <v/>
      </c>
      <c r="M40" s="334"/>
      <c r="N40" s="343"/>
      <c r="O40" s="344"/>
      <c r="P40" s="344"/>
      <c r="Q40" s="344"/>
      <c r="R40" s="345"/>
      <c r="S40" s="3">
        <f t="shared" si="1"/>
        <v>0</v>
      </c>
    </row>
    <row r="41" spans="1:19" ht="22.5" customHeight="1">
      <c r="A41" s="96">
        <v>14</v>
      </c>
      <c r="B41" s="330"/>
      <c r="C41" s="331"/>
      <c r="D41" s="348"/>
      <c r="E41" s="332"/>
      <c r="F41" s="332"/>
      <c r="G41" s="332"/>
      <c r="H41" s="332"/>
      <c r="I41" s="332"/>
      <c r="J41" s="332"/>
      <c r="K41" s="332"/>
      <c r="L41" s="333" t="str">
        <f t="shared" si="0"/>
        <v/>
      </c>
      <c r="M41" s="334"/>
      <c r="N41" s="343"/>
      <c r="O41" s="344"/>
      <c r="P41" s="344"/>
      <c r="Q41" s="344"/>
      <c r="R41" s="345"/>
      <c r="S41" s="3">
        <f t="shared" si="1"/>
        <v>0</v>
      </c>
    </row>
    <row r="42" spans="1:19" ht="22.5" customHeight="1">
      <c r="A42" s="96">
        <v>15</v>
      </c>
      <c r="B42" s="330"/>
      <c r="C42" s="331"/>
      <c r="D42" s="348"/>
      <c r="E42" s="332"/>
      <c r="F42" s="332"/>
      <c r="G42" s="332"/>
      <c r="H42" s="332"/>
      <c r="I42" s="332"/>
      <c r="J42" s="332"/>
      <c r="K42" s="332"/>
      <c r="L42" s="333" t="str">
        <f t="shared" si="0"/>
        <v/>
      </c>
      <c r="M42" s="334"/>
      <c r="N42" s="343"/>
      <c r="O42" s="344"/>
      <c r="P42" s="344"/>
      <c r="Q42" s="344"/>
      <c r="R42" s="345"/>
      <c r="S42" s="3">
        <f t="shared" si="1"/>
        <v>0</v>
      </c>
    </row>
    <row r="43" spans="1:19" ht="22.5" customHeight="1">
      <c r="A43" s="96">
        <v>16</v>
      </c>
      <c r="B43" s="330"/>
      <c r="C43" s="331"/>
      <c r="D43" s="348"/>
      <c r="E43" s="332"/>
      <c r="F43" s="332"/>
      <c r="G43" s="332"/>
      <c r="H43" s="332"/>
      <c r="I43" s="332"/>
      <c r="J43" s="332"/>
      <c r="K43" s="332"/>
      <c r="L43" s="333" t="str">
        <f t="shared" si="0"/>
        <v/>
      </c>
      <c r="M43" s="334"/>
      <c r="N43" s="343"/>
      <c r="O43" s="344"/>
      <c r="P43" s="344"/>
      <c r="Q43" s="344"/>
      <c r="R43" s="345"/>
      <c r="S43" s="3">
        <f t="shared" si="1"/>
        <v>0</v>
      </c>
    </row>
    <row r="44" spans="1:19" ht="22.5" customHeight="1">
      <c r="A44" s="96">
        <v>17</v>
      </c>
      <c r="B44" s="330"/>
      <c r="C44" s="331"/>
      <c r="D44" s="348"/>
      <c r="E44" s="332"/>
      <c r="F44" s="332"/>
      <c r="G44" s="332"/>
      <c r="H44" s="332"/>
      <c r="I44" s="332"/>
      <c r="J44" s="332"/>
      <c r="K44" s="332"/>
      <c r="L44" s="333" t="str">
        <f t="shared" si="0"/>
        <v/>
      </c>
      <c r="M44" s="334"/>
      <c r="N44" s="343"/>
      <c r="O44" s="344"/>
      <c r="P44" s="344"/>
      <c r="Q44" s="344"/>
      <c r="R44" s="345"/>
      <c r="S44" s="3">
        <f t="shared" si="1"/>
        <v>0</v>
      </c>
    </row>
    <row r="45" spans="1:19" ht="22.5" customHeight="1">
      <c r="A45" s="96">
        <v>18</v>
      </c>
      <c r="B45" s="330"/>
      <c r="C45" s="331"/>
      <c r="D45" s="348"/>
      <c r="E45" s="332"/>
      <c r="F45" s="332"/>
      <c r="G45" s="332"/>
      <c r="H45" s="332"/>
      <c r="I45" s="332"/>
      <c r="J45" s="332"/>
      <c r="K45" s="332"/>
      <c r="L45" s="333" t="str">
        <f t="shared" si="0"/>
        <v/>
      </c>
      <c r="M45" s="334"/>
      <c r="N45" s="343"/>
      <c r="O45" s="344"/>
      <c r="P45" s="344"/>
      <c r="Q45" s="344"/>
      <c r="R45" s="345"/>
      <c r="S45" s="3">
        <f t="shared" si="1"/>
        <v>0</v>
      </c>
    </row>
    <row r="46" spans="1:19" ht="22.5" customHeight="1">
      <c r="A46" s="96">
        <v>19</v>
      </c>
      <c r="B46" s="330"/>
      <c r="C46" s="331"/>
      <c r="D46" s="348"/>
      <c r="E46" s="332"/>
      <c r="F46" s="332"/>
      <c r="G46" s="332"/>
      <c r="H46" s="332"/>
      <c r="I46" s="332"/>
      <c r="J46" s="332"/>
      <c r="K46" s="332"/>
      <c r="L46" s="333" t="str">
        <f t="shared" si="0"/>
        <v/>
      </c>
      <c r="M46" s="334"/>
      <c r="N46" s="343"/>
      <c r="O46" s="344"/>
      <c r="P46" s="344"/>
      <c r="Q46" s="344"/>
      <c r="R46" s="345"/>
      <c r="S46" s="3">
        <f t="shared" si="1"/>
        <v>0</v>
      </c>
    </row>
    <row r="47" spans="1:19" ht="22.5" customHeight="1">
      <c r="A47" s="96">
        <v>20</v>
      </c>
      <c r="B47" s="330"/>
      <c r="C47" s="331"/>
      <c r="D47" s="348"/>
      <c r="E47" s="332"/>
      <c r="F47" s="332"/>
      <c r="G47" s="332"/>
      <c r="H47" s="332"/>
      <c r="I47" s="332"/>
      <c r="J47" s="332"/>
      <c r="K47" s="332"/>
      <c r="L47" s="333" t="str">
        <f t="shared" si="0"/>
        <v/>
      </c>
      <c r="M47" s="334"/>
      <c r="N47" s="343"/>
      <c r="O47" s="344"/>
      <c r="P47" s="344"/>
      <c r="Q47" s="344"/>
      <c r="R47" s="345"/>
      <c r="S47" s="3">
        <f t="shared" si="1"/>
        <v>0</v>
      </c>
    </row>
    <row r="48" spans="1:19" ht="22.5" customHeight="1">
      <c r="A48" s="96">
        <v>21</v>
      </c>
      <c r="B48" s="330"/>
      <c r="C48" s="331"/>
      <c r="D48" s="348"/>
      <c r="E48" s="332"/>
      <c r="F48" s="332"/>
      <c r="G48" s="332"/>
      <c r="H48" s="332"/>
      <c r="I48" s="332"/>
      <c r="J48" s="332"/>
      <c r="K48" s="332"/>
      <c r="L48" s="333" t="str">
        <f t="shared" si="0"/>
        <v/>
      </c>
      <c r="M48" s="334"/>
      <c r="N48" s="343"/>
      <c r="O48" s="344"/>
      <c r="P48" s="344"/>
      <c r="Q48" s="344"/>
      <c r="R48" s="345"/>
      <c r="S48" s="3">
        <f t="shared" si="1"/>
        <v>0</v>
      </c>
    </row>
    <row r="49" spans="1:23" ht="22.5" customHeight="1">
      <c r="A49" s="96">
        <v>22</v>
      </c>
      <c r="B49" s="330"/>
      <c r="C49" s="331"/>
      <c r="D49" s="348"/>
      <c r="E49" s="332"/>
      <c r="F49" s="332"/>
      <c r="G49" s="332"/>
      <c r="H49" s="332"/>
      <c r="I49" s="332"/>
      <c r="J49" s="332"/>
      <c r="K49" s="332"/>
      <c r="L49" s="333" t="str">
        <f t="shared" si="0"/>
        <v/>
      </c>
      <c r="M49" s="334"/>
      <c r="N49" s="343"/>
      <c r="O49" s="344"/>
      <c r="P49" s="344"/>
      <c r="Q49" s="344"/>
      <c r="R49" s="345"/>
      <c r="S49" s="3">
        <f t="shared" si="1"/>
        <v>0</v>
      </c>
    </row>
    <row r="50" spans="1:23" ht="22.5" customHeight="1">
      <c r="A50" s="96">
        <v>23</v>
      </c>
      <c r="B50" s="330"/>
      <c r="C50" s="331"/>
      <c r="D50" s="348"/>
      <c r="E50" s="332"/>
      <c r="F50" s="332"/>
      <c r="G50" s="332"/>
      <c r="H50" s="332"/>
      <c r="I50" s="332"/>
      <c r="J50" s="332"/>
      <c r="K50" s="332"/>
      <c r="L50" s="333" t="str">
        <f t="shared" si="0"/>
        <v/>
      </c>
      <c r="M50" s="334"/>
      <c r="N50" s="343"/>
      <c r="O50" s="344"/>
      <c r="P50" s="344"/>
      <c r="Q50" s="344"/>
      <c r="R50" s="345"/>
      <c r="S50" s="3">
        <f t="shared" si="1"/>
        <v>0</v>
      </c>
    </row>
    <row r="51" spans="1:23" ht="22.5" customHeight="1">
      <c r="A51" s="96">
        <v>24</v>
      </c>
      <c r="B51" s="330"/>
      <c r="C51" s="331"/>
      <c r="D51" s="348"/>
      <c r="E51" s="332"/>
      <c r="F51" s="332"/>
      <c r="G51" s="332"/>
      <c r="H51" s="332"/>
      <c r="I51" s="332"/>
      <c r="J51" s="332"/>
      <c r="K51" s="332"/>
      <c r="L51" s="333" t="str">
        <f t="shared" si="0"/>
        <v/>
      </c>
      <c r="M51" s="334"/>
      <c r="N51" s="343"/>
      <c r="O51" s="344"/>
      <c r="P51" s="344"/>
      <c r="Q51" s="344"/>
      <c r="R51" s="345"/>
      <c r="S51" s="3">
        <f t="shared" si="1"/>
        <v>0</v>
      </c>
    </row>
    <row r="52" spans="1:23" ht="22.5" customHeight="1">
      <c r="A52" s="96">
        <v>25</v>
      </c>
      <c r="B52" s="330"/>
      <c r="C52" s="331"/>
      <c r="D52" s="348"/>
      <c r="E52" s="332"/>
      <c r="F52" s="332"/>
      <c r="G52" s="332"/>
      <c r="H52" s="332"/>
      <c r="I52" s="332"/>
      <c r="J52" s="332"/>
      <c r="K52" s="332"/>
      <c r="L52" s="333" t="str">
        <f t="shared" si="0"/>
        <v/>
      </c>
      <c r="M52" s="334"/>
      <c r="N52" s="343"/>
      <c r="O52" s="344"/>
      <c r="P52" s="344"/>
      <c r="Q52" s="344"/>
      <c r="R52" s="345"/>
      <c r="S52" s="3">
        <f t="shared" si="1"/>
        <v>0</v>
      </c>
    </row>
    <row r="53" spans="1:23" ht="22.5" customHeight="1">
      <c r="A53" s="96">
        <v>26</v>
      </c>
      <c r="B53" s="330"/>
      <c r="C53" s="331"/>
      <c r="D53" s="348"/>
      <c r="E53" s="332"/>
      <c r="F53" s="332"/>
      <c r="G53" s="332"/>
      <c r="H53" s="332"/>
      <c r="I53" s="332"/>
      <c r="J53" s="332"/>
      <c r="K53" s="332"/>
      <c r="L53" s="333" t="str">
        <f t="shared" si="0"/>
        <v/>
      </c>
      <c r="M53" s="334"/>
      <c r="N53" s="343"/>
      <c r="O53" s="344"/>
      <c r="P53" s="344"/>
      <c r="Q53" s="344"/>
      <c r="R53" s="345"/>
      <c r="S53" s="3">
        <f t="shared" si="1"/>
        <v>0</v>
      </c>
    </row>
    <row r="54" spans="1:23" ht="22.5" customHeight="1">
      <c r="A54" s="96">
        <v>27</v>
      </c>
      <c r="B54" s="330"/>
      <c r="C54" s="331"/>
      <c r="D54" s="348"/>
      <c r="E54" s="332"/>
      <c r="F54" s="332"/>
      <c r="G54" s="332"/>
      <c r="H54" s="332"/>
      <c r="I54" s="332"/>
      <c r="J54" s="332"/>
      <c r="K54" s="332"/>
      <c r="L54" s="333" t="str">
        <f t="shared" si="0"/>
        <v/>
      </c>
      <c r="M54" s="334"/>
      <c r="N54" s="343"/>
      <c r="O54" s="344"/>
      <c r="P54" s="344"/>
      <c r="Q54" s="344"/>
      <c r="R54" s="345"/>
      <c r="S54" s="3">
        <f t="shared" si="1"/>
        <v>0</v>
      </c>
    </row>
    <row r="55" spans="1:23" ht="22.5" customHeight="1">
      <c r="A55" s="96">
        <v>28</v>
      </c>
      <c r="B55" s="330"/>
      <c r="C55" s="331"/>
      <c r="D55" s="348"/>
      <c r="E55" s="332"/>
      <c r="F55" s="332"/>
      <c r="G55" s="332"/>
      <c r="H55" s="332"/>
      <c r="I55" s="332"/>
      <c r="J55" s="332"/>
      <c r="K55" s="332"/>
      <c r="L55" s="333" t="str">
        <f t="shared" si="0"/>
        <v/>
      </c>
      <c r="M55" s="334"/>
      <c r="N55" s="343"/>
      <c r="O55" s="344"/>
      <c r="P55" s="344"/>
      <c r="Q55" s="344"/>
      <c r="R55" s="345"/>
      <c r="S55" s="3">
        <f t="shared" si="1"/>
        <v>0</v>
      </c>
    </row>
    <row r="56" spans="1:23" ht="22.5" customHeight="1">
      <c r="A56" s="96">
        <v>29</v>
      </c>
      <c r="B56" s="330"/>
      <c r="C56" s="331"/>
      <c r="D56" s="348"/>
      <c r="E56" s="332"/>
      <c r="F56" s="332"/>
      <c r="G56" s="332"/>
      <c r="H56" s="332"/>
      <c r="I56" s="332"/>
      <c r="J56" s="332"/>
      <c r="K56" s="332"/>
      <c r="L56" s="333" t="str">
        <f t="shared" si="0"/>
        <v/>
      </c>
      <c r="M56" s="334"/>
      <c r="N56" s="343"/>
      <c r="O56" s="344"/>
      <c r="P56" s="344"/>
      <c r="Q56" s="344"/>
      <c r="R56" s="345"/>
      <c r="S56" s="3">
        <f t="shared" si="1"/>
        <v>0</v>
      </c>
    </row>
    <row r="57" spans="1:23" ht="22.5" customHeight="1">
      <c r="A57" s="96">
        <v>30</v>
      </c>
      <c r="B57" s="330"/>
      <c r="C57" s="331"/>
      <c r="D57" s="348"/>
      <c r="E57" s="332"/>
      <c r="F57" s="332"/>
      <c r="G57" s="332"/>
      <c r="H57" s="332"/>
      <c r="I57" s="332"/>
      <c r="J57" s="332"/>
      <c r="K57" s="332"/>
      <c r="L57" s="333" t="str">
        <f>IF(SUM(D57:J57)=0,"",SUM(D57:J57))</f>
        <v/>
      </c>
      <c r="M57" s="334"/>
      <c r="N57" s="343"/>
      <c r="O57" s="344"/>
      <c r="P57" s="344"/>
      <c r="Q57" s="344"/>
      <c r="R57" s="345"/>
      <c r="S57" s="3">
        <f t="shared" si="1"/>
        <v>0</v>
      </c>
    </row>
    <row r="58" spans="1:23" ht="22.5" customHeight="1">
      <c r="A58" s="96" t="s">
        <v>60</v>
      </c>
      <c r="B58" s="353">
        <f>COUNTA(B28:C57)</f>
        <v>0</v>
      </c>
      <c r="C58" s="354"/>
      <c r="D58" s="362">
        <f>SUM(D28:E57)</f>
        <v>0</v>
      </c>
      <c r="E58" s="333"/>
      <c r="F58" s="333">
        <f t="shared" ref="F58" si="2">SUM(F28:G57)</f>
        <v>0</v>
      </c>
      <c r="G58" s="333"/>
      <c r="H58" s="333">
        <f t="shared" ref="H58" si="3">SUM(H28:I57)</f>
        <v>0</v>
      </c>
      <c r="I58" s="333"/>
      <c r="J58" s="333">
        <f>SUM(J28:K57)</f>
        <v>0</v>
      </c>
      <c r="K58" s="333"/>
      <c r="L58" s="333">
        <f t="shared" ref="L58" si="4">SUM(L28:M57)</f>
        <v>0</v>
      </c>
      <c r="M58" s="334"/>
      <c r="N58" s="363"/>
      <c r="O58" s="363"/>
      <c r="P58" s="363"/>
      <c r="Q58" s="363"/>
      <c r="R58" s="363"/>
      <c r="S58" s="3">
        <f>SUM(S28:S57)</f>
        <v>0</v>
      </c>
    </row>
    <row r="59" spans="1:23" ht="22.5" customHeight="1">
      <c r="A59" s="97" t="s">
        <v>181</v>
      </c>
      <c r="B59" s="1"/>
      <c r="C59" s="1"/>
      <c r="D59" s="1"/>
      <c r="E59" s="1"/>
      <c r="F59" s="1"/>
      <c r="G59" s="1"/>
      <c r="H59" s="1"/>
      <c r="I59" s="1"/>
      <c r="J59" s="1"/>
      <c r="K59" s="1"/>
    </row>
    <row r="60" spans="1:23" ht="22.5" customHeight="1">
      <c r="A60" s="219" t="s">
        <v>182</v>
      </c>
      <c r="B60" s="219"/>
      <c r="C60" s="219"/>
      <c r="D60" s="219"/>
      <c r="E60" s="219"/>
      <c r="F60" s="219"/>
      <c r="G60" s="219"/>
      <c r="H60" s="219"/>
      <c r="I60" s="219"/>
      <c r="J60" s="219"/>
      <c r="K60" s="219"/>
      <c r="L60" s="219"/>
      <c r="M60" s="219"/>
      <c r="N60" s="219"/>
      <c r="O60" s="219"/>
      <c r="P60" s="219"/>
      <c r="Q60" s="219"/>
    </row>
    <row r="61" spans="1:23" ht="22.5" customHeight="1">
      <c r="A61" s="260" t="s">
        <v>76</v>
      </c>
      <c r="B61" s="260"/>
      <c r="C61" s="260"/>
      <c r="D61" s="52"/>
      <c r="E61" s="52"/>
      <c r="F61" s="52"/>
      <c r="G61" s="49"/>
      <c r="H61" s="49"/>
      <c r="I61" s="49"/>
      <c r="J61" s="49"/>
      <c r="K61" s="49"/>
      <c r="L61" s="49"/>
      <c r="M61" s="49"/>
      <c r="N61" s="49"/>
      <c r="O61" s="49"/>
      <c r="P61" s="49"/>
      <c r="Q61" s="49"/>
    </row>
    <row r="62" spans="1:23" ht="22.5" customHeight="1">
      <c r="A62" s="261" t="s">
        <v>77</v>
      </c>
      <c r="B62" s="262"/>
      <c r="C62" s="263"/>
      <c r="D62" s="265" t="s">
        <v>183</v>
      </c>
      <c r="E62" s="349"/>
      <c r="F62" s="349"/>
      <c r="G62" s="261" t="s">
        <v>79</v>
      </c>
      <c r="H62" s="262"/>
      <c r="I62" s="262"/>
      <c r="J62" s="262"/>
      <c r="K62" s="262"/>
      <c r="L62" s="262"/>
      <c r="M62" s="262"/>
      <c r="N62" s="262"/>
      <c r="O62" s="262"/>
      <c r="P62" s="262"/>
      <c r="Q62" s="262"/>
      <c r="R62" s="263"/>
      <c r="S62" s="104"/>
      <c r="T62" s="104"/>
      <c r="U62" s="104"/>
      <c r="V62" s="104"/>
      <c r="W62" s="104"/>
    </row>
    <row r="63" spans="1:23" ht="22.5" customHeight="1">
      <c r="A63" s="261" t="s">
        <v>80</v>
      </c>
      <c r="B63" s="262"/>
      <c r="C63" s="263"/>
      <c r="D63" s="350">
        <f>C135</f>
        <v>0</v>
      </c>
      <c r="E63" s="351"/>
      <c r="F63" s="351"/>
      <c r="G63" s="352"/>
      <c r="H63" s="258"/>
      <c r="I63" s="258"/>
      <c r="J63" s="258"/>
      <c r="K63" s="258"/>
      <c r="L63" s="258"/>
      <c r="M63" s="258"/>
      <c r="N63" s="258"/>
      <c r="O63" s="258"/>
      <c r="P63" s="258"/>
      <c r="Q63" s="258"/>
      <c r="R63" s="259"/>
      <c r="S63" s="106" t="s">
        <v>25</v>
      </c>
      <c r="T63" s="48" t="s">
        <v>344</v>
      </c>
      <c r="U63" s="48"/>
      <c r="V63" s="48"/>
      <c r="W63" s="48"/>
    </row>
    <row r="64" spans="1:23" ht="22.5" customHeight="1">
      <c r="A64" s="261" t="s">
        <v>81</v>
      </c>
      <c r="B64" s="262"/>
      <c r="C64" s="263"/>
      <c r="D64" s="350">
        <f>E135</f>
        <v>0</v>
      </c>
      <c r="E64" s="351"/>
      <c r="F64" s="351"/>
      <c r="G64" s="352"/>
      <c r="H64" s="258"/>
      <c r="I64" s="258"/>
      <c r="J64" s="258"/>
      <c r="K64" s="258"/>
      <c r="L64" s="258"/>
      <c r="M64" s="258"/>
      <c r="N64" s="258"/>
      <c r="O64" s="258"/>
      <c r="P64" s="258"/>
      <c r="Q64" s="258"/>
      <c r="R64" s="259"/>
      <c r="S64" s="106"/>
      <c r="T64" s="104" t="s">
        <v>285</v>
      </c>
      <c r="U64" s="106"/>
      <c r="V64" s="104"/>
      <c r="W64" s="104"/>
    </row>
    <row r="65" spans="1:23" ht="22.5" customHeight="1">
      <c r="A65" s="261" t="s">
        <v>82</v>
      </c>
      <c r="B65" s="262"/>
      <c r="C65" s="263"/>
      <c r="D65" s="350">
        <f>G135</f>
        <v>0</v>
      </c>
      <c r="E65" s="351"/>
      <c r="F65" s="351"/>
      <c r="G65" s="352"/>
      <c r="H65" s="258"/>
      <c r="I65" s="258"/>
      <c r="J65" s="258"/>
      <c r="K65" s="258"/>
      <c r="L65" s="258"/>
      <c r="M65" s="258"/>
      <c r="N65" s="258"/>
      <c r="O65" s="258"/>
      <c r="P65" s="258"/>
      <c r="Q65" s="258"/>
      <c r="R65" s="259"/>
      <c r="S65" s="104"/>
      <c r="T65" s="3" t="s">
        <v>345</v>
      </c>
      <c r="U65" s="106"/>
      <c r="V65" s="104"/>
      <c r="W65" s="104"/>
    </row>
    <row r="66" spans="1:23" ht="22.5" customHeight="1">
      <c r="A66" s="261" t="s">
        <v>83</v>
      </c>
      <c r="B66" s="262"/>
      <c r="C66" s="263"/>
      <c r="D66" s="350">
        <f>I135</f>
        <v>0</v>
      </c>
      <c r="E66" s="351"/>
      <c r="F66" s="351"/>
      <c r="G66" s="352"/>
      <c r="H66" s="258"/>
      <c r="I66" s="258"/>
      <c r="J66" s="258"/>
      <c r="K66" s="258"/>
      <c r="L66" s="258"/>
      <c r="M66" s="258"/>
      <c r="N66" s="258"/>
      <c r="O66" s="258"/>
      <c r="P66" s="258"/>
      <c r="Q66" s="258"/>
      <c r="R66" s="259"/>
      <c r="S66" s="104"/>
      <c r="T66" s="106" t="s">
        <v>284</v>
      </c>
      <c r="U66" s="106"/>
      <c r="V66" s="104"/>
      <c r="W66" s="104"/>
    </row>
    <row r="67" spans="1:23" ht="22.5" customHeight="1">
      <c r="A67" s="261" t="s">
        <v>85</v>
      </c>
      <c r="B67" s="262"/>
      <c r="C67" s="263"/>
      <c r="D67" s="350">
        <f>K135</f>
        <v>0</v>
      </c>
      <c r="E67" s="351"/>
      <c r="F67" s="351"/>
      <c r="G67" s="352"/>
      <c r="H67" s="258"/>
      <c r="I67" s="258"/>
      <c r="J67" s="258"/>
      <c r="K67" s="258"/>
      <c r="L67" s="258"/>
      <c r="M67" s="258"/>
      <c r="N67" s="258"/>
      <c r="O67" s="258"/>
      <c r="P67" s="258"/>
      <c r="Q67" s="258"/>
      <c r="R67" s="259"/>
      <c r="S67" s="104"/>
      <c r="T67" s="106"/>
      <c r="U67" s="106"/>
      <c r="V67" s="104"/>
      <c r="W67" s="104"/>
    </row>
    <row r="68" spans="1:23" ht="22.5" customHeight="1">
      <c r="A68" s="261" t="s">
        <v>86</v>
      </c>
      <c r="B68" s="262"/>
      <c r="C68" s="263"/>
      <c r="D68" s="350">
        <f>M135</f>
        <v>0</v>
      </c>
      <c r="E68" s="351"/>
      <c r="F68" s="351"/>
      <c r="G68" s="352"/>
      <c r="H68" s="258"/>
      <c r="I68" s="258"/>
      <c r="J68" s="258"/>
      <c r="K68" s="258"/>
      <c r="L68" s="258"/>
      <c r="M68" s="258"/>
      <c r="N68" s="258"/>
      <c r="O68" s="258"/>
      <c r="P68" s="258"/>
      <c r="Q68" s="258"/>
      <c r="R68" s="259"/>
      <c r="S68" s="104"/>
      <c r="T68" s="106"/>
      <c r="U68" s="106"/>
      <c r="V68" s="104"/>
      <c r="W68" s="104"/>
    </row>
    <row r="69" spans="1:23" ht="22.5" customHeight="1">
      <c r="A69" s="261" t="s">
        <v>88</v>
      </c>
      <c r="B69" s="262"/>
      <c r="C69" s="263"/>
      <c r="D69" s="350">
        <f>O135</f>
        <v>0</v>
      </c>
      <c r="E69" s="351"/>
      <c r="F69" s="351"/>
      <c r="G69" s="352"/>
      <c r="H69" s="258"/>
      <c r="I69" s="258"/>
      <c r="J69" s="258"/>
      <c r="K69" s="258"/>
      <c r="L69" s="258"/>
      <c r="M69" s="258"/>
      <c r="N69" s="258"/>
      <c r="O69" s="258"/>
      <c r="P69" s="258"/>
      <c r="Q69" s="258"/>
      <c r="R69" s="259"/>
      <c r="S69" s="104"/>
      <c r="T69" s="106"/>
      <c r="U69" s="106"/>
      <c r="V69" s="104"/>
      <c r="W69" s="104"/>
    </row>
    <row r="70" spans="1:23" ht="22.5" customHeight="1">
      <c r="A70" s="261" t="s">
        <v>90</v>
      </c>
      <c r="B70" s="262"/>
      <c r="C70" s="263"/>
      <c r="D70" s="358">
        <f>Q135</f>
        <v>0</v>
      </c>
      <c r="E70" s="359"/>
      <c r="F70" s="359"/>
      <c r="G70" s="100"/>
      <c r="H70" s="53"/>
      <c r="I70" s="53"/>
      <c r="J70" s="53"/>
      <c r="K70" s="53"/>
      <c r="L70" s="53"/>
      <c r="M70" s="53"/>
      <c r="N70" s="53"/>
      <c r="O70" s="53"/>
      <c r="P70" s="53"/>
      <c r="Q70" s="53"/>
      <c r="S70" s="104"/>
      <c r="T70" s="106"/>
      <c r="U70" s="106"/>
      <c r="V70" s="104"/>
      <c r="W70" s="104"/>
    </row>
    <row r="71" spans="1:23" ht="22.5" customHeight="1">
      <c r="A71" s="1"/>
      <c r="B71" s="1"/>
      <c r="C71" s="1"/>
      <c r="D71" s="1"/>
      <c r="E71" s="1"/>
      <c r="F71" s="1"/>
      <c r="G71" s="1"/>
      <c r="H71" s="1"/>
      <c r="I71" s="1"/>
      <c r="J71" s="1"/>
      <c r="K71" s="1"/>
      <c r="L71" s="1"/>
      <c r="M71" s="1"/>
      <c r="N71" s="1"/>
      <c r="O71" s="1"/>
      <c r="P71" s="1"/>
      <c r="Q71" s="1"/>
      <c r="S71" s="104"/>
      <c r="T71" s="106"/>
      <c r="U71" s="106"/>
      <c r="V71" s="104"/>
      <c r="W71" s="104"/>
    </row>
    <row r="72" spans="1:23" ht="22.5" customHeight="1">
      <c r="A72" s="260" t="s">
        <v>92</v>
      </c>
      <c r="B72" s="260"/>
      <c r="C72" s="260"/>
      <c r="D72" s="1"/>
      <c r="E72" s="1"/>
      <c r="F72" s="1"/>
      <c r="G72" s="1"/>
      <c r="H72" s="1"/>
      <c r="I72" s="1"/>
      <c r="J72" s="1"/>
      <c r="K72" s="1"/>
      <c r="L72" s="1"/>
      <c r="M72" s="1"/>
      <c r="N72" s="1"/>
      <c r="O72" s="1"/>
      <c r="P72" s="1"/>
      <c r="Q72" s="1"/>
      <c r="S72" s="104"/>
      <c r="T72" s="104"/>
      <c r="U72" s="104"/>
      <c r="V72" s="104"/>
      <c r="W72" s="104"/>
    </row>
    <row r="73" spans="1:23" ht="22.5" customHeight="1">
      <c r="A73" s="261" t="s">
        <v>77</v>
      </c>
      <c r="B73" s="262"/>
      <c r="C73" s="263"/>
      <c r="D73" s="265" t="s">
        <v>183</v>
      </c>
      <c r="E73" s="349"/>
      <c r="F73" s="360"/>
      <c r="G73" s="261" t="s">
        <v>93</v>
      </c>
      <c r="H73" s="262"/>
      <c r="I73" s="262"/>
      <c r="J73" s="262"/>
      <c r="K73" s="262"/>
      <c r="L73" s="262"/>
      <c r="M73" s="262"/>
      <c r="N73" s="262"/>
      <c r="O73" s="262"/>
      <c r="P73" s="262"/>
      <c r="Q73" s="262"/>
      <c r="R73" s="263"/>
      <c r="S73" s="104"/>
      <c r="T73" s="104"/>
      <c r="U73" s="104"/>
      <c r="V73" s="104"/>
      <c r="W73" s="104"/>
    </row>
    <row r="74" spans="1:23" ht="22.5" customHeight="1">
      <c r="A74" s="261" t="s">
        <v>94</v>
      </c>
      <c r="B74" s="262"/>
      <c r="C74" s="263"/>
      <c r="D74" s="355"/>
      <c r="E74" s="356"/>
      <c r="F74" s="357"/>
      <c r="G74" s="355"/>
      <c r="H74" s="356"/>
      <c r="I74" s="356"/>
      <c r="J74" s="356"/>
      <c r="K74" s="356"/>
      <c r="L74" s="356"/>
      <c r="M74" s="356"/>
      <c r="N74" s="356"/>
      <c r="O74" s="356"/>
      <c r="P74" s="356"/>
      <c r="Q74" s="356"/>
      <c r="R74" s="357"/>
      <c r="S74" s="104" t="s">
        <v>25</v>
      </c>
      <c r="T74" s="104" t="s">
        <v>286</v>
      </c>
      <c r="U74" s="104"/>
      <c r="V74" s="104"/>
      <c r="W74" s="104"/>
    </row>
    <row r="75" spans="1:23" ht="22.5" customHeight="1">
      <c r="A75" s="261" t="s">
        <v>95</v>
      </c>
      <c r="B75" s="262"/>
      <c r="C75" s="263"/>
      <c r="D75" s="355"/>
      <c r="E75" s="356"/>
      <c r="F75" s="357"/>
      <c r="G75" s="355"/>
      <c r="H75" s="356"/>
      <c r="I75" s="356"/>
      <c r="J75" s="356"/>
      <c r="K75" s="356"/>
      <c r="L75" s="356"/>
      <c r="M75" s="356"/>
      <c r="N75" s="356"/>
      <c r="O75" s="356"/>
      <c r="P75" s="356"/>
      <c r="Q75" s="356"/>
      <c r="R75" s="357"/>
      <c r="S75" s="104"/>
      <c r="T75" s="104" t="s">
        <v>346</v>
      </c>
      <c r="U75" s="104"/>
      <c r="V75" s="104"/>
      <c r="W75" s="104"/>
    </row>
    <row r="76" spans="1:23" ht="22.5" customHeight="1">
      <c r="A76" s="261" t="s">
        <v>23</v>
      </c>
      <c r="B76" s="262"/>
      <c r="C76" s="263"/>
      <c r="D76" s="355"/>
      <c r="E76" s="356"/>
      <c r="F76" s="357"/>
      <c r="G76" s="355"/>
      <c r="H76" s="356"/>
      <c r="I76" s="356"/>
      <c r="J76" s="356"/>
      <c r="K76" s="356"/>
      <c r="L76" s="356"/>
      <c r="M76" s="356"/>
      <c r="N76" s="356"/>
      <c r="O76" s="356"/>
      <c r="P76" s="356"/>
      <c r="Q76" s="356"/>
      <c r="R76" s="357"/>
      <c r="S76" s="104"/>
      <c r="T76" s="104"/>
      <c r="U76" s="104"/>
      <c r="V76" s="104"/>
      <c r="W76" s="104"/>
    </row>
    <row r="77" spans="1:23" ht="22.5" customHeight="1">
      <c r="A77" s="261" t="s">
        <v>99</v>
      </c>
      <c r="B77" s="262"/>
      <c r="C77" s="263"/>
      <c r="D77" s="358">
        <f>SUM(D74:F76)</f>
        <v>0</v>
      </c>
      <c r="E77" s="359"/>
      <c r="F77" s="361"/>
      <c r="G77" s="101"/>
      <c r="H77" s="53"/>
      <c r="I77" s="53"/>
      <c r="J77" s="53"/>
      <c r="K77" s="53"/>
      <c r="L77" s="53"/>
      <c r="M77" s="53"/>
      <c r="N77" s="53"/>
      <c r="O77" s="53"/>
      <c r="P77" s="53"/>
      <c r="Q77" s="53"/>
      <c r="S77" s="104"/>
      <c r="T77" s="104"/>
      <c r="U77" s="104"/>
      <c r="V77" s="104"/>
      <c r="W77" s="104"/>
    </row>
    <row r="78" spans="1:23" ht="22.5" customHeight="1">
      <c r="A78" s="102"/>
      <c r="B78" s="102"/>
      <c r="C78" s="102"/>
      <c r="D78" s="103"/>
      <c r="E78" s="103"/>
      <c r="F78" s="103"/>
      <c r="G78" s="101"/>
      <c r="H78" s="53"/>
      <c r="I78" s="53"/>
      <c r="J78" s="53"/>
      <c r="K78" s="53"/>
      <c r="L78" s="53"/>
      <c r="M78" s="53"/>
      <c r="N78" s="53"/>
      <c r="O78" s="53"/>
      <c r="P78" s="53"/>
      <c r="Q78" s="53"/>
      <c r="S78" s="104"/>
      <c r="T78" s="104"/>
      <c r="U78" s="104"/>
      <c r="V78" s="104"/>
      <c r="W78" s="104"/>
    </row>
    <row r="79" spans="1:23" ht="22.5" customHeight="1">
      <c r="A79" s="102"/>
      <c r="B79" s="102"/>
      <c r="C79" s="102"/>
      <c r="D79" s="103"/>
      <c r="E79" s="103"/>
      <c r="F79" s="103"/>
      <c r="G79" s="101"/>
      <c r="H79" s="53"/>
      <c r="I79" s="53"/>
      <c r="J79" s="53"/>
      <c r="K79" s="53"/>
      <c r="L79" s="53"/>
      <c r="M79" s="53"/>
      <c r="N79" s="53"/>
      <c r="O79" s="53"/>
      <c r="P79" s="53"/>
      <c r="Q79" s="53"/>
      <c r="S79" s="104"/>
      <c r="T79" s="104"/>
      <c r="U79" s="104"/>
      <c r="V79" s="104"/>
      <c r="W79" s="104"/>
    </row>
    <row r="80" spans="1:23" ht="22.5" customHeight="1">
      <c r="A80" s="379" t="s">
        <v>184</v>
      </c>
      <c r="B80" s="379"/>
      <c r="C80" s="379"/>
      <c r="D80" s="379"/>
      <c r="E80" s="379" t="s">
        <v>209</v>
      </c>
      <c r="F80" s="379"/>
      <c r="G80" s="379"/>
      <c r="H80" s="379"/>
      <c r="I80" s="379" t="s">
        <v>210</v>
      </c>
      <c r="J80" s="379"/>
      <c r="K80" s="379"/>
      <c r="L80" s="379"/>
      <c r="M80" s="378" t="s">
        <v>211</v>
      </c>
      <c r="N80" s="378"/>
      <c r="O80" s="378"/>
      <c r="P80" s="378"/>
      <c r="Q80" s="378"/>
      <c r="S80" s="104"/>
      <c r="T80" s="104"/>
      <c r="U80" s="104"/>
      <c r="V80" s="104"/>
      <c r="W80" s="104"/>
    </row>
    <row r="81" spans="1:23" ht="22.5" customHeight="1">
      <c r="A81" s="372">
        <f>IF('6_変更計画書'!L20&gt;0,'6_変更計画書'!L20,'2_計画書'!L20)</f>
        <v>0</v>
      </c>
      <c r="B81" s="373"/>
      <c r="C81" s="373"/>
      <c r="D81" s="374"/>
      <c r="E81" s="375">
        <f>D70</f>
        <v>0</v>
      </c>
      <c r="F81" s="376"/>
      <c r="G81" s="376"/>
      <c r="H81" s="377"/>
      <c r="I81" s="375">
        <f>D77</f>
        <v>0</v>
      </c>
      <c r="J81" s="376"/>
      <c r="K81" s="376"/>
      <c r="L81" s="377"/>
      <c r="M81" s="375">
        <f>E81-I81</f>
        <v>0</v>
      </c>
      <c r="N81" s="376"/>
      <c r="O81" s="376"/>
      <c r="P81" s="376"/>
      <c r="Q81" s="377"/>
      <c r="S81" s="104"/>
      <c r="T81" s="104"/>
      <c r="U81" s="104"/>
      <c r="V81" s="104"/>
      <c r="W81" s="104"/>
    </row>
    <row r="82" spans="1:23" ht="22.5" customHeight="1">
      <c r="A82" s="2"/>
      <c r="B82" s="2"/>
      <c r="C82" s="2"/>
      <c r="D82" s="2"/>
      <c r="E82" s="2"/>
      <c r="F82" s="2"/>
      <c r="G82" s="2"/>
      <c r="H82" s="2"/>
      <c r="I82" s="2"/>
      <c r="J82" s="2"/>
      <c r="K82" s="2"/>
      <c r="L82" s="2"/>
      <c r="M82" s="2"/>
      <c r="N82" s="2"/>
      <c r="O82" s="2"/>
      <c r="P82" s="2"/>
      <c r="Q82" s="2"/>
      <c r="S82" s="104"/>
      <c r="T82" s="104"/>
      <c r="U82" s="104"/>
      <c r="V82" s="104"/>
      <c r="W82" s="104"/>
    </row>
    <row r="83" spans="1:23" s="104" customFormat="1">
      <c r="A83" s="364" t="s">
        <v>188</v>
      </c>
      <c r="B83" s="364"/>
      <c r="C83" s="364"/>
      <c r="D83" s="364"/>
      <c r="E83" s="364"/>
      <c r="F83" s="364"/>
      <c r="G83" s="364"/>
      <c r="H83" s="364"/>
      <c r="I83" s="364"/>
      <c r="J83" s="364"/>
      <c r="K83" s="364"/>
      <c r="L83" s="364"/>
      <c r="M83" s="364"/>
      <c r="N83" s="364"/>
      <c r="O83" s="364"/>
      <c r="P83" s="364"/>
      <c r="Q83" s="364"/>
      <c r="R83" s="364"/>
    </row>
    <row r="84" spans="1:23" s="104" customFormat="1" ht="18">
      <c r="A84" s="367" t="s">
        <v>189</v>
      </c>
      <c r="B84" s="367"/>
      <c r="C84" s="368" t="s">
        <v>190</v>
      </c>
      <c r="D84" s="368"/>
      <c r="E84" s="367" t="s">
        <v>191</v>
      </c>
      <c r="F84" s="367"/>
      <c r="G84" s="367" t="s">
        <v>192</v>
      </c>
      <c r="H84" s="367"/>
      <c r="I84" s="367" t="s">
        <v>193</v>
      </c>
      <c r="J84" s="367"/>
      <c r="K84" s="367" t="s">
        <v>194</v>
      </c>
      <c r="L84" s="367"/>
      <c r="M84" s="367" t="s">
        <v>195</v>
      </c>
      <c r="N84" s="367"/>
      <c r="O84" s="367" t="s">
        <v>196</v>
      </c>
      <c r="P84" s="367"/>
      <c r="Q84" s="365" t="s">
        <v>197</v>
      </c>
      <c r="R84" s="365"/>
    </row>
    <row r="85" spans="1:23" s="104" customFormat="1" ht="18">
      <c r="A85" s="367">
        <v>1</v>
      </c>
      <c r="B85" s="367"/>
      <c r="C85" s="369"/>
      <c r="D85" s="369"/>
      <c r="E85" s="369"/>
      <c r="F85" s="369"/>
      <c r="G85" s="369"/>
      <c r="H85" s="369"/>
      <c r="I85" s="369"/>
      <c r="J85" s="369"/>
      <c r="K85" s="369"/>
      <c r="L85" s="369"/>
      <c r="M85" s="369"/>
      <c r="N85" s="369"/>
      <c r="O85" s="369"/>
      <c r="P85" s="369"/>
      <c r="Q85" s="366">
        <f t="shared" ref="Q85:Q134" si="5">SUM(C85:O85)</f>
        <v>0</v>
      </c>
      <c r="R85" s="366"/>
      <c r="S85" s="104" t="s">
        <v>25</v>
      </c>
      <c r="T85" s="104" t="s">
        <v>343</v>
      </c>
    </row>
    <row r="86" spans="1:23" s="104" customFormat="1" ht="18">
      <c r="A86" s="367">
        <v>2</v>
      </c>
      <c r="B86" s="367"/>
      <c r="C86" s="369"/>
      <c r="D86" s="369"/>
      <c r="E86" s="369"/>
      <c r="F86" s="369"/>
      <c r="G86" s="369"/>
      <c r="H86" s="369"/>
      <c r="I86" s="369"/>
      <c r="J86" s="369"/>
      <c r="K86" s="369"/>
      <c r="L86" s="369"/>
      <c r="M86" s="369"/>
      <c r="N86" s="369"/>
      <c r="O86" s="369"/>
      <c r="P86" s="369"/>
      <c r="Q86" s="366">
        <f t="shared" si="5"/>
        <v>0</v>
      </c>
      <c r="R86" s="366"/>
      <c r="T86" s="104" t="s">
        <v>378</v>
      </c>
    </row>
    <row r="87" spans="1:23" s="104" customFormat="1" ht="18">
      <c r="A87" s="367">
        <v>3</v>
      </c>
      <c r="B87" s="367"/>
      <c r="C87" s="369"/>
      <c r="D87" s="369"/>
      <c r="E87" s="369"/>
      <c r="F87" s="369"/>
      <c r="G87" s="369"/>
      <c r="H87" s="369"/>
      <c r="I87" s="369"/>
      <c r="J87" s="369"/>
      <c r="K87" s="369"/>
      <c r="L87" s="369"/>
      <c r="M87" s="369"/>
      <c r="N87" s="369"/>
      <c r="O87" s="369"/>
      <c r="P87" s="369"/>
      <c r="Q87" s="366">
        <f t="shared" si="5"/>
        <v>0</v>
      </c>
      <c r="R87" s="366"/>
    </row>
    <row r="88" spans="1:23" s="104" customFormat="1" ht="18">
      <c r="A88" s="367">
        <v>4</v>
      </c>
      <c r="B88" s="367"/>
      <c r="C88" s="369"/>
      <c r="D88" s="369"/>
      <c r="E88" s="369"/>
      <c r="F88" s="369"/>
      <c r="G88" s="369"/>
      <c r="H88" s="369"/>
      <c r="I88" s="369"/>
      <c r="J88" s="369"/>
      <c r="K88" s="369"/>
      <c r="L88" s="369"/>
      <c r="M88" s="369"/>
      <c r="N88" s="369"/>
      <c r="O88" s="369"/>
      <c r="P88" s="369"/>
      <c r="Q88" s="366">
        <f t="shared" si="5"/>
        <v>0</v>
      </c>
      <c r="R88" s="366"/>
    </row>
    <row r="89" spans="1:23" s="104" customFormat="1" ht="18">
      <c r="A89" s="367">
        <v>5</v>
      </c>
      <c r="B89" s="367"/>
      <c r="C89" s="369"/>
      <c r="D89" s="369"/>
      <c r="E89" s="369"/>
      <c r="F89" s="369"/>
      <c r="G89" s="369"/>
      <c r="H89" s="369"/>
      <c r="I89" s="369"/>
      <c r="J89" s="369"/>
      <c r="K89" s="369"/>
      <c r="L89" s="369"/>
      <c r="M89" s="369"/>
      <c r="N89" s="369"/>
      <c r="O89" s="369"/>
      <c r="P89" s="369"/>
      <c r="Q89" s="366">
        <f t="shared" si="5"/>
        <v>0</v>
      </c>
      <c r="R89" s="366"/>
    </row>
    <row r="90" spans="1:23" s="104" customFormat="1" ht="18">
      <c r="A90" s="367">
        <v>6</v>
      </c>
      <c r="B90" s="367"/>
      <c r="C90" s="369"/>
      <c r="D90" s="369"/>
      <c r="E90" s="369"/>
      <c r="F90" s="369"/>
      <c r="G90" s="369"/>
      <c r="H90" s="369"/>
      <c r="I90" s="369"/>
      <c r="J90" s="369"/>
      <c r="K90" s="369"/>
      <c r="L90" s="369"/>
      <c r="M90" s="369"/>
      <c r="N90" s="369"/>
      <c r="O90" s="369"/>
      <c r="P90" s="369"/>
      <c r="Q90" s="366">
        <f t="shared" si="5"/>
        <v>0</v>
      </c>
      <c r="R90" s="366"/>
    </row>
    <row r="91" spans="1:23" s="104" customFormat="1" ht="18">
      <c r="A91" s="367">
        <v>7</v>
      </c>
      <c r="B91" s="367"/>
      <c r="C91" s="369"/>
      <c r="D91" s="369"/>
      <c r="E91" s="369"/>
      <c r="F91" s="369"/>
      <c r="G91" s="369"/>
      <c r="H91" s="369"/>
      <c r="I91" s="369"/>
      <c r="J91" s="369"/>
      <c r="K91" s="369"/>
      <c r="L91" s="369"/>
      <c r="M91" s="369"/>
      <c r="N91" s="369"/>
      <c r="O91" s="369"/>
      <c r="P91" s="369"/>
      <c r="Q91" s="366">
        <f t="shared" si="5"/>
        <v>0</v>
      </c>
      <c r="R91" s="366"/>
    </row>
    <row r="92" spans="1:23" s="104" customFormat="1" ht="18">
      <c r="A92" s="367">
        <v>8</v>
      </c>
      <c r="B92" s="367"/>
      <c r="C92" s="369"/>
      <c r="D92" s="369"/>
      <c r="E92" s="369"/>
      <c r="F92" s="369"/>
      <c r="G92" s="369"/>
      <c r="H92" s="369"/>
      <c r="I92" s="369"/>
      <c r="J92" s="369"/>
      <c r="K92" s="369"/>
      <c r="L92" s="369"/>
      <c r="M92" s="369"/>
      <c r="N92" s="369"/>
      <c r="O92" s="369"/>
      <c r="P92" s="369"/>
      <c r="Q92" s="366">
        <f t="shared" si="5"/>
        <v>0</v>
      </c>
      <c r="R92" s="366"/>
    </row>
    <row r="93" spans="1:23" s="104" customFormat="1" ht="18">
      <c r="A93" s="367">
        <v>9</v>
      </c>
      <c r="B93" s="367"/>
      <c r="C93" s="369"/>
      <c r="D93" s="369"/>
      <c r="E93" s="369"/>
      <c r="F93" s="369"/>
      <c r="G93" s="369"/>
      <c r="H93" s="369"/>
      <c r="I93" s="369"/>
      <c r="J93" s="369"/>
      <c r="K93" s="369"/>
      <c r="L93" s="369"/>
      <c r="M93" s="369"/>
      <c r="N93" s="369"/>
      <c r="O93" s="369"/>
      <c r="P93" s="369"/>
      <c r="Q93" s="366">
        <f t="shared" si="5"/>
        <v>0</v>
      </c>
      <c r="R93" s="366"/>
    </row>
    <row r="94" spans="1:23" s="104" customFormat="1" ht="18">
      <c r="A94" s="367">
        <v>10</v>
      </c>
      <c r="B94" s="367"/>
      <c r="C94" s="369"/>
      <c r="D94" s="369"/>
      <c r="E94" s="369"/>
      <c r="F94" s="369"/>
      <c r="G94" s="369"/>
      <c r="H94" s="369"/>
      <c r="I94" s="369"/>
      <c r="J94" s="369"/>
      <c r="K94" s="369"/>
      <c r="L94" s="369"/>
      <c r="M94" s="369"/>
      <c r="N94" s="369"/>
      <c r="O94" s="369"/>
      <c r="P94" s="369"/>
      <c r="Q94" s="366">
        <f t="shared" si="5"/>
        <v>0</v>
      </c>
      <c r="R94" s="366"/>
    </row>
    <row r="95" spans="1:23" s="104" customFormat="1" ht="18">
      <c r="A95" s="367">
        <v>11</v>
      </c>
      <c r="B95" s="367"/>
      <c r="C95" s="369"/>
      <c r="D95" s="369"/>
      <c r="E95" s="369"/>
      <c r="F95" s="369"/>
      <c r="G95" s="369"/>
      <c r="H95" s="369"/>
      <c r="I95" s="369"/>
      <c r="J95" s="369"/>
      <c r="K95" s="369"/>
      <c r="L95" s="369"/>
      <c r="M95" s="369"/>
      <c r="N95" s="369"/>
      <c r="O95" s="369"/>
      <c r="P95" s="369"/>
      <c r="Q95" s="366">
        <f t="shared" si="5"/>
        <v>0</v>
      </c>
      <c r="R95" s="366"/>
    </row>
    <row r="96" spans="1:23" s="104" customFormat="1" ht="18">
      <c r="A96" s="367">
        <v>12</v>
      </c>
      <c r="B96" s="367"/>
      <c r="C96" s="369"/>
      <c r="D96" s="369"/>
      <c r="E96" s="369"/>
      <c r="F96" s="369"/>
      <c r="G96" s="369"/>
      <c r="H96" s="369"/>
      <c r="I96" s="369"/>
      <c r="J96" s="369"/>
      <c r="K96" s="369"/>
      <c r="L96" s="369"/>
      <c r="M96" s="369"/>
      <c r="N96" s="369"/>
      <c r="O96" s="369"/>
      <c r="P96" s="369"/>
      <c r="Q96" s="366">
        <f t="shared" si="5"/>
        <v>0</v>
      </c>
      <c r="R96" s="366"/>
    </row>
    <row r="97" spans="1:18" s="104" customFormat="1" ht="18">
      <c r="A97" s="367">
        <v>13</v>
      </c>
      <c r="B97" s="367"/>
      <c r="C97" s="369"/>
      <c r="D97" s="369"/>
      <c r="E97" s="369"/>
      <c r="F97" s="369"/>
      <c r="G97" s="369"/>
      <c r="H97" s="369"/>
      <c r="I97" s="369"/>
      <c r="J97" s="369"/>
      <c r="K97" s="369"/>
      <c r="L97" s="369"/>
      <c r="M97" s="369"/>
      <c r="N97" s="369"/>
      <c r="O97" s="369"/>
      <c r="P97" s="369"/>
      <c r="Q97" s="366">
        <f t="shared" si="5"/>
        <v>0</v>
      </c>
      <c r="R97" s="366"/>
    </row>
    <row r="98" spans="1:18" s="104" customFormat="1" ht="18">
      <c r="A98" s="367">
        <v>14</v>
      </c>
      <c r="B98" s="367"/>
      <c r="C98" s="369"/>
      <c r="D98" s="369"/>
      <c r="E98" s="369"/>
      <c r="F98" s="369"/>
      <c r="G98" s="369"/>
      <c r="H98" s="369"/>
      <c r="I98" s="369"/>
      <c r="J98" s="369"/>
      <c r="K98" s="369"/>
      <c r="L98" s="369"/>
      <c r="M98" s="369"/>
      <c r="N98" s="369"/>
      <c r="O98" s="369"/>
      <c r="P98" s="369"/>
      <c r="Q98" s="366">
        <f t="shared" si="5"/>
        <v>0</v>
      </c>
      <c r="R98" s="366"/>
    </row>
    <row r="99" spans="1:18" s="104" customFormat="1" ht="18">
      <c r="A99" s="367">
        <v>15</v>
      </c>
      <c r="B99" s="367"/>
      <c r="C99" s="369"/>
      <c r="D99" s="369"/>
      <c r="E99" s="369"/>
      <c r="F99" s="369"/>
      <c r="G99" s="369"/>
      <c r="H99" s="369"/>
      <c r="I99" s="369"/>
      <c r="J99" s="369"/>
      <c r="K99" s="369"/>
      <c r="L99" s="369"/>
      <c r="M99" s="369"/>
      <c r="N99" s="369"/>
      <c r="O99" s="369"/>
      <c r="P99" s="369"/>
      <c r="Q99" s="366">
        <f t="shared" si="5"/>
        <v>0</v>
      </c>
      <c r="R99" s="366"/>
    </row>
    <row r="100" spans="1:18" s="104" customFormat="1" ht="18">
      <c r="A100" s="367">
        <v>16</v>
      </c>
      <c r="B100" s="367"/>
      <c r="C100" s="369"/>
      <c r="D100" s="369"/>
      <c r="E100" s="369"/>
      <c r="F100" s="369"/>
      <c r="G100" s="369"/>
      <c r="H100" s="369"/>
      <c r="I100" s="369"/>
      <c r="J100" s="369"/>
      <c r="K100" s="369"/>
      <c r="L100" s="369"/>
      <c r="M100" s="369"/>
      <c r="N100" s="369"/>
      <c r="O100" s="369"/>
      <c r="P100" s="369"/>
      <c r="Q100" s="366">
        <f t="shared" si="5"/>
        <v>0</v>
      </c>
      <c r="R100" s="366"/>
    </row>
    <row r="101" spans="1:18" s="104" customFormat="1" ht="18">
      <c r="A101" s="367">
        <v>17</v>
      </c>
      <c r="B101" s="367"/>
      <c r="C101" s="369"/>
      <c r="D101" s="369"/>
      <c r="E101" s="369"/>
      <c r="F101" s="369"/>
      <c r="G101" s="369"/>
      <c r="H101" s="369"/>
      <c r="I101" s="369"/>
      <c r="J101" s="369"/>
      <c r="K101" s="369"/>
      <c r="L101" s="369"/>
      <c r="M101" s="369"/>
      <c r="N101" s="369"/>
      <c r="O101" s="369"/>
      <c r="P101" s="369"/>
      <c r="Q101" s="366">
        <f t="shared" si="5"/>
        <v>0</v>
      </c>
      <c r="R101" s="366"/>
    </row>
    <row r="102" spans="1:18" s="104" customFormat="1" ht="18">
      <c r="A102" s="367">
        <v>18</v>
      </c>
      <c r="B102" s="367"/>
      <c r="C102" s="369"/>
      <c r="D102" s="369"/>
      <c r="E102" s="369"/>
      <c r="F102" s="369"/>
      <c r="G102" s="369"/>
      <c r="H102" s="369"/>
      <c r="I102" s="369"/>
      <c r="J102" s="369"/>
      <c r="K102" s="369"/>
      <c r="L102" s="369"/>
      <c r="M102" s="369"/>
      <c r="N102" s="369"/>
      <c r="O102" s="369"/>
      <c r="P102" s="369"/>
      <c r="Q102" s="366">
        <f t="shared" si="5"/>
        <v>0</v>
      </c>
      <c r="R102" s="366"/>
    </row>
    <row r="103" spans="1:18" s="104" customFormat="1" ht="18">
      <c r="A103" s="367">
        <v>19</v>
      </c>
      <c r="B103" s="367"/>
      <c r="C103" s="369"/>
      <c r="D103" s="369"/>
      <c r="E103" s="369"/>
      <c r="F103" s="369"/>
      <c r="G103" s="369"/>
      <c r="H103" s="369"/>
      <c r="I103" s="369"/>
      <c r="J103" s="369"/>
      <c r="K103" s="369"/>
      <c r="L103" s="369"/>
      <c r="M103" s="369"/>
      <c r="N103" s="369"/>
      <c r="O103" s="369"/>
      <c r="P103" s="369"/>
      <c r="Q103" s="366">
        <f t="shared" si="5"/>
        <v>0</v>
      </c>
      <c r="R103" s="366"/>
    </row>
    <row r="104" spans="1:18" s="104" customFormat="1" ht="18">
      <c r="A104" s="367">
        <v>20</v>
      </c>
      <c r="B104" s="367"/>
      <c r="C104" s="369"/>
      <c r="D104" s="369"/>
      <c r="E104" s="369"/>
      <c r="F104" s="369"/>
      <c r="G104" s="369"/>
      <c r="H104" s="369"/>
      <c r="I104" s="369"/>
      <c r="J104" s="369"/>
      <c r="K104" s="369"/>
      <c r="L104" s="369"/>
      <c r="M104" s="369"/>
      <c r="N104" s="369"/>
      <c r="O104" s="369"/>
      <c r="P104" s="369"/>
      <c r="Q104" s="366">
        <f t="shared" si="5"/>
        <v>0</v>
      </c>
      <c r="R104" s="366"/>
    </row>
    <row r="105" spans="1:18" s="104" customFormat="1" ht="18">
      <c r="A105" s="367">
        <v>21</v>
      </c>
      <c r="B105" s="367"/>
      <c r="C105" s="369"/>
      <c r="D105" s="369"/>
      <c r="E105" s="369"/>
      <c r="F105" s="369"/>
      <c r="G105" s="369"/>
      <c r="H105" s="369"/>
      <c r="I105" s="369"/>
      <c r="J105" s="369"/>
      <c r="K105" s="369"/>
      <c r="L105" s="369"/>
      <c r="M105" s="369"/>
      <c r="N105" s="369"/>
      <c r="O105" s="369"/>
      <c r="P105" s="369"/>
      <c r="Q105" s="366">
        <f t="shared" si="5"/>
        <v>0</v>
      </c>
      <c r="R105" s="366"/>
    </row>
    <row r="106" spans="1:18" s="104" customFormat="1" ht="18">
      <c r="A106" s="367">
        <v>22</v>
      </c>
      <c r="B106" s="367"/>
      <c r="C106" s="369"/>
      <c r="D106" s="369"/>
      <c r="E106" s="369"/>
      <c r="F106" s="369"/>
      <c r="G106" s="369"/>
      <c r="H106" s="369"/>
      <c r="I106" s="369"/>
      <c r="J106" s="369"/>
      <c r="K106" s="369"/>
      <c r="L106" s="369"/>
      <c r="M106" s="369"/>
      <c r="N106" s="369"/>
      <c r="O106" s="369"/>
      <c r="P106" s="369"/>
      <c r="Q106" s="366">
        <f t="shared" si="5"/>
        <v>0</v>
      </c>
      <c r="R106" s="366"/>
    </row>
    <row r="107" spans="1:18" s="104" customFormat="1" ht="18">
      <c r="A107" s="367">
        <v>23</v>
      </c>
      <c r="B107" s="367"/>
      <c r="C107" s="369"/>
      <c r="D107" s="369"/>
      <c r="E107" s="369"/>
      <c r="F107" s="369"/>
      <c r="G107" s="369"/>
      <c r="H107" s="369"/>
      <c r="I107" s="369"/>
      <c r="J107" s="369"/>
      <c r="K107" s="369"/>
      <c r="L107" s="369"/>
      <c r="M107" s="369"/>
      <c r="N107" s="369"/>
      <c r="O107" s="369"/>
      <c r="P107" s="369"/>
      <c r="Q107" s="366">
        <f t="shared" si="5"/>
        <v>0</v>
      </c>
      <c r="R107" s="366"/>
    </row>
    <row r="108" spans="1:18" s="104" customFormat="1" ht="18">
      <c r="A108" s="367">
        <v>24</v>
      </c>
      <c r="B108" s="367"/>
      <c r="C108" s="369"/>
      <c r="D108" s="369"/>
      <c r="E108" s="369"/>
      <c r="F108" s="369"/>
      <c r="G108" s="369"/>
      <c r="H108" s="369"/>
      <c r="I108" s="369"/>
      <c r="J108" s="369"/>
      <c r="K108" s="369"/>
      <c r="L108" s="369"/>
      <c r="M108" s="369"/>
      <c r="N108" s="369"/>
      <c r="O108" s="369"/>
      <c r="P108" s="369"/>
      <c r="Q108" s="366">
        <f t="shared" si="5"/>
        <v>0</v>
      </c>
      <c r="R108" s="366"/>
    </row>
    <row r="109" spans="1:18" s="104" customFormat="1" ht="18">
      <c r="A109" s="367">
        <v>25</v>
      </c>
      <c r="B109" s="367"/>
      <c r="C109" s="369"/>
      <c r="D109" s="369"/>
      <c r="E109" s="369"/>
      <c r="F109" s="369"/>
      <c r="G109" s="369"/>
      <c r="H109" s="369"/>
      <c r="I109" s="369"/>
      <c r="J109" s="369"/>
      <c r="K109" s="369"/>
      <c r="L109" s="369"/>
      <c r="M109" s="369"/>
      <c r="N109" s="369"/>
      <c r="O109" s="369"/>
      <c r="P109" s="369"/>
      <c r="Q109" s="366">
        <f t="shared" si="5"/>
        <v>0</v>
      </c>
      <c r="R109" s="366"/>
    </row>
    <row r="110" spans="1:18" s="104" customFormat="1" ht="18">
      <c r="A110" s="367">
        <v>26</v>
      </c>
      <c r="B110" s="367"/>
      <c r="C110" s="369"/>
      <c r="D110" s="369"/>
      <c r="E110" s="369"/>
      <c r="F110" s="369"/>
      <c r="G110" s="369"/>
      <c r="H110" s="369"/>
      <c r="I110" s="369"/>
      <c r="J110" s="369"/>
      <c r="K110" s="369"/>
      <c r="L110" s="369"/>
      <c r="M110" s="369"/>
      <c r="N110" s="369"/>
      <c r="O110" s="369"/>
      <c r="P110" s="369"/>
      <c r="Q110" s="366">
        <f t="shared" si="5"/>
        <v>0</v>
      </c>
      <c r="R110" s="366"/>
    </row>
    <row r="111" spans="1:18" s="104" customFormat="1" ht="18">
      <c r="A111" s="367">
        <v>27</v>
      </c>
      <c r="B111" s="367"/>
      <c r="C111" s="369"/>
      <c r="D111" s="369"/>
      <c r="E111" s="369"/>
      <c r="F111" s="369"/>
      <c r="G111" s="369"/>
      <c r="H111" s="369"/>
      <c r="I111" s="369"/>
      <c r="J111" s="369"/>
      <c r="K111" s="369"/>
      <c r="L111" s="369"/>
      <c r="M111" s="369"/>
      <c r="N111" s="369"/>
      <c r="O111" s="369"/>
      <c r="P111" s="369"/>
      <c r="Q111" s="366">
        <f t="shared" si="5"/>
        <v>0</v>
      </c>
      <c r="R111" s="366"/>
    </row>
    <row r="112" spans="1:18" s="104" customFormat="1" ht="18">
      <c r="A112" s="367">
        <v>28</v>
      </c>
      <c r="B112" s="367"/>
      <c r="C112" s="369"/>
      <c r="D112" s="369"/>
      <c r="E112" s="369"/>
      <c r="F112" s="369"/>
      <c r="G112" s="369"/>
      <c r="H112" s="369"/>
      <c r="I112" s="369"/>
      <c r="J112" s="369"/>
      <c r="K112" s="369"/>
      <c r="L112" s="369"/>
      <c r="M112" s="369"/>
      <c r="N112" s="369"/>
      <c r="O112" s="369"/>
      <c r="P112" s="369"/>
      <c r="Q112" s="366">
        <f t="shared" si="5"/>
        <v>0</v>
      </c>
      <c r="R112" s="366"/>
    </row>
    <row r="113" spans="1:18" s="104" customFormat="1" ht="18">
      <c r="A113" s="367">
        <v>29</v>
      </c>
      <c r="B113" s="367"/>
      <c r="C113" s="369"/>
      <c r="D113" s="369"/>
      <c r="E113" s="369"/>
      <c r="F113" s="369"/>
      <c r="G113" s="369"/>
      <c r="H113" s="369"/>
      <c r="I113" s="369"/>
      <c r="J113" s="369"/>
      <c r="K113" s="369"/>
      <c r="L113" s="369"/>
      <c r="M113" s="369"/>
      <c r="N113" s="369"/>
      <c r="O113" s="369"/>
      <c r="P113" s="369"/>
      <c r="Q113" s="366">
        <f t="shared" si="5"/>
        <v>0</v>
      </c>
      <c r="R113" s="366"/>
    </row>
    <row r="114" spans="1:18" s="104" customFormat="1" ht="18">
      <c r="A114" s="367">
        <v>30</v>
      </c>
      <c r="B114" s="367"/>
      <c r="C114" s="369"/>
      <c r="D114" s="369"/>
      <c r="E114" s="369"/>
      <c r="F114" s="369"/>
      <c r="G114" s="369"/>
      <c r="H114" s="369"/>
      <c r="I114" s="369"/>
      <c r="J114" s="369"/>
      <c r="K114" s="369"/>
      <c r="L114" s="369"/>
      <c r="M114" s="369"/>
      <c r="N114" s="369"/>
      <c r="O114" s="369"/>
      <c r="P114" s="369"/>
      <c r="Q114" s="366">
        <f t="shared" si="5"/>
        <v>0</v>
      </c>
      <c r="R114" s="366"/>
    </row>
    <row r="115" spans="1:18" s="104" customFormat="1" ht="18">
      <c r="A115" s="367">
        <v>31</v>
      </c>
      <c r="B115" s="367"/>
      <c r="C115" s="369"/>
      <c r="D115" s="369"/>
      <c r="E115" s="369"/>
      <c r="F115" s="369"/>
      <c r="G115" s="369"/>
      <c r="H115" s="369"/>
      <c r="I115" s="369"/>
      <c r="J115" s="369"/>
      <c r="K115" s="369"/>
      <c r="L115" s="369"/>
      <c r="M115" s="369"/>
      <c r="N115" s="369"/>
      <c r="O115" s="369"/>
      <c r="P115" s="369"/>
      <c r="Q115" s="366">
        <f t="shared" si="5"/>
        <v>0</v>
      </c>
      <c r="R115" s="366"/>
    </row>
    <row r="116" spans="1:18" s="104" customFormat="1" ht="18">
      <c r="A116" s="367">
        <v>32</v>
      </c>
      <c r="B116" s="367"/>
      <c r="C116" s="369"/>
      <c r="D116" s="369"/>
      <c r="E116" s="369"/>
      <c r="F116" s="369"/>
      <c r="G116" s="369"/>
      <c r="H116" s="369"/>
      <c r="I116" s="369"/>
      <c r="J116" s="369"/>
      <c r="K116" s="369"/>
      <c r="L116" s="369"/>
      <c r="M116" s="369"/>
      <c r="N116" s="369"/>
      <c r="O116" s="369"/>
      <c r="P116" s="369"/>
      <c r="Q116" s="366">
        <f t="shared" si="5"/>
        <v>0</v>
      </c>
      <c r="R116" s="366"/>
    </row>
    <row r="117" spans="1:18" s="104" customFormat="1" ht="18">
      <c r="A117" s="367">
        <v>33</v>
      </c>
      <c r="B117" s="367"/>
      <c r="C117" s="369"/>
      <c r="D117" s="369"/>
      <c r="E117" s="369"/>
      <c r="F117" s="369"/>
      <c r="G117" s="369"/>
      <c r="H117" s="369"/>
      <c r="I117" s="369"/>
      <c r="J117" s="369"/>
      <c r="K117" s="369"/>
      <c r="L117" s="369"/>
      <c r="M117" s="369"/>
      <c r="N117" s="369"/>
      <c r="O117" s="369"/>
      <c r="P117" s="369"/>
      <c r="Q117" s="366">
        <f t="shared" si="5"/>
        <v>0</v>
      </c>
      <c r="R117" s="366"/>
    </row>
    <row r="118" spans="1:18" s="104" customFormat="1" ht="18">
      <c r="A118" s="367">
        <v>34</v>
      </c>
      <c r="B118" s="367"/>
      <c r="C118" s="369"/>
      <c r="D118" s="369"/>
      <c r="E118" s="369"/>
      <c r="F118" s="369"/>
      <c r="G118" s="369"/>
      <c r="H118" s="369"/>
      <c r="I118" s="369"/>
      <c r="J118" s="369"/>
      <c r="K118" s="369"/>
      <c r="L118" s="369"/>
      <c r="M118" s="369"/>
      <c r="N118" s="369"/>
      <c r="O118" s="369"/>
      <c r="P118" s="369"/>
      <c r="Q118" s="366">
        <f t="shared" si="5"/>
        <v>0</v>
      </c>
      <c r="R118" s="366"/>
    </row>
    <row r="119" spans="1:18" s="104" customFormat="1" ht="18">
      <c r="A119" s="367">
        <v>35</v>
      </c>
      <c r="B119" s="367"/>
      <c r="C119" s="369"/>
      <c r="D119" s="369"/>
      <c r="E119" s="369"/>
      <c r="F119" s="369"/>
      <c r="G119" s="369"/>
      <c r="H119" s="369"/>
      <c r="I119" s="369"/>
      <c r="J119" s="369"/>
      <c r="K119" s="369"/>
      <c r="L119" s="369"/>
      <c r="M119" s="369"/>
      <c r="N119" s="369"/>
      <c r="O119" s="369"/>
      <c r="P119" s="369"/>
      <c r="Q119" s="366">
        <f t="shared" si="5"/>
        <v>0</v>
      </c>
      <c r="R119" s="366"/>
    </row>
    <row r="120" spans="1:18" s="104" customFormat="1" ht="18">
      <c r="A120" s="367">
        <v>36</v>
      </c>
      <c r="B120" s="367"/>
      <c r="C120" s="369"/>
      <c r="D120" s="369"/>
      <c r="E120" s="369"/>
      <c r="F120" s="369"/>
      <c r="G120" s="369"/>
      <c r="H120" s="369"/>
      <c r="I120" s="369"/>
      <c r="J120" s="369"/>
      <c r="K120" s="369"/>
      <c r="L120" s="369"/>
      <c r="M120" s="369"/>
      <c r="N120" s="369"/>
      <c r="O120" s="369"/>
      <c r="P120" s="369"/>
      <c r="Q120" s="366">
        <f t="shared" si="5"/>
        <v>0</v>
      </c>
      <c r="R120" s="366"/>
    </row>
    <row r="121" spans="1:18" s="104" customFormat="1" ht="18">
      <c r="A121" s="367">
        <v>37</v>
      </c>
      <c r="B121" s="367"/>
      <c r="C121" s="369"/>
      <c r="D121" s="369"/>
      <c r="E121" s="369"/>
      <c r="F121" s="369"/>
      <c r="G121" s="369"/>
      <c r="H121" s="369"/>
      <c r="I121" s="369"/>
      <c r="J121" s="369"/>
      <c r="K121" s="369"/>
      <c r="L121" s="369"/>
      <c r="M121" s="369"/>
      <c r="N121" s="369"/>
      <c r="O121" s="369"/>
      <c r="P121" s="369"/>
      <c r="Q121" s="366">
        <f t="shared" si="5"/>
        <v>0</v>
      </c>
      <c r="R121" s="366"/>
    </row>
    <row r="122" spans="1:18" s="104" customFormat="1" ht="18">
      <c r="A122" s="367">
        <v>38</v>
      </c>
      <c r="B122" s="367"/>
      <c r="C122" s="369"/>
      <c r="D122" s="369"/>
      <c r="E122" s="369"/>
      <c r="F122" s="369"/>
      <c r="G122" s="369"/>
      <c r="H122" s="369"/>
      <c r="I122" s="369"/>
      <c r="J122" s="369"/>
      <c r="K122" s="369"/>
      <c r="L122" s="369"/>
      <c r="M122" s="369"/>
      <c r="N122" s="369"/>
      <c r="O122" s="369"/>
      <c r="P122" s="369"/>
      <c r="Q122" s="366">
        <f t="shared" si="5"/>
        <v>0</v>
      </c>
      <c r="R122" s="366"/>
    </row>
    <row r="123" spans="1:18" s="104" customFormat="1" ht="18">
      <c r="A123" s="367">
        <v>39</v>
      </c>
      <c r="B123" s="367"/>
      <c r="C123" s="369"/>
      <c r="D123" s="369"/>
      <c r="E123" s="369"/>
      <c r="F123" s="369"/>
      <c r="G123" s="369"/>
      <c r="H123" s="369"/>
      <c r="I123" s="369"/>
      <c r="J123" s="369"/>
      <c r="K123" s="369"/>
      <c r="L123" s="369"/>
      <c r="M123" s="369"/>
      <c r="N123" s="369"/>
      <c r="O123" s="369"/>
      <c r="P123" s="369"/>
      <c r="Q123" s="366">
        <f t="shared" si="5"/>
        <v>0</v>
      </c>
      <c r="R123" s="366"/>
    </row>
    <row r="124" spans="1:18" s="104" customFormat="1" ht="18">
      <c r="A124" s="367">
        <v>40</v>
      </c>
      <c r="B124" s="367"/>
      <c r="C124" s="369"/>
      <c r="D124" s="369"/>
      <c r="E124" s="369"/>
      <c r="F124" s="369"/>
      <c r="G124" s="369"/>
      <c r="H124" s="369"/>
      <c r="I124" s="369"/>
      <c r="J124" s="369"/>
      <c r="K124" s="369"/>
      <c r="L124" s="369"/>
      <c r="M124" s="369"/>
      <c r="N124" s="369"/>
      <c r="O124" s="369"/>
      <c r="P124" s="369"/>
      <c r="Q124" s="366">
        <f t="shared" si="5"/>
        <v>0</v>
      </c>
      <c r="R124" s="366"/>
    </row>
    <row r="125" spans="1:18" s="104" customFormat="1" ht="18">
      <c r="A125" s="367">
        <v>41</v>
      </c>
      <c r="B125" s="367"/>
      <c r="C125" s="369"/>
      <c r="D125" s="369"/>
      <c r="E125" s="369"/>
      <c r="F125" s="369"/>
      <c r="G125" s="369"/>
      <c r="H125" s="369"/>
      <c r="I125" s="369"/>
      <c r="J125" s="369"/>
      <c r="K125" s="369"/>
      <c r="L125" s="369"/>
      <c r="M125" s="369"/>
      <c r="N125" s="369"/>
      <c r="O125" s="369"/>
      <c r="P125" s="369"/>
      <c r="Q125" s="366">
        <f t="shared" si="5"/>
        <v>0</v>
      </c>
      <c r="R125" s="366"/>
    </row>
    <row r="126" spans="1:18" s="104" customFormat="1" ht="18">
      <c r="A126" s="367">
        <v>42</v>
      </c>
      <c r="B126" s="367"/>
      <c r="C126" s="369"/>
      <c r="D126" s="369"/>
      <c r="E126" s="369"/>
      <c r="F126" s="369"/>
      <c r="G126" s="369"/>
      <c r="H126" s="369"/>
      <c r="I126" s="369"/>
      <c r="J126" s="369"/>
      <c r="K126" s="369"/>
      <c r="L126" s="369"/>
      <c r="M126" s="369"/>
      <c r="N126" s="369"/>
      <c r="O126" s="369"/>
      <c r="P126" s="369"/>
      <c r="Q126" s="366">
        <f t="shared" si="5"/>
        <v>0</v>
      </c>
      <c r="R126" s="366"/>
    </row>
    <row r="127" spans="1:18" s="104" customFormat="1" ht="18">
      <c r="A127" s="367">
        <v>43</v>
      </c>
      <c r="B127" s="367"/>
      <c r="C127" s="369"/>
      <c r="D127" s="369"/>
      <c r="E127" s="369"/>
      <c r="F127" s="369"/>
      <c r="G127" s="369"/>
      <c r="H127" s="369"/>
      <c r="I127" s="369"/>
      <c r="J127" s="369"/>
      <c r="K127" s="369"/>
      <c r="L127" s="369"/>
      <c r="M127" s="369"/>
      <c r="N127" s="369"/>
      <c r="O127" s="369"/>
      <c r="P127" s="369"/>
      <c r="Q127" s="366">
        <f t="shared" si="5"/>
        <v>0</v>
      </c>
      <c r="R127" s="366"/>
    </row>
    <row r="128" spans="1:18" s="104" customFormat="1" ht="18">
      <c r="A128" s="367">
        <v>44</v>
      </c>
      <c r="B128" s="367"/>
      <c r="C128" s="369"/>
      <c r="D128" s="369"/>
      <c r="E128" s="369"/>
      <c r="F128" s="369"/>
      <c r="G128" s="369"/>
      <c r="H128" s="369"/>
      <c r="I128" s="369"/>
      <c r="J128" s="369"/>
      <c r="K128" s="369"/>
      <c r="L128" s="369"/>
      <c r="M128" s="369"/>
      <c r="N128" s="369"/>
      <c r="O128" s="369"/>
      <c r="P128" s="369"/>
      <c r="Q128" s="366">
        <f t="shared" si="5"/>
        <v>0</v>
      </c>
      <c r="R128" s="366"/>
    </row>
    <row r="129" spans="1:18" s="104" customFormat="1" ht="18">
      <c r="A129" s="367">
        <v>45</v>
      </c>
      <c r="B129" s="367"/>
      <c r="C129" s="369"/>
      <c r="D129" s="369"/>
      <c r="E129" s="369"/>
      <c r="F129" s="369"/>
      <c r="G129" s="369"/>
      <c r="H129" s="369"/>
      <c r="I129" s="369"/>
      <c r="J129" s="369"/>
      <c r="K129" s="369"/>
      <c r="L129" s="369"/>
      <c r="M129" s="369"/>
      <c r="N129" s="369"/>
      <c r="O129" s="369"/>
      <c r="P129" s="369"/>
      <c r="Q129" s="366">
        <f t="shared" si="5"/>
        <v>0</v>
      </c>
      <c r="R129" s="366"/>
    </row>
    <row r="130" spans="1:18" s="104" customFormat="1" ht="18">
      <c r="A130" s="367">
        <v>46</v>
      </c>
      <c r="B130" s="367"/>
      <c r="C130" s="369"/>
      <c r="D130" s="369"/>
      <c r="E130" s="369"/>
      <c r="F130" s="369"/>
      <c r="G130" s="369"/>
      <c r="H130" s="369"/>
      <c r="I130" s="369"/>
      <c r="J130" s="369"/>
      <c r="K130" s="369"/>
      <c r="L130" s="369"/>
      <c r="M130" s="369"/>
      <c r="N130" s="369"/>
      <c r="O130" s="369"/>
      <c r="P130" s="369"/>
      <c r="Q130" s="366">
        <f t="shared" si="5"/>
        <v>0</v>
      </c>
      <c r="R130" s="366"/>
    </row>
    <row r="131" spans="1:18" s="104" customFormat="1" ht="18">
      <c r="A131" s="367">
        <v>47</v>
      </c>
      <c r="B131" s="367"/>
      <c r="C131" s="369"/>
      <c r="D131" s="369"/>
      <c r="E131" s="369"/>
      <c r="F131" s="369"/>
      <c r="G131" s="369"/>
      <c r="H131" s="369"/>
      <c r="I131" s="369"/>
      <c r="J131" s="369"/>
      <c r="K131" s="369"/>
      <c r="L131" s="369"/>
      <c r="M131" s="369"/>
      <c r="N131" s="369"/>
      <c r="O131" s="369"/>
      <c r="P131" s="369"/>
      <c r="Q131" s="366">
        <f t="shared" si="5"/>
        <v>0</v>
      </c>
      <c r="R131" s="366"/>
    </row>
    <row r="132" spans="1:18" s="104" customFormat="1" ht="18">
      <c r="A132" s="367">
        <v>48</v>
      </c>
      <c r="B132" s="367"/>
      <c r="C132" s="369"/>
      <c r="D132" s="369"/>
      <c r="E132" s="369"/>
      <c r="F132" s="369"/>
      <c r="G132" s="369"/>
      <c r="H132" s="369"/>
      <c r="I132" s="369"/>
      <c r="J132" s="369"/>
      <c r="K132" s="369"/>
      <c r="L132" s="369"/>
      <c r="M132" s="369"/>
      <c r="N132" s="369"/>
      <c r="O132" s="369"/>
      <c r="P132" s="369"/>
      <c r="Q132" s="366">
        <f t="shared" si="5"/>
        <v>0</v>
      </c>
      <c r="R132" s="366"/>
    </row>
    <row r="133" spans="1:18" s="104" customFormat="1" ht="18">
      <c r="A133" s="367">
        <v>49</v>
      </c>
      <c r="B133" s="367"/>
      <c r="C133" s="369"/>
      <c r="D133" s="369"/>
      <c r="E133" s="369"/>
      <c r="F133" s="369"/>
      <c r="G133" s="369"/>
      <c r="H133" s="369"/>
      <c r="I133" s="369"/>
      <c r="J133" s="369"/>
      <c r="K133" s="369"/>
      <c r="L133" s="369"/>
      <c r="M133" s="369"/>
      <c r="N133" s="369"/>
      <c r="O133" s="369"/>
      <c r="P133" s="369"/>
      <c r="Q133" s="366">
        <f t="shared" si="5"/>
        <v>0</v>
      </c>
      <c r="R133" s="366"/>
    </row>
    <row r="134" spans="1:18" s="104" customFormat="1" ht="18">
      <c r="A134" s="367">
        <v>50</v>
      </c>
      <c r="B134" s="367"/>
      <c r="C134" s="369"/>
      <c r="D134" s="369"/>
      <c r="E134" s="369"/>
      <c r="F134" s="369"/>
      <c r="G134" s="369"/>
      <c r="H134" s="369"/>
      <c r="I134" s="369"/>
      <c r="J134" s="369"/>
      <c r="K134" s="369"/>
      <c r="L134" s="369"/>
      <c r="M134" s="369"/>
      <c r="N134" s="369"/>
      <c r="O134" s="369"/>
      <c r="P134" s="369"/>
      <c r="Q134" s="366">
        <f t="shared" si="5"/>
        <v>0</v>
      </c>
      <c r="R134" s="366"/>
    </row>
    <row r="135" spans="1:18" s="104" customFormat="1" ht="18">
      <c r="A135" s="371" t="s">
        <v>197</v>
      </c>
      <c r="B135" s="371"/>
      <c r="C135" s="370">
        <f>SUM(C85:C134)</f>
        <v>0</v>
      </c>
      <c r="D135" s="370"/>
      <c r="E135" s="370">
        <f>SUM(E85:E134)</f>
        <v>0</v>
      </c>
      <c r="F135" s="370"/>
      <c r="G135" s="370">
        <f>SUM(G85:G134)</f>
        <v>0</v>
      </c>
      <c r="H135" s="370"/>
      <c r="I135" s="370">
        <f>SUM(I85:I134)</f>
        <v>0</v>
      </c>
      <c r="J135" s="370"/>
      <c r="K135" s="370">
        <f>SUM(K85:K134)</f>
        <v>0</v>
      </c>
      <c r="L135" s="370"/>
      <c r="M135" s="370">
        <f>SUM(M85:M134)</f>
        <v>0</v>
      </c>
      <c r="N135" s="370"/>
      <c r="O135" s="370">
        <f>SUM(O85:O134)</f>
        <v>0</v>
      </c>
      <c r="P135" s="370"/>
      <c r="Q135" s="370">
        <f>SUM(Q85:Q134)</f>
        <v>0</v>
      </c>
      <c r="R135" s="370"/>
    </row>
    <row r="136" spans="1:18" s="104" customFormat="1" ht="18">
      <c r="A136" s="105" t="s">
        <v>198</v>
      </c>
    </row>
  </sheetData>
  <sheetProtection algorithmName="SHA-512" hashValue="PcYTrkWrxNbiz0YZR9F2qX//JICIRNmmqD+m2Q28lh+QnFifBJaspWkpKIenFlpoxstXpJum9HQnnh7EznPSfA==" saltValue="pfMw07EoJtU2t7HaGNTXtw==" spinCount="100000" sheet="1" objects="1" scenarios="1"/>
  <mergeCells count="765">
    <mergeCell ref="Q135:R135"/>
    <mergeCell ref="O134:P134"/>
    <mergeCell ref="Q134:R134"/>
    <mergeCell ref="A135:B135"/>
    <mergeCell ref="C135:D135"/>
    <mergeCell ref="E135:F135"/>
    <mergeCell ref="G135:H135"/>
    <mergeCell ref="I135:J135"/>
    <mergeCell ref="K135:L135"/>
    <mergeCell ref="M135:N135"/>
    <mergeCell ref="O135:P135"/>
    <mergeCell ref="M133:N133"/>
    <mergeCell ref="O133:P133"/>
    <mergeCell ref="Q133:R133"/>
    <mergeCell ref="A134:B134"/>
    <mergeCell ref="C134:D134"/>
    <mergeCell ref="E134:F134"/>
    <mergeCell ref="G134:H134"/>
    <mergeCell ref="I134:J134"/>
    <mergeCell ref="K134:L134"/>
    <mergeCell ref="M134:N134"/>
    <mergeCell ref="A133:B133"/>
    <mergeCell ref="C133:D133"/>
    <mergeCell ref="E133:F133"/>
    <mergeCell ref="G133:H133"/>
    <mergeCell ref="I133:J133"/>
    <mergeCell ref="K133:L133"/>
    <mergeCell ref="A132:B132"/>
    <mergeCell ref="C132:D132"/>
    <mergeCell ref="E132:F132"/>
    <mergeCell ref="G132:H132"/>
    <mergeCell ref="I132:J132"/>
    <mergeCell ref="K132:L132"/>
    <mergeCell ref="M132:N132"/>
    <mergeCell ref="O132:P132"/>
    <mergeCell ref="Q132:R132"/>
    <mergeCell ref="A131:B131"/>
    <mergeCell ref="C131:D131"/>
    <mergeCell ref="E131:F131"/>
    <mergeCell ref="G131:H131"/>
    <mergeCell ref="I131:J131"/>
    <mergeCell ref="K131:L131"/>
    <mergeCell ref="M131:N131"/>
    <mergeCell ref="O131:P131"/>
    <mergeCell ref="Q131:R131"/>
    <mergeCell ref="M129:N129"/>
    <mergeCell ref="O129:P129"/>
    <mergeCell ref="Q129:R129"/>
    <mergeCell ref="A130:B130"/>
    <mergeCell ref="C130:D130"/>
    <mergeCell ref="E130:F130"/>
    <mergeCell ref="G130:H130"/>
    <mergeCell ref="I130:J130"/>
    <mergeCell ref="K130:L130"/>
    <mergeCell ref="M130:N130"/>
    <mergeCell ref="A129:B129"/>
    <mergeCell ref="C129:D129"/>
    <mergeCell ref="E129:F129"/>
    <mergeCell ref="G129:H129"/>
    <mergeCell ref="I129:J129"/>
    <mergeCell ref="K129:L129"/>
    <mergeCell ref="O130:P130"/>
    <mergeCell ref="Q130:R130"/>
    <mergeCell ref="A128:B128"/>
    <mergeCell ref="C128:D128"/>
    <mergeCell ref="E128:F128"/>
    <mergeCell ref="G128:H128"/>
    <mergeCell ref="I128:J128"/>
    <mergeCell ref="K128:L128"/>
    <mergeCell ref="M128:N128"/>
    <mergeCell ref="O128:P128"/>
    <mergeCell ref="Q128:R128"/>
    <mergeCell ref="A127:B127"/>
    <mergeCell ref="C127:D127"/>
    <mergeCell ref="E127:F127"/>
    <mergeCell ref="G127:H127"/>
    <mergeCell ref="I127:J127"/>
    <mergeCell ref="K127:L127"/>
    <mergeCell ref="M127:N127"/>
    <mergeCell ref="O127:P127"/>
    <mergeCell ref="Q127:R127"/>
    <mergeCell ref="M125:N125"/>
    <mergeCell ref="O125:P125"/>
    <mergeCell ref="Q125:R125"/>
    <mergeCell ref="A126:B126"/>
    <mergeCell ref="C126:D126"/>
    <mergeCell ref="E126:F126"/>
    <mergeCell ref="G126:H126"/>
    <mergeCell ref="I126:J126"/>
    <mergeCell ref="K126:L126"/>
    <mergeCell ref="M126:N126"/>
    <mergeCell ref="A125:B125"/>
    <mergeCell ref="C125:D125"/>
    <mergeCell ref="E125:F125"/>
    <mergeCell ref="G125:H125"/>
    <mergeCell ref="I125:J125"/>
    <mergeCell ref="K125:L125"/>
    <mergeCell ref="O126:P126"/>
    <mergeCell ref="Q126:R126"/>
    <mergeCell ref="A124:B124"/>
    <mergeCell ref="C124:D124"/>
    <mergeCell ref="E124:F124"/>
    <mergeCell ref="G124:H124"/>
    <mergeCell ref="I124:J124"/>
    <mergeCell ref="K124:L124"/>
    <mergeCell ref="M124:N124"/>
    <mergeCell ref="O124:P124"/>
    <mergeCell ref="Q124:R124"/>
    <mergeCell ref="A123:B123"/>
    <mergeCell ref="C123:D123"/>
    <mergeCell ref="E123:F123"/>
    <mergeCell ref="G123:H123"/>
    <mergeCell ref="I123:J123"/>
    <mergeCell ref="K123:L123"/>
    <mergeCell ref="M123:N123"/>
    <mergeCell ref="O123:P123"/>
    <mergeCell ref="Q123:R123"/>
    <mergeCell ref="M121:N121"/>
    <mergeCell ref="O121:P121"/>
    <mergeCell ref="Q121:R121"/>
    <mergeCell ref="A122:B122"/>
    <mergeCell ref="C122:D122"/>
    <mergeCell ref="E122:F122"/>
    <mergeCell ref="G122:H122"/>
    <mergeCell ref="I122:J122"/>
    <mergeCell ref="K122:L122"/>
    <mergeCell ref="M122:N122"/>
    <mergeCell ref="A121:B121"/>
    <mergeCell ref="C121:D121"/>
    <mergeCell ref="E121:F121"/>
    <mergeCell ref="G121:H121"/>
    <mergeCell ref="I121:J121"/>
    <mergeCell ref="K121:L121"/>
    <mergeCell ref="O122:P122"/>
    <mergeCell ref="Q122:R122"/>
    <mergeCell ref="A120:B120"/>
    <mergeCell ref="C120:D120"/>
    <mergeCell ref="E120:F120"/>
    <mergeCell ref="G120:H120"/>
    <mergeCell ref="I120:J120"/>
    <mergeCell ref="K120:L120"/>
    <mergeCell ref="M120:N120"/>
    <mergeCell ref="O120:P120"/>
    <mergeCell ref="Q120:R120"/>
    <mergeCell ref="A119:B119"/>
    <mergeCell ref="C119:D119"/>
    <mergeCell ref="E119:F119"/>
    <mergeCell ref="G119:H119"/>
    <mergeCell ref="I119:J119"/>
    <mergeCell ref="K119:L119"/>
    <mergeCell ref="M119:N119"/>
    <mergeCell ref="O119:P119"/>
    <mergeCell ref="Q119:R119"/>
    <mergeCell ref="M117:N117"/>
    <mergeCell ref="O117:P117"/>
    <mergeCell ref="Q117:R117"/>
    <mergeCell ref="A118:B118"/>
    <mergeCell ref="C118:D118"/>
    <mergeCell ref="E118:F118"/>
    <mergeCell ref="G118:H118"/>
    <mergeCell ref="I118:J118"/>
    <mergeCell ref="K118:L118"/>
    <mergeCell ref="M118:N118"/>
    <mergeCell ref="A117:B117"/>
    <mergeCell ref="C117:D117"/>
    <mergeCell ref="E117:F117"/>
    <mergeCell ref="G117:H117"/>
    <mergeCell ref="I117:J117"/>
    <mergeCell ref="K117:L117"/>
    <mergeCell ref="O118:P118"/>
    <mergeCell ref="Q118:R118"/>
    <mergeCell ref="A116:B116"/>
    <mergeCell ref="C116:D116"/>
    <mergeCell ref="E116:F116"/>
    <mergeCell ref="G116:H116"/>
    <mergeCell ref="I116:J116"/>
    <mergeCell ref="K116:L116"/>
    <mergeCell ref="M116:N116"/>
    <mergeCell ref="O116:P116"/>
    <mergeCell ref="Q116:R116"/>
    <mergeCell ref="A115:B115"/>
    <mergeCell ref="C115:D115"/>
    <mergeCell ref="E115:F115"/>
    <mergeCell ref="G115:H115"/>
    <mergeCell ref="I115:J115"/>
    <mergeCell ref="K115:L115"/>
    <mergeCell ref="M115:N115"/>
    <mergeCell ref="O115:P115"/>
    <mergeCell ref="Q115:R115"/>
    <mergeCell ref="M113:N113"/>
    <mergeCell ref="O113:P113"/>
    <mergeCell ref="Q113:R113"/>
    <mergeCell ref="A114:B114"/>
    <mergeCell ref="C114:D114"/>
    <mergeCell ref="E114:F114"/>
    <mergeCell ref="G114:H114"/>
    <mergeCell ref="I114:J114"/>
    <mergeCell ref="K114:L114"/>
    <mergeCell ref="M114:N114"/>
    <mergeCell ref="A113:B113"/>
    <mergeCell ref="C113:D113"/>
    <mergeCell ref="E113:F113"/>
    <mergeCell ref="G113:H113"/>
    <mergeCell ref="I113:J113"/>
    <mergeCell ref="K113:L113"/>
    <mergeCell ref="O114:P114"/>
    <mergeCell ref="Q114:R114"/>
    <mergeCell ref="A112:B112"/>
    <mergeCell ref="C112:D112"/>
    <mergeCell ref="E112:F112"/>
    <mergeCell ref="G112:H112"/>
    <mergeCell ref="I112:J112"/>
    <mergeCell ref="K112:L112"/>
    <mergeCell ref="M112:N112"/>
    <mergeCell ref="O112:P112"/>
    <mergeCell ref="Q112:R112"/>
    <mergeCell ref="A111:B111"/>
    <mergeCell ref="C111:D111"/>
    <mergeCell ref="E111:F111"/>
    <mergeCell ref="G111:H111"/>
    <mergeCell ref="I111:J111"/>
    <mergeCell ref="K111:L111"/>
    <mergeCell ref="M111:N111"/>
    <mergeCell ref="O111:P111"/>
    <mergeCell ref="Q111:R111"/>
    <mergeCell ref="M109:N109"/>
    <mergeCell ref="O109:P109"/>
    <mergeCell ref="Q109:R109"/>
    <mergeCell ref="A110:B110"/>
    <mergeCell ref="C110:D110"/>
    <mergeCell ref="E110:F110"/>
    <mergeCell ref="G110:H110"/>
    <mergeCell ref="I110:J110"/>
    <mergeCell ref="K110:L110"/>
    <mergeCell ref="M110:N110"/>
    <mergeCell ref="A109:B109"/>
    <mergeCell ref="C109:D109"/>
    <mergeCell ref="E109:F109"/>
    <mergeCell ref="G109:H109"/>
    <mergeCell ref="I109:J109"/>
    <mergeCell ref="K109:L109"/>
    <mergeCell ref="O110:P110"/>
    <mergeCell ref="Q110:R110"/>
    <mergeCell ref="A108:B108"/>
    <mergeCell ref="C108:D108"/>
    <mergeCell ref="E108:F108"/>
    <mergeCell ref="G108:H108"/>
    <mergeCell ref="I108:J108"/>
    <mergeCell ref="K108:L108"/>
    <mergeCell ref="M108:N108"/>
    <mergeCell ref="O108:P108"/>
    <mergeCell ref="Q108:R108"/>
    <mergeCell ref="A107:B107"/>
    <mergeCell ref="C107:D107"/>
    <mergeCell ref="E107:F107"/>
    <mergeCell ref="G107:H107"/>
    <mergeCell ref="I107:J107"/>
    <mergeCell ref="K107:L107"/>
    <mergeCell ref="M107:N107"/>
    <mergeCell ref="O107:P107"/>
    <mergeCell ref="Q107:R107"/>
    <mergeCell ref="M105:N105"/>
    <mergeCell ref="O105:P105"/>
    <mergeCell ref="Q105:R105"/>
    <mergeCell ref="A106:B106"/>
    <mergeCell ref="C106:D106"/>
    <mergeCell ref="E106:F106"/>
    <mergeCell ref="G106:H106"/>
    <mergeCell ref="I106:J106"/>
    <mergeCell ref="K106:L106"/>
    <mergeCell ref="M106:N106"/>
    <mergeCell ref="A105:B105"/>
    <mergeCell ref="C105:D105"/>
    <mergeCell ref="E105:F105"/>
    <mergeCell ref="G105:H105"/>
    <mergeCell ref="I105:J105"/>
    <mergeCell ref="K105:L105"/>
    <mergeCell ref="O106:P106"/>
    <mergeCell ref="Q106:R106"/>
    <mergeCell ref="A104:B104"/>
    <mergeCell ref="C104:D104"/>
    <mergeCell ref="E104:F104"/>
    <mergeCell ref="G104:H104"/>
    <mergeCell ref="I104:J104"/>
    <mergeCell ref="K104:L104"/>
    <mergeCell ref="M104:N104"/>
    <mergeCell ref="O104:P104"/>
    <mergeCell ref="Q104:R104"/>
    <mergeCell ref="A103:B103"/>
    <mergeCell ref="C103:D103"/>
    <mergeCell ref="E103:F103"/>
    <mergeCell ref="G103:H103"/>
    <mergeCell ref="I103:J103"/>
    <mergeCell ref="K103:L103"/>
    <mergeCell ref="M103:N103"/>
    <mergeCell ref="O103:P103"/>
    <mergeCell ref="Q103:R103"/>
    <mergeCell ref="M101:N101"/>
    <mergeCell ref="O101:P101"/>
    <mergeCell ref="Q101:R101"/>
    <mergeCell ref="A102:B102"/>
    <mergeCell ref="C102:D102"/>
    <mergeCell ref="E102:F102"/>
    <mergeCell ref="G102:H102"/>
    <mergeCell ref="I102:J102"/>
    <mergeCell ref="K102:L102"/>
    <mergeCell ref="M102:N102"/>
    <mergeCell ref="A101:B101"/>
    <mergeCell ref="C101:D101"/>
    <mergeCell ref="E101:F101"/>
    <mergeCell ref="G101:H101"/>
    <mergeCell ref="I101:J101"/>
    <mergeCell ref="K101:L101"/>
    <mergeCell ref="O102:P102"/>
    <mergeCell ref="Q102:R102"/>
    <mergeCell ref="A100:B100"/>
    <mergeCell ref="C100:D100"/>
    <mergeCell ref="E100:F100"/>
    <mergeCell ref="G100:H100"/>
    <mergeCell ref="I100:J100"/>
    <mergeCell ref="K100:L100"/>
    <mergeCell ref="M100:N100"/>
    <mergeCell ref="O100:P100"/>
    <mergeCell ref="Q100:R100"/>
    <mergeCell ref="A99:B99"/>
    <mergeCell ref="C99:D99"/>
    <mergeCell ref="E99:F99"/>
    <mergeCell ref="G99:H99"/>
    <mergeCell ref="I99:J99"/>
    <mergeCell ref="K99:L99"/>
    <mergeCell ref="M99:N99"/>
    <mergeCell ref="O99:P99"/>
    <mergeCell ref="Q99:R99"/>
    <mergeCell ref="M97:N97"/>
    <mergeCell ref="O97:P97"/>
    <mergeCell ref="Q97:R97"/>
    <mergeCell ref="A98:B98"/>
    <mergeCell ref="C98:D98"/>
    <mergeCell ref="E98:F98"/>
    <mergeCell ref="G98:H98"/>
    <mergeCell ref="I98:J98"/>
    <mergeCell ref="K98:L98"/>
    <mergeCell ref="M98:N98"/>
    <mergeCell ref="A97:B97"/>
    <mergeCell ref="C97:D97"/>
    <mergeCell ref="E97:F97"/>
    <mergeCell ref="G97:H97"/>
    <mergeCell ref="I97:J97"/>
    <mergeCell ref="K97:L97"/>
    <mergeCell ref="O98:P98"/>
    <mergeCell ref="Q98:R98"/>
    <mergeCell ref="A96:B96"/>
    <mergeCell ref="C96:D96"/>
    <mergeCell ref="E96:F96"/>
    <mergeCell ref="G96:H96"/>
    <mergeCell ref="I96:J96"/>
    <mergeCell ref="K96:L96"/>
    <mergeCell ref="M96:N96"/>
    <mergeCell ref="O96:P96"/>
    <mergeCell ref="Q96:R96"/>
    <mergeCell ref="A95:B95"/>
    <mergeCell ref="C95:D95"/>
    <mergeCell ref="E95:F95"/>
    <mergeCell ref="G95:H95"/>
    <mergeCell ref="I95:J95"/>
    <mergeCell ref="K95:L95"/>
    <mergeCell ref="M95:N95"/>
    <mergeCell ref="O95:P95"/>
    <mergeCell ref="Q95:R95"/>
    <mergeCell ref="M93:N93"/>
    <mergeCell ref="O93:P93"/>
    <mergeCell ref="Q93:R93"/>
    <mergeCell ref="A94:B94"/>
    <mergeCell ref="C94:D94"/>
    <mergeCell ref="E94:F94"/>
    <mergeCell ref="G94:H94"/>
    <mergeCell ref="I94:J94"/>
    <mergeCell ref="K94:L94"/>
    <mergeCell ref="M94:N94"/>
    <mergeCell ref="A93:B93"/>
    <mergeCell ref="C93:D93"/>
    <mergeCell ref="E93:F93"/>
    <mergeCell ref="G93:H93"/>
    <mergeCell ref="I93:J93"/>
    <mergeCell ref="K93:L93"/>
    <mergeCell ref="O94:P94"/>
    <mergeCell ref="Q94:R94"/>
    <mergeCell ref="A92:B92"/>
    <mergeCell ref="C92:D92"/>
    <mergeCell ref="E92:F92"/>
    <mergeCell ref="G92:H92"/>
    <mergeCell ref="I92:J92"/>
    <mergeCell ref="K92:L92"/>
    <mergeCell ref="M92:N92"/>
    <mergeCell ref="O92:P92"/>
    <mergeCell ref="Q92:R92"/>
    <mergeCell ref="A91:B91"/>
    <mergeCell ref="C91:D91"/>
    <mergeCell ref="E91:F91"/>
    <mergeCell ref="G91:H91"/>
    <mergeCell ref="I91:J91"/>
    <mergeCell ref="K91:L91"/>
    <mergeCell ref="M91:N91"/>
    <mergeCell ref="O91:P91"/>
    <mergeCell ref="Q91:R91"/>
    <mergeCell ref="M89:N89"/>
    <mergeCell ref="O89:P89"/>
    <mergeCell ref="Q89:R89"/>
    <mergeCell ref="A90:B90"/>
    <mergeCell ref="C90:D90"/>
    <mergeCell ref="E90:F90"/>
    <mergeCell ref="G90:H90"/>
    <mergeCell ref="I90:J90"/>
    <mergeCell ref="K90:L90"/>
    <mergeCell ref="M90:N90"/>
    <mergeCell ref="A89:B89"/>
    <mergeCell ref="C89:D89"/>
    <mergeCell ref="E89:F89"/>
    <mergeCell ref="G89:H89"/>
    <mergeCell ref="I89:J89"/>
    <mergeCell ref="K89:L89"/>
    <mergeCell ref="O90:P90"/>
    <mergeCell ref="Q90:R90"/>
    <mergeCell ref="A88:B88"/>
    <mergeCell ref="C88:D88"/>
    <mergeCell ref="E88:F88"/>
    <mergeCell ref="G88:H88"/>
    <mergeCell ref="I88:J88"/>
    <mergeCell ref="K88:L88"/>
    <mergeCell ref="M88:N88"/>
    <mergeCell ref="O88:P88"/>
    <mergeCell ref="Q88:R88"/>
    <mergeCell ref="A87:B87"/>
    <mergeCell ref="C87:D87"/>
    <mergeCell ref="E87:F87"/>
    <mergeCell ref="G87:H87"/>
    <mergeCell ref="I87:J87"/>
    <mergeCell ref="K87:L87"/>
    <mergeCell ref="M87:N87"/>
    <mergeCell ref="O87:P87"/>
    <mergeCell ref="Q87:R87"/>
    <mergeCell ref="A86:B86"/>
    <mergeCell ref="C86:D86"/>
    <mergeCell ref="E86:F86"/>
    <mergeCell ref="G86:H86"/>
    <mergeCell ref="I86:J86"/>
    <mergeCell ref="K86:L86"/>
    <mergeCell ref="M86:N86"/>
    <mergeCell ref="O86:P86"/>
    <mergeCell ref="Q86:R86"/>
    <mergeCell ref="A85:B85"/>
    <mergeCell ref="C85:D85"/>
    <mergeCell ref="E85:F85"/>
    <mergeCell ref="G85:H85"/>
    <mergeCell ref="I85:J85"/>
    <mergeCell ref="K85:L85"/>
    <mergeCell ref="M85:N85"/>
    <mergeCell ref="O85:P85"/>
    <mergeCell ref="Q85:R85"/>
    <mergeCell ref="A81:D81"/>
    <mergeCell ref="E81:H81"/>
    <mergeCell ref="I81:L81"/>
    <mergeCell ref="M81:Q81"/>
    <mergeCell ref="A83:R83"/>
    <mergeCell ref="A84:B84"/>
    <mergeCell ref="C84:D84"/>
    <mergeCell ref="E84:F84"/>
    <mergeCell ref="G84:H84"/>
    <mergeCell ref="I84:J84"/>
    <mergeCell ref="K84:L84"/>
    <mergeCell ref="M84:N84"/>
    <mergeCell ref="O84:P84"/>
    <mergeCell ref="Q84:R84"/>
    <mergeCell ref="A77:C77"/>
    <mergeCell ref="D77:F77"/>
    <mergeCell ref="A80:D80"/>
    <mergeCell ref="E80:H80"/>
    <mergeCell ref="I80:L80"/>
    <mergeCell ref="M80:Q80"/>
    <mergeCell ref="A75:C75"/>
    <mergeCell ref="D75:F75"/>
    <mergeCell ref="G75:R75"/>
    <mergeCell ref="A76:C76"/>
    <mergeCell ref="D76:F76"/>
    <mergeCell ref="G76:R76"/>
    <mergeCell ref="A73:C73"/>
    <mergeCell ref="D73:F73"/>
    <mergeCell ref="G73:R73"/>
    <mergeCell ref="A74:C74"/>
    <mergeCell ref="D74:F74"/>
    <mergeCell ref="G74:R74"/>
    <mergeCell ref="A69:C69"/>
    <mergeCell ref="D69:F69"/>
    <mergeCell ref="G69:R69"/>
    <mergeCell ref="A70:C70"/>
    <mergeCell ref="D70:F70"/>
    <mergeCell ref="A72:C72"/>
    <mergeCell ref="A67:C67"/>
    <mergeCell ref="D67:F67"/>
    <mergeCell ref="G67:R67"/>
    <mergeCell ref="A68:C68"/>
    <mergeCell ref="D68:F68"/>
    <mergeCell ref="G68:R68"/>
    <mergeCell ref="A65:C65"/>
    <mergeCell ref="D65:F65"/>
    <mergeCell ref="G65:R65"/>
    <mergeCell ref="A66:C66"/>
    <mergeCell ref="D66:F66"/>
    <mergeCell ref="G66:R66"/>
    <mergeCell ref="A63:C63"/>
    <mergeCell ref="D63:F63"/>
    <mergeCell ref="G63:R63"/>
    <mergeCell ref="A64:C64"/>
    <mergeCell ref="D64:F64"/>
    <mergeCell ref="G64:R64"/>
    <mergeCell ref="N58:R58"/>
    <mergeCell ref="A60:Q60"/>
    <mergeCell ref="A61:C61"/>
    <mergeCell ref="A62:C62"/>
    <mergeCell ref="D62:F62"/>
    <mergeCell ref="G62:R62"/>
    <mergeCell ref="B58:C58"/>
    <mergeCell ref="D58:E58"/>
    <mergeCell ref="F58:G58"/>
    <mergeCell ref="H58:I58"/>
    <mergeCell ref="J58:K58"/>
    <mergeCell ref="L58:M58"/>
    <mergeCell ref="N56:R56"/>
    <mergeCell ref="B57:C57"/>
    <mergeCell ref="D57:E57"/>
    <mergeCell ref="F57:G57"/>
    <mergeCell ref="H57:I57"/>
    <mergeCell ref="J57:K57"/>
    <mergeCell ref="L57:M57"/>
    <mergeCell ref="N57:R57"/>
    <mergeCell ref="B56:C56"/>
    <mergeCell ref="D56:E56"/>
    <mergeCell ref="F56:G56"/>
    <mergeCell ref="H56:I56"/>
    <mergeCell ref="J56:K56"/>
    <mergeCell ref="L56:M56"/>
    <mergeCell ref="N54:R54"/>
    <mergeCell ref="B55:C55"/>
    <mergeCell ref="D55:E55"/>
    <mergeCell ref="F55:G55"/>
    <mergeCell ref="H55:I55"/>
    <mergeCell ref="J55:K55"/>
    <mergeCell ref="L55:M55"/>
    <mergeCell ref="N55:R55"/>
    <mergeCell ref="B54:C54"/>
    <mergeCell ref="D54:E54"/>
    <mergeCell ref="F54:G54"/>
    <mergeCell ref="H54:I54"/>
    <mergeCell ref="J54:K54"/>
    <mergeCell ref="L54:M54"/>
    <mergeCell ref="N52:R52"/>
    <mergeCell ref="B53:C53"/>
    <mergeCell ref="D53:E53"/>
    <mergeCell ref="F53:G53"/>
    <mergeCell ref="H53:I53"/>
    <mergeCell ref="J53:K53"/>
    <mergeCell ref="L53:M53"/>
    <mergeCell ref="N53:R53"/>
    <mergeCell ref="B52:C52"/>
    <mergeCell ref="D52:E52"/>
    <mergeCell ref="F52:G52"/>
    <mergeCell ref="H52:I52"/>
    <mergeCell ref="J52:K52"/>
    <mergeCell ref="L52:M52"/>
    <mergeCell ref="N50:R50"/>
    <mergeCell ref="B51:C51"/>
    <mergeCell ref="D51:E51"/>
    <mergeCell ref="F51:G51"/>
    <mergeCell ref="H51:I51"/>
    <mergeCell ref="J51:K51"/>
    <mergeCell ref="L51:M51"/>
    <mergeCell ref="N51:R51"/>
    <mergeCell ref="B50:C50"/>
    <mergeCell ref="D50:E50"/>
    <mergeCell ref="F50:G50"/>
    <mergeCell ref="H50:I50"/>
    <mergeCell ref="J50:K50"/>
    <mergeCell ref="L50:M50"/>
    <mergeCell ref="N48:R48"/>
    <mergeCell ref="B49:C49"/>
    <mergeCell ref="D49:E49"/>
    <mergeCell ref="F49:G49"/>
    <mergeCell ref="H49:I49"/>
    <mergeCell ref="J49:K49"/>
    <mergeCell ref="L49:M49"/>
    <mergeCell ref="N49:R49"/>
    <mergeCell ref="B48:C48"/>
    <mergeCell ref="D48:E48"/>
    <mergeCell ref="F48:G48"/>
    <mergeCell ref="H48:I48"/>
    <mergeCell ref="J48:K48"/>
    <mergeCell ref="L48:M48"/>
    <mergeCell ref="N46:R46"/>
    <mergeCell ref="B47:C47"/>
    <mergeCell ref="D47:E47"/>
    <mergeCell ref="F47:G47"/>
    <mergeCell ref="H47:I47"/>
    <mergeCell ref="J47:K47"/>
    <mergeCell ref="L47:M47"/>
    <mergeCell ref="N47:R47"/>
    <mergeCell ref="B46:C46"/>
    <mergeCell ref="D46:E46"/>
    <mergeCell ref="F46:G46"/>
    <mergeCell ref="H46:I46"/>
    <mergeCell ref="J46:K46"/>
    <mergeCell ref="L46:M46"/>
    <mergeCell ref="N44:R44"/>
    <mergeCell ref="B45:C45"/>
    <mergeCell ref="D45:E45"/>
    <mergeCell ref="F45:G45"/>
    <mergeCell ref="H45:I45"/>
    <mergeCell ref="J45:K45"/>
    <mergeCell ref="L45:M45"/>
    <mergeCell ref="N45:R45"/>
    <mergeCell ref="B44:C44"/>
    <mergeCell ref="D44:E44"/>
    <mergeCell ref="F44:G44"/>
    <mergeCell ref="H44:I44"/>
    <mergeCell ref="J44:K44"/>
    <mergeCell ref="L44:M44"/>
    <mergeCell ref="N42:R42"/>
    <mergeCell ref="B43:C43"/>
    <mergeCell ref="D43:E43"/>
    <mergeCell ref="F43:G43"/>
    <mergeCell ref="H43:I43"/>
    <mergeCell ref="J43:K43"/>
    <mergeCell ref="L43:M43"/>
    <mergeCell ref="N43:R43"/>
    <mergeCell ref="B42:C42"/>
    <mergeCell ref="D42:E42"/>
    <mergeCell ref="F42:G42"/>
    <mergeCell ref="H42:I42"/>
    <mergeCell ref="J42:K42"/>
    <mergeCell ref="L42:M42"/>
    <mergeCell ref="N40:R40"/>
    <mergeCell ref="B41:C41"/>
    <mergeCell ref="D41:E41"/>
    <mergeCell ref="F41:G41"/>
    <mergeCell ref="H41:I41"/>
    <mergeCell ref="J41:K41"/>
    <mergeCell ref="L41:M41"/>
    <mergeCell ref="N41:R41"/>
    <mergeCell ref="B40:C40"/>
    <mergeCell ref="D40:E40"/>
    <mergeCell ref="F40:G40"/>
    <mergeCell ref="H40:I40"/>
    <mergeCell ref="J40:K40"/>
    <mergeCell ref="L40:M40"/>
    <mergeCell ref="N38:R38"/>
    <mergeCell ref="B39:C39"/>
    <mergeCell ref="D39:E39"/>
    <mergeCell ref="F39:G39"/>
    <mergeCell ref="H39:I39"/>
    <mergeCell ref="J39:K39"/>
    <mergeCell ref="L39:M39"/>
    <mergeCell ref="N39:R39"/>
    <mergeCell ref="B38:C38"/>
    <mergeCell ref="D38:E38"/>
    <mergeCell ref="F38:G38"/>
    <mergeCell ref="H38:I38"/>
    <mergeCell ref="J38:K38"/>
    <mergeCell ref="L38:M38"/>
    <mergeCell ref="N36:R36"/>
    <mergeCell ref="B37:C37"/>
    <mergeCell ref="D37:E37"/>
    <mergeCell ref="F37:G37"/>
    <mergeCell ref="H37:I37"/>
    <mergeCell ref="J37:K37"/>
    <mergeCell ref="L37:M37"/>
    <mergeCell ref="N37:R37"/>
    <mergeCell ref="B36:C36"/>
    <mergeCell ref="D36:E36"/>
    <mergeCell ref="F36:G36"/>
    <mergeCell ref="H36:I36"/>
    <mergeCell ref="J36:K36"/>
    <mergeCell ref="L36:M36"/>
    <mergeCell ref="N34:R34"/>
    <mergeCell ref="B35:C35"/>
    <mergeCell ref="D35:E35"/>
    <mergeCell ref="F35:G35"/>
    <mergeCell ref="H35:I35"/>
    <mergeCell ref="J35:K35"/>
    <mergeCell ref="L35:M35"/>
    <mergeCell ref="N35:R35"/>
    <mergeCell ref="B34:C34"/>
    <mergeCell ref="D34:E34"/>
    <mergeCell ref="F34:G34"/>
    <mergeCell ref="H34:I34"/>
    <mergeCell ref="J34:K34"/>
    <mergeCell ref="L34:M34"/>
    <mergeCell ref="N32:R32"/>
    <mergeCell ref="B33:C33"/>
    <mergeCell ref="D33:E33"/>
    <mergeCell ref="F33:G33"/>
    <mergeCell ref="H33:I33"/>
    <mergeCell ref="J33:K33"/>
    <mergeCell ref="L33:M33"/>
    <mergeCell ref="N33:R33"/>
    <mergeCell ref="B32:C32"/>
    <mergeCell ref="D32:E32"/>
    <mergeCell ref="F32:G32"/>
    <mergeCell ref="H32:I32"/>
    <mergeCell ref="J32:K32"/>
    <mergeCell ref="L32:M32"/>
    <mergeCell ref="N30:R30"/>
    <mergeCell ref="B31:C31"/>
    <mergeCell ref="D31:E31"/>
    <mergeCell ref="F31:G31"/>
    <mergeCell ref="H31:I31"/>
    <mergeCell ref="J31:K31"/>
    <mergeCell ref="L31:M31"/>
    <mergeCell ref="N31:R31"/>
    <mergeCell ref="B30:C30"/>
    <mergeCell ref="D30:E30"/>
    <mergeCell ref="F30:G30"/>
    <mergeCell ref="H30:I30"/>
    <mergeCell ref="J30:K30"/>
    <mergeCell ref="L30:M30"/>
    <mergeCell ref="N28:R28"/>
    <mergeCell ref="B29:C29"/>
    <mergeCell ref="D29:E29"/>
    <mergeCell ref="F29:G29"/>
    <mergeCell ref="H29:I29"/>
    <mergeCell ref="J29:K29"/>
    <mergeCell ref="L29:M29"/>
    <mergeCell ref="N29:R29"/>
    <mergeCell ref="F27:G27"/>
    <mergeCell ref="H27:I27"/>
    <mergeCell ref="J27:K27"/>
    <mergeCell ref="L27:M27"/>
    <mergeCell ref="B28:C28"/>
    <mergeCell ref="D28:E28"/>
    <mergeCell ref="F28:G28"/>
    <mergeCell ref="H28:I28"/>
    <mergeCell ref="J28:K28"/>
    <mergeCell ref="L28:M28"/>
    <mergeCell ref="L1:M1"/>
    <mergeCell ref="Q1:R1"/>
    <mergeCell ref="B13:Q13"/>
    <mergeCell ref="H16:J16"/>
    <mergeCell ref="M16:O16"/>
    <mergeCell ref="C23:Q23"/>
    <mergeCell ref="A25:R25"/>
    <mergeCell ref="A26:A27"/>
    <mergeCell ref="B26:C27"/>
    <mergeCell ref="D26:M26"/>
    <mergeCell ref="N26:R27"/>
    <mergeCell ref="D27:E27"/>
    <mergeCell ref="G8:H8"/>
    <mergeCell ref="I8:P8"/>
    <mergeCell ref="B12:Q12"/>
    <mergeCell ref="A2:Q2"/>
    <mergeCell ref="G6:H6"/>
    <mergeCell ref="I6:P6"/>
    <mergeCell ref="G7:H7"/>
    <mergeCell ref="I7:P7"/>
    <mergeCell ref="B11:C11"/>
    <mergeCell ref="G11:H11"/>
    <mergeCell ref="I11:K11"/>
    <mergeCell ref="M11:Q11"/>
  </mergeCells>
  <phoneticPr fontId="3"/>
  <conditionalFormatting sqref="B23">
    <cfRule type="cellIs" dxfId="60" priority="13" operator="equal">
      <formula>"□"</formula>
    </cfRule>
  </conditionalFormatting>
  <conditionalFormatting sqref="B28:D57 F28:F57 H28:H57 J28:J57">
    <cfRule type="containsBlanks" dxfId="59" priority="5">
      <formula>LEN(TRIM(B28))=0</formula>
    </cfRule>
  </conditionalFormatting>
  <conditionalFormatting sqref="D74:D76 C85:C134 E85:E134 G85:G134 I85:I134 K85:K134 M85:M134 O85:O134">
    <cfRule type="containsBlanks" dxfId="58" priority="10">
      <formula>LEN(TRIM(C74))=0</formula>
    </cfRule>
  </conditionalFormatting>
  <conditionalFormatting sqref="G63:G69">
    <cfRule type="containsBlanks" dxfId="57" priority="9">
      <formula>LEN(TRIM(G63))=0</formula>
    </cfRule>
  </conditionalFormatting>
  <conditionalFormatting sqref="G74:G76">
    <cfRule type="containsBlanks" dxfId="56" priority="11">
      <formula>LEN(TRIM(G74))=0</formula>
    </cfRule>
  </conditionalFormatting>
  <conditionalFormatting sqref="H16:J16">
    <cfRule type="cellIs" dxfId="55" priority="16" operator="equal">
      <formula>0</formula>
    </cfRule>
  </conditionalFormatting>
  <conditionalFormatting sqref="M16">
    <cfRule type="containsBlanks" dxfId="54" priority="14">
      <formula>LEN(TRIM(M16))=0</formula>
    </cfRule>
  </conditionalFormatting>
  <conditionalFormatting sqref="N28:N57">
    <cfRule type="containsBlanks" dxfId="53" priority="4">
      <formula>LEN(TRIM(N28))=0</formula>
    </cfRule>
  </conditionalFormatting>
  <conditionalFormatting sqref="O1">
    <cfRule type="containsBlanks" dxfId="52" priority="3">
      <formula>LEN(TRIM(O1))=0</formula>
    </cfRule>
  </conditionalFormatting>
  <conditionalFormatting sqref="Q1:R1">
    <cfRule type="containsBlanks" dxfId="51" priority="1">
      <formula>LEN(TRIM(Q1))=0</formula>
    </cfRule>
  </conditionalFormatting>
  <dataValidations count="2">
    <dataValidation imeMode="hiragana" allowBlank="1" showInputMessage="1" showErrorMessage="1" sqref="M2:Q5 H17:J22 M17:O22 B1:B10 T2:T4 G6:H8 AD1:AE3 G9:Q9 G1:L5 J27 M14:O15 H14:J15 B58:B59 C59 D73 A77:C79 H70:H72 I72:Q72 D61:D62 K61 B66:C66 A136 A66:A76 B70:C76 G62 G73 D72:G72 A60:C65 R59:R61 R70:R72 A82:R82 B24:R24 X82:XFD82 D59:Q60 T19:AE58 E1:F1 C2:F9 C1 M80 I80:I81 A137:XFD1048576 H77:H79 S3:S65 T16 I11 R77:R81 X59:AE81 K14:L22 E80:E81 T59:W61 U1:AC2 B12:B22 B26 N28:N58 N26 D26:D27 L27 F27 H27 L11:M11 S1 R2:R23 A1:A59 AF1:XFD81 C14:C23 P14:Q22 D14:G22 U62:W62 V63:W63 S66:W82 U64:W65 T63" xr:uid="{C6FAB5CC-6EC9-4878-BBDF-E728E19BF04D}"/>
    <dataValidation imeMode="off" allowBlank="1" showInputMessage="1" showErrorMessage="1" sqref="D74:D79 H16:J16 M16 F11 G70:G71 E71:F71 G74:G79 D63:D71 B28:B57 F28:F58 H28:H58 L28:L58 J28:J58 D28:D58 D11 N1:Q1" xr:uid="{EF0811AE-1732-4523-87AF-88CE97E8F918}"/>
  </dataValidations>
  <pageMargins left="0.70866141732283472" right="0.70866141732283472" top="0.35433070866141736" bottom="0" header="0.31496062992125984" footer="0.31496062992125984"/>
  <pageSetup paperSize="9" scale="80" orientation="portrait" r:id="rId1"/>
  <rowBreaks count="3" manualBreakCount="3">
    <brk id="24" max="17" man="1"/>
    <brk id="59" max="17" man="1"/>
    <brk id="82" max="17"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82E0F799-E628-429E-9A7D-BFAE7B7E796B}">
            <xm:f>NOT(ISERROR(SEARCH("　月　日",Q1)))</xm:f>
            <xm:f>"　月　日"</xm:f>
            <x14:dxf>
              <fill>
                <patternFill>
                  <bgColor theme="8" tint="0.79998168889431442"/>
                </patternFill>
              </fill>
            </x14:dxf>
          </x14:cfRule>
          <xm:sqref>Q1:R1</xm:sqref>
        </x14:conditionalFormatting>
      </x14:conditionalFormattings>
    </ext>
    <ext xmlns:x14="http://schemas.microsoft.com/office/spreadsheetml/2009/9/main" uri="{CCE6A557-97BC-4b89-ADB6-D9C93CAAB3DF}">
      <x14:dataValidations xmlns:xm="http://schemas.microsoft.com/office/excel/2006/main" count="1">
        <x14:dataValidation type="list" imeMode="hiragana" allowBlank="1" showInputMessage="1" showErrorMessage="1" xr:uid="{D7CCA4E5-B637-41EC-9B0E-83767C5C70AC}">
          <x14:formula1>
            <xm:f>'1_交付申請'!$AQ$1:$AQ$2</xm:f>
          </x14:formula1>
          <xm:sqref>B23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27</vt:i4>
      </vt:variant>
    </vt:vector>
  </HeadingPairs>
  <TitlesOfParts>
    <vt:vector size="46" baseType="lpstr">
      <vt:lpstr>基本情報</vt:lpstr>
      <vt:lpstr>1_交付申請</vt:lpstr>
      <vt:lpstr>2_計画書</vt:lpstr>
      <vt:lpstr>3_誓約書</vt:lpstr>
      <vt:lpstr>4_交付決定</vt:lpstr>
      <vt:lpstr>11_概算払請求</vt:lpstr>
      <vt:lpstr>8_実績(4-6)</vt:lpstr>
      <vt:lpstr>8_実績(7-9)</vt:lpstr>
      <vt:lpstr>8_実績(10-12)</vt:lpstr>
      <vt:lpstr>8_実績(1-3)</vt:lpstr>
      <vt:lpstr>9_実績報告</vt:lpstr>
      <vt:lpstr>5_変更交付申請</vt:lpstr>
      <vt:lpstr>6_変更計画書</vt:lpstr>
      <vt:lpstr>7_変更交付決定</vt:lpstr>
      <vt:lpstr>10_交付確定</vt:lpstr>
      <vt:lpstr>11②_追加請求</vt:lpstr>
      <vt:lpstr>11③_請求</vt:lpstr>
      <vt:lpstr>12_仕入控除税額報告書</vt:lpstr>
      <vt:lpstr>市作業シート</vt:lpstr>
      <vt:lpstr>'1_交付申請'!Print_Area</vt:lpstr>
      <vt:lpstr>'10_交付確定'!Print_Area</vt:lpstr>
      <vt:lpstr>'11_概算払請求'!Print_Area</vt:lpstr>
      <vt:lpstr>'11②_追加請求'!Print_Area</vt:lpstr>
      <vt:lpstr>'11③_請求'!Print_Area</vt:lpstr>
      <vt:lpstr>'12_仕入控除税額報告書'!Print_Area</vt:lpstr>
      <vt:lpstr>'2_計画書'!Print_Area</vt:lpstr>
      <vt:lpstr>'3_誓約書'!Print_Area</vt:lpstr>
      <vt:lpstr>'4_交付決定'!Print_Area</vt:lpstr>
      <vt:lpstr>'5_変更交付申請'!Print_Area</vt:lpstr>
      <vt:lpstr>'6_変更計画書'!Print_Area</vt:lpstr>
      <vt:lpstr>'7_変更交付決定'!Print_Area</vt:lpstr>
      <vt:lpstr>'8_実績(10-12)'!Print_Area</vt:lpstr>
      <vt:lpstr>'8_実績(1-3)'!Print_Area</vt:lpstr>
      <vt:lpstr>'8_実績(4-6)'!Print_Area</vt:lpstr>
      <vt:lpstr>'8_実績(7-9)'!Print_Area</vt:lpstr>
      <vt:lpstr>'9_実績報告'!Print_Area</vt:lpstr>
      <vt:lpstr>開催地住所</vt:lpstr>
      <vt:lpstr>開催頻度</vt:lpstr>
      <vt:lpstr>開催頻度・食堂</vt:lpstr>
      <vt:lpstr>居場所名</vt:lpstr>
      <vt:lpstr>子ども食堂開催地住所</vt:lpstr>
      <vt:lpstr>子ども食堂名</vt:lpstr>
      <vt:lpstr>食堂開催頻度</vt:lpstr>
      <vt:lpstr>団体所在地</vt:lpstr>
      <vt:lpstr>団体代表者</vt:lpstr>
      <vt:lpstr>団体名称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後藤 百美子</cp:lastModifiedBy>
  <cp:revision/>
  <dcterms:created xsi:type="dcterms:W3CDTF">2022-06-29T06:01:04Z</dcterms:created>
  <dcterms:modified xsi:type="dcterms:W3CDTF">2026-02-06T08:32:59Z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2025-11-27T14:02:38Z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d78fb3ba-0464-4867-b78d-e001cb21286e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