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間接）障害児安全安心対策事業" sheetId="2" r:id="rId1"/>
    <sheet name="Sheet1" sheetId="1" r:id="rId2"/>
  </sheets>
  <externalReferences>
    <externalReference r:id="rId3"/>
  </externalReferences>
  <definedNames>
    <definedName name="_01_北海道">OFFSET(#REF!,0,0,COUNTA(#REF!)-1,1)</definedName>
    <definedName name="_02_青森県" localSheetId="0">#REF!</definedName>
    <definedName name="_02_青森県">#REF!</definedName>
    <definedName name="_03_岩手県" localSheetId="0">#REF!</definedName>
    <definedName name="_03_岩手県">#REF!</definedName>
    <definedName name="_04_宮城県" localSheetId="0">#REF!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 localSheetId="0">#REF!</definedName>
    <definedName name="Autoshape1">#REF!</definedName>
    <definedName name="_xlnm.Print_Area" localSheetId="0">'（間接）障害児安全安心対策事業'!$A$1:$U$56</definedName>
    <definedName name="_xlnm.Print_Area">#REF!</definedName>
    <definedName name="syuukeihyou11">[1]集計表２!$A$3:$AD$109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 i="2" l="1"/>
  <c r="P9" i="2" l="1"/>
  <c r="L9" i="2"/>
  <c r="N41" i="2" l="1"/>
  <c r="K41" i="2"/>
  <c r="J41" i="2"/>
  <c r="H41" i="2"/>
  <c r="G41" i="2"/>
  <c r="C41" i="2"/>
  <c r="I39" i="2"/>
  <c r="L39" i="2" s="1"/>
  <c r="M39" i="2" s="1"/>
  <c r="O39" i="2" s="1"/>
  <c r="P39" i="2" s="1"/>
  <c r="L38" i="2"/>
  <c r="M38" i="2" s="1"/>
  <c r="O38" i="2" s="1"/>
  <c r="P38" i="2" s="1"/>
  <c r="I38" i="2"/>
  <c r="M37" i="2"/>
  <c r="O37" i="2" s="1"/>
  <c r="P37" i="2" s="1"/>
  <c r="L37" i="2"/>
  <c r="I37" i="2"/>
  <c r="I36" i="2"/>
  <c r="L36" i="2" s="1"/>
  <c r="M36" i="2" s="1"/>
  <c r="O36" i="2" s="1"/>
  <c r="P36" i="2" s="1"/>
  <c r="I35" i="2"/>
  <c r="I41" i="2" s="1"/>
  <c r="N15" i="2"/>
  <c r="K15" i="2"/>
  <c r="J15" i="2"/>
  <c r="H15" i="2"/>
  <c r="G15" i="2"/>
  <c r="C15" i="2"/>
  <c r="I13" i="2"/>
  <c r="L13" i="2" s="1"/>
  <c r="M13" i="2" s="1"/>
  <c r="O13" i="2" s="1"/>
  <c r="P13" i="2" s="1"/>
  <c r="L12" i="2"/>
  <c r="M12" i="2" s="1"/>
  <c r="O12" i="2" s="1"/>
  <c r="P12" i="2" s="1"/>
  <c r="I12" i="2"/>
  <c r="M11" i="2"/>
  <c r="O11" i="2" s="1"/>
  <c r="P11" i="2" s="1"/>
  <c r="L11" i="2"/>
  <c r="I11" i="2"/>
  <c r="O10" i="2"/>
  <c r="P10" i="2" s="1"/>
  <c r="M10" i="2"/>
  <c r="L10" i="2"/>
  <c r="I10" i="2"/>
  <c r="I9" i="2"/>
  <c r="I15" i="2" s="1"/>
  <c r="L35" i="2" l="1"/>
  <c r="L41" i="2" l="1"/>
  <c r="M35" i="2"/>
  <c r="L15" i="2"/>
  <c r="M9" i="2"/>
  <c r="M15" i="2" l="1"/>
  <c r="O35" i="2"/>
  <c r="M41" i="2"/>
  <c r="O41" i="2" l="1"/>
  <c r="P35" i="2"/>
  <c r="P41" i="2" s="1"/>
  <c r="O15" i="2"/>
  <c r="P15" i="2"/>
</calcChain>
</file>

<file path=xl/sharedStrings.xml><?xml version="1.0" encoding="utf-8"?>
<sst xmlns="http://schemas.openxmlformats.org/spreadsheetml/2006/main" count="145" uniqueCount="67">
  <si>
    <t>別紙②</t>
    <rPh sb="0" eb="2">
      <t>ベッシ</t>
    </rPh>
    <phoneticPr fontId="4"/>
  </si>
  <si>
    <t>都道府県・指定都市・中核市名</t>
    <rPh sb="0" eb="4">
      <t>トドウフケン</t>
    </rPh>
    <rPh sb="5" eb="7">
      <t>シテイ</t>
    </rPh>
    <rPh sb="7" eb="9">
      <t>トシ</t>
    </rPh>
    <rPh sb="10" eb="13">
      <t>チュウカクシ</t>
    </rPh>
    <rPh sb="13" eb="14">
      <t>メイ</t>
    </rPh>
    <phoneticPr fontId="7"/>
  </si>
  <si>
    <t>「①ＩＣＴを活用した子供の見守り支援事業」</t>
    <phoneticPr fontId="7"/>
  </si>
  <si>
    <t>整理
番号</t>
    <rPh sb="0" eb="2">
      <t>セイリ</t>
    </rPh>
    <rPh sb="3" eb="5">
      <t>バンゴウ</t>
    </rPh>
    <phoneticPr fontId="4"/>
  </si>
  <si>
    <t>公立・
私立の別</t>
    <rPh sb="0" eb="2">
      <t>コウリツ</t>
    </rPh>
    <rPh sb="2" eb="4">
      <t>コッコウリツ</t>
    </rPh>
    <rPh sb="4" eb="6">
      <t>シリツ</t>
    </rPh>
    <rPh sb="7" eb="8">
      <t>ベツ</t>
    </rPh>
    <phoneticPr fontId="4"/>
  </si>
  <si>
    <t>施設種別</t>
    <rPh sb="0" eb="2">
      <t>シセツ</t>
    </rPh>
    <rPh sb="2" eb="3">
      <t>シュ</t>
    </rPh>
    <rPh sb="3" eb="4">
      <t>ベツ</t>
    </rPh>
    <phoneticPr fontId="3"/>
  </si>
  <si>
    <t>設置主体</t>
    <rPh sb="0" eb="2">
      <t>セッチ</t>
    </rPh>
    <rPh sb="2" eb="4">
      <t>シュタイ</t>
    </rPh>
    <phoneticPr fontId="4"/>
  </si>
  <si>
    <t>施設名称</t>
    <rPh sb="0" eb="4">
      <t>シセツメイショウ</t>
    </rPh>
    <phoneticPr fontId="4"/>
  </si>
  <si>
    <t>総事業費</t>
    <rPh sb="0" eb="1">
      <t>ソウ</t>
    </rPh>
    <rPh sb="1" eb="4">
      <t>ジギョウヒ</t>
    </rPh>
    <phoneticPr fontId="7"/>
  </si>
  <si>
    <t>寄付金その他
の収入予定額</t>
  </si>
  <si>
    <t>差 引 額
（E－F）</t>
    <phoneticPr fontId="7"/>
  </si>
  <si>
    <t>対象経費の
支出予定額</t>
  </si>
  <si>
    <t>算定基準に
よる算定額</t>
    <rPh sb="0" eb="2">
      <t>サンテイ</t>
    </rPh>
    <rPh sb="2" eb="4">
      <t>キジュン</t>
    </rPh>
    <phoneticPr fontId="7"/>
  </si>
  <si>
    <t>選定額</t>
    <rPh sb="0" eb="2">
      <t>センテイ</t>
    </rPh>
    <rPh sb="2" eb="3">
      <t>ガク</t>
    </rPh>
    <phoneticPr fontId="7"/>
  </si>
  <si>
    <t>（J×４／５）</t>
    <phoneticPr fontId="7"/>
  </si>
  <si>
    <t>自治体補助額</t>
    <rPh sb="0" eb="3">
      <t>ジチタイ</t>
    </rPh>
    <rPh sb="3" eb="6">
      <t>ホジョガク</t>
    </rPh>
    <phoneticPr fontId="7"/>
  </si>
  <si>
    <t>国庫補助基本額</t>
    <rPh sb="0" eb="2">
      <t>コッコ</t>
    </rPh>
    <rPh sb="2" eb="4">
      <t>ホジョ</t>
    </rPh>
    <rPh sb="4" eb="7">
      <t>キホンガク</t>
    </rPh>
    <phoneticPr fontId="7"/>
  </si>
  <si>
    <t>国庫補助所要額
 (M×3／4)</t>
    <rPh sb="0" eb="2">
      <t>コッコ</t>
    </rPh>
    <rPh sb="2" eb="4">
      <t>ホジョ</t>
    </rPh>
    <rPh sb="4" eb="7">
      <t>ショヨウガク</t>
    </rPh>
    <phoneticPr fontId="7"/>
  </si>
  <si>
    <t>導入備品内容
（主な購入物品）</t>
    <rPh sb="8" eb="9">
      <t>オモ</t>
    </rPh>
    <rPh sb="10" eb="12">
      <t>コウニュウ</t>
    </rPh>
    <rPh sb="12" eb="14">
      <t>ブッピン</t>
    </rPh>
    <phoneticPr fontId="4"/>
  </si>
  <si>
    <r>
      <t xml:space="preserve">購入日
</t>
    </r>
    <r>
      <rPr>
        <sz val="10"/>
        <color theme="1"/>
        <rFont val="HGｺﾞｼｯｸM"/>
        <family val="3"/>
        <charset val="128"/>
      </rPr>
      <t>（年・月・日）</t>
    </r>
    <rPh sb="0" eb="2">
      <t>コウニュウ</t>
    </rPh>
    <rPh sb="2" eb="3">
      <t>ビ</t>
    </rPh>
    <rPh sb="5" eb="6">
      <t>ネン</t>
    </rPh>
    <rPh sb="7" eb="8">
      <t>ツキ</t>
    </rPh>
    <rPh sb="9" eb="10">
      <t>ヒ</t>
    </rPh>
    <phoneticPr fontId="3"/>
  </si>
  <si>
    <t>補助実績</t>
    <rPh sb="0" eb="2">
      <t>ホジョ</t>
    </rPh>
    <rPh sb="2" eb="4">
      <t>ジッセキ</t>
    </rPh>
    <phoneticPr fontId="3"/>
  </si>
  <si>
    <t>補助年度</t>
    <rPh sb="0" eb="2">
      <t>ホジョ</t>
    </rPh>
    <rPh sb="2" eb="4">
      <t>ネンド</t>
    </rPh>
    <phoneticPr fontId="3"/>
  </si>
  <si>
    <t>A</t>
    <phoneticPr fontId="7"/>
  </si>
  <si>
    <t>B</t>
    <phoneticPr fontId="3"/>
  </si>
  <si>
    <t>C</t>
    <phoneticPr fontId="7"/>
  </si>
  <si>
    <t>D</t>
    <phoneticPr fontId="7"/>
  </si>
  <si>
    <t>E</t>
    <phoneticPr fontId="7"/>
  </si>
  <si>
    <t>F</t>
    <phoneticPr fontId="7"/>
  </si>
  <si>
    <t>Ｇ</t>
    <phoneticPr fontId="7"/>
  </si>
  <si>
    <t>Ｈ</t>
    <phoneticPr fontId="7"/>
  </si>
  <si>
    <t>I</t>
    <phoneticPr fontId="7"/>
  </si>
  <si>
    <t>J</t>
    <phoneticPr fontId="7"/>
  </si>
  <si>
    <t>K</t>
    <phoneticPr fontId="7"/>
  </si>
  <si>
    <t>L</t>
    <phoneticPr fontId="7"/>
  </si>
  <si>
    <t>M</t>
    <phoneticPr fontId="7"/>
  </si>
  <si>
    <t>N</t>
    <phoneticPr fontId="3"/>
  </si>
  <si>
    <t>Ｏ</t>
    <phoneticPr fontId="7"/>
  </si>
  <si>
    <t>Ｐ</t>
    <phoneticPr fontId="3"/>
  </si>
  <si>
    <t>Q</t>
    <phoneticPr fontId="3"/>
  </si>
  <si>
    <t>R</t>
    <phoneticPr fontId="3"/>
  </si>
  <si>
    <t>か所</t>
    <rPh sb="1" eb="2">
      <t>トコロ</t>
    </rPh>
    <phoneticPr fontId="7"/>
  </si>
  <si>
    <t>円</t>
    <rPh sb="0" eb="1">
      <t>エン</t>
    </rPh>
    <phoneticPr fontId="7"/>
  </si>
  <si>
    <t>（注）</t>
    <rPh sb="1" eb="2">
      <t>チュウ</t>
    </rPh>
    <phoneticPr fontId="7"/>
  </si>
  <si>
    <t>１．本表には、障害児安全安心対策事業のうち、市町村または社会福祉法人等が行う事業に対して都道府県が補助する事業（市町村または社会福祉法人等への間接補助事業）についてのみを記入し、</t>
    <rPh sb="2" eb="3">
      <t>ホン</t>
    </rPh>
    <rPh sb="3" eb="4">
      <t>ヒョウ</t>
    </rPh>
    <rPh sb="7" eb="9">
      <t>ショウガイ</t>
    </rPh>
    <rPh sb="9" eb="10">
      <t>ジ</t>
    </rPh>
    <rPh sb="10" eb="12">
      <t>アンゼン</t>
    </rPh>
    <rPh sb="12" eb="14">
      <t>アンシン</t>
    </rPh>
    <rPh sb="14" eb="16">
      <t>タイサク</t>
    </rPh>
    <rPh sb="16" eb="18">
      <t>ジギョウ</t>
    </rPh>
    <rPh sb="22" eb="25">
      <t>シチョウソン</t>
    </rPh>
    <rPh sb="28" eb="30">
      <t>シャカイ</t>
    </rPh>
    <rPh sb="30" eb="32">
      <t>フクシ</t>
    </rPh>
    <rPh sb="32" eb="34">
      <t>ホウジン</t>
    </rPh>
    <rPh sb="34" eb="35">
      <t>トウ</t>
    </rPh>
    <rPh sb="36" eb="37">
      <t>オコナ</t>
    </rPh>
    <rPh sb="38" eb="40">
      <t>ジギョウ</t>
    </rPh>
    <rPh sb="41" eb="42">
      <t>タイ</t>
    </rPh>
    <rPh sb="44" eb="48">
      <t>トドウフケン</t>
    </rPh>
    <rPh sb="49" eb="51">
      <t>ホジョ</t>
    </rPh>
    <rPh sb="53" eb="55">
      <t>ジギョウ</t>
    </rPh>
    <rPh sb="56" eb="59">
      <t>シチョウソン</t>
    </rPh>
    <rPh sb="62" eb="64">
      <t>シャカイ</t>
    </rPh>
    <rPh sb="64" eb="66">
      <t>フクシ</t>
    </rPh>
    <rPh sb="66" eb="68">
      <t>ホウジン</t>
    </rPh>
    <rPh sb="68" eb="69">
      <t>トウ</t>
    </rPh>
    <rPh sb="71" eb="73">
      <t>カンセツ</t>
    </rPh>
    <rPh sb="73" eb="75">
      <t>ホジョ</t>
    </rPh>
    <rPh sb="75" eb="77">
      <t>ジギョウ</t>
    </rPh>
    <rPh sb="85" eb="87">
      <t>キニュウ</t>
    </rPh>
    <phoneticPr fontId="7"/>
  </si>
  <si>
    <t xml:space="preserve">　　都道府県等が行う事業 （都道府県、指定都市、中核市の直接補助事業）については、記入の必要はないこと。  </t>
    <rPh sb="2" eb="6">
      <t>トドウフケン</t>
    </rPh>
    <rPh sb="6" eb="7">
      <t>トウ</t>
    </rPh>
    <rPh sb="8" eb="9">
      <t>オコナ</t>
    </rPh>
    <rPh sb="10" eb="12">
      <t>ジギョウ</t>
    </rPh>
    <rPh sb="14" eb="18">
      <t>トドウフケン</t>
    </rPh>
    <rPh sb="19" eb="21">
      <t>シテイ</t>
    </rPh>
    <rPh sb="21" eb="23">
      <t>トシ</t>
    </rPh>
    <rPh sb="24" eb="27">
      <t>チュウカクシ</t>
    </rPh>
    <rPh sb="28" eb="30">
      <t>チョクセツ</t>
    </rPh>
    <rPh sb="30" eb="32">
      <t>ホジョ</t>
    </rPh>
    <rPh sb="32" eb="34">
      <t>ジギョウ</t>
    </rPh>
    <phoneticPr fontId="7"/>
  </si>
  <si>
    <t>２．Ａ欄には公立（自治体による設置）又は私立（社会福祉法人、株式会社、学校法人等による設置）を記載すること。</t>
    <phoneticPr fontId="17"/>
  </si>
  <si>
    <t>３．Ｇ欄には、各施設または事業所ごとにＥ欄からＦ欄を差し引いた額を記入すること。</t>
    <rPh sb="3" eb="4">
      <t>ラン</t>
    </rPh>
    <rPh sb="7" eb="8">
      <t>カク</t>
    </rPh>
    <rPh sb="8" eb="10">
      <t>シセツ</t>
    </rPh>
    <rPh sb="13" eb="16">
      <t>ジギョウショ</t>
    </rPh>
    <rPh sb="20" eb="21">
      <t>ラン</t>
    </rPh>
    <rPh sb="24" eb="25">
      <t>ラン</t>
    </rPh>
    <rPh sb="26" eb="27">
      <t>サ</t>
    </rPh>
    <rPh sb="28" eb="29">
      <t>ヒ</t>
    </rPh>
    <rPh sb="31" eb="32">
      <t>ガク</t>
    </rPh>
    <rPh sb="33" eb="35">
      <t>キニュウ</t>
    </rPh>
    <phoneticPr fontId="7"/>
  </si>
  <si>
    <t>４．Ｉ欄には、各施設または事業所ごとに本通知に定める基準額を記入すること。</t>
    <rPh sb="3" eb="4">
      <t>ラン</t>
    </rPh>
    <rPh sb="7" eb="8">
      <t>カク</t>
    </rPh>
    <rPh sb="8" eb="10">
      <t>シセツ</t>
    </rPh>
    <rPh sb="13" eb="16">
      <t>ジギョウショ</t>
    </rPh>
    <rPh sb="19" eb="20">
      <t>ホン</t>
    </rPh>
    <rPh sb="20" eb="22">
      <t>ツウチ</t>
    </rPh>
    <rPh sb="23" eb="24">
      <t>サダ</t>
    </rPh>
    <rPh sb="26" eb="29">
      <t>キジュンガク</t>
    </rPh>
    <rPh sb="30" eb="32">
      <t>キニュウ</t>
    </rPh>
    <phoneticPr fontId="7"/>
  </si>
  <si>
    <t>５．Ｊ欄には、各施設または事業所ごとにＧ欄、Ｈ欄及びＩ欄とを比較していずれか少ない方の額を記載すること。</t>
    <rPh sb="7" eb="10">
      <t>カクシセツ</t>
    </rPh>
    <rPh sb="13" eb="16">
      <t>ジギョウショ</t>
    </rPh>
    <rPh sb="41" eb="42">
      <t>ホウ</t>
    </rPh>
    <phoneticPr fontId="7"/>
  </si>
  <si>
    <t>６．Ｋ欄には、J欄の額に４／５を乗じて得た額を記入すること。</t>
    <rPh sb="3" eb="4">
      <t>ラン</t>
    </rPh>
    <rPh sb="8" eb="9">
      <t>ラン</t>
    </rPh>
    <rPh sb="10" eb="11">
      <t>ガク</t>
    </rPh>
    <rPh sb="16" eb="17">
      <t>ジョウ</t>
    </rPh>
    <rPh sb="19" eb="20">
      <t>エ</t>
    </rPh>
    <rPh sb="21" eb="22">
      <t>ガク</t>
    </rPh>
    <rPh sb="23" eb="25">
      <t>キニュウ</t>
    </rPh>
    <phoneticPr fontId="17"/>
  </si>
  <si>
    <t>７．Ｍ欄には、各施設または事業所ごとにＫ欄とＬ欄を比較していずれか少ない方の額を記載すること。</t>
    <rPh sb="3" eb="4">
      <t>ラン</t>
    </rPh>
    <phoneticPr fontId="17"/>
  </si>
  <si>
    <t>８．Ｎ欄には、Ｍ欄の額に３／４を乗じて得た額を記載すること。（１，０００円未満の端数が生じた場合は、これを切り捨てるものとする。）</t>
    <rPh sb="3" eb="4">
      <t>ラン</t>
    </rPh>
    <rPh sb="8" eb="9">
      <t>ラン</t>
    </rPh>
    <rPh sb="10" eb="11">
      <t>ガク</t>
    </rPh>
    <rPh sb="16" eb="17">
      <t>ジョウ</t>
    </rPh>
    <rPh sb="19" eb="20">
      <t>エ</t>
    </rPh>
    <rPh sb="21" eb="22">
      <t>ガク</t>
    </rPh>
    <rPh sb="23" eb="25">
      <t>キサイ</t>
    </rPh>
    <phoneticPr fontId="17"/>
  </si>
  <si>
    <t>９．Ｏ欄には、製品名等を記入すること。</t>
    <rPh sb="3" eb="4">
      <t>ラン</t>
    </rPh>
    <rPh sb="7" eb="10">
      <t>セイヒンメイ</t>
    </rPh>
    <rPh sb="10" eb="11">
      <t>トウ</t>
    </rPh>
    <rPh sb="12" eb="14">
      <t>キニュウ</t>
    </rPh>
    <phoneticPr fontId="17"/>
  </si>
  <si>
    <t>10．Ｐ欄は購入日（未購入の場合は、令和６年度末までの予定日）を記入する。</t>
    <phoneticPr fontId="3"/>
  </si>
  <si>
    <t>11. Ｑ欄には、「こどもの安心・安全対策支援事業」または、「子ども安全安心対策事業」にて補助の実績がある場合は「あり」、実績がない場合は「なし」を記入すること。</t>
    <rPh sb="5" eb="6">
      <t>ラン</t>
    </rPh>
    <rPh sb="31" eb="32">
      <t>コ</t>
    </rPh>
    <rPh sb="34" eb="42">
      <t>アンゼンアンシンタイサクジギョウ</t>
    </rPh>
    <rPh sb="45" eb="47">
      <t>ホジョ</t>
    </rPh>
    <rPh sb="48" eb="50">
      <t>ジッセキ</t>
    </rPh>
    <rPh sb="53" eb="55">
      <t>バアイ</t>
    </rPh>
    <rPh sb="61" eb="63">
      <t>ジッセキ</t>
    </rPh>
    <rPh sb="66" eb="68">
      <t>バアイ</t>
    </rPh>
    <rPh sb="74" eb="76">
      <t>キニュウ</t>
    </rPh>
    <phoneticPr fontId="3"/>
  </si>
  <si>
    <t>12. Ｒ欄には、Ｑ欄に「あり」と回答した場合、令和４年度から令和５年度に係る「こどもの安心・安全安心対策支援事業」または「子ども安全安心対策事業」補助実績（複数回補助を受けている場合、補助年度は直近を選択）を記入すること。</t>
    <rPh sb="5" eb="6">
      <t>ラン</t>
    </rPh>
    <rPh sb="10" eb="11">
      <t>ラン</t>
    </rPh>
    <rPh sb="17" eb="19">
      <t>カイトウ</t>
    </rPh>
    <rPh sb="21" eb="23">
      <t>バアイ</t>
    </rPh>
    <rPh sb="24" eb="26">
      <t>レイワ</t>
    </rPh>
    <rPh sb="27" eb="29">
      <t>ネンド</t>
    </rPh>
    <rPh sb="31" eb="33">
      <t>レイワ</t>
    </rPh>
    <rPh sb="34" eb="36">
      <t>ネンド</t>
    </rPh>
    <rPh sb="37" eb="38">
      <t>カカワ</t>
    </rPh>
    <rPh sb="44" eb="46">
      <t>アンシン</t>
    </rPh>
    <rPh sb="62" eb="63">
      <t>コ</t>
    </rPh>
    <rPh sb="65" eb="67">
      <t>アンゼン</t>
    </rPh>
    <rPh sb="67" eb="69">
      <t>アンシン</t>
    </rPh>
    <rPh sb="69" eb="71">
      <t>タイサク</t>
    </rPh>
    <rPh sb="71" eb="73">
      <t>ジギョウ</t>
    </rPh>
    <rPh sb="74" eb="76">
      <t>ホジョ</t>
    </rPh>
    <rPh sb="76" eb="78">
      <t>ジッセキ</t>
    </rPh>
    <rPh sb="79" eb="82">
      <t>フクスウカイ</t>
    </rPh>
    <rPh sb="82" eb="84">
      <t>ホジョ</t>
    </rPh>
    <rPh sb="85" eb="86">
      <t>ウ</t>
    </rPh>
    <rPh sb="90" eb="92">
      <t>バアイ</t>
    </rPh>
    <rPh sb="93" eb="95">
      <t>ホジョ</t>
    </rPh>
    <rPh sb="95" eb="97">
      <t>ネンド</t>
    </rPh>
    <rPh sb="98" eb="100">
      <t>チョッキン</t>
    </rPh>
    <rPh sb="101" eb="103">
      <t>センタク</t>
    </rPh>
    <rPh sb="105" eb="107">
      <t>キニュウ</t>
    </rPh>
    <phoneticPr fontId="3"/>
  </si>
  <si>
    <r>
      <rPr>
        <sz val="11"/>
        <color rgb="FFFF0000"/>
        <rFont val="HGｺﾞｼｯｸM"/>
        <family val="3"/>
        <charset val="128"/>
      </rPr>
      <t>13</t>
    </r>
    <r>
      <rPr>
        <sz val="11"/>
        <color theme="1"/>
        <rFont val="HGｺﾞｼｯｸM"/>
        <family val="3"/>
        <charset val="128"/>
      </rPr>
      <t>．記載欄が不足する場合は適宜行を追加して記載すること。</t>
    </r>
    <rPh sb="3" eb="5">
      <t>キサイ</t>
    </rPh>
    <rPh sb="5" eb="6">
      <t>ラン</t>
    </rPh>
    <rPh sb="7" eb="9">
      <t>フソク</t>
    </rPh>
    <rPh sb="11" eb="13">
      <t>バアイ</t>
    </rPh>
    <rPh sb="14" eb="16">
      <t>テキギ</t>
    </rPh>
    <rPh sb="16" eb="17">
      <t>ギョウ</t>
    </rPh>
    <rPh sb="18" eb="20">
      <t>ツイカ</t>
    </rPh>
    <rPh sb="22" eb="24">
      <t>キサイ</t>
    </rPh>
    <phoneticPr fontId="17"/>
  </si>
  <si>
    <t>「②登降園管理システム導入支援事業」</t>
    <phoneticPr fontId="7"/>
  </si>
  <si>
    <t>（間接補助事業分）令和6年度　障害児安全安心対策事業　事業計画書</t>
    <rPh sb="1" eb="3">
      <t>カンセツ</t>
    </rPh>
    <rPh sb="15" eb="18">
      <t>ショウガイジ</t>
    </rPh>
    <phoneticPr fontId="7"/>
  </si>
  <si>
    <t>豊中市</t>
    <rPh sb="0" eb="3">
      <t>トヨナカシ</t>
    </rPh>
    <phoneticPr fontId="3"/>
  </si>
  <si>
    <t>なし</t>
  </si>
  <si>
    <t>私立</t>
  </si>
  <si>
    <t>児童発達支援事業所</t>
  </si>
  <si>
    <t>記入例</t>
    <rPh sb="0" eb="2">
      <t>キニュウ</t>
    </rPh>
    <rPh sb="2" eb="3">
      <t>レイ</t>
    </rPh>
    <phoneticPr fontId="3"/>
  </si>
  <si>
    <t>放課後等デイサービス◎◎</t>
    <rPh sb="0" eb="3">
      <t>ホウカゴ</t>
    </rPh>
    <rPh sb="3" eb="4">
      <t>トウ</t>
    </rPh>
    <phoneticPr fontId="3"/>
  </si>
  <si>
    <t>事業者名</t>
    <rPh sb="0" eb="3">
      <t>ジギョウシャ</t>
    </rPh>
    <rPh sb="3" eb="4">
      <t>メイ</t>
    </rPh>
    <phoneticPr fontId="3"/>
  </si>
  <si>
    <t>見守り機器の製品名</t>
    <rPh sb="0" eb="2">
      <t>ミマモ</t>
    </rPh>
    <rPh sb="3" eb="5">
      <t>キキ</t>
    </rPh>
    <rPh sb="6" eb="9">
      <t>セイヒンメイ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</si>
</sst>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scheme val="minor"/>
    </font>
    <font>
      <sz val="11"/>
      <color theme="1"/>
      <name val="游ゴシック"/>
      <family val="2"/>
      <scheme val="minor"/>
    </font>
    <font>
      <sz val="12"/>
      <color theme="1"/>
      <name val="HGｺﾞｼｯｸM"/>
      <family val="3"/>
      <charset val="128"/>
    </font>
    <font>
      <sz val="6"/>
      <name val="游ゴシック"/>
      <family val="3"/>
      <charset val="128"/>
      <scheme val="minor"/>
    </font>
    <font>
      <sz val="6"/>
      <name val="游ゴシック"/>
      <family val="2"/>
      <charset val="128"/>
      <scheme val="minor"/>
    </font>
    <font>
      <sz val="11"/>
      <color theme="1"/>
      <name val="HGｺﾞｼｯｸM"/>
      <family val="3"/>
      <charset val="128"/>
    </font>
    <font>
      <b/>
      <sz val="20"/>
      <color theme="1"/>
      <name val="HGｺﾞｼｯｸM"/>
      <family val="3"/>
      <charset val="128"/>
    </font>
    <font>
      <sz val="6"/>
      <name val="ＭＳ Ｐゴシック"/>
      <family val="3"/>
      <charset val="128"/>
    </font>
    <font>
      <sz val="14"/>
      <color theme="1"/>
      <name val="HGｺﾞｼｯｸM"/>
      <family val="3"/>
      <charset val="128"/>
    </font>
    <font>
      <sz val="11"/>
      <color theme="1"/>
      <name val="ＭＳ 明朝"/>
      <family val="1"/>
      <charset val="128"/>
    </font>
    <font>
      <sz val="14"/>
      <color theme="1"/>
      <name val="ＭＳ 明朝"/>
      <family val="1"/>
      <charset val="128"/>
    </font>
    <font>
      <sz val="12"/>
      <color theme="1"/>
      <name val="ＭＳ 明朝"/>
      <family val="1"/>
      <charset val="128"/>
    </font>
    <font>
      <sz val="11"/>
      <name val="ＭＳ Ｐゴシック"/>
      <family val="3"/>
      <charset val="128"/>
    </font>
    <font>
      <b/>
      <sz val="22"/>
      <color theme="1"/>
      <name val="HGｺﾞｼｯｸM"/>
      <family val="3"/>
      <charset val="128"/>
    </font>
    <font>
      <sz val="9"/>
      <color theme="1"/>
      <name val="HGｺﾞｼｯｸM"/>
      <family val="3"/>
      <charset val="128"/>
    </font>
    <font>
      <sz val="10"/>
      <color theme="1"/>
      <name val="HGｺﾞｼｯｸM"/>
      <family val="3"/>
      <charset val="128"/>
    </font>
    <font>
      <sz val="11"/>
      <color rgb="FFFF0000"/>
      <name val="HGｺﾞｼｯｸM"/>
      <family val="3"/>
      <charset val="128"/>
    </font>
    <font>
      <sz val="11"/>
      <color theme="1"/>
      <name val="游ゴシック"/>
      <family val="2"/>
      <charset val="128"/>
      <scheme val="minor"/>
    </font>
    <font>
      <sz val="11"/>
      <name val="HG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12" fillId="0" borderId="0">
      <alignment vertical="center"/>
    </xf>
  </cellStyleXfs>
  <cellXfs count="69">
    <xf numFmtId="0" fontId="0" fillId="0" borderId="0" xfId="0"/>
    <xf numFmtId="38" fontId="2" fillId="0" borderId="0" xfId="1" applyFont="1">
      <alignment vertical="center"/>
    </xf>
    <xf numFmtId="38" fontId="5" fillId="0" borderId="0" xfId="1" applyFont="1">
      <alignment vertical="center"/>
    </xf>
    <xf numFmtId="38" fontId="5" fillId="0" borderId="0" xfId="1" applyFont="1" applyAlignment="1"/>
    <xf numFmtId="38" fontId="8" fillId="0" borderId="0" xfId="1" applyFont="1" applyAlignment="1">
      <alignment horizontal="left" vertical="center" shrinkToFit="1"/>
    </xf>
    <xf numFmtId="38" fontId="2" fillId="0" borderId="0" xfId="1" applyFont="1" applyAlignment="1">
      <alignment horizontal="center" vertical="center"/>
    </xf>
    <xf numFmtId="38" fontId="9" fillId="0" borderId="0" xfId="1" applyFont="1">
      <alignment vertical="center"/>
    </xf>
    <xf numFmtId="38" fontId="10" fillId="0" borderId="0" xfId="1" applyFont="1" applyAlignment="1">
      <alignment horizontal="left" vertical="center" shrinkToFit="1"/>
    </xf>
    <xf numFmtId="38" fontId="11" fillId="0" borderId="0" xfId="1" applyFont="1" applyAlignment="1">
      <alignment horizontal="center" vertical="center"/>
    </xf>
    <xf numFmtId="38" fontId="11" fillId="0" borderId="0" xfId="1" applyFont="1">
      <alignment vertical="center"/>
    </xf>
    <xf numFmtId="38" fontId="11" fillId="0" borderId="0" xfId="1" applyFont="1" applyAlignment="1">
      <alignment vertical="center" shrinkToFit="1"/>
    </xf>
    <xf numFmtId="38" fontId="13" fillId="0" borderId="0" xfId="1" applyFont="1">
      <alignment vertical="center"/>
    </xf>
    <xf numFmtId="38" fontId="5" fillId="0" borderId="2" xfId="1" applyFont="1" applyBorder="1" applyAlignment="1">
      <alignment horizontal="center" vertical="center" wrapText="1"/>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4" xfId="1" applyFont="1" applyBorder="1" applyAlignment="1">
      <alignment horizontal="center" vertical="center" wrapText="1"/>
    </xf>
    <xf numFmtId="38" fontId="14" fillId="0" borderId="2" xfId="1" applyFont="1" applyBorder="1" applyAlignment="1">
      <alignment horizontal="center" vertical="center" wrapText="1"/>
    </xf>
    <xf numFmtId="38" fontId="16" fillId="0" borderId="2" xfId="1" applyFont="1" applyBorder="1" applyAlignment="1">
      <alignment horizontal="center" vertical="center" wrapText="1"/>
    </xf>
    <xf numFmtId="38" fontId="16" fillId="0" borderId="2" xfId="1" applyFont="1" applyFill="1" applyBorder="1" applyAlignment="1">
      <alignment horizontal="center" vertical="center" wrapText="1"/>
    </xf>
    <xf numFmtId="38" fontId="5" fillId="0" borderId="0" xfId="1" applyFont="1" applyAlignment="1">
      <alignment horizontal="center" vertical="center"/>
    </xf>
    <xf numFmtId="38" fontId="5" fillId="0" borderId="0" xfId="1" applyFont="1" applyAlignment="1">
      <alignment horizontal="right" vertical="center"/>
    </xf>
    <xf numFmtId="38" fontId="5" fillId="0" borderId="2" xfId="1" applyFont="1" applyBorder="1" applyAlignment="1">
      <alignment horizontal="right" vertical="center" wrapText="1"/>
    </xf>
    <xf numFmtId="38" fontId="5" fillId="0" borderId="2" xfId="1" applyFont="1" applyBorder="1" applyAlignment="1">
      <alignment horizontal="right" vertical="center"/>
    </xf>
    <xf numFmtId="38" fontId="5" fillId="0" borderId="3" xfId="1" applyFont="1" applyBorder="1" applyAlignment="1">
      <alignment horizontal="right" vertical="center"/>
    </xf>
    <xf numFmtId="38" fontId="16" fillId="0" borderId="2" xfId="1" applyFont="1" applyBorder="1" applyAlignment="1">
      <alignment horizontal="right" vertical="center"/>
    </xf>
    <xf numFmtId="38" fontId="16" fillId="0" borderId="2" xfId="1" applyFont="1" applyFill="1" applyBorder="1" applyAlignment="1">
      <alignment horizontal="right" vertical="center"/>
    </xf>
    <xf numFmtId="38" fontId="5" fillId="0" borderId="2" xfId="1" applyFont="1" applyFill="1" applyBorder="1">
      <alignment vertical="center"/>
    </xf>
    <xf numFmtId="38" fontId="5" fillId="2" borderId="2" xfId="1" applyFont="1" applyFill="1" applyBorder="1">
      <alignment vertical="center"/>
    </xf>
    <xf numFmtId="38" fontId="5" fillId="2" borderId="3" xfId="1" applyFont="1" applyFill="1" applyBorder="1">
      <alignment vertical="center"/>
    </xf>
    <xf numFmtId="38" fontId="5" fillId="2" borderId="4" xfId="1" applyFont="1" applyFill="1" applyBorder="1">
      <alignment vertical="center"/>
    </xf>
    <xf numFmtId="38" fontId="5" fillId="0" borderId="4" xfId="1" applyFont="1" applyFill="1" applyBorder="1">
      <alignment vertical="center"/>
    </xf>
    <xf numFmtId="38" fontId="5" fillId="0" borderId="0" xfId="1" applyFont="1" applyFill="1">
      <alignment vertical="center"/>
    </xf>
    <xf numFmtId="38" fontId="5" fillId="0" borderId="5" xfId="1" applyFont="1" applyFill="1" applyBorder="1" applyAlignment="1">
      <alignment horizontal="right" vertical="top" wrapText="1"/>
    </xf>
    <xf numFmtId="38" fontId="5" fillId="0" borderId="5" xfId="1" applyFont="1" applyFill="1" applyBorder="1" applyAlignment="1">
      <alignment horizontal="right" vertical="center"/>
    </xf>
    <xf numFmtId="38" fontId="5" fillId="0" borderId="7" xfId="1" applyFont="1" applyFill="1" applyBorder="1" applyAlignment="1">
      <alignment vertical="center" wrapText="1"/>
    </xf>
    <xf numFmtId="38" fontId="5" fillId="0" borderId="7" xfId="1" applyFont="1" applyFill="1" applyBorder="1">
      <alignment vertical="center"/>
    </xf>
    <xf numFmtId="0" fontId="5" fillId="0" borderId="0" xfId="2" applyFont="1">
      <alignment vertical="center"/>
    </xf>
    <xf numFmtId="0" fontId="16" fillId="0" borderId="0" xfId="2" applyFont="1">
      <alignment vertical="center"/>
    </xf>
    <xf numFmtId="0" fontId="18" fillId="0" borderId="0" xfId="2" applyFont="1">
      <alignment vertical="center"/>
    </xf>
    <xf numFmtId="38" fontId="16" fillId="0" borderId="0" xfId="1" applyFont="1">
      <alignment vertical="center"/>
    </xf>
    <xf numFmtId="38" fontId="5" fillId="0" borderId="0" xfId="1" applyFont="1" applyFill="1" applyAlignment="1">
      <alignment vertical="center" wrapText="1"/>
    </xf>
    <xf numFmtId="38" fontId="6" fillId="0" borderId="0" xfId="1" applyFont="1">
      <alignment vertical="center"/>
    </xf>
    <xf numFmtId="38" fontId="5" fillId="0" borderId="5" xfId="1" applyFont="1" applyBorder="1" applyAlignment="1">
      <alignment horizontal="right" vertical="top" wrapText="1"/>
    </xf>
    <xf numFmtId="38" fontId="5" fillId="0" borderId="5" xfId="1" applyFont="1" applyBorder="1" applyAlignment="1">
      <alignment horizontal="right" vertical="center"/>
    </xf>
    <xf numFmtId="38" fontId="5" fillId="3" borderId="2" xfId="1" applyFont="1" applyFill="1" applyBorder="1">
      <alignment vertical="center"/>
    </xf>
    <xf numFmtId="38" fontId="5" fillId="3" borderId="2" xfId="1" applyFont="1" applyFill="1" applyBorder="1" applyAlignment="1">
      <alignment vertical="center" wrapText="1"/>
    </xf>
    <xf numFmtId="38" fontId="5" fillId="3" borderId="4" xfId="1" applyFont="1" applyFill="1" applyBorder="1">
      <alignment vertical="center"/>
    </xf>
    <xf numFmtId="38" fontId="5" fillId="3" borderId="3" xfId="1" applyFont="1" applyFill="1" applyBorder="1" applyAlignment="1">
      <alignment vertical="center" wrapText="1"/>
    </xf>
    <xf numFmtId="38" fontId="5" fillId="3" borderId="10" xfId="1" applyFont="1" applyFill="1" applyBorder="1">
      <alignment vertical="center"/>
    </xf>
    <xf numFmtId="38" fontId="5" fillId="2" borderId="10" xfId="1" applyFont="1" applyFill="1" applyBorder="1">
      <alignment vertical="center"/>
    </xf>
    <xf numFmtId="38" fontId="5" fillId="2" borderId="9" xfId="1" applyFont="1" applyFill="1" applyBorder="1">
      <alignment vertical="center"/>
    </xf>
    <xf numFmtId="38" fontId="5" fillId="3" borderId="0" xfId="1" applyFont="1" applyFill="1">
      <alignment vertical="center"/>
    </xf>
    <xf numFmtId="38" fontId="16" fillId="0" borderId="4" xfId="1" applyFont="1" applyFill="1" applyBorder="1">
      <alignment vertical="center"/>
    </xf>
    <xf numFmtId="38" fontId="5" fillId="0" borderId="6" xfId="1" applyFont="1" applyBorder="1">
      <alignment vertical="center"/>
    </xf>
    <xf numFmtId="38" fontId="5" fillId="0" borderId="8" xfId="1" applyFont="1" applyBorder="1">
      <alignment vertical="center"/>
    </xf>
    <xf numFmtId="38" fontId="5" fillId="0" borderId="6" xfId="1" applyFont="1" applyBorder="1" applyAlignment="1">
      <alignment horizontal="center" vertical="top" wrapText="1"/>
    </xf>
    <xf numFmtId="38" fontId="5" fillId="0" borderId="8" xfId="1" applyFont="1" applyBorder="1" applyAlignment="1">
      <alignment horizontal="center" vertical="top" wrapText="1"/>
    </xf>
    <xf numFmtId="38" fontId="5" fillId="0" borderId="6" xfId="1" applyFont="1" applyBorder="1" applyAlignment="1">
      <alignment horizontal="center" vertical="center"/>
    </xf>
    <xf numFmtId="38" fontId="5" fillId="0" borderId="8" xfId="1" applyFont="1" applyBorder="1" applyAlignment="1">
      <alignment horizontal="center" vertical="center"/>
    </xf>
    <xf numFmtId="38" fontId="6" fillId="0" borderId="0" xfId="1" applyFont="1" applyAlignment="1">
      <alignment horizontal="left" vertical="top"/>
    </xf>
    <xf numFmtId="38" fontId="10" fillId="0" borderId="0" xfId="1" applyFont="1" applyAlignment="1">
      <alignment horizontal="left" vertical="center" shrinkToFit="1"/>
    </xf>
    <xf numFmtId="0" fontId="2" fillId="0" borderId="1" xfId="2" applyFont="1" applyBorder="1">
      <alignment vertical="center"/>
    </xf>
    <xf numFmtId="0" fontId="5" fillId="0" borderId="1" xfId="2" applyFont="1" applyBorder="1" applyAlignment="1">
      <alignment horizontal="center" vertical="center"/>
    </xf>
    <xf numFmtId="38" fontId="5" fillId="0" borderId="6" xfId="1" applyFont="1" applyFill="1" applyBorder="1" applyAlignment="1">
      <alignment horizontal="center" vertical="top" wrapText="1"/>
    </xf>
    <xf numFmtId="38" fontId="5" fillId="0" borderId="8" xfId="1" applyFont="1" applyFill="1" applyBorder="1" applyAlignment="1">
      <alignment horizontal="center" vertical="top" wrapText="1"/>
    </xf>
    <xf numFmtId="38" fontId="5" fillId="0" borderId="6" xfId="1" applyFont="1" applyFill="1" applyBorder="1" applyAlignment="1">
      <alignment horizontal="center" vertical="center"/>
    </xf>
    <xf numFmtId="38" fontId="5" fillId="0" borderId="8" xfId="1" applyFont="1" applyFill="1" applyBorder="1" applyAlignment="1">
      <alignment horizontal="center" vertical="center"/>
    </xf>
    <xf numFmtId="38" fontId="18" fillId="0" borderId="4" xfId="1" applyFont="1" applyFill="1" applyBorder="1">
      <alignment vertical="center"/>
    </xf>
    <xf numFmtId="38" fontId="18" fillId="3" borderId="4" xfId="1" applyFont="1" applyFill="1" applyBorder="1">
      <alignment vertical="center"/>
    </xf>
  </cellXfs>
  <cellStyles count="3">
    <cellStyle name="桁区切り 2 2" xfId="1"/>
    <cellStyle name="標準" xfId="0" builtinId="0"/>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166687</xdr:colOff>
      <xdr:row>58</xdr:row>
      <xdr:rowOff>71437</xdr:rowOff>
    </xdr:from>
    <xdr:to>
      <xdr:col>20</xdr:col>
      <xdr:colOff>127000</xdr:colOff>
      <xdr:row>65</xdr:row>
      <xdr:rowOff>170655</xdr:rowOff>
    </xdr:to>
    <xdr:sp macro="" textlink="">
      <xdr:nvSpPr>
        <xdr:cNvPr id="2" name="正方形/長方形 1">
          <a:extLst>
            <a:ext uri="{FF2B5EF4-FFF2-40B4-BE49-F238E27FC236}">
              <a16:creationId xmlns:a16="http://schemas.microsoft.com/office/drawing/2014/main" id="{7C05244D-20E6-4BF8-9EF4-1270B3069D93}"/>
            </a:ext>
          </a:extLst>
        </xdr:cNvPr>
        <xdr:cNvSpPr/>
      </xdr:nvSpPr>
      <xdr:spPr>
        <a:xfrm>
          <a:off x="14370367" y="15715297"/>
          <a:ext cx="7732713" cy="1272698"/>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56"/>
  <sheetViews>
    <sheetView showGridLines="0" tabSelected="1" view="pageBreakPreview" zoomScale="85" zoomScaleNormal="80" zoomScaleSheetLayoutView="85" workbookViewId="0">
      <selection activeCell="P9" sqref="P9"/>
    </sheetView>
  </sheetViews>
  <sheetFormatPr defaultColWidth="8.09765625" defaultRowHeight="13.2"/>
  <cols>
    <col min="1" max="1" width="4.59765625" style="2" customWidth="1"/>
    <col min="2" max="2" width="8.09765625" style="2" customWidth="1"/>
    <col min="3" max="3" width="9.59765625" style="2" customWidth="1"/>
    <col min="4" max="4" width="13" style="2" customWidth="1"/>
    <col min="5" max="5" width="13.5" style="2" customWidth="1"/>
    <col min="6" max="19" width="14.09765625" style="2" customWidth="1"/>
    <col min="20" max="20" width="45.59765625" style="2" customWidth="1"/>
    <col min="21" max="21" width="4.3984375" style="2" customWidth="1"/>
    <col min="22" max="16384" width="8.09765625" style="2"/>
  </cols>
  <sheetData>
    <row r="1" spans="1:24" ht="14.4">
      <c r="A1" s="1" t="s">
        <v>0</v>
      </c>
    </row>
    <row r="3" spans="1:24" s="3" customFormat="1" ht="24.9" customHeight="1">
      <c r="B3" s="59" t="s">
        <v>58</v>
      </c>
      <c r="C3" s="59"/>
      <c r="D3" s="59"/>
      <c r="E3" s="59"/>
      <c r="F3" s="59"/>
      <c r="G3" s="59"/>
      <c r="H3" s="59"/>
      <c r="I3" s="59"/>
      <c r="J3" s="59"/>
      <c r="K3" s="59"/>
      <c r="L3" s="59"/>
      <c r="M3" s="59"/>
      <c r="N3" s="59"/>
      <c r="O3" s="59"/>
      <c r="P3" s="59"/>
    </row>
    <row r="4" spans="1:24" ht="12" customHeight="1">
      <c r="B4" s="4"/>
      <c r="C4" s="4"/>
      <c r="D4" s="4"/>
      <c r="E4" s="5"/>
      <c r="F4" s="1"/>
      <c r="G4" s="1"/>
    </row>
    <row r="5" spans="1:24" s="6" customFormat="1" ht="50.1" customHeight="1">
      <c r="B5" s="60"/>
      <c r="C5" s="60"/>
      <c r="D5" s="7"/>
      <c r="E5" s="8"/>
      <c r="F5" s="9"/>
      <c r="J5" s="10"/>
      <c r="Q5" s="61" t="s">
        <v>1</v>
      </c>
      <c r="R5" s="61"/>
      <c r="S5" s="62" t="s">
        <v>59</v>
      </c>
      <c r="T5" s="62"/>
    </row>
    <row r="6" spans="1:24" ht="26.1" customHeight="1">
      <c r="B6" s="11" t="s">
        <v>2</v>
      </c>
    </row>
    <row r="7" spans="1:24" ht="40.5" customHeight="1">
      <c r="B7" s="12" t="s">
        <v>3</v>
      </c>
      <c r="C7" s="12" t="s">
        <v>4</v>
      </c>
      <c r="D7" s="12" t="s">
        <v>5</v>
      </c>
      <c r="E7" s="13" t="s">
        <v>6</v>
      </c>
      <c r="F7" s="14" t="s">
        <v>7</v>
      </c>
      <c r="G7" s="14" t="s">
        <v>8</v>
      </c>
      <c r="H7" s="12" t="s">
        <v>9</v>
      </c>
      <c r="I7" s="12" t="s">
        <v>10</v>
      </c>
      <c r="J7" s="12" t="s">
        <v>11</v>
      </c>
      <c r="K7" s="15" t="s">
        <v>12</v>
      </c>
      <c r="L7" s="15" t="s">
        <v>13</v>
      </c>
      <c r="M7" s="15" t="s">
        <v>14</v>
      </c>
      <c r="N7" s="15" t="s">
        <v>15</v>
      </c>
      <c r="O7" s="15" t="s">
        <v>16</v>
      </c>
      <c r="P7" s="15" t="s">
        <v>17</v>
      </c>
      <c r="Q7" s="12" t="s">
        <v>18</v>
      </c>
      <c r="R7" s="16" t="s">
        <v>19</v>
      </c>
      <c r="S7" s="17" t="s">
        <v>20</v>
      </c>
      <c r="T7" s="18" t="s">
        <v>21</v>
      </c>
      <c r="U7" s="19"/>
      <c r="V7" s="19"/>
      <c r="W7" s="19"/>
      <c r="X7" s="19"/>
    </row>
    <row r="8" spans="1:24" s="20" customFormat="1" ht="19.5" customHeight="1">
      <c r="B8" s="21"/>
      <c r="C8" s="21" t="s">
        <v>22</v>
      </c>
      <c r="D8" s="21" t="s">
        <v>23</v>
      </c>
      <c r="E8" s="22" t="s">
        <v>24</v>
      </c>
      <c r="F8" s="23" t="s">
        <v>25</v>
      </c>
      <c r="G8" s="23" t="s">
        <v>26</v>
      </c>
      <c r="H8" s="22" t="s">
        <v>27</v>
      </c>
      <c r="I8" s="23" t="s">
        <v>28</v>
      </c>
      <c r="J8" s="22" t="s">
        <v>29</v>
      </c>
      <c r="K8" s="22" t="s">
        <v>30</v>
      </c>
      <c r="L8" s="23" t="s">
        <v>31</v>
      </c>
      <c r="M8" s="23" t="s">
        <v>32</v>
      </c>
      <c r="N8" s="23" t="s">
        <v>33</v>
      </c>
      <c r="O8" s="22" t="s">
        <v>34</v>
      </c>
      <c r="P8" s="22" t="s">
        <v>35</v>
      </c>
      <c r="Q8" s="22" t="s">
        <v>36</v>
      </c>
      <c r="R8" s="22" t="s">
        <v>37</v>
      </c>
      <c r="S8" s="24" t="s">
        <v>38</v>
      </c>
      <c r="T8" s="25" t="s">
        <v>39</v>
      </c>
    </row>
    <row r="9" spans="1:24" ht="46.2" customHeight="1">
      <c r="B9" s="26" t="s">
        <v>63</v>
      </c>
      <c r="C9" s="44" t="s">
        <v>61</v>
      </c>
      <c r="D9" s="45" t="s">
        <v>62</v>
      </c>
      <c r="E9" s="44" t="s">
        <v>65</v>
      </c>
      <c r="F9" s="47" t="s">
        <v>64</v>
      </c>
      <c r="G9" s="44">
        <v>350000</v>
      </c>
      <c r="H9" s="44">
        <v>0</v>
      </c>
      <c r="I9" s="26">
        <f>G9-H9</f>
        <v>350000</v>
      </c>
      <c r="J9" s="44">
        <v>350000</v>
      </c>
      <c r="K9" s="46">
        <v>200000</v>
      </c>
      <c r="L9" s="30">
        <f>MIN(I9:K9)</f>
        <v>200000</v>
      </c>
      <c r="M9" s="67">
        <f>L9*4/5</f>
        <v>160000</v>
      </c>
      <c r="N9" s="68">
        <v>160000</v>
      </c>
      <c r="O9" s="67">
        <f>MIN(M9:N9)</f>
        <v>160000</v>
      </c>
      <c r="P9" s="67">
        <f>ROUNDDOWN(O9*3/4,-3)</f>
        <v>120000</v>
      </c>
      <c r="Q9" s="45" t="s">
        <v>66</v>
      </c>
      <c r="R9" s="48"/>
      <c r="S9" s="44" t="s">
        <v>60</v>
      </c>
      <c r="T9" s="44"/>
    </row>
    <row r="10" spans="1:24" ht="30" customHeight="1">
      <c r="B10" s="26">
        <v>1</v>
      </c>
      <c r="C10" s="27" t="s">
        <v>61</v>
      </c>
      <c r="D10" s="27"/>
      <c r="E10" s="27"/>
      <c r="F10" s="28"/>
      <c r="G10" s="27"/>
      <c r="H10" s="27"/>
      <c r="I10" s="26">
        <f t="shared" ref="I10:I13" si="0">G10-H10</f>
        <v>0</v>
      </c>
      <c r="J10" s="27"/>
      <c r="K10" s="29"/>
      <c r="L10" s="30">
        <f t="shared" ref="L10:L13" si="1">MIN(I10:K10)</f>
        <v>0</v>
      </c>
      <c r="M10" s="30">
        <f t="shared" ref="M10:M13" si="2">L10*4/5</f>
        <v>0</v>
      </c>
      <c r="N10" s="29"/>
      <c r="O10" s="30">
        <f t="shared" ref="O9:O13" si="3">MIN(M10:N10)</f>
        <v>0</v>
      </c>
      <c r="P10" s="30">
        <f t="shared" ref="P10:P13" si="4">ROUNDDOWN(O10*3/4,-3)</f>
        <v>0</v>
      </c>
      <c r="Q10" s="27"/>
      <c r="R10" s="49"/>
      <c r="S10" s="27"/>
      <c r="T10" s="27"/>
    </row>
    <row r="11" spans="1:24" ht="30" customHeight="1">
      <c r="B11" s="26">
        <v>2</v>
      </c>
      <c r="C11" s="27"/>
      <c r="D11" s="27"/>
      <c r="E11" s="27"/>
      <c r="F11" s="28"/>
      <c r="G11" s="27"/>
      <c r="H11" s="27"/>
      <c r="I11" s="26">
        <f t="shared" si="0"/>
        <v>0</v>
      </c>
      <c r="J11" s="27"/>
      <c r="K11" s="29"/>
      <c r="L11" s="30">
        <f t="shared" si="1"/>
        <v>0</v>
      </c>
      <c r="M11" s="30">
        <f t="shared" si="2"/>
        <v>0</v>
      </c>
      <c r="N11" s="29"/>
      <c r="O11" s="30">
        <f t="shared" si="3"/>
        <v>0</v>
      </c>
      <c r="P11" s="30">
        <f t="shared" si="4"/>
        <v>0</v>
      </c>
      <c r="Q11" s="27"/>
      <c r="R11" s="49"/>
      <c r="S11" s="27"/>
      <c r="T11" s="27"/>
    </row>
    <row r="12" spans="1:24" ht="30" customHeight="1">
      <c r="B12" s="26">
        <v>3</v>
      </c>
      <c r="C12" s="27"/>
      <c r="D12" s="27"/>
      <c r="E12" s="27"/>
      <c r="F12" s="28"/>
      <c r="G12" s="27"/>
      <c r="H12" s="27"/>
      <c r="I12" s="26">
        <f t="shared" si="0"/>
        <v>0</v>
      </c>
      <c r="J12" s="27"/>
      <c r="K12" s="29"/>
      <c r="L12" s="30">
        <f t="shared" si="1"/>
        <v>0</v>
      </c>
      <c r="M12" s="30">
        <f t="shared" si="2"/>
        <v>0</v>
      </c>
      <c r="N12" s="29"/>
      <c r="O12" s="30">
        <f t="shared" si="3"/>
        <v>0</v>
      </c>
      <c r="P12" s="30">
        <f t="shared" si="4"/>
        <v>0</v>
      </c>
      <c r="Q12" s="27"/>
      <c r="R12" s="49"/>
      <c r="S12" s="27"/>
      <c r="T12" s="27"/>
    </row>
    <row r="13" spans="1:24" ht="30" customHeight="1" thickBot="1">
      <c r="B13" s="26">
        <v>4</v>
      </c>
      <c r="C13" s="27"/>
      <c r="D13" s="27"/>
      <c r="E13" s="27"/>
      <c r="F13" s="28"/>
      <c r="G13" s="27"/>
      <c r="H13" s="27"/>
      <c r="I13" s="26">
        <f t="shared" si="0"/>
        <v>0</v>
      </c>
      <c r="J13" s="27"/>
      <c r="K13" s="29"/>
      <c r="L13" s="30">
        <f t="shared" si="1"/>
        <v>0</v>
      </c>
      <c r="M13" s="30">
        <f t="shared" si="2"/>
        <v>0</v>
      </c>
      <c r="N13" s="29"/>
      <c r="O13" s="30">
        <f t="shared" si="3"/>
        <v>0</v>
      </c>
      <c r="P13" s="30">
        <f t="shared" si="4"/>
        <v>0</v>
      </c>
      <c r="Q13" s="27"/>
      <c r="R13" s="50"/>
      <c r="S13" s="27"/>
      <c r="T13" s="27"/>
    </row>
    <row r="14" spans="1:24" ht="20.100000000000001" customHeight="1" thickTop="1">
      <c r="B14" s="31"/>
      <c r="C14" s="32" t="s">
        <v>40</v>
      </c>
      <c r="D14" s="63"/>
      <c r="E14" s="65"/>
      <c r="F14" s="65"/>
      <c r="G14" s="33" t="s">
        <v>41</v>
      </c>
      <c r="H14" s="33" t="s">
        <v>41</v>
      </c>
      <c r="I14" s="33" t="s">
        <v>41</v>
      </c>
      <c r="J14" s="33" t="s">
        <v>41</v>
      </c>
      <c r="K14" s="33" t="s">
        <v>41</v>
      </c>
      <c r="L14" s="33" t="s">
        <v>41</v>
      </c>
      <c r="M14" s="33" t="s">
        <v>41</v>
      </c>
      <c r="N14" s="33" t="s">
        <v>41</v>
      </c>
      <c r="O14" s="33" t="s">
        <v>41</v>
      </c>
      <c r="P14" s="33" t="s">
        <v>41</v>
      </c>
      <c r="Q14" s="65"/>
      <c r="R14" s="65"/>
      <c r="S14" s="53"/>
      <c r="T14" s="53"/>
    </row>
    <row r="15" spans="1:24" ht="32.25" customHeight="1">
      <c r="B15" s="31"/>
      <c r="C15" s="34">
        <f>COUNTA(C9:C13)</f>
        <v>2</v>
      </c>
      <c r="D15" s="64"/>
      <c r="E15" s="66"/>
      <c r="F15" s="66"/>
      <c r="G15" s="35">
        <f t="shared" ref="G15:P15" si="5">SUM(G9:G13)</f>
        <v>350000</v>
      </c>
      <c r="H15" s="35">
        <f t="shared" si="5"/>
        <v>0</v>
      </c>
      <c r="I15" s="35">
        <f t="shared" si="5"/>
        <v>350000</v>
      </c>
      <c r="J15" s="35">
        <f t="shared" si="5"/>
        <v>350000</v>
      </c>
      <c r="K15" s="35">
        <f t="shared" si="5"/>
        <v>200000</v>
      </c>
      <c r="L15" s="35">
        <f t="shared" si="5"/>
        <v>200000</v>
      </c>
      <c r="M15" s="35">
        <f t="shared" si="5"/>
        <v>160000</v>
      </c>
      <c r="N15" s="35">
        <f t="shared" si="5"/>
        <v>160000</v>
      </c>
      <c r="O15" s="35">
        <f t="shared" si="5"/>
        <v>160000</v>
      </c>
      <c r="P15" s="35">
        <f t="shared" si="5"/>
        <v>120000</v>
      </c>
      <c r="Q15" s="66"/>
      <c r="R15" s="66"/>
      <c r="S15" s="54"/>
      <c r="T15" s="54"/>
    </row>
    <row r="16" spans="1:24" s="36" customFormat="1" ht="14.25" customHeight="1">
      <c r="B16" s="36" t="s">
        <v>42</v>
      </c>
      <c r="S16" s="37"/>
      <c r="T16" s="37"/>
    </row>
    <row r="17" spans="2:20" s="36" customFormat="1" ht="14.25" customHeight="1">
      <c r="B17" s="36" t="s">
        <v>43</v>
      </c>
      <c r="S17" s="37"/>
      <c r="T17" s="37"/>
    </row>
    <row r="18" spans="2:20" s="36" customFormat="1" ht="14.25" customHeight="1">
      <c r="B18" s="36" t="s">
        <v>44</v>
      </c>
      <c r="S18" s="37"/>
      <c r="T18" s="37"/>
    </row>
    <row r="19" spans="2:20" ht="17.25" customHeight="1">
      <c r="B19" s="2" t="s">
        <v>45</v>
      </c>
    </row>
    <row r="20" spans="2:20" s="36" customFormat="1" ht="17.25" customHeight="1">
      <c r="B20" s="36" t="s">
        <v>46</v>
      </c>
      <c r="S20" s="38"/>
      <c r="T20" s="38"/>
    </row>
    <row r="21" spans="2:20" s="36" customFormat="1" ht="17.25" customHeight="1">
      <c r="B21" s="36" t="s">
        <v>47</v>
      </c>
      <c r="S21" s="38"/>
      <c r="T21" s="38"/>
    </row>
    <row r="22" spans="2:20" ht="17.25" customHeight="1">
      <c r="B22" s="2" t="s">
        <v>48</v>
      </c>
    </row>
    <row r="23" spans="2:20" ht="17.25" customHeight="1">
      <c r="B23" s="31" t="s">
        <v>49</v>
      </c>
      <c r="C23" s="31"/>
      <c r="D23" s="31"/>
      <c r="E23" s="31"/>
      <c r="F23" s="31"/>
      <c r="G23" s="31"/>
      <c r="H23" s="31"/>
      <c r="I23" s="31"/>
      <c r="J23" s="31"/>
      <c r="K23" s="31"/>
      <c r="L23" s="31"/>
      <c r="M23" s="31"/>
      <c r="N23" s="31"/>
      <c r="P23" s="31"/>
      <c r="Q23" s="31"/>
      <c r="R23" s="31"/>
    </row>
    <row r="24" spans="2:20" ht="17.25" customHeight="1">
      <c r="B24" s="51" t="s">
        <v>50</v>
      </c>
      <c r="C24" s="51"/>
      <c r="D24" s="51"/>
      <c r="E24" s="51"/>
      <c r="F24" s="51"/>
      <c r="G24" s="51"/>
      <c r="H24" s="51"/>
      <c r="I24" s="51"/>
      <c r="J24" s="31"/>
      <c r="K24" s="31"/>
      <c r="L24" s="31"/>
      <c r="M24" s="31"/>
      <c r="N24" s="31"/>
      <c r="P24" s="31"/>
      <c r="Q24" s="31"/>
      <c r="R24" s="31"/>
    </row>
    <row r="25" spans="2:20" ht="17.25" customHeight="1">
      <c r="B25" s="31" t="s">
        <v>51</v>
      </c>
      <c r="C25" s="31"/>
      <c r="D25" s="31"/>
      <c r="E25" s="31"/>
      <c r="F25" s="31"/>
      <c r="G25" s="31"/>
      <c r="H25" s="31"/>
      <c r="I25" s="31"/>
      <c r="J25" s="31"/>
      <c r="K25" s="31"/>
      <c r="L25" s="31"/>
      <c r="M25" s="31"/>
      <c r="N25" s="31"/>
      <c r="P25" s="31"/>
      <c r="Q25" s="31"/>
      <c r="R25" s="31"/>
    </row>
    <row r="26" spans="2:20" ht="17.25" customHeight="1">
      <c r="B26" s="31" t="s">
        <v>52</v>
      </c>
      <c r="C26" s="31"/>
      <c r="D26" s="31"/>
      <c r="E26" s="31"/>
      <c r="F26" s="31"/>
      <c r="G26" s="31"/>
      <c r="H26" s="31"/>
      <c r="I26" s="31"/>
      <c r="J26" s="31"/>
      <c r="K26" s="31"/>
      <c r="L26" s="31"/>
      <c r="M26" s="31"/>
      <c r="N26" s="31"/>
      <c r="P26" s="31"/>
      <c r="Q26" s="31"/>
      <c r="R26" s="31"/>
    </row>
    <row r="27" spans="2:20" ht="17.25" customHeight="1">
      <c r="B27" s="31" t="s">
        <v>53</v>
      </c>
      <c r="C27" s="31"/>
      <c r="D27" s="31"/>
      <c r="E27" s="31"/>
      <c r="F27" s="31"/>
      <c r="G27" s="31"/>
      <c r="H27" s="31"/>
      <c r="I27" s="31"/>
      <c r="J27" s="31"/>
      <c r="K27" s="31"/>
      <c r="L27" s="31"/>
      <c r="M27" s="31"/>
      <c r="N27" s="31"/>
      <c r="P27" s="31"/>
      <c r="Q27" s="31"/>
      <c r="R27" s="31"/>
      <c r="S27" s="31"/>
      <c r="T27" s="31"/>
    </row>
    <row r="28" spans="2:20" ht="17.25" customHeight="1">
      <c r="B28" s="39" t="s">
        <v>54</v>
      </c>
    </row>
    <row r="29" spans="2:20" ht="17.25" customHeight="1">
      <c r="B29" s="39" t="s">
        <v>55</v>
      </c>
    </row>
    <row r="30" spans="2:20" ht="17.25" customHeight="1">
      <c r="B30" s="31" t="s">
        <v>56</v>
      </c>
      <c r="C30" s="31"/>
      <c r="D30" s="31"/>
      <c r="E30" s="31"/>
      <c r="F30" s="31"/>
      <c r="G30" s="31"/>
      <c r="H30" s="31"/>
      <c r="I30" s="31"/>
      <c r="J30" s="31"/>
      <c r="K30" s="31"/>
      <c r="L30" s="31"/>
      <c r="M30" s="31"/>
      <c r="N30" s="31"/>
      <c r="P30" s="31"/>
      <c r="Q30" s="31"/>
      <c r="R30" s="31"/>
    </row>
    <row r="31" spans="2:20" ht="32.25" customHeight="1">
      <c r="B31" s="31"/>
      <c r="C31" s="40"/>
      <c r="D31" s="40"/>
      <c r="E31" s="31"/>
      <c r="F31" s="31"/>
      <c r="G31" s="31"/>
      <c r="H31" s="31"/>
      <c r="I31" s="31"/>
      <c r="J31" s="31"/>
      <c r="K31" s="31"/>
      <c r="L31" s="31"/>
      <c r="M31" s="31"/>
      <c r="N31" s="31"/>
      <c r="O31" s="31"/>
      <c r="P31" s="31"/>
      <c r="Q31" s="31"/>
      <c r="R31" s="31"/>
    </row>
    <row r="32" spans="2:20" ht="26.1" customHeight="1">
      <c r="B32" s="41" t="s">
        <v>57</v>
      </c>
    </row>
    <row r="33" spans="2:24" ht="40.5" customHeight="1">
      <c r="B33" s="12" t="s">
        <v>3</v>
      </c>
      <c r="C33" s="12" t="s">
        <v>4</v>
      </c>
      <c r="D33" s="12" t="s">
        <v>5</v>
      </c>
      <c r="E33" s="13" t="s">
        <v>6</v>
      </c>
      <c r="F33" s="14" t="s">
        <v>7</v>
      </c>
      <c r="G33" s="14" t="s">
        <v>8</v>
      </c>
      <c r="H33" s="12" t="s">
        <v>9</v>
      </c>
      <c r="I33" s="12" t="s">
        <v>10</v>
      </c>
      <c r="J33" s="12" t="s">
        <v>11</v>
      </c>
      <c r="K33" s="15" t="s">
        <v>12</v>
      </c>
      <c r="L33" s="15" t="s">
        <v>13</v>
      </c>
      <c r="M33" s="15" t="s">
        <v>14</v>
      </c>
      <c r="N33" s="15" t="s">
        <v>15</v>
      </c>
      <c r="O33" s="15" t="s">
        <v>16</v>
      </c>
      <c r="P33" s="15" t="s">
        <v>17</v>
      </c>
      <c r="Q33" s="12" t="s">
        <v>18</v>
      </c>
      <c r="R33" s="16" t="s">
        <v>19</v>
      </c>
      <c r="S33" s="17" t="s">
        <v>20</v>
      </c>
      <c r="T33" s="18" t="s">
        <v>21</v>
      </c>
      <c r="U33" s="19"/>
      <c r="V33" s="19"/>
      <c r="W33" s="19"/>
      <c r="X33" s="19"/>
    </row>
    <row r="34" spans="2:24" s="20" customFormat="1" ht="19.5" customHeight="1">
      <c r="B34" s="21"/>
      <c r="C34" s="21" t="s">
        <v>22</v>
      </c>
      <c r="D34" s="21" t="s">
        <v>23</v>
      </c>
      <c r="E34" s="22" t="s">
        <v>24</v>
      </c>
      <c r="F34" s="23" t="s">
        <v>25</v>
      </c>
      <c r="G34" s="23" t="s">
        <v>26</v>
      </c>
      <c r="H34" s="22" t="s">
        <v>27</v>
      </c>
      <c r="I34" s="23" t="s">
        <v>28</v>
      </c>
      <c r="J34" s="22" t="s">
        <v>29</v>
      </c>
      <c r="K34" s="22" t="s">
        <v>30</v>
      </c>
      <c r="L34" s="23" t="s">
        <v>31</v>
      </c>
      <c r="M34" s="23" t="s">
        <v>32</v>
      </c>
      <c r="N34" s="23" t="s">
        <v>33</v>
      </c>
      <c r="O34" s="22" t="s">
        <v>34</v>
      </c>
      <c r="P34" s="22" t="s">
        <v>35</v>
      </c>
      <c r="Q34" s="22" t="s">
        <v>36</v>
      </c>
      <c r="R34" s="22" t="s">
        <v>37</v>
      </c>
      <c r="S34" s="24" t="s">
        <v>38</v>
      </c>
      <c r="T34" s="25" t="s">
        <v>39</v>
      </c>
    </row>
    <row r="35" spans="2:24" ht="30" customHeight="1">
      <c r="B35" s="26" t="s">
        <v>63</v>
      </c>
      <c r="C35" s="44" t="s">
        <v>61</v>
      </c>
      <c r="D35" s="45" t="s">
        <v>62</v>
      </c>
      <c r="E35" s="44" t="s">
        <v>65</v>
      </c>
      <c r="F35" s="47" t="s">
        <v>64</v>
      </c>
      <c r="G35" s="44">
        <v>700000</v>
      </c>
      <c r="H35" s="44">
        <v>0</v>
      </c>
      <c r="I35" s="26">
        <f>G35-H35</f>
        <v>700000</v>
      </c>
      <c r="J35" s="44">
        <v>700000</v>
      </c>
      <c r="K35" s="46"/>
      <c r="L35" s="30">
        <f>MIN(I35:K35)</f>
        <v>700000</v>
      </c>
      <c r="M35" s="52">
        <f>L35*4/5</f>
        <v>560000</v>
      </c>
      <c r="N35" s="46"/>
      <c r="O35" s="52">
        <f>MIN(M35:N35)</f>
        <v>560000</v>
      </c>
      <c r="P35" s="52">
        <f>ROUNDDOWN(O35*3/4,-3)</f>
        <v>420000</v>
      </c>
      <c r="Q35" s="44"/>
      <c r="R35" s="44"/>
      <c r="S35" s="44"/>
      <c r="T35" s="44"/>
    </row>
    <row r="36" spans="2:24" ht="30" customHeight="1">
      <c r="B36" s="26">
        <v>1</v>
      </c>
      <c r="C36" s="27"/>
      <c r="D36" s="27"/>
      <c r="E36" s="27"/>
      <c r="F36" s="28"/>
      <c r="G36" s="27"/>
      <c r="H36" s="27"/>
      <c r="I36" s="26">
        <f t="shared" ref="I36:I39" si="6">G36-H36</f>
        <v>0</v>
      </c>
      <c r="J36" s="27"/>
      <c r="K36" s="29"/>
      <c r="L36" s="30">
        <f t="shared" ref="L36:L39" si="7">MIN(I36:K36)</f>
        <v>0</v>
      </c>
      <c r="M36" s="30">
        <f t="shared" ref="M36:M39" si="8">L36*4/5</f>
        <v>0</v>
      </c>
      <c r="N36" s="29"/>
      <c r="O36" s="30">
        <f t="shared" ref="O36:O39" si="9">MIN(M36:N36)</f>
        <v>0</v>
      </c>
      <c r="P36" s="30">
        <f t="shared" ref="P36:P39" si="10">ROUNDDOWN(O36*3/4,-3)</f>
        <v>0</v>
      </c>
      <c r="Q36" s="27"/>
      <c r="R36" s="27"/>
      <c r="S36" s="27"/>
      <c r="T36" s="27"/>
    </row>
    <row r="37" spans="2:24" ht="30" customHeight="1">
      <c r="B37" s="26">
        <v>2</v>
      </c>
      <c r="C37" s="27"/>
      <c r="D37" s="27"/>
      <c r="E37" s="27"/>
      <c r="F37" s="28"/>
      <c r="G37" s="27"/>
      <c r="H37" s="27"/>
      <c r="I37" s="26">
        <f t="shared" si="6"/>
        <v>0</v>
      </c>
      <c r="J37" s="27"/>
      <c r="K37" s="29"/>
      <c r="L37" s="30">
        <f t="shared" si="7"/>
        <v>0</v>
      </c>
      <c r="M37" s="30">
        <f t="shared" si="8"/>
        <v>0</v>
      </c>
      <c r="N37" s="29"/>
      <c r="O37" s="30">
        <f t="shared" si="9"/>
        <v>0</v>
      </c>
      <c r="P37" s="30">
        <f t="shared" si="10"/>
        <v>0</v>
      </c>
      <c r="Q37" s="27"/>
      <c r="R37" s="27"/>
      <c r="S37" s="27"/>
      <c r="T37" s="27"/>
    </row>
    <row r="38" spans="2:24" ht="30" customHeight="1">
      <c r="B38" s="26">
        <v>3</v>
      </c>
      <c r="C38" s="27"/>
      <c r="D38" s="27"/>
      <c r="E38" s="27"/>
      <c r="F38" s="28"/>
      <c r="G38" s="27"/>
      <c r="H38" s="27"/>
      <c r="I38" s="26">
        <f t="shared" si="6"/>
        <v>0</v>
      </c>
      <c r="J38" s="27"/>
      <c r="K38" s="29"/>
      <c r="L38" s="30">
        <f t="shared" si="7"/>
        <v>0</v>
      </c>
      <c r="M38" s="30">
        <f t="shared" si="8"/>
        <v>0</v>
      </c>
      <c r="N38" s="29"/>
      <c r="O38" s="30">
        <f t="shared" si="9"/>
        <v>0</v>
      </c>
      <c r="P38" s="30">
        <f t="shared" si="10"/>
        <v>0</v>
      </c>
      <c r="Q38" s="27"/>
      <c r="R38" s="27"/>
      <c r="S38" s="27"/>
      <c r="T38" s="27"/>
    </row>
    <row r="39" spans="2:24" ht="30" customHeight="1" thickBot="1">
      <c r="B39" s="26">
        <v>4</v>
      </c>
      <c r="C39" s="27"/>
      <c r="D39" s="27"/>
      <c r="E39" s="27"/>
      <c r="F39" s="28"/>
      <c r="G39" s="27"/>
      <c r="H39" s="27"/>
      <c r="I39" s="26">
        <f t="shared" si="6"/>
        <v>0</v>
      </c>
      <c r="J39" s="27"/>
      <c r="K39" s="29"/>
      <c r="L39" s="30">
        <f t="shared" si="7"/>
        <v>0</v>
      </c>
      <c r="M39" s="30">
        <f t="shared" si="8"/>
        <v>0</v>
      </c>
      <c r="N39" s="29"/>
      <c r="O39" s="30">
        <f t="shared" si="9"/>
        <v>0</v>
      </c>
      <c r="P39" s="30">
        <f t="shared" si="10"/>
        <v>0</v>
      </c>
      <c r="Q39" s="27"/>
      <c r="R39" s="27"/>
      <c r="S39" s="27"/>
      <c r="T39" s="27"/>
    </row>
    <row r="40" spans="2:24" ht="20.100000000000001" customHeight="1" thickTop="1">
      <c r="C40" s="42" t="s">
        <v>40</v>
      </c>
      <c r="D40" s="55"/>
      <c r="E40" s="57"/>
      <c r="F40" s="57"/>
      <c r="G40" s="43" t="s">
        <v>41</v>
      </c>
      <c r="H40" s="43" t="s">
        <v>41</v>
      </c>
      <c r="I40" s="43" t="s">
        <v>41</v>
      </c>
      <c r="J40" s="43" t="s">
        <v>41</v>
      </c>
      <c r="K40" s="43" t="s">
        <v>41</v>
      </c>
      <c r="L40" s="43" t="s">
        <v>41</v>
      </c>
      <c r="M40" s="43" t="s">
        <v>41</v>
      </c>
      <c r="N40" s="43" t="s">
        <v>41</v>
      </c>
      <c r="O40" s="43" t="s">
        <v>41</v>
      </c>
      <c r="P40" s="43" t="s">
        <v>41</v>
      </c>
      <c r="Q40" s="57"/>
      <c r="R40" s="57"/>
      <c r="S40" s="53"/>
      <c r="T40" s="53"/>
    </row>
    <row r="41" spans="2:24" ht="32.25" customHeight="1">
      <c r="C41" s="34">
        <f>COUNTA(C35:C39)</f>
        <v>1</v>
      </c>
      <c r="D41" s="56"/>
      <c r="E41" s="58"/>
      <c r="F41" s="58"/>
      <c r="G41" s="35">
        <f t="shared" ref="G41:P41" si="11">SUM(G35:G39)</f>
        <v>700000</v>
      </c>
      <c r="H41" s="35">
        <f t="shared" si="11"/>
        <v>0</v>
      </c>
      <c r="I41" s="35">
        <f t="shared" si="11"/>
        <v>700000</v>
      </c>
      <c r="J41" s="35">
        <f t="shared" si="11"/>
        <v>700000</v>
      </c>
      <c r="K41" s="35">
        <f t="shared" si="11"/>
        <v>0</v>
      </c>
      <c r="L41" s="35">
        <f t="shared" si="11"/>
        <v>700000</v>
      </c>
      <c r="M41" s="35">
        <f t="shared" si="11"/>
        <v>560000</v>
      </c>
      <c r="N41" s="35">
        <f t="shared" si="11"/>
        <v>0</v>
      </c>
      <c r="O41" s="35">
        <f t="shared" si="11"/>
        <v>560000</v>
      </c>
      <c r="P41" s="35">
        <f t="shared" si="11"/>
        <v>420000</v>
      </c>
      <c r="Q41" s="58"/>
      <c r="R41" s="58"/>
      <c r="S41" s="54"/>
      <c r="T41" s="54"/>
    </row>
    <row r="42" spans="2:24" s="36" customFormat="1" ht="14.25" customHeight="1">
      <c r="B42" s="36" t="s">
        <v>42</v>
      </c>
      <c r="S42" s="37"/>
      <c r="T42" s="37"/>
    </row>
    <row r="43" spans="2:24" s="36" customFormat="1" ht="14.25" customHeight="1">
      <c r="B43" s="36" t="s">
        <v>43</v>
      </c>
      <c r="S43" s="37"/>
      <c r="T43" s="37"/>
    </row>
    <row r="44" spans="2:24" s="36" customFormat="1" ht="14.25" customHeight="1">
      <c r="B44" s="36" t="s">
        <v>44</v>
      </c>
      <c r="S44" s="2"/>
      <c r="T44" s="2"/>
    </row>
    <row r="45" spans="2:24" ht="17.25" customHeight="1">
      <c r="B45" s="2" t="s">
        <v>45</v>
      </c>
      <c r="S45" s="38"/>
      <c r="T45" s="38"/>
    </row>
    <row r="46" spans="2:24" s="36" customFormat="1" ht="17.25" customHeight="1">
      <c r="B46" s="36" t="s">
        <v>46</v>
      </c>
      <c r="S46" s="38"/>
      <c r="T46" s="38"/>
    </row>
    <row r="47" spans="2:24" s="36" customFormat="1" ht="17.25" customHeight="1">
      <c r="B47" s="36" t="s">
        <v>47</v>
      </c>
      <c r="S47" s="2"/>
      <c r="T47" s="2"/>
    </row>
    <row r="48" spans="2:24" ht="17.25" customHeight="1">
      <c r="B48" s="2" t="s">
        <v>48</v>
      </c>
    </row>
    <row r="49" spans="2:20" ht="17.25" customHeight="1">
      <c r="B49" s="31" t="s">
        <v>49</v>
      </c>
      <c r="C49" s="31"/>
      <c r="D49" s="31"/>
      <c r="E49" s="31"/>
      <c r="F49" s="31"/>
      <c r="G49" s="31"/>
      <c r="H49" s="31"/>
      <c r="I49" s="31"/>
      <c r="J49" s="31"/>
      <c r="K49" s="31"/>
      <c r="L49" s="31"/>
      <c r="M49" s="31"/>
      <c r="N49" s="31"/>
      <c r="P49" s="31"/>
      <c r="Q49" s="31"/>
      <c r="R49" s="31"/>
    </row>
    <row r="50" spans="2:20" ht="17.25" customHeight="1">
      <c r="B50" s="31" t="s">
        <v>50</v>
      </c>
      <c r="C50" s="31"/>
      <c r="D50" s="31"/>
      <c r="E50" s="31"/>
      <c r="F50" s="31"/>
      <c r="G50" s="31"/>
      <c r="H50" s="31"/>
      <c r="I50" s="31"/>
      <c r="J50" s="31"/>
      <c r="K50" s="31"/>
      <c r="L50" s="31"/>
      <c r="M50" s="31"/>
      <c r="N50" s="31"/>
      <c r="P50" s="31"/>
      <c r="Q50" s="31"/>
      <c r="R50" s="31"/>
    </row>
    <row r="51" spans="2:20" ht="17.25" customHeight="1">
      <c r="B51" s="31" t="s">
        <v>51</v>
      </c>
      <c r="C51" s="31"/>
      <c r="D51" s="31"/>
      <c r="E51" s="31"/>
      <c r="F51" s="31"/>
      <c r="G51" s="31"/>
      <c r="H51" s="31"/>
      <c r="I51" s="31"/>
      <c r="J51" s="31"/>
      <c r="K51" s="31"/>
      <c r="L51" s="31"/>
      <c r="M51" s="31"/>
      <c r="N51" s="31"/>
      <c r="P51" s="31"/>
      <c r="Q51" s="31"/>
      <c r="R51" s="31"/>
    </row>
    <row r="52" spans="2:20" ht="17.25" customHeight="1">
      <c r="B52" s="31" t="s">
        <v>52</v>
      </c>
      <c r="C52" s="31"/>
      <c r="D52" s="31"/>
      <c r="E52" s="31"/>
      <c r="F52" s="31"/>
      <c r="G52" s="31"/>
      <c r="H52" s="31"/>
      <c r="I52" s="31"/>
      <c r="J52" s="31"/>
      <c r="K52" s="31"/>
      <c r="L52" s="31"/>
      <c r="M52" s="31"/>
      <c r="N52" s="31"/>
      <c r="P52" s="31"/>
      <c r="Q52" s="31"/>
      <c r="R52" s="31"/>
      <c r="S52" s="31"/>
      <c r="T52" s="31"/>
    </row>
    <row r="53" spans="2:20" ht="17.25" customHeight="1">
      <c r="B53" s="31" t="s">
        <v>53</v>
      </c>
      <c r="C53" s="31"/>
      <c r="D53" s="31"/>
      <c r="E53" s="31"/>
      <c r="F53" s="31"/>
      <c r="G53" s="31"/>
      <c r="H53" s="31"/>
      <c r="I53" s="31"/>
      <c r="J53" s="31"/>
      <c r="K53" s="31"/>
      <c r="L53" s="31"/>
      <c r="M53" s="31"/>
      <c r="N53" s="31"/>
      <c r="P53" s="31"/>
      <c r="Q53" s="31"/>
      <c r="R53" s="31"/>
    </row>
    <row r="54" spans="2:20" ht="17.25" customHeight="1">
      <c r="B54" s="39" t="s">
        <v>54</v>
      </c>
    </row>
    <row r="55" spans="2:20" ht="17.25" customHeight="1">
      <c r="B55" s="39" t="s">
        <v>55</v>
      </c>
    </row>
    <row r="56" spans="2:20" ht="17.25" customHeight="1">
      <c r="B56" s="31" t="s">
        <v>56</v>
      </c>
      <c r="C56" s="31"/>
      <c r="D56" s="31"/>
      <c r="E56" s="31"/>
      <c r="F56" s="31"/>
      <c r="G56" s="31"/>
      <c r="H56" s="31"/>
      <c r="I56" s="31"/>
      <c r="J56" s="31"/>
      <c r="K56" s="31"/>
      <c r="L56" s="31"/>
      <c r="M56" s="31"/>
      <c r="N56" s="31"/>
      <c r="P56" s="31"/>
      <c r="Q56" s="31"/>
      <c r="R56" s="31"/>
    </row>
  </sheetData>
  <mergeCells count="18">
    <mergeCell ref="B3:P3"/>
    <mergeCell ref="B5:C5"/>
    <mergeCell ref="Q5:R5"/>
    <mergeCell ref="S5:T5"/>
    <mergeCell ref="D14:D15"/>
    <mergeCell ref="E14:E15"/>
    <mergeCell ref="F14:F15"/>
    <mergeCell ref="Q14:Q15"/>
    <mergeCell ref="R14:R15"/>
    <mergeCell ref="S14:S15"/>
    <mergeCell ref="T14:T15"/>
    <mergeCell ref="D40:D41"/>
    <mergeCell ref="E40:E41"/>
    <mergeCell ref="F40:F41"/>
    <mergeCell ref="Q40:Q41"/>
    <mergeCell ref="R40:R41"/>
    <mergeCell ref="S40:S41"/>
    <mergeCell ref="T40:T41"/>
  </mergeCells>
  <phoneticPr fontId="3"/>
  <dataValidations count="5">
    <dataValidation type="list" allowBlank="1" showInputMessage="1" showErrorMessage="1" sqref="E57:E58">
      <formula1>"国立,公立,私立"</formula1>
    </dataValidation>
    <dataValidation type="list" allowBlank="1" showInputMessage="1" showErrorMessage="1" sqref="C9:C13 C35:C39">
      <formula1>"公立,私立"</formula1>
    </dataValidation>
    <dataValidation type="list" allowBlank="1" showInputMessage="1" showErrorMessage="1" sqref="D9:D13 D35:D39">
      <formula1>"児童発達支援センター,児童発達支援事業所"</formula1>
    </dataValidation>
    <dataValidation type="list" allowBlank="1" showInputMessage="1" showErrorMessage="1" sqref="S9:S13 S35:S39">
      <formula1>"あり,なし"</formula1>
    </dataValidation>
    <dataValidation type="list" allowBlank="1" showInputMessage="1" showErrorMessage="1" sqref="T9 T35:T39">
      <formula1>"こどもの安心・安全対策支援事業,子ども安全安心対策事業"</formula1>
    </dataValidation>
  </dataValidations>
  <printOptions horizontalCentered="1"/>
  <pageMargins left="0.31496062992125984" right="0.31496062992125984" top="0.35433070866141736" bottom="0.35433070866141736" header="0.31496062992125984" footer="0.31496062992125984"/>
  <pageSetup paperSize="9"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（間接）障害児安全安心対策事業</vt:lpstr>
      <vt:lpstr>Sheet1</vt:lpstr>
      <vt:lpstr>'（間接）障害児安全安心対策事業'!Print_Area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2024-06-21T07:11:05Z</dcterms:modified>
</cp:coreProperties>
</file>