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adtoyonaka\dfs\ecabi\W1000\W1500\02_補助金・交付金\18_児童虐待防止対策等総合支援事業（医ケア児・ICT・見守り装置）\R6（2024）R5補正の繰越\01_障害児福祉分野のICT導入モデル事業\31_市要綱・QA・の策定\令和6年度 様式\"/>
    </mc:Choice>
  </mc:AlternateContent>
  <bookViews>
    <workbookView xWindow="0" yWindow="0" windowWidth="19800" windowHeight="8616"/>
  </bookViews>
  <sheets>
    <sheet name="市様式第3号別紙1_事業計画書（国の第6別表3-16③）" sheetId="4" r:id="rId1"/>
    <sheet name="市様式第3号別紙2_積算内訳（国の第6別表3-16④)" sheetId="5" r:id="rId2"/>
    <sheet name="Sheet1" sheetId="7" r:id="rId3"/>
    <sheet name="Sheet3" sheetId="6" r:id="rId4"/>
  </sheets>
  <externalReferences>
    <externalReference r:id="rId5"/>
    <externalReference r:id="rId6"/>
  </externalReferences>
  <definedNames>
    <definedName name="_01_北海道" localSheetId="0">OFFSET(#REF!,0,0,COUNTA(#REF!)-1,1)</definedName>
    <definedName name="_01_北海道">OFFSET(#REF!,0,0,COUNTA(#REF!)-1,1)</definedName>
    <definedName name="_02_青森県" localSheetId="0">#REF!</definedName>
    <definedName name="_02_青森県">#REF!</definedName>
    <definedName name="_03_岩手県" localSheetId="0">#REF!</definedName>
    <definedName name="_03_岩手県">#REF!</definedName>
    <definedName name="_04_宮城県" localSheetId="0">#REF!</definedName>
    <definedName name="_04_宮城県">#REF!</definedName>
    <definedName name="_05_秋田県" localSheetId="0">#REF!</definedName>
    <definedName name="_05_秋田県">#REF!</definedName>
    <definedName name="_06_山形県" localSheetId="0">#REF!</definedName>
    <definedName name="_06_山形県">#REF!</definedName>
    <definedName name="_07_福島県" localSheetId="0">#REF!</definedName>
    <definedName name="_07_福島県">#REF!</definedName>
    <definedName name="_08_茨城県" localSheetId="0">#REF!</definedName>
    <definedName name="_08_茨城県">#REF!</definedName>
    <definedName name="_09_栃木県" localSheetId="0">#REF!</definedName>
    <definedName name="_09_栃木県">#REF!</definedName>
    <definedName name="_10_群馬県" localSheetId="0">#REF!</definedName>
    <definedName name="_10_群馬県">#REF!</definedName>
    <definedName name="_11_埼玉県" localSheetId="0">#REF!</definedName>
    <definedName name="_11_埼玉県">#REF!</definedName>
    <definedName name="_12_千葉県" localSheetId="0">#REF!</definedName>
    <definedName name="_12_千葉県">#REF!</definedName>
    <definedName name="_13_東京都" localSheetId="0">#REF!</definedName>
    <definedName name="_13_東京都">#REF!</definedName>
    <definedName name="_14_神奈川県" localSheetId="0">#REF!</definedName>
    <definedName name="_14_神奈川県">#REF!</definedName>
    <definedName name="_15_新潟県" localSheetId="0">#REF!</definedName>
    <definedName name="_15_新潟県">#REF!</definedName>
    <definedName name="_16_富山県" localSheetId="0">#REF!</definedName>
    <definedName name="_16_富山県">#REF!</definedName>
    <definedName name="_17_石川県" localSheetId="0">#REF!</definedName>
    <definedName name="_17_石川県">#REF!</definedName>
    <definedName name="_18_福井県" localSheetId="0">#REF!</definedName>
    <definedName name="_18_福井県">#REF!</definedName>
    <definedName name="_19_山梨県" localSheetId="0">#REF!</definedName>
    <definedName name="_19_山梨県">#REF!</definedName>
    <definedName name="_20_長野県" localSheetId="0">#REF!</definedName>
    <definedName name="_20_長野県">#REF!</definedName>
    <definedName name="_21_岐阜県" localSheetId="0">#REF!</definedName>
    <definedName name="_21_岐阜県">#REF!</definedName>
    <definedName name="_22_静岡県" localSheetId="0">#REF!</definedName>
    <definedName name="_22_静岡県">#REF!</definedName>
    <definedName name="_23_愛知県" localSheetId="0">#REF!</definedName>
    <definedName name="_23_愛知県">#REF!</definedName>
    <definedName name="_24_三重県" localSheetId="0">#REF!</definedName>
    <definedName name="_24_三重県">#REF!</definedName>
    <definedName name="_25_滋賀県" localSheetId="0">#REF!</definedName>
    <definedName name="_25_滋賀県">#REF!</definedName>
    <definedName name="_26_京都府" localSheetId="0">#REF!</definedName>
    <definedName name="_26_京都府">#REF!</definedName>
    <definedName name="_27_大阪府" localSheetId="0">#REF!</definedName>
    <definedName name="_27_大阪府">#REF!</definedName>
    <definedName name="_28_兵庫県" localSheetId="0">#REF!</definedName>
    <definedName name="_28_兵庫県">#REF!</definedName>
    <definedName name="_29_奈良県" localSheetId="0">#REF!</definedName>
    <definedName name="_29_奈良県">#REF!</definedName>
    <definedName name="_30_和歌山県" localSheetId="0">#REF!</definedName>
    <definedName name="_30_和歌山県">#REF!</definedName>
    <definedName name="_31_鳥取県" localSheetId="0">#REF!</definedName>
    <definedName name="_31_鳥取県">#REF!</definedName>
    <definedName name="_32_島根県" localSheetId="0">#REF!</definedName>
    <definedName name="_32_島根県">#REF!</definedName>
    <definedName name="_33_岡山県" localSheetId="0">#REF!</definedName>
    <definedName name="_33_岡山県">#REF!</definedName>
    <definedName name="_34_広島県" localSheetId="0">#REF!</definedName>
    <definedName name="_34_広島県">#REF!</definedName>
    <definedName name="_35_山口県" localSheetId="0">#REF!</definedName>
    <definedName name="_35_山口県">#REF!</definedName>
    <definedName name="_36_徳島県" localSheetId="0">#REF!</definedName>
    <definedName name="_36_徳島県">#REF!</definedName>
    <definedName name="_37_香川県" localSheetId="0">#REF!</definedName>
    <definedName name="_37_香川県">#REF!</definedName>
    <definedName name="_38_愛媛県" localSheetId="0">#REF!</definedName>
    <definedName name="_38_愛媛県">#REF!</definedName>
    <definedName name="_39_高知県" localSheetId="0">#REF!</definedName>
    <definedName name="_39_高知県">#REF!</definedName>
    <definedName name="_40_福岡県" localSheetId="0">#REF!</definedName>
    <definedName name="_40_福岡県">#REF!</definedName>
    <definedName name="_41_佐賀県" localSheetId="0">#REF!</definedName>
    <definedName name="_41_佐賀県">#REF!</definedName>
    <definedName name="_42_長崎県" localSheetId="0">#REF!</definedName>
    <definedName name="_42_長崎県">#REF!</definedName>
    <definedName name="_43_熊本県" localSheetId="0">#REF!</definedName>
    <definedName name="_43_熊本県">#REF!</definedName>
    <definedName name="_44_大分県" localSheetId="0">#REF!</definedName>
    <definedName name="_44_大分県">#REF!</definedName>
    <definedName name="_45_宮崎県" localSheetId="0">#REF!</definedName>
    <definedName name="_45_宮崎県">#REF!</definedName>
    <definedName name="_46_鹿児島県" localSheetId="0">#REF!</definedName>
    <definedName name="_46_鹿児島県">#REF!</definedName>
    <definedName name="_47_沖縄県" localSheetId="0">#REF!</definedName>
    <definedName name="_47_沖縄県">#REF!</definedName>
    <definedName name="_Order1" hidden="1">255</definedName>
    <definedName name="_Order2" hidden="1">255</definedName>
    <definedName name="Autoshape1" localSheetId="0">#REF!</definedName>
    <definedName name="Autoshape1">#REF!</definedName>
    <definedName name="_xlnm.Print_Area" localSheetId="0">'市様式第3号別紙1_事業計画書（国の第6別表3-16③）'!$A$1:$K$99</definedName>
    <definedName name="_xlnm.Print_Area">#REF!</definedName>
    <definedName name="syuukeihyou11" localSheetId="0">[1]集計表２!$A$3:$AD$109</definedName>
    <definedName name="syuukeihyou11">[2]集計表２!$A$3:$AD$109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34" i="4" l="1"/>
  <c r="C93" i="4"/>
  <c r="D92" i="4"/>
  <c r="D91" i="4"/>
  <c r="D90" i="4"/>
  <c r="D93" i="4" s="1"/>
  <c r="C86" i="4"/>
  <c r="D85" i="4"/>
  <c r="D84" i="4"/>
  <c r="D83" i="4"/>
  <c r="D86" i="4" s="1"/>
  <c r="C95" i="4" s="1"/>
  <c r="F74" i="4"/>
  <c r="D74" i="4"/>
  <c r="E73" i="4"/>
  <c r="G73" i="4" s="1"/>
  <c r="H73" i="4" s="1"/>
  <c r="E72" i="4"/>
  <c r="G72" i="4" s="1"/>
  <c r="H72" i="4" s="1"/>
  <c r="E71" i="4"/>
  <c r="G71" i="4" s="1"/>
  <c r="F67" i="4"/>
  <c r="D67" i="4"/>
  <c r="E66" i="4"/>
  <c r="G65" i="4"/>
  <c r="H64" i="4" s="1"/>
  <c r="H67" i="4" s="1"/>
  <c r="E65" i="4"/>
  <c r="G64" i="4"/>
  <c r="E64" i="4"/>
  <c r="E67" i="4" s="1"/>
  <c r="G66" i="4" s="1"/>
  <c r="S31" i="5"/>
  <c r="P30" i="5"/>
  <c r="P29" i="5"/>
  <c r="P28" i="5"/>
  <c r="P27" i="5"/>
  <c r="P26" i="5"/>
  <c r="P25" i="5"/>
  <c r="P24" i="5"/>
  <c r="P23" i="5"/>
  <c r="P22" i="5"/>
  <c r="P21" i="5"/>
  <c r="P31" i="5" s="1"/>
  <c r="C18" i="5" s="1"/>
  <c r="E18" i="5"/>
  <c r="H65" i="4" l="1"/>
  <c r="H66" i="4"/>
  <c r="G74" i="4"/>
  <c r="H71" i="4"/>
  <c r="H74" i="4" s="1"/>
  <c r="G67" i="4"/>
  <c r="C76" i="4" s="1"/>
  <c r="E74" i="4"/>
</calcChain>
</file>

<file path=xl/sharedStrings.xml><?xml version="1.0" encoding="utf-8"?>
<sst xmlns="http://schemas.openxmlformats.org/spreadsheetml/2006/main" count="113" uniqueCount="89">
  <si>
    <t>【基本情報】</t>
    <rPh sb="1" eb="3">
      <t>キホン</t>
    </rPh>
    <rPh sb="3" eb="5">
      <t>ジョウホウ</t>
    </rPh>
    <phoneticPr fontId="2"/>
  </si>
  <si>
    <t>円</t>
    <rPh sb="0" eb="1">
      <t>エン</t>
    </rPh>
    <phoneticPr fontId="2"/>
  </si>
  <si>
    <t>フリガナ</t>
    <phoneticPr fontId="2"/>
  </si>
  <si>
    <t>法人名</t>
    <rPh sb="0" eb="2">
      <t>ホウジン</t>
    </rPh>
    <rPh sb="2" eb="3">
      <t>メイ</t>
    </rPh>
    <phoneticPr fontId="2"/>
  </si>
  <si>
    <t>事業所名</t>
    <rPh sb="0" eb="3">
      <t>ジギョウショ</t>
    </rPh>
    <rPh sb="3" eb="4">
      <t>メイ</t>
    </rPh>
    <phoneticPr fontId="2"/>
  </si>
  <si>
    <t>（補助実績）</t>
    <rPh sb="1" eb="3">
      <t>ホジョ</t>
    </rPh>
    <rPh sb="3" eb="5">
      <t>ジッセキ</t>
    </rPh>
    <phoneticPr fontId="2"/>
  </si>
  <si>
    <t>（補助年度）</t>
    <rPh sb="1" eb="3">
      <t>ホジョ</t>
    </rPh>
    <rPh sb="3" eb="5">
      <t>ネンド</t>
    </rPh>
    <phoneticPr fontId="2"/>
  </si>
  <si>
    <t>　導入経費の算定に当たっては、複数の業者から見積書を徴している。</t>
    <rPh sb="1" eb="3">
      <t>ドウニュウ</t>
    </rPh>
    <rPh sb="15" eb="17">
      <t>フクスウ</t>
    </rPh>
    <rPh sb="18" eb="20">
      <t>ギョウシャ</t>
    </rPh>
    <rPh sb="22" eb="25">
      <t>ミツモリショ</t>
    </rPh>
    <rPh sb="26" eb="27">
      <t>チョウ</t>
    </rPh>
    <phoneticPr fontId="1"/>
  </si>
  <si>
    <t>１．経費計画</t>
    <rPh sb="2" eb="4">
      <t>ケイヒ</t>
    </rPh>
    <rPh sb="4" eb="6">
      <t>ケイカク</t>
    </rPh>
    <phoneticPr fontId="2"/>
  </si>
  <si>
    <r>
      <t>（２）国庫補助基本額</t>
    </r>
    <r>
      <rPr>
        <b/>
        <u val="double"/>
        <sz val="8"/>
        <color theme="1"/>
        <rFont val="游ゴシック"/>
        <family val="3"/>
        <charset val="128"/>
        <scheme val="minor"/>
      </rPr>
      <t/>
    </r>
    <rPh sb="3" eb="5">
      <t>コッコ</t>
    </rPh>
    <rPh sb="5" eb="7">
      <t>ホジョ</t>
    </rPh>
    <rPh sb="7" eb="9">
      <t>キホン</t>
    </rPh>
    <rPh sb="9" eb="10">
      <t>ガク</t>
    </rPh>
    <phoneticPr fontId="2"/>
  </si>
  <si>
    <t>　　　　※上限100万円【1(1)が100万円以下の場合は、1(1)の金額を記入】</t>
    <phoneticPr fontId="2"/>
  </si>
  <si>
    <t>（４）主な導入機器内容（複数選択可）</t>
    <rPh sb="3" eb="4">
      <t>オモ</t>
    </rPh>
    <rPh sb="5" eb="7">
      <t>ドウニュウ</t>
    </rPh>
    <rPh sb="7" eb="9">
      <t>キキ</t>
    </rPh>
    <rPh sb="9" eb="11">
      <t>ナイヨウ</t>
    </rPh>
    <rPh sb="12" eb="14">
      <t>フクスウ</t>
    </rPh>
    <rPh sb="14" eb="17">
      <t>センタクカ</t>
    </rPh>
    <phoneticPr fontId="2"/>
  </si>
  <si>
    <t>パソコン</t>
    <phoneticPr fontId="2"/>
  </si>
  <si>
    <t>スマートフォン</t>
    <phoneticPr fontId="2"/>
  </si>
  <si>
    <t>タブレット</t>
    <phoneticPr fontId="2"/>
  </si>
  <si>
    <t>インカム</t>
    <phoneticPr fontId="2"/>
  </si>
  <si>
    <t>通信環境機器等（Wi-Fiルーターなど）</t>
    <rPh sb="0" eb="2">
      <t>ツウシン</t>
    </rPh>
    <rPh sb="2" eb="4">
      <t>カンキョウ</t>
    </rPh>
    <rPh sb="4" eb="6">
      <t>キキ</t>
    </rPh>
    <rPh sb="6" eb="7">
      <t>トウ</t>
    </rPh>
    <phoneticPr fontId="2"/>
  </si>
  <si>
    <t>保守経費等（クラウドサービス、保守・サポート費、導入設定、導入研修、セキュリティ対策など）</t>
    <rPh sb="0" eb="2">
      <t>ホシュ</t>
    </rPh>
    <rPh sb="2" eb="4">
      <t>ケイヒ</t>
    </rPh>
    <rPh sb="4" eb="5">
      <t>トウ</t>
    </rPh>
    <rPh sb="15" eb="17">
      <t>ホシュ</t>
    </rPh>
    <rPh sb="22" eb="23">
      <t>ヒ</t>
    </rPh>
    <rPh sb="24" eb="26">
      <t>ドウニュウ</t>
    </rPh>
    <rPh sb="26" eb="28">
      <t>セッテイ</t>
    </rPh>
    <rPh sb="29" eb="31">
      <t>ドウニュウ</t>
    </rPh>
    <rPh sb="31" eb="33">
      <t>ケンシュウ</t>
    </rPh>
    <rPh sb="40" eb="42">
      <t>タイサク</t>
    </rPh>
    <phoneticPr fontId="2"/>
  </si>
  <si>
    <t>その他（　　　　　　　　　　　　　　）</t>
    <phoneticPr fontId="1"/>
  </si>
  <si>
    <t>作業の迅速化に係る取組（現場や外出先での入力支援、支援記録の作成など）</t>
    <rPh sb="5" eb="6">
      <t>カ</t>
    </rPh>
    <rPh sb="25" eb="27">
      <t>シエン</t>
    </rPh>
    <rPh sb="27" eb="29">
      <t>キロク</t>
    </rPh>
    <rPh sb="30" eb="32">
      <t>サクセイ</t>
    </rPh>
    <phoneticPr fontId="2"/>
  </si>
  <si>
    <t>情報の共有化に係る取組（職員間の情報の伝達など）</t>
    <rPh sb="0" eb="2">
      <t>ジョウホウ</t>
    </rPh>
    <rPh sb="3" eb="6">
      <t>キョウユウカ</t>
    </rPh>
    <rPh sb="7" eb="8">
      <t>カカ</t>
    </rPh>
    <rPh sb="9" eb="10">
      <t>ト</t>
    </rPh>
    <rPh sb="10" eb="11">
      <t>ク</t>
    </rPh>
    <rPh sb="12" eb="14">
      <t>ショクイン</t>
    </rPh>
    <rPh sb="14" eb="15">
      <t>カン</t>
    </rPh>
    <rPh sb="16" eb="18">
      <t>ジョウホウ</t>
    </rPh>
    <rPh sb="19" eb="21">
      <t>デンタツ</t>
    </rPh>
    <phoneticPr fontId="1"/>
  </si>
  <si>
    <t>業務の統合化に係る取組（勤怠管理、シフト表作成、人事・給与業務など）</t>
    <rPh sb="0" eb="2">
      <t>ギョウム</t>
    </rPh>
    <phoneticPr fontId="2"/>
  </si>
  <si>
    <t>その他</t>
    <phoneticPr fontId="1"/>
  </si>
  <si>
    <t>（２）事業所が抱える課題</t>
    <rPh sb="3" eb="6">
      <t>ジギョウショ</t>
    </rPh>
    <rPh sb="7" eb="8">
      <t>カカ</t>
    </rPh>
    <rPh sb="10" eb="12">
      <t>カダイ</t>
    </rPh>
    <phoneticPr fontId="2"/>
  </si>
  <si>
    <t>（３）ICT機器等を導入する業務内容（概要）　</t>
    <rPh sb="6" eb="8">
      <t>キキ</t>
    </rPh>
    <rPh sb="8" eb="9">
      <t>トウ</t>
    </rPh>
    <rPh sb="10" eb="12">
      <t>ドウニュウ</t>
    </rPh>
    <rPh sb="14" eb="16">
      <t>ギョウム</t>
    </rPh>
    <rPh sb="16" eb="18">
      <t>ナイヨウ</t>
    </rPh>
    <rPh sb="19" eb="21">
      <t>ガイヨウ</t>
    </rPh>
    <phoneticPr fontId="2"/>
  </si>
  <si>
    <t>（４）ICT機器等導入前の定量的指標及びICT機器等導入により想定される定量的指標</t>
    <rPh sb="6" eb="8">
      <t>キキ</t>
    </rPh>
    <rPh sb="8" eb="9">
      <t>トウ</t>
    </rPh>
    <rPh sb="9" eb="12">
      <t>ドウニュウマエ</t>
    </rPh>
    <rPh sb="13" eb="16">
      <t>テイリョウテキ</t>
    </rPh>
    <rPh sb="16" eb="18">
      <t>シヒョウ</t>
    </rPh>
    <rPh sb="18" eb="19">
      <t>オヨ</t>
    </rPh>
    <rPh sb="23" eb="25">
      <t>キキ</t>
    </rPh>
    <rPh sb="25" eb="26">
      <t>トウ</t>
    </rPh>
    <rPh sb="26" eb="28">
      <t>ドウニュウ</t>
    </rPh>
    <rPh sb="31" eb="33">
      <t>ソウテイ</t>
    </rPh>
    <rPh sb="36" eb="39">
      <t>テイリョウテキ</t>
    </rPh>
    <rPh sb="39" eb="41">
      <t>シヒョウ</t>
    </rPh>
    <phoneticPr fontId="2"/>
  </si>
  <si>
    <t>　①　前記２（３）に係る現在（ICT機器等導入前）の業務時間内訳</t>
    <rPh sb="3" eb="5">
      <t>ゼンキ</t>
    </rPh>
    <rPh sb="10" eb="11">
      <t>カカ</t>
    </rPh>
    <rPh sb="12" eb="14">
      <t>ゲンザイ</t>
    </rPh>
    <rPh sb="18" eb="20">
      <t>キキ</t>
    </rPh>
    <rPh sb="20" eb="21">
      <t>トウ</t>
    </rPh>
    <rPh sb="21" eb="24">
      <t>ドウニュウマエ</t>
    </rPh>
    <rPh sb="26" eb="28">
      <t>ギョウム</t>
    </rPh>
    <rPh sb="28" eb="30">
      <t>ジカン</t>
    </rPh>
    <rPh sb="30" eb="32">
      <t>ウチワケ</t>
    </rPh>
    <phoneticPr fontId="2"/>
  </si>
  <si>
    <t>業務内容</t>
    <rPh sb="0" eb="2">
      <t>ギョウム</t>
    </rPh>
    <rPh sb="2" eb="4">
      <t>ナイヨウ</t>
    </rPh>
    <phoneticPr fontId="2"/>
  </si>
  <si>
    <t>業務従事者数</t>
    <rPh sb="0" eb="2">
      <t>ギョウム</t>
    </rPh>
    <rPh sb="2" eb="5">
      <t>ジュウジシャ</t>
    </rPh>
    <rPh sb="5" eb="6">
      <t>スウ</t>
    </rPh>
    <phoneticPr fontId="1"/>
  </si>
  <si>
    <t>発生件数</t>
    <rPh sb="0" eb="2">
      <t>ハッセイ</t>
    </rPh>
    <rPh sb="2" eb="4">
      <t>ケンスウ</t>
    </rPh>
    <phoneticPr fontId="2"/>
  </si>
  <si>
    <t>C. 1件当たりの
平均処理時間</t>
    <rPh sb="4" eb="5">
      <t>ケン</t>
    </rPh>
    <rPh sb="5" eb="6">
      <t>ア</t>
    </rPh>
    <rPh sb="10" eb="12">
      <t>ヘイキン</t>
    </rPh>
    <rPh sb="12" eb="14">
      <t>ショリ</t>
    </rPh>
    <rPh sb="14" eb="16">
      <t>ジカン</t>
    </rPh>
    <phoneticPr fontId="2"/>
  </si>
  <si>
    <t>年間業務時間
D（B×C）</t>
    <rPh sb="0" eb="2">
      <t>ネンカン</t>
    </rPh>
    <rPh sb="2" eb="4">
      <t>ギョウム</t>
    </rPh>
    <rPh sb="4" eb="6">
      <t>ジカン</t>
    </rPh>
    <phoneticPr fontId="2"/>
  </si>
  <si>
    <t>A.ひと月当たり</t>
    <rPh sb="4" eb="5">
      <t>ツキ</t>
    </rPh>
    <rPh sb="5" eb="6">
      <t>ア</t>
    </rPh>
    <phoneticPr fontId="2"/>
  </si>
  <si>
    <t>B.年間発生件数
（A×12）</t>
    <rPh sb="2" eb="4">
      <t>ネンカン</t>
    </rPh>
    <rPh sb="4" eb="6">
      <t>ハッセイ</t>
    </rPh>
    <rPh sb="6" eb="8">
      <t>ケンスウ</t>
    </rPh>
    <phoneticPr fontId="2"/>
  </si>
  <si>
    <t>　②　ICT機器等導入後の前記２（３）に係る想定業務時間内訳</t>
    <rPh sb="6" eb="8">
      <t>キキ</t>
    </rPh>
    <rPh sb="8" eb="9">
      <t>トウ</t>
    </rPh>
    <rPh sb="9" eb="12">
      <t>ドウニュウゴ</t>
    </rPh>
    <rPh sb="13" eb="15">
      <t>ゼンキ</t>
    </rPh>
    <rPh sb="20" eb="21">
      <t>カカ</t>
    </rPh>
    <rPh sb="22" eb="24">
      <t>ソウテイ</t>
    </rPh>
    <rPh sb="24" eb="26">
      <t>ギョウム</t>
    </rPh>
    <rPh sb="26" eb="28">
      <t>ジカン</t>
    </rPh>
    <rPh sb="28" eb="30">
      <t>ウチワケ</t>
    </rPh>
    <phoneticPr fontId="2"/>
  </si>
  <si>
    <t>　年間業務時間数想定削減率（％）</t>
    <rPh sb="1" eb="3">
      <t>ネンカン</t>
    </rPh>
    <rPh sb="3" eb="5">
      <t>ギョウム</t>
    </rPh>
    <rPh sb="5" eb="8">
      <t>ジカンスウ</t>
    </rPh>
    <rPh sb="8" eb="10">
      <t>ソウテイ</t>
    </rPh>
    <rPh sb="10" eb="12">
      <t>サクゲン</t>
    </rPh>
    <rPh sb="12" eb="13">
      <t>リツ</t>
    </rPh>
    <phoneticPr fontId="2"/>
  </si>
  <si>
    <t>※作成文書量は該当する文書がある場合に限り入力すること。</t>
    <rPh sb="1" eb="3">
      <t>サクセイ</t>
    </rPh>
    <rPh sb="3" eb="6">
      <t>ブンショリョウ</t>
    </rPh>
    <rPh sb="7" eb="9">
      <t>ガイトウ</t>
    </rPh>
    <rPh sb="11" eb="13">
      <t>ブンショ</t>
    </rPh>
    <rPh sb="16" eb="18">
      <t>バアイ</t>
    </rPh>
    <rPh sb="19" eb="20">
      <t>カギ</t>
    </rPh>
    <rPh sb="21" eb="23">
      <t>ニュウリョク</t>
    </rPh>
    <phoneticPr fontId="2"/>
  </si>
  <si>
    <t>　③　前記２（３）に係る現在（ICT機器等の導入前）の作成文書量</t>
    <rPh sb="3" eb="5">
      <t>ゼンキ</t>
    </rPh>
    <rPh sb="10" eb="11">
      <t>カカ</t>
    </rPh>
    <rPh sb="12" eb="14">
      <t>ゲンザイ</t>
    </rPh>
    <rPh sb="18" eb="20">
      <t>キキ</t>
    </rPh>
    <rPh sb="20" eb="21">
      <t>トウ</t>
    </rPh>
    <rPh sb="22" eb="25">
      <t>ドウニュウマエ</t>
    </rPh>
    <rPh sb="27" eb="29">
      <t>サクセイ</t>
    </rPh>
    <rPh sb="29" eb="32">
      <t>ブンショリョウ</t>
    </rPh>
    <phoneticPr fontId="2"/>
  </si>
  <si>
    <t>作成文書</t>
    <rPh sb="0" eb="2">
      <t>サクセイ</t>
    </rPh>
    <rPh sb="2" eb="4">
      <t>ブンショ</t>
    </rPh>
    <phoneticPr fontId="2"/>
  </si>
  <si>
    <t>作成文書量</t>
    <rPh sb="0" eb="2">
      <t>サクセイ</t>
    </rPh>
    <rPh sb="2" eb="5">
      <t>ブンショリョウ</t>
    </rPh>
    <phoneticPr fontId="2"/>
  </si>
  <si>
    <t>B.年間作成文書量
（A×12）</t>
    <rPh sb="2" eb="4">
      <t>ネンカン</t>
    </rPh>
    <rPh sb="4" eb="6">
      <t>サクセイ</t>
    </rPh>
    <rPh sb="6" eb="8">
      <t>ブンショ</t>
    </rPh>
    <rPh sb="8" eb="9">
      <t>リョウ</t>
    </rPh>
    <phoneticPr fontId="2"/>
  </si>
  <si>
    <t>　➃　ICT機器等導入後の前記２（３）に係る想定作成文書量</t>
    <rPh sb="6" eb="8">
      <t>キキ</t>
    </rPh>
    <rPh sb="8" eb="9">
      <t>トウ</t>
    </rPh>
    <rPh sb="9" eb="11">
      <t>ドウニュウ</t>
    </rPh>
    <rPh sb="11" eb="12">
      <t>ゴ</t>
    </rPh>
    <rPh sb="13" eb="15">
      <t>ゼンキ</t>
    </rPh>
    <rPh sb="20" eb="21">
      <t>カカ</t>
    </rPh>
    <rPh sb="22" eb="24">
      <t>ソウテイ</t>
    </rPh>
    <rPh sb="24" eb="26">
      <t>サクセイ</t>
    </rPh>
    <rPh sb="26" eb="29">
      <t>ブンショリョウ</t>
    </rPh>
    <phoneticPr fontId="2"/>
  </si>
  <si>
    <t>　年間作成文書量想定削減率（％）</t>
    <rPh sb="1" eb="3">
      <t>ネンカン</t>
    </rPh>
    <rPh sb="3" eb="5">
      <t>サクセイ</t>
    </rPh>
    <rPh sb="5" eb="8">
      <t>ブンショリョウ</t>
    </rPh>
    <rPh sb="8" eb="10">
      <t>ソウテイ</t>
    </rPh>
    <rPh sb="10" eb="12">
      <t>サクゲン</t>
    </rPh>
    <rPh sb="12" eb="13">
      <t>リツ</t>
    </rPh>
    <phoneticPr fontId="2"/>
  </si>
  <si>
    <t>（５）想定削減率が20％を超える場合は、その要因について記載すること。</t>
    <rPh sb="3" eb="5">
      <t>ソウテイ</t>
    </rPh>
    <rPh sb="5" eb="8">
      <t>サクゲンリツ</t>
    </rPh>
    <rPh sb="13" eb="14">
      <t>コ</t>
    </rPh>
    <rPh sb="16" eb="18">
      <t>バアイ</t>
    </rPh>
    <rPh sb="22" eb="24">
      <t>ヨウイン</t>
    </rPh>
    <rPh sb="28" eb="30">
      <t>キサイ</t>
    </rPh>
    <phoneticPr fontId="2"/>
  </si>
  <si>
    <r>
      <t>提供サービス</t>
    </r>
    <r>
      <rPr>
        <sz val="9"/>
        <rFont val="游ゴシック"/>
        <family val="3"/>
        <charset val="128"/>
        <scheme val="minor"/>
      </rPr>
      <t>（複数のサービスを提供している場合は、主たる１つのみ選択）</t>
    </r>
    <rPh sb="0" eb="2">
      <t>テイキョウ</t>
    </rPh>
    <rPh sb="7" eb="9">
      <t>フクスウ</t>
    </rPh>
    <rPh sb="15" eb="17">
      <t>テイキョウ</t>
    </rPh>
    <rPh sb="21" eb="23">
      <t>バアイ</t>
    </rPh>
    <rPh sb="25" eb="26">
      <t>シュ</t>
    </rPh>
    <rPh sb="32" eb="34">
      <t>センタク</t>
    </rPh>
    <phoneticPr fontId="2"/>
  </si>
  <si>
    <t>（１）国庫補助対象経費の実支出額　</t>
    <rPh sb="3" eb="5">
      <t>コッコ</t>
    </rPh>
    <rPh sb="5" eb="7">
      <t>ホジョ</t>
    </rPh>
    <rPh sb="7" eb="9">
      <t>タイショウ</t>
    </rPh>
    <rPh sb="9" eb="11">
      <t>ケイヒ</t>
    </rPh>
    <rPh sb="12" eb="13">
      <t>ジツ</t>
    </rPh>
    <rPh sb="15" eb="16">
      <t>ガク</t>
    </rPh>
    <phoneticPr fontId="2"/>
  </si>
  <si>
    <r>
      <t>職員数（常勤換算数）</t>
    </r>
    <r>
      <rPr>
        <sz val="8"/>
        <rFont val="游ゴシック"/>
        <family val="3"/>
        <charset val="128"/>
        <scheme val="minor"/>
      </rPr>
      <t>　【「従事者の１ヶ月の勤務延時間」／「事業所等が定めている、常勤の従事者が勤務すべき１週間の時間数　×　４（週）」にて算出（産休・育休、休職は除く）】</t>
    </r>
    <rPh sb="0" eb="3">
      <t>ショクインスウ</t>
    </rPh>
    <rPh sb="4" eb="6">
      <t>ジョウキン</t>
    </rPh>
    <rPh sb="6" eb="8">
      <t>カンサン</t>
    </rPh>
    <rPh sb="8" eb="9">
      <t>スウ</t>
    </rPh>
    <phoneticPr fontId="2"/>
  </si>
  <si>
    <r>
      <t>参考情報：令和元年度から令和４年度に係るICT導入モデル事業補助実績</t>
    </r>
    <r>
      <rPr>
        <sz val="9"/>
        <rFont val="游ゴシック"/>
        <family val="3"/>
        <charset val="128"/>
        <scheme val="minor"/>
      </rPr>
      <t>（複数回補助を受けている場合、補助年度は直近を選択）</t>
    </r>
    <rPh sb="0" eb="2">
      <t>サンコウ</t>
    </rPh>
    <rPh sb="2" eb="4">
      <t>ジョウホウ</t>
    </rPh>
    <rPh sb="5" eb="7">
      <t>レイワ</t>
    </rPh>
    <rPh sb="7" eb="10">
      <t>ガンネンド</t>
    </rPh>
    <rPh sb="12" eb="14">
      <t>レイワ</t>
    </rPh>
    <rPh sb="15" eb="17">
      <t>ネンド</t>
    </rPh>
    <rPh sb="18" eb="19">
      <t>カカ</t>
    </rPh>
    <rPh sb="23" eb="25">
      <t>ドウニュウ</t>
    </rPh>
    <rPh sb="28" eb="30">
      <t>ジギョウ</t>
    </rPh>
    <rPh sb="30" eb="32">
      <t>ホジョ</t>
    </rPh>
    <rPh sb="32" eb="34">
      <t>ジッセキ</t>
    </rPh>
    <rPh sb="35" eb="38">
      <t>フクスウカイ</t>
    </rPh>
    <rPh sb="38" eb="40">
      <t>ホジョ</t>
    </rPh>
    <rPh sb="41" eb="42">
      <t>ウ</t>
    </rPh>
    <rPh sb="46" eb="48">
      <t>バアイ</t>
    </rPh>
    <rPh sb="49" eb="51">
      <t>ホジョ</t>
    </rPh>
    <rPh sb="51" eb="53">
      <t>ネンド</t>
    </rPh>
    <rPh sb="54" eb="56">
      <t>チョッキン</t>
    </rPh>
    <rPh sb="57" eb="59">
      <t>センタク</t>
    </rPh>
    <phoneticPr fontId="2"/>
  </si>
  <si>
    <t>【申請に当たっての確認事項】　※記載内容を確認し、チェックすること。</t>
    <rPh sb="1" eb="3">
      <t>シンセイ</t>
    </rPh>
    <rPh sb="4" eb="5">
      <t>ア</t>
    </rPh>
    <rPh sb="9" eb="11">
      <t>カクニン</t>
    </rPh>
    <rPh sb="11" eb="13">
      <t>ジコウ</t>
    </rPh>
    <rPh sb="16" eb="18">
      <t>キサイ</t>
    </rPh>
    <rPh sb="18" eb="20">
      <t>ナイヨウ</t>
    </rPh>
    <rPh sb="21" eb="23">
      <t>カクニン</t>
    </rPh>
    <phoneticPr fontId="1"/>
  </si>
  <si>
    <t>　こども家庭庁からの求めがあった場合は、ICT機器等導入の効果分析やモデル事例の公表等に対応する。</t>
    <rPh sb="4" eb="6">
      <t>カテイ</t>
    </rPh>
    <rPh sb="6" eb="7">
      <t>チョウ</t>
    </rPh>
    <phoneticPr fontId="1"/>
  </si>
  <si>
    <t>　「福祉・介護職員処遇改善加算」を算定しているか、あるいは交付申請後おおむね３ヶ月以内に取得見込である。</t>
    <rPh sb="2" eb="4">
      <t>フクシ</t>
    </rPh>
    <rPh sb="5" eb="7">
      <t>カイゴ</t>
    </rPh>
    <rPh sb="7" eb="9">
      <t>ショクイン</t>
    </rPh>
    <rPh sb="9" eb="11">
      <t>ショグウ</t>
    </rPh>
    <rPh sb="11" eb="13">
      <t>カイゼン</t>
    </rPh>
    <rPh sb="13" eb="15">
      <t>カサン</t>
    </rPh>
    <rPh sb="17" eb="19">
      <t>サンテイ</t>
    </rPh>
    <rPh sb="29" eb="31">
      <t>コウフ</t>
    </rPh>
    <rPh sb="31" eb="34">
      <t>シンセイゴ</t>
    </rPh>
    <rPh sb="40" eb="41">
      <t>ゲツ</t>
    </rPh>
    <rPh sb="41" eb="43">
      <t>イナイ</t>
    </rPh>
    <rPh sb="44" eb="46">
      <t>シュトク</t>
    </rPh>
    <rPh sb="46" eb="48">
      <t>ミコミ</t>
    </rPh>
    <phoneticPr fontId="2"/>
  </si>
  <si>
    <t>（該当する場合に、チェックしてください。）</t>
    <rPh sb="1" eb="3">
      <t>ガイトウ</t>
    </rPh>
    <rPh sb="5" eb="7">
      <t>バアイ</t>
    </rPh>
    <phoneticPr fontId="2"/>
  </si>
  <si>
    <t>同一敷地内に障害者を支援する施設・事業所と障害児を支援する施設・事業所が併設されている場合、障害児を支援する施設・事業所に係るICT機器導入の費用のみ計上した（費用を按分した）。</t>
    <rPh sb="0" eb="2">
      <t>ドウイツ</t>
    </rPh>
    <rPh sb="2" eb="4">
      <t>シキチ</t>
    </rPh>
    <rPh sb="4" eb="5">
      <t>ナイ</t>
    </rPh>
    <rPh sb="6" eb="9">
      <t>ショウガイシャ</t>
    </rPh>
    <rPh sb="10" eb="12">
      <t>シエン</t>
    </rPh>
    <rPh sb="14" eb="16">
      <t>シセツ</t>
    </rPh>
    <rPh sb="17" eb="20">
      <t>ジギョウショ</t>
    </rPh>
    <rPh sb="21" eb="24">
      <t>ショウガイジ</t>
    </rPh>
    <rPh sb="25" eb="27">
      <t>シエン</t>
    </rPh>
    <rPh sb="29" eb="31">
      <t>シセツ</t>
    </rPh>
    <rPh sb="32" eb="35">
      <t>ジギョウショ</t>
    </rPh>
    <rPh sb="36" eb="38">
      <t>ヘイセツ</t>
    </rPh>
    <rPh sb="43" eb="45">
      <t>バアイ</t>
    </rPh>
    <rPh sb="46" eb="48">
      <t>ショウガイ</t>
    </rPh>
    <rPh sb="48" eb="49">
      <t>ジ</t>
    </rPh>
    <rPh sb="50" eb="52">
      <t>シエン</t>
    </rPh>
    <rPh sb="54" eb="56">
      <t>シセツ</t>
    </rPh>
    <rPh sb="57" eb="60">
      <t>ジギョウショ</t>
    </rPh>
    <rPh sb="61" eb="62">
      <t>カカ</t>
    </rPh>
    <rPh sb="66" eb="68">
      <t>キキ</t>
    </rPh>
    <rPh sb="68" eb="70">
      <t>ドウニュウ</t>
    </rPh>
    <rPh sb="71" eb="73">
      <t>ヒヨウ</t>
    </rPh>
    <rPh sb="75" eb="77">
      <t>ケイジョウ</t>
    </rPh>
    <rPh sb="80" eb="82">
      <t>ヒヨウ</t>
    </rPh>
    <rPh sb="83" eb="85">
      <t>アンブン</t>
    </rPh>
    <phoneticPr fontId="2"/>
  </si>
  <si>
    <t>※事業所ごとに作成してください。　　</t>
    <rPh sb="1" eb="4">
      <t>ジギョウショ</t>
    </rPh>
    <rPh sb="7" eb="9">
      <t>サクセイ</t>
    </rPh>
    <phoneticPr fontId="1"/>
  </si>
  <si>
    <t>別表３－１６③</t>
    <phoneticPr fontId="2"/>
  </si>
  <si>
    <t>令和６年度（令和５年度からの繰越分）児童虐待防止対策等総合支援事業費国庫補助金実績調書</t>
  </si>
  <si>
    <t>自治体名</t>
    <rPh sb="0" eb="3">
      <t>ジチタイ</t>
    </rPh>
    <rPh sb="3" eb="4">
      <t>メイ</t>
    </rPh>
    <phoneticPr fontId="2"/>
  </si>
  <si>
    <t>ソフトウェア（事業所での業務を支援するソフトウェア（記録業務、情報共有業務、請求業務）で、各種業務を一気通貫で行うことが可能なものに限る。）</t>
    <phoneticPr fontId="2"/>
  </si>
  <si>
    <t>ソフトウェア（バックオフィス業務のためのソフトウェア（勤怠管理、シフト表作成、人事、給与などの業務）で、各種業務を一気通貫で行うことが可能なものに限る。）</t>
    <phoneticPr fontId="2"/>
  </si>
  <si>
    <t>２．事業実績</t>
    <rPh sb="2" eb="4">
      <t>ジギョウ</t>
    </rPh>
    <rPh sb="4" eb="6">
      <t>ジッセキ</t>
    </rPh>
    <phoneticPr fontId="2"/>
  </si>
  <si>
    <r>
      <rPr>
        <sz val="6"/>
        <rFont val="游ゴシック"/>
        <family val="3"/>
        <charset val="128"/>
        <scheme val="minor"/>
      </rPr>
      <t>１人あたり
業務時間</t>
    </r>
    <r>
      <rPr>
        <sz val="8"/>
        <rFont val="游ゴシック"/>
        <family val="3"/>
        <charset val="128"/>
        <scheme val="minor"/>
      </rPr>
      <t xml:space="preserve">
</t>
    </r>
    <r>
      <rPr>
        <sz val="6"/>
        <rFont val="游ゴシック"/>
        <family val="3"/>
        <charset val="128"/>
        <scheme val="minor"/>
      </rPr>
      <t>（D／業務従事者数）</t>
    </r>
    <rPh sb="1" eb="2">
      <t>ヒト</t>
    </rPh>
    <rPh sb="6" eb="8">
      <t>ギョウム</t>
    </rPh>
    <rPh sb="8" eb="10">
      <t>ジカン</t>
    </rPh>
    <rPh sb="14" eb="16">
      <t>ギョウム</t>
    </rPh>
    <rPh sb="16" eb="19">
      <t>ジュウジシャ</t>
    </rPh>
    <phoneticPr fontId="2"/>
  </si>
  <si>
    <t>※事業所ごとに作成してください。</t>
    <rPh sb="1" eb="4">
      <t>ジギョウショ</t>
    </rPh>
    <rPh sb="7" eb="9">
      <t>サクセイ</t>
    </rPh>
    <phoneticPr fontId="1"/>
  </si>
  <si>
    <t>別表３－１６④</t>
    <phoneticPr fontId="2"/>
  </si>
  <si>
    <t>職員数（実数）</t>
    <rPh sb="0" eb="3">
      <t>ショクインスウ</t>
    </rPh>
    <rPh sb="4" eb="6">
      <t>ジッスウ</t>
    </rPh>
    <phoneticPr fontId="2"/>
  </si>
  <si>
    <t>人</t>
    <rPh sb="0" eb="1">
      <t>ヒト</t>
    </rPh>
    <phoneticPr fontId="2"/>
  </si>
  <si>
    <t>施設利用者数</t>
    <rPh sb="0" eb="2">
      <t>シセツ</t>
    </rPh>
    <rPh sb="2" eb="5">
      <t>リヨウシャ</t>
    </rPh>
    <rPh sb="5" eb="6">
      <t>スウ</t>
    </rPh>
    <phoneticPr fontId="2"/>
  </si>
  <si>
    <t>実支出額：</t>
    <rPh sb="0" eb="1">
      <t>ジツ</t>
    </rPh>
    <rPh sb="3" eb="4">
      <t>ガク</t>
    </rPh>
    <phoneticPr fontId="2"/>
  </si>
  <si>
    <t>機器導入費用（合計）</t>
    <rPh sb="0" eb="2">
      <t>キキ</t>
    </rPh>
    <rPh sb="2" eb="4">
      <t>ドウニュウ</t>
    </rPh>
    <rPh sb="4" eb="6">
      <t>ヒヨウ</t>
    </rPh>
    <rPh sb="7" eb="9">
      <t>ゴウケイ</t>
    </rPh>
    <phoneticPr fontId="2"/>
  </si>
  <si>
    <t>初期設定に要する費用（合計）</t>
    <rPh sb="0" eb="2">
      <t>ショキ</t>
    </rPh>
    <rPh sb="2" eb="4">
      <t>セッテイ</t>
    </rPh>
    <rPh sb="5" eb="6">
      <t>ヨウ</t>
    </rPh>
    <rPh sb="8" eb="10">
      <t>ヒヨウ</t>
    </rPh>
    <rPh sb="11" eb="13">
      <t>ゴウケイ</t>
    </rPh>
    <phoneticPr fontId="2"/>
  </si>
  <si>
    <t>値引額（合計）</t>
    <rPh sb="0" eb="2">
      <t>ネビ</t>
    </rPh>
    <rPh sb="2" eb="3">
      <t>ガク</t>
    </rPh>
    <rPh sb="4" eb="6">
      <t>ゴウケイ</t>
    </rPh>
    <phoneticPr fontId="2"/>
  </si>
  <si>
    <t>No.</t>
    <phoneticPr fontId="2"/>
  </si>
  <si>
    <t>導入内容</t>
    <rPh sb="0" eb="2">
      <t>ドウニュウ</t>
    </rPh>
    <rPh sb="2" eb="4">
      <t>ナイヨウ</t>
    </rPh>
    <phoneticPr fontId="2"/>
  </si>
  <si>
    <t>数量</t>
    <rPh sb="0" eb="2">
      <t>スウリョウ</t>
    </rPh>
    <phoneticPr fontId="2"/>
  </si>
  <si>
    <t>単価</t>
    <rPh sb="0" eb="2">
      <t>タンカ</t>
    </rPh>
    <phoneticPr fontId="2"/>
  </si>
  <si>
    <t>機器導入費用</t>
    <rPh sb="0" eb="2">
      <t>キキ</t>
    </rPh>
    <rPh sb="2" eb="4">
      <t>ドウニュウ</t>
    </rPh>
    <rPh sb="4" eb="6">
      <t>ヒヨウ</t>
    </rPh>
    <phoneticPr fontId="2"/>
  </si>
  <si>
    <t>初期設定に要する費用</t>
    <rPh sb="0" eb="2">
      <t>ショキ</t>
    </rPh>
    <rPh sb="2" eb="4">
      <t>セッテイ</t>
    </rPh>
    <rPh sb="5" eb="6">
      <t>ヨウ</t>
    </rPh>
    <rPh sb="8" eb="10">
      <t>ヒヨウ</t>
    </rPh>
    <phoneticPr fontId="2"/>
  </si>
  <si>
    <t>合計</t>
    <rPh sb="0" eb="2">
      <t>ゴウケイ</t>
    </rPh>
    <phoneticPr fontId="2"/>
  </si>
  <si>
    <r>
      <t xml:space="preserve">備考
</t>
    </r>
    <r>
      <rPr>
        <b/>
        <sz val="6"/>
        <rFont val="游ゴシック"/>
        <family val="3"/>
        <charset val="128"/>
        <scheme val="minor"/>
      </rPr>
      <t>（特別な事情等があれば記載）</t>
    </r>
    <rPh sb="0" eb="2">
      <t>ビコウ</t>
    </rPh>
    <rPh sb="4" eb="6">
      <t>トクベツ</t>
    </rPh>
    <rPh sb="7" eb="9">
      <t>ジジョウ</t>
    </rPh>
    <rPh sb="9" eb="10">
      <t>トウ</t>
    </rPh>
    <rPh sb="14" eb="16">
      <t>キサイ</t>
    </rPh>
    <phoneticPr fontId="2"/>
  </si>
  <si>
    <t>豊中市</t>
    <rPh sb="0" eb="3">
      <t>トヨナカシ</t>
    </rPh>
    <phoneticPr fontId="1"/>
  </si>
  <si>
    <t>　ICT機器等導入によって得られた生産性向上による業務効率化及び職員の業務負担軽減により超過勤務手当等の経費に金銭的剰余が出た場合には、
  当該費用を利用者が受ける障害福祉サービスの質の向上や職員の賃金改善に資する取組に適切に使用するとともに、その旨を職員等に周知した。</t>
    <rPh sb="4" eb="6">
      <t>キキ</t>
    </rPh>
    <rPh sb="6" eb="7">
      <t>トウ</t>
    </rPh>
    <rPh sb="7" eb="9">
      <t>ドウニュウ</t>
    </rPh>
    <rPh sb="13" eb="14">
      <t>エ</t>
    </rPh>
    <rPh sb="17" eb="20">
      <t>セイサンセイ</t>
    </rPh>
    <rPh sb="20" eb="22">
      <t>コウジョウ</t>
    </rPh>
    <rPh sb="25" eb="27">
      <t>ギョウム</t>
    </rPh>
    <rPh sb="27" eb="29">
      <t>コウリツ</t>
    </rPh>
    <rPh sb="29" eb="30">
      <t>カ</t>
    </rPh>
    <rPh sb="30" eb="31">
      <t>オヨ</t>
    </rPh>
    <rPh sb="32" eb="34">
      <t>ショクイン</t>
    </rPh>
    <rPh sb="48" eb="50">
      <t>テアテ</t>
    </rPh>
    <rPh sb="52" eb="54">
      <t>ケイヒ</t>
    </rPh>
    <rPh sb="76" eb="79">
      <t>リヨウシャ</t>
    </rPh>
    <rPh sb="80" eb="81">
      <t>ウ</t>
    </rPh>
    <rPh sb="125" eb="126">
      <t>ムネ</t>
    </rPh>
    <rPh sb="127" eb="129">
      <t>ショクイン</t>
    </rPh>
    <rPh sb="129" eb="130">
      <t>トウ</t>
    </rPh>
    <rPh sb="131" eb="133">
      <t>シュウチ</t>
    </rPh>
    <phoneticPr fontId="1"/>
  </si>
  <si>
    <r>
      <t>　　　</t>
    </r>
    <r>
      <rPr>
        <sz val="9"/>
        <rFont val="游ゴシック"/>
        <family val="3"/>
        <charset val="128"/>
        <scheme val="minor"/>
      </rPr>
      <t>※実際要する見込み費用の総額を記載</t>
    </r>
    <rPh sb="6" eb="7">
      <t>ヨウ</t>
    </rPh>
    <rPh sb="9" eb="11">
      <t>ミコ</t>
    </rPh>
    <phoneticPr fontId="2"/>
  </si>
  <si>
    <t>（３）【国庫補助＋自治体補助】所要額　</t>
    <rPh sb="4" eb="6">
      <t>コッコ</t>
    </rPh>
    <rPh sb="6" eb="8">
      <t>ホジョ</t>
    </rPh>
    <rPh sb="9" eb="12">
      <t>ジチタイ</t>
    </rPh>
    <rPh sb="12" eb="14">
      <t>ホジョ</t>
    </rPh>
    <rPh sb="15" eb="18">
      <t>ショヨウガク</t>
    </rPh>
    <phoneticPr fontId="2"/>
  </si>
  <si>
    <r>
      <t>　　　</t>
    </r>
    <r>
      <rPr>
        <sz val="9"/>
        <rFont val="游ゴシック"/>
        <family val="3"/>
        <charset val="128"/>
        <scheme val="minor"/>
      </rPr>
      <t>※【1(2)×3/4にて算出（千円未満切捨）】</t>
    </r>
    <phoneticPr fontId="2"/>
  </si>
  <si>
    <t>（１）ICTの導入を実施する分野（特に該当するもの１つに☑）</t>
    <rPh sb="7" eb="9">
      <t>ドウニュウ</t>
    </rPh>
    <rPh sb="10" eb="12">
      <t>ジッシ</t>
    </rPh>
    <rPh sb="14" eb="16">
      <t>ブンヤ</t>
    </rPh>
    <rPh sb="17" eb="18">
      <t>トク</t>
    </rPh>
    <rPh sb="19" eb="21">
      <t>ガイトウ</t>
    </rPh>
    <phoneticPr fontId="2"/>
  </si>
  <si>
    <t>※本内訳書の資料として、複数の業者から徴した見積書の写し（PDFファイル）を添付すること。なお、ホームページ上で示されている製品価格の写しなどではなく、必ず複数の業者から見積書を徴すること。
※ソフトウェア（事業所での業務を支援するソフトウェア（記録業務、情報共有業務、請求業務）、バックオフィス業務のためのソフトウェア（業務効率化に資する勤怠管理、シフト表作成、人事、給与、ホームページ作成などの業務））の導入について協議を行う場合には、請求業務等について、転記等の業務が発生せず、一気通貫で行うことが可能となっている製品であることが確認できる資料を添付すること。</t>
    <rPh sb="1" eb="2">
      <t>ホン</t>
    </rPh>
    <rPh sb="2" eb="4">
      <t>ウチワケ</t>
    </rPh>
    <rPh sb="4" eb="5">
      <t>ショ</t>
    </rPh>
    <rPh sb="6" eb="8">
      <t>シリョウ</t>
    </rPh>
    <rPh sb="12" eb="14">
      <t>フクスウ</t>
    </rPh>
    <rPh sb="15" eb="17">
      <t>ギョウシャ</t>
    </rPh>
    <rPh sb="19" eb="20">
      <t>チョウ</t>
    </rPh>
    <rPh sb="22" eb="25">
      <t>ミツモリショ</t>
    </rPh>
    <rPh sb="26" eb="27">
      <t>ウツ</t>
    </rPh>
    <rPh sb="38" eb="40">
      <t>テンプ</t>
    </rPh>
    <rPh sb="54" eb="55">
      <t>ジョウ</t>
    </rPh>
    <rPh sb="56" eb="57">
      <t>シメ</t>
    </rPh>
    <rPh sb="62" eb="64">
      <t>セイヒン</t>
    </rPh>
    <rPh sb="64" eb="66">
      <t>カカク</t>
    </rPh>
    <rPh sb="67" eb="68">
      <t>ウツ</t>
    </rPh>
    <rPh sb="76" eb="77">
      <t>カナラ</t>
    </rPh>
    <rPh sb="78" eb="80">
      <t>フクスウ</t>
    </rPh>
    <rPh sb="81" eb="83">
      <t>ギョウシャ</t>
    </rPh>
    <rPh sb="85" eb="88">
      <t>ミツモリショ</t>
    </rPh>
    <rPh sb="89" eb="90">
      <t>チョウ</t>
    </rPh>
    <rPh sb="104" eb="107">
      <t>ジギョウショ</t>
    </rPh>
    <rPh sb="109" eb="111">
      <t>ギョウム</t>
    </rPh>
    <rPh sb="112" eb="114">
      <t>シエン</t>
    </rPh>
    <rPh sb="123" eb="125">
      <t>キロク</t>
    </rPh>
    <rPh sb="125" eb="127">
      <t>ギョウム</t>
    </rPh>
    <rPh sb="128" eb="130">
      <t>ジョウホウ</t>
    </rPh>
    <rPh sb="130" eb="132">
      <t>キョウユウ</t>
    </rPh>
    <rPh sb="132" eb="134">
      <t>ギョウム</t>
    </rPh>
    <rPh sb="135" eb="137">
      <t>セイキュウ</t>
    </rPh>
    <rPh sb="137" eb="139">
      <t>ギョウム</t>
    </rPh>
    <rPh sb="148" eb="150">
      <t>ギョウム</t>
    </rPh>
    <rPh sb="161" eb="163">
      <t>ギョウム</t>
    </rPh>
    <rPh sb="163" eb="166">
      <t>コウリツカ</t>
    </rPh>
    <rPh sb="167" eb="168">
      <t>シ</t>
    </rPh>
    <rPh sb="170" eb="172">
      <t>キンタイ</t>
    </rPh>
    <rPh sb="172" eb="174">
      <t>カンリ</t>
    </rPh>
    <rPh sb="178" eb="179">
      <t>ヒョウ</t>
    </rPh>
    <rPh sb="179" eb="181">
      <t>サクセイ</t>
    </rPh>
    <rPh sb="182" eb="184">
      <t>ジンジ</t>
    </rPh>
    <rPh sb="185" eb="187">
      <t>キュウヨ</t>
    </rPh>
    <rPh sb="194" eb="196">
      <t>サクセイ</t>
    </rPh>
    <rPh sb="199" eb="201">
      <t>ギョウム</t>
    </rPh>
    <rPh sb="204" eb="206">
      <t>ドウニュウ</t>
    </rPh>
    <rPh sb="210" eb="212">
      <t>キョウギ</t>
    </rPh>
    <rPh sb="213" eb="214">
      <t>オコナ</t>
    </rPh>
    <rPh sb="215" eb="217">
      <t>バアイ</t>
    </rPh>
    <rPh sb="220" eb="222">
      <t>セイキュウ</t>
    </rPh>
    <rPh sb="222" eb="224">
      <t>ギョウム</t>
    </rPh>
    <rPh sb="224" eb="225">
      <t>トウ</t>
    </rPh>
    <rPh sb="230" eb="232">
      <t>テンキ</t>
    </rPh>
    <rPh sb="232" eb="233">
      <t>トウ</t>
    </rPh>
    <rPh sb="234" eb="236">
      <t>ギョウム</t>
    </rPh>
    <rPh sb="237" eb="239">
      <t>ハッセイ</t>
    </rPh>
    <rPh sb="242" eb="246">
      <t>イッキツウカン</t>
    </rPh>
    <rPh sb="247" eb="248">
      <t>オコナ</t>
    </rPh>
    <rPh sb="252" eb="254">
      <t>カノウ</t>
    </rPh>
    <rPh sb="260" eb="262">
      <t>セイヒン</t>
    </rPh>
    <rPh sb="268" eb="270">
      <t>カクニン</t>
    </rPh>
    <rPh sb="273" eb="275">
      <t>シリョウ</t>
    </rPh>
    <rPh sb="276" eb="278">
      <t>テンプ</t>
    </rPh>
    <phoneticPr fontId="1"/>
  </si>
  <si>
    <t>（様式第３号　別紙２）</t>
    <rPh sb="1" eb="3">
      <t>ヨウシキ</t>
    </rPh>
    <rPh sb="3" eb="4">
      <t>ダイ</t>
    </rPh>
    <rPh sb="5" eb="6">
      <t>ゴウ</t>
    </rPh>
    <rPh sb="7" eb="9">
      <t>ベッシ</t>
    </rPh>
    <phoneticPr fontId="2"/>
  </si>
  <si>
    <t>令和６年度豊中市障害児支援分野のICT導入モデル事業　積算内訳（変更）</t>
    <rPh sb="0" eb="2">
      <t>レイワ</t>
    </rPh>
    <rPh sb="3" eb="5">
      <t>ネンド</t>
    </rPh>
    <rPh sb="5" eb="8">
      <t>トヨナカシ</t>
    </rPh>
    <rPh sb="8" eb="10">
      <t>ショウガイ</t>
    </rPh>
    <rPh sb="10" eb="11">
      <t>ジ</t>
    </rPh>
    <rPh sb="11" eb="13">
      <t>シエン</t>
    </rPh>
    <rPh sb="13" eb="15">
      <t>ブンヤ</t>
    </rPh>
    <rPh sb="19" eb="21">
      <t>ドウニュウ</t>
    </rPh>
    <rPh sb="24" eb="26">
      <t>ジギョウ</t>
    </rPh>
    <rPh sb="27" eb="29">
      <t>セキサン</t>
    </rPh>
    <rPh sb="29" eb="31">
      <t>ウチワケ</t>
    </rPh>
    <rPh sb="32" eb="34">
      <t>ヘンコウ</t>
    </rPh>
    <phoneticPr fontId="1"/>
  </si>
  <si>
    <t>令和６年度豊中市障害児支援分野のICT導入モデル事業　事業計画書（変更）</t>
    <rPh sb="0" eb="2">
      <t>レイワ</t>
    </rPh>
    <rPh sb="3" eb="5">
      <t>ネンド</t>
    </rPh>
    <rPh sb="5" eb="8">
      <t>トヨナカシ</t>
    </rPh>
    <rPh sb="8" eb="10">
      <t>ショウガイ</t>
    </rPh>
    <rPh sb="10" eb="11">
      <t>ジ</t>
    </rPh>
    <rPh sb="11" eb="13">
      <t>シエン</t>
    </rPh>
    <rPh sb="13" eb="15">
      <t>ブンヤ</t>
    </rPh>
    <rPh sb="19" eb="21">
      <t>ドウニュウ</t>
    </rPh>
    <rPh sb="24" eb="26">
      <t>ジギョウ</t>
    </rPh>
    <rPh sb="27" eb="29">
      <t>ジギョウ</t>
    </rPh>
    <rPh sb="29" eb="31">
      <t>ケイカク</t>
    </rPh>
    <rPh sb="31" eb="32">
      <t>ショ</t>
    </rPh>
    <rPh sb="33" eb="35">
      <t>ヘンコウ</t>
    </rPh>
    <phoneticPr fontId="1"/>
  </si>
  <si>
    <t>（様式第３号　別紙１）</t>
    <rPh sb="1" eb="3">
      <t>ヨウシキ</t>
    </rPh>
    <rPh sb="3" eb="4">
      <t>ダイ</t>
    </rPh>
    <rPh sb="5" eb="6">
      <t>ゴウ</t>
    </rPh>
    <rPh sb="7" eb="9">
      <t>ベッシ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</si>
</sst>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6" formatCode="&quot;¥&quot;#,##0;[Red]&quot;¥&quot;\-#,##0"/>
    <numFmt numFmtId="41" formatCode="_ * #,##0_ ;_ * \-#,##0_ ;_ * &quot;-&quot;_ ;_ @_ "/>
    <numFmt numFmtId="176" formatCode="0.0_ &quot;人&quot;"/>
    <numFmt numFmtId="177" formatCode="0&quot;人&quot;"/>
    <numFmt numFmtId="178" formatCode="#,##0_ &quot;人&quot;"/>
    <numFmt numFmtId="179" formatCode="#,##0_ &quot;件&quot;"/>
    <numFmt numFmtId="180" formatCode="#,##0_ &quot;分&quot;"/>
    <numFmt numFmtId="181" formatCode="#,##0_ &quot;時間&quot;"/>
    <numFmt numFmtId="182" formatCode="0.0%"/>
    <numFmt numFmtId="183" formatCode="#,##0_ &quot;ページ&quot;"/>
    <numFmt numFmtId="184" formatCode="#,##0_ "/>
  </numFmts>
  <fonts count="29">
    <font>
      <sz val="11"/>
      <color theme="1"/>
      <name val="游ゴシック"/>
      <family val="2"/>
      <charset val="128"/>
      <scheme val="minor"/>
    </font>
    <font>
      <sz val="6"/>
      <name val="游ゴシック"/>
      <family val="2"/>
      <charset val="128"/>
      <scheme val="minor"/>
    </font>
    <font>
      <sz val="6"/>
      <name val="ＭＳ Ｐゴシック"/>
      <family val="3"/>
      <charset val="128"/>
    </font>
    <font>
      <sz val="11"/>
      <color theme="1"/>
      <name val="游ゴシック"/>
      <family val="3"/>
      <charset val="128"/>
      <scheme val="minor"/>
    </font>
    <font>
      <b/>
      <u val="double"/>
      <sz val="8"/>
      <color theme="1"/>
      <name val="游ゴシック"/>
      <family val="3"/>
      <charset val="128"/>
      <scheme val="minor"/>
    </font>
    <font>
      <sz val="11"/>
      <name val="ＭＳ Ｐゴシック"/>
      <family val="3"/>
      <charset val="128"/>
    </font>
    <font>
      <b/>
      <sz val="18"/>
      <color theme="1"/>
      <name val="游ゴシック"/>
      <family val="3"/>
      <charset val="128"/>
      <scheme val="minor"/>
    </font>
    <font>
      <sz val="11"/>
      <color theme="1"/>
      <name val="游ゴシック"/>
      <family val="2"/>
      <charset val="128"/>
      <scheme val="minor"/>
    </font>
    <font>
      <sz val="8"/>
      <name val="游ゴシック"/>
      <family val="2"/>
      <charset val="128"/>
      <scheme val="minor"/>
    </font>
    <font>
      <sz val="9"/>
      <name val="游ゴシック"/>
      <family val="3"/>
      <charset val="128"/>
      <scheme val="minor"/>
    </font>
    <font>
      <sz val="16"/>
      <name val="游ゴシック"/>
      <family val="3"/>
      <charset val="128"/>
      <scheme val="minor"/>
    </font>
    <font>
      <sz val="11"/>
      <name val="游ゴシック"/>
      <family val="3"/>
      <charset val="128"/>
      <scheme val="minor"/>
    </font>
    <font>
      <b/>
      <sz val="12"/>
      <name val="游ゴシック"/>
      <family val="3"/>
      <charset val="128"/>
      <scheme val="minor"/>
    </font>
    <font>
      <sz val="14"/>
      <name val="游ゴシック"/>
      <family val="3"/>
      <charset val="128"/>
      <scheme val="minor"/>
    </font>
    <font>
      <b/>
      <sz val="14"/>
      <name val="游ゴシック"/>
      <family val="3"/>
      <charset val="128"/>
      <scheme val="minor"/>
    </font>
    <font>
      <sz val="11"/>
      <name val="游ゴシック"/>
      <family val="2"/>
      <charset val="128"/>
      <scheme val="minor"/>
    </font>
    <font>
      <sz val="8"/>
      <name val="游ゴシック"/>
      <family val="3"/>
      <charset val="128"/>
      <scheme val="minor"/>
    </font>
    <font>
      <b/>
      <sz val="11"/>
      <name val="游ゴシック"/>
      <family val="3"/>
      <charset val="128"/>
      <scheme val="minor"/>
    </font>
    <font>
      <sz val="12"/>
      <name val="游ゴシック"/>
      <family val="2"/>
      <charset val="128"/>
      <scheme val="minor"/>
    </font>
    <font>
      <sz val="11"/>
      <name val="HGｺﾞｼｯｸM"/>
      <family val="3"/>
      <charset val="128"/>
    </font>
    <font>
      <sz val="14"/>
      <name val="游ゴシック"/>
      <family val="2"/>
      <charset val="128"/>
      <scheme val="minor"/>
    </font>
    <font>
      <b/>
      <sz val="20"/>
      <name val="游ゴシック"/>
      <family val="3"/>
      <charset val="128"/>
      <scheme val="minor"/>
    </font>
    <font>
      <b/>
      <sz val="16"/>
      <name val="游ゴシック"/>
      <family val="3"/>
      <charset val="128"/>
      <scheme val="minor"/>
    </font>
    <font>
      <sz val="10"/>
      <name val="游ゴシック"/>
      <family val="3"/>
      <charset val="128"/>
      <scheme val="minor"/>
    </font>
    <font>
      <sz val="9"/>
      <name val="游ゴシック"/>
      <family val="2"/>
      <charset val="128"/>
      <scheme val="minor"/>
    </font>
    <font>
      <sz val="6"/>
      <name val="游ゴシック"/>
      <family val="3"/>
      <charset val="128"/>
      <scheme val="minor"/>
    </font>
    <font>
      <sz val="10"/>
      <name val="游ゴシック"/>
      <family val="2"/>
      <charset val="128"/>
      <scheme val="minor"/>
    </font>
    <font>
      <sz val="12"/>
      <name val="游ゴシック"/>
      <family val="3"/>
      <charset val="128"/>
      <scheme val="minor"/>
    </font>
    <font>
      <b/>
      <sz val="6"/>
      <name val="游ゴシック"/>
      <family val="3"/>
      <charset val="128"/>
      <scheme val="minor"/>
    </font>
  </fonts>
  <fills count="8">
    <fill>
      <patternFill patternType="none"/>
    </fill>
    <fill>
      <patternFill patternType="gray125"/>
    </fill>
    <fill>
      <patternFill patternType="solid">
        <fgColor theme="2" tint="-9.9978637043366805E-2"/>
        <bgColor indexed="64"/>
      </patternFill>
    </fill>
    <fill>
      <patternFill patternType="solid">
        <fgColor theme="7" tint="0.79998168889431442"/>
        <bgColor indexed="64"/>
      </patternFill>
    </fill>
    <fill>
      <patternFill patternType="solid">
        <fgColor rgb="FFFBD9F6"/>
        <bgColor indexed="64"/>
      </patternFill>
    </fill>
    <fill>
      <patternFill patternType="solid">
        <fgColor theme="5" tint="0.79998168889431442"/>
        <bgColor indexed="64"/>
      </patternFill>
    </fill>
    <fill>
      <patternFill patternType="solid">
        <fgColor rgb="FFFFFFCC"/>
        <bgColor indexed="64"/>
      </patternFill>
    </fill>
    <fill>
      <patternFill patternType="solid">
        <fgColor rgb="FFFFFF00"/>
        <bgColor indexed="64"/>
      </patternFill>
    </fill>
  </fills>
  <borders count="49">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auto="1"/>
      </left>
      <right style="thin">
        <color indexed="64"/>
      </right>
      <top style="thin">
        <color auto="1"/>
      </top>
      <bottom/>
      <diagonal/>
    </border>
    <border>
      <left style="medium">
        <color indexed="64"/>
      </left>
      <right style="thin">
        <color indexed="64"/>
      </right>
      <top style="medium">
        <color indexed="64"/>
      </top>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bottom style="thin">
        <color indexed="64"/>
      </bottom>
      <diagonal/>
    </border>
    <border>
      <left/>
      <right style="medium">
        <color indexed="64"/>
      </right>
      <top/>
      <bottom style="thin">
        <color indexed="64"/>
      </bottom>
      <diagonal/>
    </border>
    <border>
      <left/>
      <right style="medium">
        <color indexed="64"/>
      </right>
      <top/>
      <bottom/>
      <diagonal/>
    </border>
    <border>
      <left style="medium">
        <color indexed="64"/>
      </left>
      <right/>
      <top style="hair">
        <color indexed="64"/>
      </top>
      <bottom style="thin">
        <color indexed="64"/>
      </bottom>
      <diagonal/>
    </border>
    <border>
      <left style="medium">
        <color indexed="64"/>
      </left>
      <right/>
      <top style="thin">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right style="thin">
        <color indexed="64"/>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auto="1"/>
      </top>
      <bottom style="thin">
        <color indexed="64"/>
      </bottom>
      <diagonal/>
    </border>
    <border>
      <left style="thin">
        <color indexed="64"/>
      </left>
      <right/>
      <top style="thin">
        <color indexed="64"/>
      </top>
      <bottom style="medium">
        <color indexed="64"/>
      </bottom>
      <diagonal/>
    </border>
    <border>
      <left/>
      <right/>
      <top style="thin">
        <color auto="1"/>
      </top>
      <bottom style="medium">
        <color auto="1"/>
      </bottom>
      <diagonal/>
    </border>
    <border>
      <left/>
      <right style="medium">
        <color indexed="64"/>
      </right>
      <top style="thin">
        <color auto="1"/>
      </top>
      <bottom style="medium">
        <color indexed="64"/>
      </bottom>
      <diagonal/>
    </border>
    <border>
      <left/>
      <right/>
      <top/>
      <bottom style="medium">
        <color auto="1"/>
      </bottom>
      <diagonal/>
    </border>
  </borders>
  <cellStyleXfs count="10">
    <xf numFmtId="0" fontId="0" fillId="0" borderId="0">
      <alignment vertical="center"/>
    </xf>
    <xf numFmtId="0" fontId="5" fillId="0" borderId="0">
      <alignment vertical="center"/>
    </xf>
    <xf numFmtId="0" fontId="5" fillId="0" borderId="0"/>
    <xf numFmtId="0" fontId="5" fillId="0" borderId="0">
      <alignment vertical="center"/>
    </xf>
    <xf numFmtId="0" fontId="3" fillId="0" borderId="0">
      <alignment vertical="center"/>
    </xf>
    <xf numFmtId="0" fontId="7" fillId="0" borderId="0">
      <alignment vertical="center"/>
    </xf>
    <xf numFmtId="0" fontId="3" fillId="0" borderId="0">
      <alignment vertical="center"/>
    </xf>
    <xf numFmtId="0" fontId="7" fillId="0" borderId="0">
      <alignment vertical="center"/>
    </xf>
    <xf numFmtId="6" fontId="3" fillId="0" borderId="0" applyFont="0" applyFill="0" applyBorder="0" applyAlignment="0" applyProtection="0">
      <alignment vertical="center"/>
    </xf>
    <xf numFmtId="38" fontId="3" fillId="0" borderId="0" applyFont="0" applyFill="0" applyBorder="0" applyAlignment="0" applyProtection="0"/>
  </cellStyleXfs>
  <cellXfs count="198">
    <xf numFmtId="0" fontId="0" fillId="0" borderId="0" xfId="0">
      <alignment vertical="center"/>
    </xf>
    <xf numFmtId="0" fontId="8" fillId="5" borderId="7" xfId="3" applyFont="1" applyFill="1" applyBorder="1" applyAlignment="1">
      <alignment horizontal="center" vertical="center"/>
    </xf>
    <xf numFmtId="0" fontId="5" fillId="5" borderId="11" xfId="3" applyFont="1" applyFill="1" applyBorder="1" applyAlignment="1">
      <alignment horizontal="center" vertical="center"/>
    </xf>
    <xf numFmtId="0" fontId="8" fillId="5" borderId="15" xfId="3" applyFont="1" applyFill="1" applyBorder="1" applyAlignment="1">
      <alignment horizontal="center" vertical="center"/>
    </xf>
    <xf numFmtId="0" fontId="5" fillId="0" borderId="0" xfId="3" applyFont="1" applyProtection="1">
      <alignment vertical="center"/>
      <protection locked="0"/>
    </xf>
    <xf numFmtId="0" fontId="11" fillId="0" borderId="0" xfId="3" applyFont="1" applyAlignment="1" applyProtection="1">
      <alignment horizontal="left" vertical="center"/>
      <protection locked="0"/>
    </xf>
    <xf numFmtId="0" fontId="5" fillId="0" borderId="0" xfId="3" applyFont="1" applyAlignment="1" applyProtection="1">
      <alignment horizontal="left" vertical="center"/>
      <protection locked="0"/>
    </xf>
    <xf numFmtId="0" fontId="5" fillId="0" borderId="0" xfId="3" applyFont="1">
      <alignment vertical="center"/>
    </xf>
    <xf numFmtId="0" fontId="12" fillId="0" borderId="0" xfId="3" applyFont="1">
      <alignment vertical="center"/>
    </xf>
    <xf numFmtId="0" fontId="11" fillId="0" borderId="0" xfId="3" applyFont="1">
      <alignment vertical="center"/>
    </xf>
    <xf numFmtId="41" fontId="5" fillId="0" borderId="0" xfId="3" applyNumberFormat="1" applyFont="1" applyAlignment="1">
      <alignment horizontal="center" vertical="center"/>
    </xf>
    <xf numFmtId="0" fontId="9" fillId="0" borderId="0" xfId="3" applyFont="1">
      <alignment vertical="center"/>
    </xf>
    <xf numFmtId="41" fontId="14" fillId="0" borderId="0" xfId="3" applyNumberFormat="1" applyFont="1" applyAlignment="1">
      <alignment horizontal="center" vertical="center"/>
    </xf>
    <xf numFmtId="0" fontId="15" fillId="0" borderId="0" xfId="3" applyFont="1">
      <alignment vertical="center"/>
    </xf>
    <xf numFmtId="0" fontId="17" fillId="0" borderId="0" xfId="3" applyFont="1" applyProtection="1">
      <alignment vertical="center"/>
      <protection locked="0"/>
    </xf>
    <xf numFmtId="0" fontId="17" fillId="0" borderId="0" xfId="3" applyFont="1" applyAlignment="1" applyProtection="1">
      <alignment vertical="center" shrinkToFit="1"/>
      <protection locked="0"/>
    </xf>
    <xf numFmtId="0" fontId="11" fillId="0" borderId="0" xfId="3" applyFont="1" applyProtection="1">
      <alignment vertical="center"/>
      <protection locked="0"/>
    </xf>
    <xf numFmtId="0" fontId="11" fillId="0" borderId="0" xfId="3" applyFont="1" applyAlignment="1" applyProtection="1">
      <alignment horizontal="left" vertical="center" wrapText="1" shrinkToFit="1"/>
      <protection locked="0"/>
    </xf>
    <xf numFmtId="0" fontId="11" fillId="0" borderId="0" xfId="3" applyFont="1" applyAlignment="1" applyProtection="1">
      <alignment horizontal="left" vertical="center" shrinkToFit="1"/>
      <protection locked="0"/>
    </xf>
    <xf numFmtId="0" fontId="18" fillId="0" borderId="0" xfId="3" applyFont="1">
      <alignment vertical="center"/>
    </xf>
    <xf numFmtId="0" fontId="19" fillId="0" borderId="0" xfId="4" applyFont="1" applyAlignment="1">
      <alignment horizontal="right" vertical="center"/>
    </xf>
    <xf numFmtId="0" fontId="20" fillId="0" borderId="0" xfId="3" applyFont="1" applyProtection="1">
      <alignment vertical="center"/>
      <protection locked="0"/>
    </xf>
    <xf numFmtId="0" fontId="21" fillId="0" borderId="0" xfId="5" applyFont="1" applyAlignment="1">
      <alignment horizontal="left" vertical="center"/>
    </xf>
    <xf numFmtId="0" fontId="22" fillId="0" borderId="0" xfId="5" applyFont="1" applyAlignment="1">
      <alignment horizontal="center" vertical="center"/>
    </xf>
    <xf numFmtId="0" fontId="22" fillId="0" borderId="0" xfId="3" applyFont="1" applyAlignment="1">
      <alignment horizontal="center" vertical="center"/>
    </xf>
    <xf numFmtId="0" fontId="21" fillId="0" borderId="0" xfId="3" applyFont="1" applyAlignment="1">
      <alignment vertical="center"/>
    </xf>
    <xf numFmtId="0" fontId="23" fillId="0" borderId="0" xfId="5" applyFont="1" applyAlignment="1">
      <alignment horizontal="left" vertical="center"/>
    </xf>
    <xf numFmtId="0" fontId="22" fillId="0" borderId="0" xfId="3" applyFont="1" applyAlignment="1">
      <alignment horizontal="center" vertical="center" shrinkToFit="1"/>
    </xf>
    <xf numFmtId="0" fontId="14" fillId="0" borderId="0" xfId="3" applyFont="1" applyAlignment="1">
      <alignment horizontal="center" vertical="center"/>
    </xf>
    <xf numFmtId="177" fontId="5" fillId="0" borderId="24" xfId="3" applyNumberFormat="1" applyFont="1" applyBorder="1" applyAlignment="1">
      <alignment horizontal="center" vertical="center" shrinkToFit="1"/>
    </xf>
    <xf numFmtId="177" fontId="17" fillId="0" borderId="25" xfId="3" applyNumberFormat="1" applyFont="1" applyBorder="1" applyAlignment="1">
      <alignment horizontal="center" vertical="center"/>
    </xf>
    <xf numFmtId="177" fontId="5" fillId="0" borderId="0" xfId="3" applyNumberFormat="1" applyFont="1" applyAlignment="1">
      <alignment horizontal="center" vertical="center" shrinkToFit="1"/>
    </xf>
    <xf numFmtId="177" fontId="17" fillId="0" borderId="0" xfId="3" applyNumberFormat="1" applyFont="1" applyAlignment="1">
      <alignment horizontal="center" vertical="center"/>
    </xf>
    <xf numFmtId="0" fontId="5" fillId="0" borderId="0" xfId="3" applyFont="1" applyAlignment="1">
      <alignment horizontal="left" vertical="center"/>
    </xf>
    <xf numFmtId="0" fontId="11" fillId="0" borderId="0" xfId="3" applyFont="1" applyAlignment="1">
      <alignment horizontal="left" vertical="center"/>
    </xf>
    <xf numFmtId="0" fontId="5" fillId="0" borderId="0" xfId="5" applyFont="1">
      <alignment vertical="center"/>
    </xf>
    <xf numFmtId="0" fontId="11" fillId="0" borderId="0" xfId="5" applyFont="1">
      <alignment vertical="center"/>
    </xf>
    <xf numFmtId="0" fontId="12" fillId="0" borderId="0" xfId="5" applyFont="1" applyAlignment="1">
      <alignment horizontal="center" vertical="center"/>
    </xf>
    <xf numFmtId="0" fontId="15" fillId="3" borderId="6" xfId="5" applyFont="1" applyFill="1" applyBorder="1" applyAlignment="1">
      <alignment horizontal="center" vertical="center" wrapText="1"/>
    </xf>
    <xf numFmtId="0" fontId="24" fillId="3" borderId="6" xfId="5" applyFont="1" applyFill="1" applyBorder="1" applyAlignment="1">
      <alignment horizontal="center" vertical="center" wrapText="1"/>
    </xf>
    <xf numFmtId="0" fontId="15" fillId="0" borderId="37" xfId="5" applyFont="1" applyBorder="1" applyAlignment="1">
      <alignment horizontal="center" vertical="center" shrinkToFit="1"/>
    </xf>
    <xf numFmtId="178" fontId="15" fillId="0" borderId="37" xfId="5" applyNumberFormat="1" applyFont="1" applyBorder="1" applyAlignment="1">
      <alignment vertical="center" shrinkToFit="1"/>
    </xf>
    <xf numFmtId="179" fontId="15" fillId="0" borderId="37" xfId="5" applyNumberFormat="1" applyFont="1" applyBorder="1" applyAlignment="1">
      <alignment vertical="center" shrinkToFit="1"/>
    </xf>
    <xf numFmtId="179" fontId="15" fillId="2" borderId="37" xfId="5" applyNumberFormat="1" applyFont="1" applyFill="1" applyBorder="1" applyAlignment="1">
      <alignment vertical="center" shrinkToFit="1"/>
    </xf>
    <xf numFmtId="180" fontId="15" fillId="0" borderId="37" xfId="5" applyNumberFormat="1" applyFont="1" applyBorder="1" applyAlignment="1">
      <alignment vertical="center" shrinkToFit="1"/>
    </xf>
    <xf numFmtId="181" fontId="15" fillId="2" borderId="37" xfId="5" applyNumberFormat="1" applyFont="1" applyFill="1" applyBorder="1" applyAlignment="1">
      <alignment vertical="center" shrinkToFit="1"/>
    </xf>
    <xf numFmtId="181" fontId="15" fillId="2" borderId="6" xfId="5" applyNumberFormat="1" applyFont="1" applyFill="1" applyBorder="1" applyAlignment="1">
      <alignment vertical="center" shrinkToFit="1"/>
    </xf>
    <xf numFmtId="0" fontId="15" fillId="0" borderId="38" xfId="5" applyFont="1" applyBorder="1" applyAlignment="1">
      <alignment horizontal="center" vertical="center" shrinkToFit="1"/>
    </xf>
    <xf numFmtId="178" fontId="15" fillId="0" borderId="38" xfId="5" applyNumberFormat="1" applyFont="1" applyBorder="1" applyAlignment="1">
      <alignment vertical="center" shrinkToFit="1"/>
    </xf>
    <xf numFmtId="179" fontId="15" fillId="0" borderId="38" xfId="5" applyNumberFormat="1" applyFont="1" applyBorder="1" applyAlignment="1">
      <alignment vertical="center" shrinkToFit="1"/>
    </xf>
    <xf numFmtId="179" fontId="15" fillId="2" borderId="38" xfId="5" applyNumberFormat="1" applyFont="1" applyFill="1" applyBorder="1" applyAlignment="1">
      <alignment vertical="center" shrinkToFit="1"/>
    </xf>
    <xf numFmtId="180" fontId="15" fillId="0" borderId="38" xfId="5" applyNumberFormat="1" applyFont="1" applyBorder="1" applyAlignment="1">
      <alignment vertical="center" shrinkToFit="1"/>
    </xf>
    <xf numFmtId="181" fontId="15" fillId="2" borderId="38" xfId="5" applyNumberFormat="1" applyFont="1" applyFill="1" applyBorder="1" applyAlignment="1">
      <alignment vertical="center" shrinkToFit="1"/>
    </xf>
    <xf numFmtId="181" fontId="15" fillId="2" borderId="39" xfId="5" applyNumberFormat="1" applyFont="1" applyFill="1" applyBorder="1" applyAlignment="1">
      <alignment vertical="center" shrinkToFit="1"/>
    </xf>
    <xf numFmtId="179" fontId="15" fillId="0" borderId="5" xfId="5" applyNumberFormat="1" applyFont="1" applyBorder="1" applyAlignment="1">
      <alignment vertical="center" shrinkToFit="1"/>
    </xf>
    <xf numFmtId="179" fontId="15" fillId="2" borderId="5" xfId="5" applyNumberFormat="1" applyFont="1" applyFill="1" applyBorder="1" applyAlignment="1">
      <alignment vertical="center" shrinkToFit="1"/>
    </xf>
    <xf numFmtId="180" fontId="15" fillId="0" borderId="5" xfId="5" applyNumberFormat="1" applyFont="1" applyBorder="1" applyAlignment="1">
      <alignment vertical="center" shrinkToFit="1"/>
    </xf>
    <xf numFmtId="181" fontId="15" fillId="2" borderId="5" xfId="5" applyNumberFormat="1" applyFont="1" applyFill="1" applyBorder="1" applyAlignment="1">
      <alignment vertical="center" shrinkToFit="1"/>
    </xf>
    <xf numFmtId="181" fontId="15" fillId="2" borderId="34" xfId="5" applyNumberFormat="1" applyFont="1" applyFill="1" applyBorder="1" applyAlignment="1">
      <alignment vertical="center" shrinkToFit="1"/>
    </xf>
    <xf numFmtId="0" fontId="17" fillId="0" borderId="0" xfId="5" applyFont="1">
      <alignment vertical="center"/>
    </xf>
    <xf numFmtId="182" fontId="17" fillId="2" borderId="5" xfId="5" applyNumberFormat="1" applyFont="1" applyFill="1" applyBorder="1">
      <alignment vertical="center"/>
    </xf>
    <xf numFmtId="182" fontId="17" fillId="0" borderId="0" xfId="5" applyNumberFormat="1" applyFont="1">
      <alignment vertical="center"/>
    </xf>
    <xf numFmtId="0" fontId="15" fillId="4" borderId="6" xfId="5" applyFont="1" applyFill="1" applyBorder="1" applyAlignment="1">
      <alignment horizontal="center" vertical="center" wrapText="1"/>
    </xf>
    <xf numFmtId="0" fontId="24" fillId="4" borderId="6" xfId="5" applyFont="1" applyFill="1" applyBorder="1" applyAlignment="1">
      <alignment horizontal="center" vertical="center" wrapText="1"/>
    </xf>
    <xf numFmtId="183" fontId="15" fillId="0" borderId="37" xfId="5" applyNumberFormat="1" applyFont="1" applyBorder="1" applyAlignment="1">
      <alignment vertical="center" shrinkToFit="1"/>
    </xf>
    <xf numFmtId="183" fontId="15" fillId="2" borderId="37" xfId="5" applyNumberFormat="1" applyFont="1" applyFill="1" applyBorder="1" applyAlignment="1">
      <alignment vertical="center" shrinkToFit="1"/>
    </xf>
    <xf numFmtId="183" fontId="15" fillId="0" borderId="38" xfId="5" applyNumberFormat="1" applyFont="1" applyBorder="1" applyAlignment="1">
      <alignment vertical="center" shrinkToFit="1"/>
    </xf>
    <xf numFmtId="183" fontId="15" fillId="2" borderId="38" xfId="5" applyNumberFormat="1" applyFont="1" applyFill="1" applyBorder="1" applyAlignment="1">
      <alignment vertical="center" shrinkToFit="1"/>
    </xf>
    <xf numFmtId="0" fontId="15" fillId="4" borderId="2" xfId="5" applyFont="1" applyFill="1" applyBorder="1" applyAlignment="1">
      <alignment vertical="center" shrinkToFit="1"/>
    </xf>
    <xf numFmtId="183" fontId="15" fillId="0" borderId="5" xfId="5" applyNumberFormat="1" applyFont="1" applyBorder="1" applyAlignment="1">
      <alignment vertical="center" shrinkToFit="1"/>
    </xf>
    <xf numFmtId="183" fontId="15" fillId="2" borderId="5" xfId="5" applyNumberFormat="1" applyFont="1" applyFill="1" applyBorder="1" applyAlignment="1">
      <alignment vertical="center" shrinkToFit="1"/>
    </xf>
    <xf numFmtId="0" fontId="15" fillId="0" borderId="0" xfId="5" applyFont="1">
      <alignment vertical="center"/>
    </xf>
    <xf numFmtId="0" fontId="27" fillId="0" borderId="0" xfId="6" applyFont="1" applyProtection="1">
      <alignment vertical="center"/>
      <protection locked="0"/>
    </xf>
    <xf numFmtId="0" fontId="21" fillId="0" borderId="0" xfId="6" applyFont="1" applyAlignment="1" applyProtection="1">
      <alignment vertical="center"/>
      <protection locked="0"/>
    </xf>
    <xf numFmtId="0" fontId="11" fillId="0" borderId="0" xfId="7" applyFont="1" applyProtection="1">
      <alignment vertical="center"/>
      <protection locked="0"/>
    </xf>
    <xf numFmtId="0" fontId="22" fillId="0" borderId="0" xfId="7" applyFont="1" applyAlignment="1" applyProtection="1">
      <alignment horizontal="center" vertical="center"/>
      <protection locked="0"/>
    </xf>
    <xf numFmtId="0" fontId="15" fillId="0" borderId="0" xfId="7" applyFont="1" applyProtection="1">
      <alignment vertical="center"/>
      <protection locked="0"/>
    </xf>
    <xf numFmtId="0" fontId="11" fillId="0" borderId="0" xfId="6" applyFont="1">
      <alignment vertical="center"/>
    </xf>
    <xf numFmtId="0" fontId="12" fillId="0" borderId="0" xfId="6" applyFont="1">
      <alignment vertical="center"/>
    </xf>
    <xf numFmtId="0" fontId="11" fillId="6" borderId="40" xfId="6" applyFont="1" applyFill="1" applyBorder="1" applyAlignment="1">
      <alignment horizontal="center" vertical="center"/>
    </xf>
    <xf numFmtId="0" fontId="11" fillId="6" borderId="11" xfId="6" applyFont="1" applyFill="1" applyBorder="1" applyAlignment="1">
      <alignment horizontal="center" vertical="center"/>
    </xf>
    <xf numFmtId="0" fontId="11" fillId="6" borderId="11" xfId="6" applyFont="1" applyFill="1" applyBorder="1" applyAlignment="1">
      <alignment horizontal="center" vertical="center" shrinkToFit="1"/>
    </xf>
    <xf numFmtId="0" fontId="11" fillId="6" borderId="24" xfId="6" applyFont="1" applyFill="1" applyBorder="1" applyAlignment="1">
      <alignment horizontal="center" vertical="center"/>
    </xf>
    <xf numFmtId="0" fontId="11" fillId="0" borderId="0" xfId="6" applyFont="1" applyProtection="1">
      <alignment vertical="center"/>
      <protection locked="0"/>
    </xf>
    <xf numFmtId="0" fontId="12" fillId="0" borderId="0" xfId="6" applyFont="1" applyProtection="1">
      <alignment vertical="center"/>
      <protection locked="0"/>
    </xf>
    <xf numFmtId="6" fontId="27" fillId="0" borderId="0" xfId="8" applyFont="1" applyFill="1" applyBorder="1" applyAlignment="1" applyProtection="1">
      <alignment vertical="center"/>
    </xf>
    <xf numFmtId="0" fontId="12" fillId="6" borderId="5" xfId="6" applyFont="1" applyFill="1" applyBorder="1" applyAlignment="1" applyProtection="1">
      <alignment horizontal="center" vertical="center"/>
      <protection locked="0"/>
    </xf>
    <xf numFmtId="0" fontId="27" fillId="0" borderId="5" xfId="6" applyFont="1" applyBorder="1" applyAlignment="1" applyProtection="1">
      <alignment horizontal="center" vertical="center"/>
      <protection locked="0"/>
    </xf>
    <xf numFmtId="0" fontId="27" fillId="0" borderId="2" xfId="6" applyFont="1" applyBorder="1" applyAlignment="1" applyProtection="1">
      <alignment horizontal="right" vertical="center"/>
      <protection locked="0"/>
    </xf>
    <xf numFmtId="0" fontId="27" fillId="5" borderId="4" xfId="6" applyFont="1" applyFill="1" applyBorder="1" applyProtection="1">
      <alignment vertical="center"/>
      <protection locked="0"/>
    </xf>
    <xf numFmtId="0" fontId="27" fillId="0" borderId="0" xfId="6" applyFont="1" applyAlignment="1" applyProtection="1">
      <alignment horizontal="center" vertical="center"/>
      <protection locked="0"/>
    </xf>
    <xf numFmtId="0" fontId="27" fillId="0" borderId="0" xfId="6" applyFont="1" applyAlignment="1" applyProtection="1">
      <alignment horizontal="left" vertical="center"/>
      <protection locked="0"/>
    </xf>
    <xf numFmtId="0" fontId="23" fillId="0" borderId="0" xfId="6" applyFont="1" applyAlignment="1" applyProtection="1">
      <alignment horizontal="left" vertical="top"/>
      <protection locked="0"/>
    </xf>
    <xf numFmtId="0" fontId="5" fillId="7" borderId="0" xfId="3" applyFont="1" applyFill="1">
      <alignment vertical="center"/>
    </xf>
    <xf numFmtId="0" fontId="5" fillId="0" borderId="0" xfId="3" applyFont="1" applyAlignment="1" applyProtection="1">
      <protection locked="0"/>
    </xf>
    <xf numFmtId="0" fontId="11" fillId="7" borderId="0" xfId="3" applyFont="1" applyFill="1">
      <alignment vertical="center"/>
    </xf>
    <xf numFmtId="0" fontId="5" fillId="0" borderId="0" xfId="3" applyFont="1" applyAlignment="1"/>
    <xf numFmtId="0" fontId="21" fillId="7" borderId="0" xfId="6" applyFont="1" applyFill="1" applyAlignment="1" applyProtection="1">
      <alignment vertical="center"/>
      <protection locked="0"/>
    </xf>
    <xf numFmtId="0" fontId="0" fillId="7" borderId="0" xfId="1" applyFont="1" applyFill="1">
      <alignment vertical="center"/>
    </xf>
    <xf numFmtId="0" fontId="6" fillId="7" borderId="0" xfId="1" applyFont="1" applyFill="1" applyAlignment="1">
      <alignment horizontal="center" vertical="center"/>
    </xf>
    <xf numFmtId="0" fontId="26" fillId="0" borderId="5" xfId="5" applyFont="1" applyBorder="1" applyAlignment="1">
      <alignment horizontal="left" vertical="top" wrapText="1"/>
    </xf>
    <xf numFmtId="0" fontId="16" fillId="3" borderId="6" xfId="5" applyFont="1" applyFill="1" applyBorder="1" applyAlignment="1">
      <alignment horizontal="center" vertical="center" wrapText="1"/>
    </xf>
    <xf numFmtId="0" fontId="15" fillId="3" borderId="36" xfId="5" applyFont="1" applyFill="1" applyBorder="1" applyAlignment="1">
      <alignment horizontal="center" vertical="center" wrapText="1"/>
    </xf>
    <xf numFmtId="0" fontId="15" fillId="3" borderId="2" xfId="5" applyFont="1" applyFill="1" applyBorder="1" applyAlignment="1">
      <alignment horizontal="center" vertical="center" shrinkToFit="1"/>
    </xf>
    <xf numFmtId="0" fontId="15" fillId="3" borderId="3" xfId="5" applyFont="1" applyFill="1" applyBorder="1" applyAlignment="1">
      <alignment horizontal="center" vertical="center" shrinkToFit="1"/>
    </xf>
    <xf numFmtId="0" fontId="15" fillId="4" borderId="6" xfId="5" applyFont="1" applyFill="1" applyBorder="1" applyAlignment="1">
      <alignment horizontal="center" vertical="center" wrapText="1"/>
    </xf>
    <xf numFmtId="0" fontId="15" fillId="4" borderId="34" xfId="5" applyFont="1" applyFill="1" applyBorder="1" applyAlignment="1">
      <alignment horizontal="center" vertical="center" wrapText="1"/>
    </xf>
    <xf numFmtId="0" fontId="15" fillId="4" borderId="3" xfId="5" applyFont="1" applyFill="1" applyBorder="1" applyAlignment="1">
      <alignment horizontal="center" vertical="center" wrapText="1"/>
    </xf>
    <xf numFmtId="0" fontId="15" fillId="4" borderId="4" xfId="5" applyFont="1" applyFill="1" applyBorder="1" applyAlignment="1">
      <alignment horizontal="center" vertical="center" wrapText="1"/>
    </xf>
    <xf numFmtId="0" fontId="15" fillId="3" borderId="6" xfId="5" applyFont="1" applyFill="1" applyBorder="1" applyAlignment="1">
      <alignment horizontal="center" vertical="center" wrapText="1"/>
    </xf>
    <xf numFmtId="0" fontId="15" fillId="3" borderId="34" xfId="5" applyFont="1" applyFill="1" applyBorder="1" applyAlignment="1">
      <alignment horizontal="center" vertical="center" wrapText="1"/>
    </xf>
    <xf numFmtId="0" fontId="15" fillId="3" borderId="33" xfId="5" applyFont="1" applyFill="1" applyBorder="1" applyAlignment="1">
      <alignment horizontal="center" vertical="center" wrapText="1"/>
    </xf>
    <xf numFmtId="0" fontId="15" fillId="3" borderId="35" xfId="5" applyFont="1" applyFill="1" applyBorder="1" applyAlignment="1">
      <alignment horizontal="center" vertical="center" wrapText="1"/>
    </xf>
    <xf numFmtId="0" fontId="15" fillId="3" borderId="2" xfId="5" applyFont="1" applyFill="1" applyBorder="1" applyAlignment="1">
      <alignment horizontal="center" vertical="center" wrapText="1"/>
    </xf>
    <xf numFmtId="0" fontId="15" fillId="3" borderId="4" xfId="5" applyFont="1" applyFill="1" applyBorder="1" applyAlignment="1">
      <alignment horizontal="center" vertical="center" wrapText="1"/>
    </xf>
    <xf numFmtId="0" fontId="16" fillId="3" borderId="34" xfId="5" applyFont="1" applyFill="1" applyBorder="1" applyAlignment="1">
      <alignment horizontal="center" vertical="center" wrapText="1"/>
    </xf>
    <xf numFmtId="0" fontId="24" fillId="0" borderId="5" xfId="3" applyFont="1" applyBorder="1" applyAlignment="1">
      <alignment horizontal="left" vertical="top" wrapText="1"/>
    </xf>
    <xf numFmtId="0" fontId="11" fillId="0" borderId="0" xfId="3" applyFont="1" applyAlignment="1" applyProtection="1">
      <alignment horizontal="left" vertical="center" wrapText="1" shrinkToFit="1"/>
      <protection locked="0"/>
    </xf>
    <xf numFmtId="0" fontId="11" fillId="0" borderId="0" xfId="3" applyFont="1" applyAlignment="1" applyProtection="1">
      <alignment horizontal="left" vertical="center" shrinkToFit="1"/>
      <protection locked="0"/>
    </xf>
    <xf numFmtId="0" fontId="11" fillId="0" borderId="0" xfId="3" applyFont="1" applyAlignment="1" applyProtection="1">
      <alignment horizontal="left" vertical="center" indent="1" shrinkToFit="1"/>
      <protection locked="0"/>
    </xf>
    <xf numFmtId="41" fontId="13" fillId="0" borderId="2" xfId="3" applyNumberFormat="1" applyFont="1" applyBorder="1" applyAlignment="1">
      <alignment horizontal="center" vertical="center"/>
    </xf>
    <xf numFmtId="41" fontId="13" fillId="0" borderId="3" xfId="3" applyNumberFormat="1" applyFont="1" applyBorder="1" applyAlignment="1">
      <alignment horizontal="center" vertical="center"/>
    </xf>
    <xf numFmtId="41" fontId="13" fillId="0" borderId="4" xfId="3" applyNumberFormat="1" applyFont="1" applyBorder="1" applyAlignment="1">
      <alignment horizontal="center" vertical="center"/>
    </xf>
    <xf numFmtId="41" fontId="14" fillId="2" borderId="30" xfId="3" applyNumberFormat="1" applyFont="1" applyFill="1" applyBorder="1" applyAlignment="1">
      <alignment horizontal="center" vertical="center"/>
    </xf>
    <xf numFmtId="41" fontId="14" fillId="2" borderId="31" xfId="3" applyNumberFormat="1" applyFont="1" applyFill="1" applyBorder="1" applyAlignment="1">
      <alignment horizontal="center" vertical="center"/>
    </xf>
    <xf numFmtId="41" fontId="14" fillId="2" borderId="32" xfId="3" applyNumberFormat="1" applyFont="1" applyFill="1" applyBorder="1" applyAlignment="1">
      <alignment horizontal="center" vertical="center"/>
    </xf>
    <xf numFmtId="0" fontId="5" fillId="5" borderId="15" xfId="3" applyFont="1" applyFill="1" applyBorder="1" applyAlignment="1">
      <alignment horizontal="left" vertical="center" shrinkToFit="1"/>
    </xf>
    <xf numFmtId="0" fontId="5" fillId="5" borderId="0" xfId="3" applyFont="1" applyFill="1" applyAlignment="1">
      <alignment horizontal="left" vertical="center" shrinkToFit="1"/>
    </xf>
    <xf numFmtId="0" fontId="5" fillId="5" borderId="21" xfId="3" applyFont="1" applyFill="1" applyBorder="1" applyAlignment="1">
      <alignment horizontal="left" vertical="center" shrinkToFit="1"/>
    </xf>
    <xf numFmtId="0" fontId="10" fillId="0" borderId="22" xfId="3" applyFont="1" applyBorder="1" applyAlignment="1">
      <alignment horizontal="center" vertical="center"/>
    </xf>
    <xf numFmtId="0" fontId="10" fillId="0" borderId="13" xfId="3" applyFont="1" applyBorder="1" applyAlignment="1">
      <alignment horizontal="center" vertical="center"/>
    </xf>
    <xf numFmtId="0" fontId="10" fillId="0" borderId="14" xfId="3" applyFont="1" applyBorder="1" applyAlignment="1">
      <alignment horizontal="center" vertical="center"/>
    </xf>
    <xf numFmtId="0" fontId="5" fillId="5" borderId="23" xfId="3" applyFont="1" applyFill="1" applyBorder="1" applyAlignment="1">
      <alignment horizontal="left" vertical="center" shrinkToFit="1"/>
    </xf>
    <xf numFmtId="0" fontId="5" fillId="5" borderId="17" xfId="3" applyFont="1" applyFill="1" applyBorder="1" applyAlignment="1">
      <alignment horizontal="left" vertical="center" shrinkToFit="1"/>
    </xf>
    <xf numFmtId="0" fontId="5" fillId="5" borderId="18" xfId="3" applyFont="1" applyFill="1" applyBorder="1" applyAlignment="1">
      <alignment horizontal="left" vertical="center" shrinkToFit="1"/>
    </xf>
    <xf numFmtId="176" fontId="14" fillId="0" borderId="22" xfId="3" applyNumberFormat="1" applyFont="1" applyBorder="1" applyAlignment="1">
      <alignment horizontal="center" vertical="center"/>
    </xf>
    <xf numFmtId="176" fontId="14" fillId="0" borderId="13" xfId="3" applyNumberFormat="1" applyFont="1" applyBorder="1" applyAlignment="1">
      <alignment horizontal="center" vertical="center"/>
    </xf>
    <xf numFmtId="176" fontId="14" fillId="0" borderId="14" xfId="3" applyNumberFormat="1" applyFont="1" applyBorder="1" applyAlignment="1">
      <alignment horizontal="center" vertical="center"/>
    </xf>
    <xf numFmtId="177" fontId="5" fillId="0" borderId="26" xfId="3" applyNumberFormat="1" applyFont="1" applyBorder="1" applyAlignment="1">
      <alignment horizontal="center" vertical="center" shrinkToFit="1"/>
    </xf>
    <xf numFmtId="177" fontId="5" fillId="0" borderId="27" xfId="3" applyNumberFormat="1" applyFont="1" applyBorder="1" applyAlignment="1">
      <alignment horizontal="center" vertical="center" shrinkToFit="1"/>
    </xf>
    <xf numFmtId="177" fontId="17" fillId="0" borderId="28" xfId="3" applyNumberFormat="1" applyFont="1" applyBorder="1" applyAlignment="1">
      <alignment horizontal="center" vertical="center"/>
    </xf>
    <xf numFmtId="177" fontId="17" fillId="0" borderId="29" xfId="3" applyNumberFormat="1" applyFont="1" applyBorder="1" applyAlignment="1">
      <alignment horizontal="center" vertical="center"/>
    </xf>
    <xf numFmtId="0" fontId="5" fillId="0" borderId="0" xfId="3" applyFont="1" applyAlignment="1" applyProtection="1">
      <alignment horizontal="center" vertical="center"/>
      <protection locked="0"/>
    </xf>
    <xf numFmtId="0" fontId="14" fillId="0" borderId="1" xfId="3" applyFont="1" applyBorder="1" applyAlignment="1">
      <alignment horizontal="center" vertical="center"/>
    </xf>
    <xf numFmtId="0" fontId="5" fillId="0" borderId="8" xfId="3" applyFont="1" applyBorder="1" applyAlignment="1">
      <alignment horizontal="left" vertical="center"/>
    </xf>
    <xf numFmtId="0" fontId="5" fillId="0" borderId="9" xfId="3" applyFont="1" applyBorder="1" applyAlignment="1">
      <alignment horizontal="left" vertical="center"/>
    </xf>
    <xf numFmtId="0" fontId="5" fillId="0" borderId="10" xfId="3" applyFont="1" applyBorder="1" applyAlignment="1">
      <alignment horizontal="left" vertical="center"/>
    </xf>
    <xf numFmtId="0" fontId="5" fillId="0" borderId="12" xfId="3" applyFont="1" applyBorder="1" applyAlignment="1">
      <alignment horizontal="left" vertical="center"/>
    </xf>
    <xf numFmtId="0" fontId="5" fillId="0" borderId="13" xfId="3" applyFont="1" applyBorder="1" applyAlignment="1">
      <alignment horizontal="left" vertical="center"/>
    </xf>
    <xf numFmtId="0" fontId="5" fillId="0" borderId="14" xfId="3" applyFont="1" applyBorder="1" applyAlignment="1">
      <alignment horizontal="left" vertical="center"/>
    </xf>
    <xf numFmtId="0" fontId="5" fillId="0" borderId="16" xfId="3" applyFont="1" applyBorder="1" applyAlignment="1">
      <alignment horizontal="left" vertical="center"/>
    </xf>
    <xf numFmtId="0" fontId="5" fillId="0" borderId="17" xfId="3" applyFont="1" applyBorder="1" applyAlignment="1">
      <alignment horizontal="left" vertical="center"/>
    </xf>
    <xf numFmtId="0" fontId="5" fillId="0" borderId="18" xfId="3" applyFont="1" applyBorder="1" applyAlignment="1">
      <alignment horizontal="left" vertical="center"/>
    </xf>
    <xf numFmtId="0" fontId="5" fillId="0" borderId="19" xfId="3" applyFont="1" applyBorder="1" applyAlignment="1">
      <alignment horizontal="left" vertical="center"/>
    </xf>
    <xf numFmtId="0" fontId="5" fillId="0" borderId="1" xfId="3" applyFont="1" applyBorder="1" applyAlignment="1">
      <alignment horizontal="left" vertical="center"/>
    </xf>
    <xf numFmtId="0" fontId="5" fillId="0" borderId="20" xfId="3" applyFont="1" applyBorder="1" applyAlignment="1">
      <alignment horizontal="left" vertical="center"/>
    </xf>
    <xf numFmtId="0" fontId="12" fillId="6" borderId="5" xfId="6" applyFont="1" applyFill="1" applyBorder="1" applyAlignment="1" applyProtection="1">
      <alignment horizontal="center" vertical="center" wrapText="1"/>
      <protection locked="0"/>
    </xf>
    <xf numFmtId="0" fontId="12" fillId="6" borderId="5" xfId="6" applyFont="1" applyFill="1" applyBorder="1" applyAlignment="1" applyProtection="1">
      <alignment horizontal="center" vertical="center"/>
      <protection locked="0"/>
    </xf>
    <xf numFmtId="0" fontId="9" fillId="0" borderId="5" xfId="6" applyFont="1" applyBorder="1" applyAlignment="1" applyProtection="1">
      <alignment horizontal="left" vertical="top" wrapText="1"/>
      <protection locked="0"/>
    </xf>
    <xf numFmtId="0" fontId="23" fillId="7" borderId="0" xfId="6" applyFont="1" applyFill="1" applyAlignment="1" applyProtection="1">
      <alignment horizontal="left" vertical="center" wrapText="1"/>
      <protection locked="0"/>
    </xf>
    <xf numFmtId="0" fontId="23" fillId="7" borderId="0" xfId="6" applyFont="1" applyFill="1" applyAlignment="1" applyProtection="1">
      <alignment horizontal="left" vertical="center"/>
      <protection locked="0"/>
    </xf>
    <xf numFmtId="0" fontId="27" fillId="0" borderId="5" xfId="6" applyFont="1" applyBorder="1" applyProtection="1">
      <alignment vertical="center"/>
      <protection locked="0"/>
    </xf>
    <xf numFmtId="38" fontId="27" fillId="0" borderId="5" xfId="9" applyFont="1" applyBorder="1" applyAlignment="1" applyProtection="1">
      <alignment horizontal="right" vertical="center"/>
      <protection locked="0"/>
    </xf>
    <xf numFmtId="38" fontId="27" fillId="2" borderId="5" xfId="9" applyFont="1" applyFill="1" applyBorder="1" applyAlignment="1" applyProtection="1">
      <alignment horizontal="right" vertical="center"/>
      <protection locked="0"/>
    </xf>
    <xf numFmtId="41" fontId="27" fillId="2" borderId="2" xfId="8" applyNumberFormat="1" applyFont="1" applyFill="1" applyBorder="1" applyAlignment="1" applyProtection="1">
      <alignment horizontal="right" vertical="center"/>
    </xf>
    <xf numFmtId="41" fontId="27" fillId="2" borderId="3" xfId="8" applyNumberFormat="1" applyFont="1" applyFill="1" applyBorder="1" applyAlignment="1" applyProtection="1">
      <alignment horizontal="right" vertical="center"/>
    </xf>
    <xf numFmtId="41" fontId="27" fillId="2" borderId="4" xfId="8" applyNumberFormat="1" applyFont="1" applyFill="1" applyBorder="1" applyAlignment="1" applyProtection="1">
      <alignment horizontal="right" vertical="center"/>
    </xf>
    <xf numFmtId="0" fontId="12" fillId="6" borderId="5" xfId="6" applyFont="1" applyFill="1" applyBorder="1" applyAlignment="1" applyProtection="1">
      <alignment horizontal="center" vertical="center" shrinkToFit="1"/>
      <protection locked="0"/>
    </xf>
    <xf numFmtId="0" fontId="12" fillId="6" borderId="2" xfId="6" applyFont="1" applyFill="1" applyBorder="1" applyAlignment="1" applyProtection="1">
      <alignment horizontal="center" vertical="center" shrinkToFit="1"/>
      <protection locked="0"/>
    </xf>
    <xf numFmtId="0" fontId="12" fillId="6" borderId="4" xfId="6" applyFont="1" applyFill="1" applyBorder="1" applyAlignment="1" applyProtection="1">
      <alignment horizontal="center" vertical="center" shrinkToFit="1"/>
      <protection locked="0"/>
    </xf>
    <xf numFmtId="41" fontId="27" fillId="2" borderId="5" xfId="8" applyNumberFormat="1" applyFont="1" applyFill="1" applyBorder="1" applyAlignment="1" applyProtection="1">
      <alignment vertical="center"/>
    </xf>
    <xf numFmtId="6" fontId="27" fillId="2" borderId="5" xfId="8" applyFont="1" applyFill="1" applyBorder="1" applyAlignment="1" applyProtection="1">
      <alignment vertical="center"/>
    </xf>
    <xf numFmtId="41" fontId="27" fillId="2" borderId="2" xfId="8" applyNumberFormat="1" applyFont="1" applyFill="1" applyBorder="1" applyAlignment="1" applyProtection="1">
      <alignment vertical="center"/>
      <protection locked="0"/>
    </xf>
    <xf numFmtId="6" fontId="27" fillId="2" borderId="4" xfId="8" applyFont="1" applyFill="1" applyBorder="1" applyAlignment="1" applyProtection="1">
      <alignment vertical="center"/>
      <protection locked="0"/>
    </xf>
    <xf numFmtId="38" fontId="27" fillId="0" borderId="2" xfId="8" applyNumberFormat="1" applyFont="1" applyBorder="1" applyAlignment="1" applyProtection="1">
      <alignment vertical="center" shrinkToFit="1"/>
      <protection locked="0"/>
    </xf>
    <xf numFmtId="38" fontId="27" fillId="0" borderId="4" xfId="8" applyNumberFormat="1" applyFont="1" applyBorder="1" applyAlignment="1" applyProtection="1">
      <alignment vertical="center" shrinkToFit="1"/>
      <protection locked="0"/>
    </xf>
    <xf numFmtId="184" fontId="13" fillId="0" borderId="45" xfId="6" applyNumberFormat="1" applyFont="1" applyBorder="1" applyAlignment="1">
      <alignment horizontal="center" vertical="center"/>
    </xf>
    <xf numFmtId="184" fontId="13" fillId="0" borderId="46" xfId="6" applyNumberFormat="1" applyFont="1" applyBorder="1" applyAlignment="1">
      <alignment horizontal="center" vertical="center"/>
    </xf>
    <xf numFmtId="177" fontId="13" fillId="0" borderId="46" xfId="6" applyNumberFormat="1" applyFont="1" applyBorder="1" applyAlignment="1">
      <alignment horizontal="left" vertical="center"/>
    </xf>
    <xf numFmtId="177" fontId="13" fillId="0" borderId="47" xfId="6" applyNumberFormat="1" applyFont="1" applyBorder="1" applyAlignment="1">
      <alignment horizontal="left" vertical="center"/>
    </xf>
    <xf numFmtId="0" fontId="22" fillId="0" borderId="0" xfId="6" applyFont="1" applyAlignment="1" applyProtection="1">
      <alignment horizontal="right" vertical="center" shrinkToFit="1"/>
      <protection locked="0"/>
    </xf>
    <xf numFmtId="41" fontId="22" fillId="2" borderId="0" xfId="8" applyNumberFormat="1" applyFont="1" applyFill="1" applyBorder="1" applyAlignment="1" applyProtection="1">
      <alignment horizontal="right" vertical="center"/>
    </xf>
    <xf numFmtId="6" fontId="22" fillId="2" borderId="0" xfId="8" applyFont="1" applyFill="1" applyBorder="1" applyAlignment="1" applyProtection="1">
      <alignment horizontal="right" vertical="center"/>
    </xf>
    <xf numFmtId="6" fontId="22" fillId="2" borderId="48" xfId="8" applyFont="1" applyFill="1" applyBorder="1" applyAlignment="1" applyProtection="1">
      <alignment horizontal="right" vertical="center"/>
    </xf>
    <xf numFmtId="0" fontId="10" fillId="0" borderId="0" xfId="6" applyFont="1" applyAlignment="1" applyProtection="1">
      <alignment horizontal="center" vertical="center"/>
      <protection locked="0"/>
    </xf>
    <xf numFmtId="0" fontId="27" fillId="0" borderId="0" xfId="6" applyFont="1" applyProtection="1">
      <alignment vertical="center"/>
      <protection locked="0"/>
    </xf>
    <xf numFmtId="0" fontId="22" fillId="0" borderId="0" xfId="7" applyFont="1" applyAlignment="1" applyProtection="1">
      <alignment horizontal="center" vertical="center" shrinkToFit="1"/>
      <protection locked="0"/>
    </xf>
    <xf numFmtId="0" fontId="22" fillId="0" borderId="1" xfId="7" applyFont="1" applyBorder="1" applyAlignment="1" applyProtection="1">
      <alignment horizontal="center" vertical="center"/>
      <protection locked="0"/>
    </xf>
    <xf numFmtId="0" fontId="23" fillId="0" borderId="41" xfId="6" applyFont="1" applyBorder="1" applyAlignment="1">
      <alignment horizontal="left" vertical="top" shrinkToFit="1"/>
    </xf>
    <xf numFmtId="0" fontId="23" fillId="0" borderId="42" xfId="6" applyFont="1" applyBorder="1" applyAlignment="1">
      <alignment horizontal="left" vertical="top" shrinkToFit="1"/>
    </xf>
    <xf numFmtId="0" fontId="23" fillId="0" borderId="43" xfId="6" applyFont="1" applyBorder="1" applyAlignment="1">
      <alignment horizontal="left" vertical="top" shrinkToFit="1"/>
    </xf>
    <xf numFmtId="0" fontId="23" fillId="0" borderId="19" xfId="6" applyFont="1" applyBorder="1" applyAlignment="1">
      <alignment horizontal="left" vertical="top" shrinkToFit="1"/>
    </xf>
    <xf numFmtId="0" fontId="23" fillId="0" borderId="1" xfId="6" applyFont="1" applyBorder="1" applyAlignment="1">
      <alignment horizontal="left" vertical="top" shrinkToFit="1"/>
    </xf>
    <xf numFmtId="0" fontId="23" fillId="0" borderId="20" xfId="6" applyFont="1" applyBorder="1" applyAlignment="1">
      <alignment horizontal="left" vertical="top" shrinkToFit="1"/>
    </xf>
    <xf numFmtId="184" fontId="13" fillId="0" borderId="2" xfId="6" applyNumberFormat="1" applyFont="1" applyBorder="1" applyAlignment="1">
      <alignment horizontal="center" vertical="center"/>
    </xf>
    <xf numFmtId="184" fontId="13" fillId="0" borderId="3" xfId="6" applyNumberFormat="1" applyFont="1" applyBorder="1" applyAlignment="1">
      <alignment horizontal="center" vertical="center"/>
    </xf>
    <xf numFmtId="177" fontId="13" fillId="0" borderId="3" xfId="6" applyNumberFormat="1" applyFont="1" applyBorder="1" applyAlignment="1">
      <alignment horizontal="left" vertical="center"/>
    </xf>
    <xf numFmtId="177" fontId="13" fillId="0" borderId="44" xfId="6" applyNumberFormat="1" applyFont="1" applyBorder="1" applyAlignment="1">
      <alignment horizontal="left" vertical="center"/>
    </xf>
  </cellXfs>
  <cellStyles count="10">
    <cellStyle name="桁区切り 2 2" xfId="9"/>
    <cellStyle name="通貨 2" xfId="8"/>
    <cellStyle name="標準" xfId="0" builtinId="0"/>
    <cellStyle name="標準 2" xfId="1"/>
    <cellStyle name="標準 2 2" xfId="4"/>
    <cellStyle name="標準 2 2 2" xfId="2"/>
    <cellStyle name="標準 2 2 3" xfId="6"/>
    <cellStyle name="標準 2 3" xfId="3"/>
    <cellStyle name="標準 4" xfId="5"/>
    <cellStyle name="標準 5 2" xfId="7"/>
  </cellStyles>
  <dxfs count="5">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b/>
        <i val="0"/>
        <color theme="4"/>
      </font>
      <fill>
        <patternFill>
          <bgColor theme="4"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1775460</xdr:colOff>
          <xdr:row>35</xdr:row>
          <xdr:rowOff>228600</xdr:rowOff>
        </xdr:from>
        <xdr:to>
          <xdr:col>2</xdr:col>
          <xdr:colOff>30480</xdr:colOff>
          <xdr:row>36</xdr:row>
          <xdr:rowOff>220980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6E00-000004C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1554480</xdr:colOff>
          <xdr:row>36</xdr:row>
          <xdr:rowOff>175260</xdr:rowOff>
        </xdr:from>
        <xdr:to>
          <xdr:col>2</xdr:col>
          <xdr:colOff>121920</xdr:colOff>
          <xdr:row>38</xdr:row>
          <xdr:rowOff>68580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6E00-000005C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533400</xdr:colOff>
          <xdr:row>36</xdr:row>
          <xdr:rowOff>198120</xdr:rowOff>
        </xdr:from>
        <xdr:to>
          <xdr:col>3</xdr:col>
          <xdr:colOff>792480</xdr:colOff>
          <xdr:row>38</xdr:row>
          <xdr:rowOff>38100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6E00-000008C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1539240</xdr:colOff>
          <xdr:row>41</xdr:row>
          <xdr:rowOff>175260</xdr:rowOff>
        </xdr:from>
        <xdr:to>
          <xdr:col>2</xdr:col>
          <xdr:colOff>114300</xdr:colOff>
          <xdr:row>43</xdr:row>
          <xdr:rowOff>68580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6E00-00000AC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1546860</xdr:colOff>
          <xdr:row>38</xdr:row>
          <xdr:rowOff>236220</xdr:rowOff>
        </xdr:from>
        <xdr:to>
          <xdr:col>2</xdr:col>
          <xdr:colOff>121920</xdr:colOff>
          <xdr:row>40</xdr:row>
          <xdr:rowOff>68580</xdr:rowOff>
        </xdr:to>
        <xdr:sp macro="" textlink="">
          <xdr:nvSpPr>
            <xdr:cNvPr id="4109" name="Check Box 13" hidden="1">
              <a:extLst>
                <a:ext uri="{63B3BB69-23CF-44E3-9099-C40C66FF867C}">
                  <a14:compatExt spid="_x0000_s4109"/>
                </a:ext>
                <a:ext uri="{FF2B5EF4-FFF2-40B4-BE49-F238E27FC236}">
                  <a16:creationId xmlns:a16="http://schemas.microsoft.com/office/drawing/2014/main" id="{00000000-0008-0000-6E00-00000DC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xdr:col>
      <xdr:colOff>1097279</xdr:colOff>
      <xdr:row>40</xdr:row>
      <xdr:rowOff>142875</xdr:rowOff>
    </xdr:from>
    <xdr:to>
      <xdr:col>7</xdr:col>
      <xdr:colOff>962024</xdr:colOff>
      <xdr:row>42</xdr:row>
      <xdr:rowOff>28574</xdr:rowOff>
    </xdr:to>
    <xdr:grpSp>
      <xdr:nvGrpSpPr>
        <xdr:cNvPr id="17" name="グループ化 16">
          <a:extLst>
            <a:ext uri="{FF2B5EF4-FFF2-40B4-BE49-F238E27FC236}">
              <a16:creationId xmlns:a16="http://schemas.microsoft.com/office/drawing/2014/main" id="{00000000-0008-0000-6E00-000004000000}"/>
            </a:ext>
          </a:extLst>
        </xdr:cNvPr>
        <xdr:cNvGrpSpPr/>
      </xdr:nvGrpSpPr>
      <xdr:grpSpPr>
        <a:xfrm>
          <a:off x="3108959" y="11870055"/>
          <a:ext cx="4436745" cy="1104899"/>
          <a:chOff x="3295649" y="8934450"/>
          <a:chExt cx="4924425" cy="1133474"/>
        </a:xfrm>
      </xdr:grpSpPr>
      <xdr:sp macro="" textlink="">
        <xdr:nvSpPr>
          <xdr:cNvPr id="18" name="テキスト ボックス 17">
            <a:extLst>
              <a:ext uri="{FF2B5EF4-FFF2-40B4-BE49-F238E27FC236}">
                <a16:creationId xmlns:a16="http://schemas.microsoft.com/office/drawing/2014/main" id="{00000000-0008-0000-6E00-000005000000}"/>
              </a:ext>
            </a:extLst>
          </xdr:cNvPr>
          <xdr:cNvSpPr txBox="1"/>
        </xdr:nvSpPr>
        <xdr:spPr>
          <a:xfrm>
            <a:off x="3295649" y="9429749"/>
            <a:ext cx="4924425" cy="638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b="1">
                <a:latin typeface="メイリオ" panose="020B0604030504040204" pitchFamily="50" charset="-128"/>
                <a:ea typeface="メイリオ" panose="020B0604030504040204" pitchFamily="50" charset="-128"/>
              </a:rPr>
              <a:t>＜点線内の機器等の導入に際し、必要な場合のみチェックすること＞</a:t>
            </a:r>
          </a:p>
        </xdr:txBody>
      </xdr:sp>
      <xdr:sp macro="" textlink="">
        <xdr:nvSpPr>
          <xdr:cNvPr id="19" name="下矢印 38">
            <a:extLst>
              <a:ext uri="{FF2B5EF4-FFF2-40B4-BE49-F238E27FC236}">
                <a16:creationId xmlns:a16="http://schemas.microsoft.com/office/drawing/2014/main" id="{00000000-0008-0000-6E00-000006000000}"/>
              </a:ext>
            </a:extLst>
          </xdr:cNvPr>
          <xdr:cNvSpPr/>
        </xdr:nvSpPr>
        <xdr:spPr>
          <a:xfrm>
            <a:off x="4581525" y="8934450"/>
            <a:ext cx="571500" cy="457200"/>
          </a:xfrm>
          <a:prstGeom prst="downArrow">
            <a:avLst/>
          </a:prstGeom>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0</xdr:col>
          <xdr:colOff>121920</xdr:colOff>
          <xdr:row>21</xdr:row>
          <xdr:rowOff>228600</xdr:rowOff>
        </xdr:from>
        <xdr:to>
          <xdr:col>1</xdr:col>
          <xdr:colOff>251460</xdr:colOff>
          <xdr:row>23</xdr:row>
          <xdr:rowOff>45720</xdr:rowOff>
        </xdr:to>
        <xdr:sp macro="" textlink="">
          <xdr:nvSpPr>
            <xdr:cNvPr id="4110" name="Check Box 14" hidden="1">
              <a:extLst>
                <a:ext uri="{63B3BB69-23CF-44E3-9099-C40C66FF867C}">
                  <a14:compatExt spid="_x0000_s4110"/>
                </a:ext>
                <a:ext uri="{FF2B5EF4-FFF2-40B4-BE49-F238E27FC236}">
                  <a16:creationId xmlns:a16="http://schemas.microsoft.com/office/drawing/2014/main" id="{00000000-0008-0000-6E00-00000EC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121920</xdr:colOff>
          <xdr:row>23</xdr:row>
          <xdr:rowOff>45720</xdr:rowOff>
        </xdr:from>
        <xdr:to>
          <xdr:col>1</xdr:col>
          <xdr:colOff>251460</xdr:colOff>
          <xdr:row>23</xdr:row>
          <xdr:rowOff>403860</xdr:rowOff>
        </xdr:to>
        <xdr:sp macro="" textlink="">
          <xdr:nvSpPr>
            <xdr:cNvPr id="4111" name="Check Box 15" hidden="1">
              <a:extLst>
                <a:ext uri="{63B3BB69-23CF-44E3-9099-C40C66FF867C}">
                  <a14:compatExt spid="_x0000_s4111"/>
                </a:ext>
                <a:ext uri="{FF2B5EF4-FFF2-40B4-BE49-F238E27FC236}">
                  <a16:creationId xmlns:a16="http://schemas.microsoft.com/office/drawing/2014/main" id="{00000000-0008-0000-6E00-00000FC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19</xdr:row>
          <xdr:rowOff>167640</xdr:rowOff>
        </xdr:from>
        <xdr:to>
          <xdr:col>1</xdr:col>
          <xdr:colOff>243840</xdr:colOff>
          <xdr:row>21</xdr:row>
          <xdr:rowOff>30480</xdr:rowOff>
        </xdr:to>
        <xdr:sp macro="" textlink="">
          <xdr:nvSpPr>
            <xdr:cNvPr id="4112" name="Check Box 16" hidden="1">
              <a:extLst>
                <a:ext uri="{63B3BB69-23CF-44E3-9099-C40C66FF867C}">
                  <a14:compatExt spid="_x0000_s4112"/>
                </a:ext>
                <a:ext uri="{FF2B5EF4-FFF2-40B4-BE49-F238E27FC236}">
                  <a16:creationId xmlns:a16="http://schemas.microsoft.com/office/drawing/2014/main" id="{00000000-0008-0000-6E00-000010C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121920</xdr:colOff>
          <xdr:row>20</xdr:row>
          <xdr:rowOff>198120</xdr:rowOff>
        </xdr:from>
        <xdr:to>
          <xdr:col>1</xdr:col>
          <xdr:colOff>251460</xdr:colOff>
          <xdr:row>22</xdr:row>
          <xdr:rowOff>7620</xdr:rowOff>
        </xdr:to>
        <xdr:sp macro="" textlink="">
          <xdr:nvSpPr>
            <xdr:cNvPr id="4113" name="Check Box 17" hidden="1">
              <a:extLst>
                <a:ext uri="{63B3BB69-23CF-44E3-9099-C40C66FF867C}">
                  <a14:compatExt spid="_x0000_s4113"/>
                </a:ext>
                <a:ext uri="{FF2B5EF4-FFF2-40B4-BE49-F238E27FC236}">
                  <a16:creationId xmlns:a16="http://schemas.microsoft.com/office/drawing/2014/main" id="{00000000-0008-0000-6E00-000011C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121920</xdr:colOff>
          <xdr:row>25</xdr:row>
          <xdr:rowOff>76200</xdr:rowOff>
        </xdr:from>
        <xdr:to>
          <xdr:col>1</xdr:col>
          <xdr:colOff>251460</xdr:colOff>
          <xdr:row>25</xdr:row>
          <xdr:rowOff>434340</xdr:rowOff>
        </xdr:to>
        <xdr:sp macro="" textlink="">
          <xdr:nvSpPr>
            <xdr:cNvPr id="4114" name="Check Box 18" hidden="1">
              <a:extLst>
                <a:ext uri="{63B3BB69-23CF-44E3-9099-C40C66FF867C}">
                  <a14:compatExt spid="_x0000_s4114"/>
                </a:ext>
                <a:ext uri="{FF2B5EF4-FFF2-40B4-BE49-F238E27FC236}">
                  <a16:creationId xmlns:a16="http://schemas.microsoft.com/office/drawing/2014/main" id="{00000000-0008-0000-6E00-000012C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1554480</xdr:colOff>
          <xdr:row>35</xdr:row>
          <xdr:rowOff>236220</xdr:rowOff>
        </xdr:from>
        <xdr:to>
          <xdr:col>2</xdr:col>
          <xdr:colOff>129540</xdr:colOff>
          <xdr:row>37</xdr:row>
          <xdr:rowOff>76200</xdr:rowOff>
        </xdr:to>
        <xdr:sp macro="" textlink="">
          <xdr:nvSpPr>
            <xdr:cNvPr id="4118" name="Check Box 22" hidden="1">
              <a:extLst>
                <a:ext uri="{63B3BB69-23CF-44E3-9099-C40C66FF867C}">
                  <a14:compatExt spid="_x0000_s4118"/>
                </a:ext>
                <a:ext uri="{FF2B5EF4-FFF2-40B4-BE49-F238E27FC236}">
                  <a16:creationId xmlns:a16="http://schemas.microsoft.com/office/drawing/2014/main" id="{00000000-0008-0000-6E00-000004C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1554480</xdr:colOff>
          <xdr:row>38</xdr:row>
          <xdr:rowOff>38100</xdr:rowOff>
        </xdr:from>
        <xdr:to>
          <xdr:col>2</xdr:col>
          <xdr:colOff>129540</xdr:colOff>
          <xdr:row>39</xdr:row>
          <xdr:rowOff>99060</xdr:rowOff>
        </xdr:to>
        <xdr:sp macro="" textlink="">
          <xdr:nvSpPr>
            <xdr:cNvPr id="4119" name="Check Box 23" hidden="1">
              <a:extLst>
                <a:ext uri="{63B3BB69-23CF-44E3-9099-C40C66FF867C}">
                  <a14:compatExt spid="_x0000_s4119"/>
                </a:ext>
                <a:ext uri="{FF2B5EF4-FFF2-40B4-BE49-F238E27FC236}">
                  <a16:creationId xmlns:a16="http://schemas.microsoft.com/office/drawing/2014/main" id="{00000000-0008-0000-6E00-000005C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1539240</xdr:colOff>
          <xdr:row>46</xdr:row>
          <xdr:rowOff>213360</xdr:rowOff>
        </xdr:from>
        <xdr:to>
          <xdr:col>2</xdr:col>
          <xdr:colOff>121920</xdr:colOff>
          <xdr:row>49</xdr:row>
          <xdr:rowOff>53340</xdr:rowOff>
        </xdr:to>
        <xdr:sp macro="" textlink="">
          <xdr:nvSpPr>
            <xdr:cNvPr id="4121" name="Check Box 25" hidden="1">
              <a:extLst>
                <a:ext uri="{63B3BB69-23CF-44E3-9099-C40C66FF867C}">
                  <a14:compatExt spid="_x0000_s4121"/>
                </a:ext>
                <a:ext uri="{FF2B5EF4-FFF2-40B4-BE49-F238E27FC236}">
                  <a16:creationId xmlns:a16="http://schemas.microsoft.com/office/drawing/2014/main" id="{00000000-0008-0000-6E00-000007C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533400</xdr:colOff>
          <xdr:row>35</xdr:row>
          <xdr:rowOff>251460</xdr:rowOff>
        </xdr:from>
        <xdr:to>
          <xdr:col>3</xdr:col>
          <xdr:colOff>792480</xdr:colOff>
          <xdr:row>37</xdr:row>
          <xdr:rowOff>45720</xdr:rowOff>
        </xdr:to>
        <xdr:sp macro="" textlink="">
          <xdr:nvSpPr>
            <xdr:cNvPr id="4122" name="Check Box 26" hidden="1">
              <a:extLst>
                <a:ext uri="{63B3BB69-23CF-44E3-9099-C40C66FF867C}">
                  <a14:compatExt spid="_x0000_s4122"/>
                </a:ext>
                <a:ext uri="{FF2B5EF4-FFF2-40B4-BE49-F238E27FC236}">
                  <a16:creationId xmlns:a16="http://schemas.microsoft.com/office/drawing/2014/main" id="{00000000-0008-0000-6E00-000008C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1539240</xdr:colOff>
          <xdr:row>42</xdr:row>
          <xdr:rowOff>182880</xdr:rowOff>
        </xdr:from>
        <xdr:to>
          <xdr:col>2</xdr:col>
          <xdr:colOff>114300</xdr:colOff>
          <xdr:row>44</xdr:row>
          <xdr:rowOff>68580</xdr:rowOff>
        </xdr:to>
        <xdr:sp macro="" textlink="">
          <xdr:nvSpPr>
            <xdr:cNvPr id="4124" name="Check Box 28" hidden="1">
              <a:extLst>
                <a:ext uri="{63B3BB69-23CF-44E3-9099-C40C66FF867C}">
                  <a14:compatExt spid="_x0000_s4124"/>
                </a:ext>
                <a:ext uri="{FF2B5EF4-FFF2-40B4-BE49-F238E27FC236}">
                  <a16:creationId xmlns:a16="http://schemas.microsoft.com/office/drawing/2014/main" id="{00000000-0008-0000-6E00-00000AC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1546860</xdr:colOff>
          <xdr:row>40</xdr:row>
          <xdr:rowOff>937260</xdr:rowOff>
        </xdr:from>
        <xdr:to>
          <xdr:col>2</xdr:col>
          <xdr:colOff>121920</xdr:colOff>
          <xdr:row>42</xdr:row>
          <xdr:rowOff>76200</xdr:rowOff>
        </xdr:to>
        <xdr:sp macro="" textlink="">
          <xdr:nvSpPr>
            <xdr:cNvPr id="4126" name="Check Box 30" hidden="1">
              <a:extLst>
                <a:ext uri="{63B3BB69-23CF-44E3-9099-C40C66FF867C}">
                  <a14:compatExt spid="_x0000_s4126"/>
                </a:ext>
                <a:ext uri="{FF2B5EF4-FFF2-40B4-BE49-F238E27FC236}">
                  <a16:creationId xmlns:a16="http://schemas.microsoft.com/office/drawing/2014/main" id="{00000000-0008-0000-6E00-00000CC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1362610</xdr:colOff>
      <xdr:row>36</xdr:row>
      <xdr:rowOff>4699</xdr:rowOff>
    </xdr:from>
    <xdr:to>
      <xdr:col>5</xdr:col>
      <xdr:colOff>264166</xdr:colOff>
      <xdr:row>38</xdr:row>
      <xdr:rowOff>4010</xdr:rowOff>
    </xdr:to>
    <xdr:sp macro="" textlink="">
      <xdr:nvSpPr>
        <xdr:cNvPr id="50" name="正方形/長方形 49">
          <a:extLst>
            <a:ext uri="{FF2B5EF4-FFF2-40B4-BE49-F238E27FC236}">
              <a16:creationId xmlns:a16="http://schemas.microsoft.com/office/drawing/2014/main" id="{00000000-0008-0000-6E00-000002000000}"/>
            </a:ext>
          </a:extLst>
        </xdr:cNvPr>
        <xdr:cNvSpPr/>
      </xdr:nvSpPr>
      <xdr:spPr>
        <a:xfrm>
          <a:off x="1591210" y="10744888"/>
          <a:ext cx="3525693" cy="464533"/>
        </a:xfrm>
        <a:prstGeom prst="rect">
          <a:avLst/>
        </a:prstGeom>
        <a:noFill/>
        <a:ln w="19050">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1362049</xdr:colOff>
      <xdr:row>38</xdr:row>
      <xdr:rowOff>52136</xdr:rowOff>
    </xdr:from>
    <xdr:to>
      <xdr:col>9</xdr:col>
      <xdr:colOff>3247999</xdr:colOff>
      <xdr:row>40</xdr:row>
      <xdr:rowOff>95250</xdr:rowOff>
    </xdr:to>
    <xdr:sp macro="" textlink="">
      <xdr:nvSpPr>
        <xdr:cNvPr id="51" name="正方形/長方形 50">
          <a:extLst>
            <a:ext uri="{FF2B5EF4-FFF2-40B4-BE49-F238E27FC236}">
              <a16:creationId xmlns:a16="http://schemas.microsoft.com/office/drawing/2014/main" id="{00000000-0008-0000-6E00-000003000000}"/>
            </a:ext>
          </a:extLst>
        </xdr:cNvPr>
        <xdr:cNvSpPr/>
      </xdr:nvSpPr>
      <xdr:spPr>
        <a:xfrm>
          <a:off x="1590649" y="11257547"/>
          <a:ext cx="10051382" cy="568492"/>
        </a:xfrm>
        <a:prstGeom prst="rect">
          <a:avLst/>
        </a:prstGeom>
        <a:noFill/>
        <a:ln w="19050">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1097279</xdr:colOff>
      <xdr:row>40</xdr:row>
      <xdr:rowOff>142875</xdr:rowOff>
    </xdr:from>
    <xdr:to>
      <xdr:col>7</xdr:col>
      <xdr:colOff>962024</xdr:colOff>
      <xdr:row>42</xdr:row>
      <xdr:rowOff>28574</xdr:rowOff>
    </xdr:to>
    <xdr:grpSp>
      <xdr:nvGrpSpPr>
        <xdr:cNvPr id="52" name="グループ化 51">
          <a:extLst>
            <a:ext uri="{FF2B5EF4-FFF2-40B4-BE49-F238E27FC236}">
              <a16:creationId xmlns:a16="http://schemas.microsoft.com/office/drawing/2014/main" id="{00000000-0008-0000-6E00-000004000000}"/>
            </a:ext>
          </a:extLst>
        </xdr:cNvPr>
        <xdr:cNvGrpSpPr/>
      </xdr:nvGrpSpPr>
      <xdr:grpSpPr>
        <a:xfrm>
          <a:off x="3108959" y="11870055"/>
          <a:ext cx="4436745" cy="1104899"/>
          <a:chOff x="3295649" y="8934450"/>
          <a:chExt cx="4924425" cy="1133474"/>
        </a:xfrm>
      </xdr:grpSpPr>
      <xdr:sp macro="" textlink="">
        <xdr:nvSpPr>
          <xdr:cNvPr id="53" name="テキスト ボックス 52">
            <a:extLst>
              <a:ext uri="{FF2B5EF4-FFF2-40B4-BE49-F238E27FC236}">
                <a16:creationId xmlns:a16="http://schemas.microsoft.com/office/drawing/2014/main" id="{00000000-0008-0000-6E00-000005000000}"/>
              </a:ext>
            </a:extLst>
          </xdr:cNvPr>
          <xdr:cNvSpPr txBox="1"/>
        </xdr:nvSpPr>
        <xdr:spPr>
          <a:xfrm>
            <a:off x="3295649" y="9429749"/>
            <a:ext cx="4924425" cy="638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b="1">
                <a:latin typeface="メイリオ" panose="020B0604030504040204" pitchFamily="50" charset="-128"/>
                <a:ea typeface="メイリオ" panose="020B0604030504040204" pitchFamily="50" charset="-128"/>
              </a:rPr>
              <a:t>＜点線内の機器等の導入に際し、必要な場合のみチェックすること＞</a:t>
            </a:r>
          </a:p>
        </xdr:txBody>
      </xdr:sp>
      <xdr:sp macro="" textlink="">
        <xdr:nvSpPr>
          <xdr:cNvPr id="54" name="下矢印 38">
            <a:extLst>
              <a:ext uri="{FF2B5EF4-FFF2-40B4-BE49-F238E27FC236}">
                <a16:creationId xmlns:a16="http://schemas.microsoft.com/office/drawing/2014/main" id="{00000000-0008-0000-6E00-000006000000}"/>
              </a:ext>
            </a:extLst>
          </xdr:cNvPr>
          <xdr:cNvSpPr/>
        </xdr:nvSpPr>
        <xdr:spPr>
          <a:xfrm>
            <a:off x="4581525" y="8934450"/>
            <a:ext cx="571500" cy="457200"/>
          </a:xfrm>
          <a:prstGeom prst="downArrow">
            <a:avLst/>
          </a:prstGeom>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1</xdr:col>
          <xdr:colOff>1554480</xdr:colOff>
          <xdr:row>50</xdr:row>
          <xdr:rowOff>167640</xdr:rowOff>
        </xdr:from>
        <xdr:to>
          <xdr:col>2</xdr:col>
          <xdr:colOff>129540</xdr:colOff>
          <xdr:row>52</xdr:row>
          <xdr:rowOff>53340</xdr:rowOff>
        </xdr:to>
        <xdr:sp macro="" textlink="">
          <xdr:nvSpPr>
            <xdr:cNvPr id="4136" name="Check Box 40" hidden="1">
              <a:extLst>
                <a:ext uri="{63B3BB69-23CF-44E3-9099-C40C66FF867C}">
                  <a14:compatExt spid="_x0000_s41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1546860</xdr:colOff>
          <xdr:row>48</xdr:row>
          <xdr:rowOff>175260</xdr:rowOff>
        </xdr:from>
        <xdr:to>
          <xdr:col>2</xdr:col>
          <xdr:colOff>121920</xdr:colOff>
          <xdr:row>50</xdr:row>
          <xdr:rowOff>60960</xdr:rowOff>
        </xdr:to>
        <xdr:sp macro="" textlink="">
          <xdr:nvSpPr>
            <xdr:cNvPr id="4137" name="Check Box 41" hidden="1">
              <a:extLst>
                <a:ext uri="{63B3BB69-23CF-44E3-9099-C40C66FF867C}">
                  <a14:compatExt spid="_x0000_s4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1554480</xdr:colOff>
          <xdr:row>49</xdr:row>
          <xdr:rowOff>167640</xdr:rowOff>
        </xdr:from>
        <xdr:to>
          <xdr:col>2</xdr:col>
          <xdr:colOff>129540</xdr:colOff>
          <xdr:row>51</xdr:row>
          <xdr:rowOff>53340</xdr:rowOff>
        </xdr:to>
        <xdr:sp macro="" textlink="">
          <xdr:nvSpPr>
            <xdr:cNvPr id="4138" name="Check Box 42" hidden="1">
              <a:extLst>
                <a:ext uri="{63B3BB69-23CF-44E3-9099-C40C66FF867C}">
                  <a14:compatExt spid="_x0000_s4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11</xdr:col>
      <xdr:colOff>76200</xdr:colOff>
      <xdr:row>10</xdr:row>
      <xdr:rowOff>19050</xdr:rowOff>
    </xdr:from>
    <xdr:to>
      <xdr:col>11</xdr:col>
      <xdr:colOff>419100</xdr:colOff>
      <xdr:row>11</xdr:row>
      <xdr:rowOff>266700</xdr:rowOff>
    </xdr:to>
    <xdr:sp macro="" textlink="">
      <xdr:nvSpPr>
        <xdr:cNvPr id="2" name="右大かっこ 1">
          <a:extLst>
            <a:ext uri="{FF2B5EF4-FFF2-40B4-BE49-F238E27FC236}">
              <a16:creationId xmlns:a16="http://schemas.microsoft.com/office/drawing/2014/main" id="{00000000-0008-0000-6F00-000002000000}"/>
            </a:ext>
          </a:extLst>
        </xdr:cNvPr>
        <xdr:cNvSpPr/>
      </xdr:nvSpPr>
      <xdr:spPr>
        <a:xfrm>
          <a:off x="5570220" y="2640330"/>
          <a:ext cx="312420" cy="537210"/>
        </a:xfrm>
        <a:prstGeom prst="rightBracket">
          <a:avLst/>
        </a:prstGeom>
        <a:ln w="28575"/>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19050</xdr:colOff>
      <xdr:row>10</xdr:row>
      <xdr:rowOff>133350</xdr:rowOff>
    </xdr:from>
    <xdr:to>
      <xdr:col>21</xdr:col>
      <xdr:colOff>276225</xdr:colOff>
      <xdr:row>11</xdr:row>
      <xdr:rowOff>123825</xdr:rowOff>
    </xdr:to>
    <xdr:sp macro="" textlink="">
      <xdr:nvSpPr>
        <xdr:cNvPr id="3" name="テキスト ボックス 2">
          <a:extLst>
            <a:ext uri="{FF2B5EF4-FFF2-40B4-BE49-F238E27FC236}">
              <a16:creationId xmlns:a16="http://schemas.microsoft.com/office/drawing/2014/main" id="{00000000-0008-0000-6F00-000003000000}"/>
            </a:ext>
          </a:extLst>
        </xdr:cNvPr>
        <xdr:cNvSpPr txBox="1"/>
      </xdr:nvSpPr>
      <xdr:spPr>
        <a:xfrm>
          <a:off x="5901690" y="2754630"/>
          <a:ext cx="3747135" cy="2800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u="sng"/>
            <a:t>機器台数等との著しい矛盾が生じていないか確認します。</a:t>
          </a:r>
          <a:endParaRPr kumimoji="1" lang="en-US" altLang="ja-JP" sz="1100" u="sng"/>
        </a:p>
        <a:p>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enlsv\&#29983;&#28079;&#23398;&#32722;&#35506;&#20849;&#36890;\&#23478;&#24237;&#25391;&#33288;\&#12415;&#12406;&#65306;&#12487;&#12473;&#12463;&#12488;&#12483;&#12503;&#12501;&#12457;&#12523;&#12480;&#12540;\&#37117;&#36947;&#24220;&#30476;&#29031;&#20250;\&#20877;&#22996;&#35351;&#21332;&#35696;&#20250;&#35519;&#12409;\&#65296;&#65304;&#33576;&#22478;&#30476;&#65306;&#21029;&#27096;&#24335;.XLS"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22238;&#24489;&#12373;&#12428;&#12383;&#22806;&#37096;&#12522;&#12531;&#12463;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集計表１"/>
      <sheetName val="集計表２"/>
      <sheetName val="Sheet2"/>
      <sheetName val="リスト参照"/>
      <sheetName val="Sheet1"/>
      <sheetName val="様式2-1-①・②"/>
      <sheetName val="リスト"/>
      <sheetName val="参考"/>
      <sheetName val="Sheet3"/>
    </sheetNames>
    <sheetDataSet>
      <sheetData sheetId="0" refreshError="1"/>
      <sheetData sheetId="1" refreshError="1">
        <row r="4">
          <cell r="E4" t="str">
            <v>協議会</v>
          </cell>
          <cell r="F4" t="str">
            <v>サポーターリーダー</v>
          </cell>
          <cell r="G4">
            <v>0</v>
          </cell>
          <cell r="H4">
            <v>0</v>
          </cell>
          <cell r="I4">
            <v>0</v>
          </cell>
          <cell r="J4">
            <v>0</v>
          </cell>
          <cell r="K4">
            <v>0</v>
          </cell>
          <cell r="L4">
            <v>0</v>
          </cell>
          <cell r="M4">
            <v>0</v>
          </cell>
          <cell r="N4">
            <v>0</v>
          </cell>
          <cell r="O4">
            <v>0</v>
          </cell>
          <cell r="P4">
            <v>0</v>
          </cell>
          <cell r="Q4">
            <v>0</v>
          </cell>
          <cell r="R4" t="str">
            <v>サポーターリーダー</v>
          </cell>
        </row>
        <row r="5">
          <cell r="C5" t="str">
            <v>諸謝金</v>
          </cell>
          <cell r="D5" t="str">
            <v>旅費</v>
          </cell>
          <cell r="E5" t="str">
            <v>消耗品費</v>
          </cell>
          <cell r="F5" t="str">
            <v>印刷製本</v>
          </cell>
          <cell r="G5" t="str">
            <v>通信運搬</v>
          </cell>
          <cell r="H5" t="str">
            <v>借料損料</v>
          </cell>
          <cell r="I5" t="str">
            <v>会議費</v>
          </cell>
          <cell r="J5" t="str">
            <v>賃金</v>
          </cell>
          <cell r="K5" t="str">
            <v>保険料</v>
          </cell>
          <cell r="L5" t="str">
            <v>雑役務</v>
          </cell>
          <cell r="M5" t="str">
            <v>小計</v>
          </cell>
          <cell r="N5" t="str">
            <v>講座数</v>
          </cell>
          <cell r="O5" t="str">
            <v>リーダー</v>
          </cell>
          <cell r="P5" t="str">
            <v>諸謝金</v>
          </cell>
          <cell r="Q5" t="str">
            <v>旅費</v>
          </cell>
          <cell r="R5" t="str">
            <v>消耗品費</v>
          </cell>
          <cell r="S5" t="str">
            <v>印刷製本</v>
          </cell>
          <cell r="T5" t="str">
            <v>通信運搬</v>
          </cell>
          <cell r="U5" t="str">
            <v>借料損料</v>
          </cell>
          <cell r="V5" t="str">
            <v>会議費</v>
          </cell>
          <cell r="W5" t="str">
            <v>賃金</v>
          </cell>
          <cell r="X5" t="str">
            <v>保険料</v>
          </cell>
          <cell r="Y5" t="str">
            <v>雑役務</v>
          </cell>
          <cell r="Z5" t="str">
            <v>小計</v>
          </cell>
          <cell r="AA5" t="str">
            <v>講座数</v>
          </cell>
          <cell r="AB5" t="str">
            <v>総回数</v>
          </cell>
          <cell r="AC5" t="str">
            <v>諸謝金</v>
          </cell>
          <cell r="AD5" t="str">
            <v>旅費</v>
          </cell>
        </row>
        <row r="6">
          <cell r="A6">
            <v>1</v>
          </cell>
          <cell r="B6" t="str">
            <v>　水戸市</v>
          </cell>
          <cell r="C6">
            <v>0</v>
          </cell>
          <cell r="D6">
            <v>0</v>
          </cell>
          <cell r="E6">
            <v>0</v>
          </cell>
          <cell r="F6">
            <v>0</v>
          </cell>
          <cell r="G6">
            <v>0</v>
          </cell>
          <cell r="H6">
            <v>0</v>
          </cell>
          <cell r="I6">
            <v>0</v>
          </cell>
          <cell r="J6">
            <v>0</v>
          </cell>
          <cell r="K6">
            <v>0</v>
          </cell>
          <cell r="L6">
            <v>0</v>
          </cell>
          <cell r="M6">
            <v>0</v>
          </cell>
          <cell r="N6">
            <v>0</v>
          </cell>
          <cell r="O6">
            <v>0</v>
          </cell>
          <cell r="P6">
            <v>0</v>
          </cell>
          <cell r="Q6">
            <v>0</v>
          </cell>
          <cell r="R6">
            <v>0</v>
          </cell>
          <cell r="S6">
            <v>0</v>
          </cell>
          <cell r="T6">
            <v>0</v>
          </cell>
          <cell r="U6">
            <v>0</v>
          </cell>
          <cell r="V6">
            <v>0</v>
          </cell>
          <cell r="W6">
            <v>0</v>
          </cell>
          <cell r="X6">
            <v>0</v>
          </cell>
          <cell r="Y6">
            <v>0</v>
          </cell>
          <cell r="Z6">
            <v>0</v>
          </cell>
        </row>
        <row r="7">
          <cell r="A7">
            <v>2</v>
          </cell>
          <cell r="B7" t="str">
            <v>　日立市</v>
          </cell>
          <cell r="C7">
            <v>0</v>
          </cell>
          <cell r="D7">
            <v>0</v>
          </cell>
          <cell r="E7">
            <v>0</v>
          </cell>
          <cell r="F7">
            <v>0</v>
          </cell>
          <cell r="G7">
            <v>0</v>
          </cell>
          <cell r="H7">
            <v>0</v>
          </cell>
          <cell r="I7">
            <v>0</v>
          </cell>
          <cell r="J7">
            <v>0</v>
          </cell>
          <cell r="K7">
            <v>0</v>
          </cell>
          <cell r="L7">
            <v>0</v>
          </cell>
          <cell r="M7">
            <v>0</v>
          </cell>
          <cell r="N7">
            <v>0</v>
          </cell>
          <cell r="O7">
            <v>0</v>
          </cell>
          <cell r="P7">
            <v>0</v>
          </cell>
          <cell r="Q7">
            <v>0</v>
          </cell>
          <cell r="R7">
            <v>0</v>
          </cell>
          <cell r="S7">
            <v>0</v>
          </cell>
          <cell r="T7">
            <v>0</v>
          </cell>
          <cell r="U7">
            <v>0</v>
          </cell>
          <cell r="V7">
            <v>0</v>
          </cell>
          <cell r="W7">
            <v>0</v>
          </cell>
          <cell r="X7">
            <v>0</v>
          </cell>
          <cell r="Y7">
            <v>0</v>
          </cell>
          <cell r="Z7">
            <v>0</v>
          </cell>
        </row>
        <row r="8">
          <cell r="A8">
            <v>3</v>
          </cell>
          <cell r="B8" t="str">
            <v>　土浦市</v>
          </cell>
          <cell r="C8">
            <v>18000</v>
          </cell>
          <cell r="D8">
            <v>10600</v>
          </cell>
          <cell r="E8">
            <v>10600</v>
          </cell>
          <cell r="F8">
            <v>37217</v>
          </cell>
          <cell r="G8">
            <v>0</v>
          </cell>
          <cell r="H8">
            <v>17</v>
          </cell>
          <cell r="I8">
            <v>8617</v>
          </cell>
          <cell r="J8">
            <v>119000</v>
          </cell>
          <cell r="K8">
            <v>0</v>
          </cell>
          <cell r="L8">
            <v>0</v>
          </cell>
          <cell r="M8">
            <v>37217</v>
          </cell>
          <cell r="N8">
            <v>0</v>
          </cell>
          <cell r="O8">
            <v>0</v>
          </cell>
          <cell r="P8">
            <v>0</v>
          </cell>
          <cell r="Q8">
            <v>0</v>
          </cell>
          <cell r="R8">
            <v>0</v>
          </cell>
          <cell r="S8">
            <v>0</v>
          </cell>
          <cell r="T8">
            <v>0</v>
          </cell>
          <cell r="U8">
            <v>0</v>
          </cell>
          <cell r="V8">
            <v>0</v>
          </cell>
          <cell r="W8">
            <v>0</v>
          </cell>
          <cell r="X8">
            <v>0</v>
          </cell>
          <cell r="Y8">
            <v>0</v>
          </cell>
          <cell r="Z8">
            <v>0</v>
          </cell>
          <cell r="AA8">
            <v>17</v>
          </cell>
          <cell r="AB8">
            <v>17</v>
          </cell>
          <cell r="AC8">
            <v>119000</v>
          </cell>
        </row>
        <row r="9">
          <cell r="A9">
            <v>4</v>
          </cell>
          <cell r="B9" t="str">
            <v>　古河市</v>
          </cell>
          <cell r="C9">
            <v>0</v>
          </cell>
          <cell r="D9">
            <v>0</v>
          </cell>
          <cell r="E9">
            <v>0</v>
          </cell>
          <cell r="F9">
            <v>0</v>
          </cell>
          <cell r="G9">
            <v>0</v>
          </cell>
          <cell r="H9">
            <v>0</v>
          </cell>
          <cell r="I9">
            <v>0</v>
          </cell>
          <cell r="J9">
            <v>0</v>
          </cell>
          <cell r="K9">
            <v>0</v>
          </cell>
          <cell r="L9">
            <v>0</v>
          </cell>
          <cell r="M9">
            <v>0</v>
          </cell>
          <cell r="N9">
            <v>0</v>
          </cell>
          <cell r="O9">
            <v>0</v>
          </cell>
          <cell r="P9">
            <v>0</v>
          </cell>
          <cell r="Q9">
            <v>0</v>
          </cell>
          <cell r="R9">
            <v>0</v>
          </cell>
          <cell r="S9">
            <v>0</v>
          </cell>
          <cell r="T9">
            <v>0</v>
          </cell>
          <cell r="U9">
            <v>0</v>
          </cell>
          <cell r="V9">
            <v>0</v>
          </cell>
          <cell r="W9">
            <v>0</v>
          </cell>
          <cell r="X9">
            <v>0</v>
          </cell>
          <cell r="Y9">
            <v>0</v>
          </cell>
          <cell r="Z9">
            <v>0</v>
          </cell>
        </row>
        <row r="10">
          <cell r="A10">
            <v>5</v>
          </cell>
          <cell r="B10" t="str">
            <v>　石岡市</v>
          </cell>
          <cell r="C10">
            <v>18000</v>
          </cell>
          <cell r="D10">
            <v>2000</v>
          </cell>
          <cell r="E10">
            <v>2000</v>
          </cell>
          <cell r="F10">
            <v>0</v>
          </cell>
          <cell r="G10">
            <v>13</v>
          </cell>
          <cell r="H10">
            <v>13</v>
          </cell>
          <cell r="I10">
            <v>195000</v>
          </cell>
          <cell r="J10">
            <v>0</v>
          </cell>
          <cell r="K10">
            <v>0</v>
          </cell>
          <cell r="L10">
            <v>0</v>
          </cell>
          <cell r="M10">
            <v>20000</v>
          </cell>
          <cell r="N10">
            <v>0</v>
          </cell>
          <cell r="O10">
            <v>0</v>
          </cell>
          <cell r="P10">
            <v>0</v>
          </cell>
          <cell r="Q10">
            <v>0</v>
          </cell>
          <cell r="R10">
            <v>0</v>
          </cell>
          <cell r="S10">
            <v>0</v>
          </cell>
          <cell r="T10">
            <v>0</v>
          </cell>
          <cell r="U10">
            <v>0</v>
          </cell>
          <cell r="V10">
            <v>0</v>
          </cell>
          <cell r="W10">
            <v>0</v>
          </cell>
          <cell r="X10">
            <v>0</v>
          </cell>
          <cell r="Y10">
            <v>0</v>
          </cell>
          <cell r="Z10">
            <v>0</v>
          </cell>
          <cell r="AA10">
            <v>13</v>
          </cell>
          <cell r="AB10">
            <v>13</v>
          </cell>
          <cell r="AC10">
            <v>195000</v>
          </cell>
        </row>
        <row r="11">
          <cell r="A11">
            <v>6</v>
          </cell>
          <cell r="B11" t="str">
            <v>　下館市</v>
          </cell>
          <cell r="C11">
            <v>0</v>
          </cell>
          <cell r="D11">
            <v>0</v>
          </cell>
          <cell r="E11">
            <v>0</v>
          </cell>
          <cell r="F11">
            <v>0</v>
          </cell>
          <cell r="G11">
            <v>0</v>
          </cell>
          <cell r="H11">
            <v>0</v>
          </cell>
          <cell r="I11">
            <v>0</v>
          </cell>
          <cell r="J11">
            <v>0</v>
          </cell>
          <cell r="K11">
            <v>0</v>
          </cell>
          <cell r="L11">
            <v>0</v>
          </cell>
          <cell r="M11">
            <v>0</v>
          </cell>
          <cell r="N11">
            <v>0</v>
          </cell>
          <cell r="O11">
            <v>0</v>
          </cell>
          <cell r="P11">
            <v>0</v>
          </cell>
          <cell r="Q11">
            <v>0</v>
          </cell>
          <cell r="R11">
            <v>0</v>
          </cell>
          <cell r="S11">
            <v>0</v>
          </cell>
          <cell r="T11">
            <v>0</v>
          </cell>
          <cell r="U11">
            <v>0</v>
          </cell>
          <cell r="V11">
            <v>0</v>
          </cell>
          <cell r="W11">
            <v>0</v>
          </cell>
          <cell r="X11">
            <v>0</v>
          </cell>
          <cell r="Y11">
            <v>0</v>
          </cell>
          <cell r="Z11">
            <v>0</v>
          </cell>
        </row>
        <row r="12">
          <cell r="A12">
            <v>7</v>
          </cell>
          <cell r="B12" t="str">
            <v>　結城市</v>
          </cell>
          <cell r="C12">
            <v>4000</v>
          </cell>
          <cell r="D12">
            <v>4000</v>
          </cell>
          <cell r="E12">
            <v>4000</v>
          </cell>
          <cell r="F12">
            <v>18000</v>
          </cell>
          <cell r="G12">
            <v>4000</v>
          </cell>
          <cell r="H12">
            <v>2000</v>
          </cell>
          <cell r="I12">
            <v>18000</v>
          </cell>
          <cell r="J12">
            <v>10</v>
          </cell>
          <cell r="K12">
            <v>50000</v>
          </cell>
          <cell r="L12">
            <v>2000</v>
          </cell>
          <cell r="M12">
            <v>28000</v>
          </cell>
          <cell r="N12">
            <v>0</v>
          </cell>
          <cell r="O12">
            <v>0</v>
          </cell>
          <cell r="P12">
            <v>0</v>
          </cell>
          <cell r="Q12">
            <v>0</v>
          </cell>
          <cell r="R12">
            <v>0</v>
          </cell>
          <cell r="S12">
            <v>0</v>
          </cell>
          <cell r="T12">
            <v>0</v>
          </cell>
          <cell r="U12">
            <v>0</v>
          </cell>
          <cell r="V12">
            <v>0</v>
          </cell>
          <cell r="W12">
            <v>0</v>
          </cell>
          <cell r="X12">
            <v>0</v>
          </cell>
          <cell r="Y12">
            <v>0</v>
          </cell>
          <cell r="Z12">
            <v>0</v>
          </cell>
          <cell r="AA12">
            <v>10</v>
          </cell>
          <cell r="AB12">
            <v>10</v>
          </cell>
          <cell r="AC12">
            <v>50000</v>
          </cell>
          <cell r="AD12">
            <v>2000</v>
          </cell>
        </row>
        <row r="13">
          <cell r="A13">
            <v>8</v>
          </cell>
          <cell r="B13" t="str">
            <v>　龍ヶ崎市</v>
          </cell>
          <cell r="C13">
            <v>8000</v>
          </cell>
          <cell r="D13">
            <v>8000</v>
          </cell>
          <cell r="E13">
            <v>35000</v>
          </cell>
          <cell r="F13">
            <v>100000</v>
          </cell>
          <cell r="G13">
            <v>18240</v>
          </cell>
          <cell r="H13">
            <v>0</v>
          </cell>
          <cell r="I13">
            <v>17</v>
          </cell>
          <cell r="J13">
            <v>17</v>
          </cell>
          <cell r="K13">
            <v>340000</v>
          </cell>
          <cell r="L13">
            <v>0</v>
          </cell>
          <cell r="M13">
            <v>161240</v>
          </cell>
          <cell r="N13">
            <v>0</v>
          </cell>
          <cell r="O13">
            <v>0</v>
          </cell>
          <cell r="P13">
            <v>0</v>
          </cell>
          <cell r="Q13">
            <v>0</v>
          </cell>
          <cell r="R13">
            <v>0</v>
          </cell>
          <cell r="S13">
            <v>0</v>
          </cell>
          <cell r="T13">
            <v>0</v>
          </cell>
          <cell r="U13">
            <v>0</v>
          </cell>
          <cell r="V13">
            <v>0</v>
          </cell>
          <cell r="W13">
            <v>0</v>
          </cell>
          <cell r="X13">
            <v>0</v>
          </cell>
          <cell r="Y13">
            <v>0</v>
          </cell>
          <cell r="Z13">
            <v>0</v>
          </cell>
          <cell r="AA13">
            <v>17</v>
          </cell>
          <cell r="AB13">
            <v>17</v>
          </cell>
          <cell r="AC13">
            <v>340000</v>
          </cell>
        </row>
        <row r="14">
          <cell r="A14">
            <v>9</v>
          </cell>
          <cell r="B14" t="str">
            <v>　下妻市</v>
          </cell>
          <cell r="C14">
            <v>32000</v>
          </cell>
          <cell r="D14">
            <v>20000</v>
          </cell>
          <cell r="E14">
            <v>4800</v>
          </cell>
          <cell r="F14">
            <v>20000</v>
          </cell>
          <cell r="G14">
            <v>0</v>
          </cell>
          <cell r="H14">
            <v>2</v>
          </cell>
          <cell r="I14">
            <v>4800</v>
          </cell>
          <cell r="J14">
            <v>52000</v>
          </cell>
          <cell r="K14">
            <v>0</v>
          </cell>
          <cell r="L14">
            <v>0</v>
          </cell>
          <cell r="M14">
            <v>56800</v>
          </cell>
          <cell r="N14">
            <v>0</v>
          </cell>
          <cell r="O14">
            <v>0</v>
          </cell>
          <cell r="P14">
            <v>0</v>
          </cell>
          <cell r="Q14">
            <v>0</v>
          </cell>
          <cell r="R14">
            <v>0</v>
          </cell>
          <cell r="S14">
            <v>0</v>
          </cell>
          <cell r="T14">
            <v>0</v>
          </cell>
          <cell r="U14">
            <v>0</v>
          </cell>
          <cell r="V14">
            <v>0</v>
          </cell>
          <cell r="W14">
            <v>0</v>
          </cell>
          <cell r="X14">
            <v>0</v>
          </cell>
          <cell r="Y14">
            <v>0</v>
          </cell>
          <cell r="Z14">
            <v>0</v>
          </cell>
          <cell r="AA14">
            <v>2</v>
          </cell>
          <cell r="AB14">
            <v>2</v>
          </cell>
          <cell r="AC14">
            <v>52000</v>
          </cell>
        </row>
        <row r="15">
          <cell r="A15">
            <v>10</v>
          </cell>
          <cell r="B15" t="str">
            <v>　水海道市</v>
          </cell>
          <cell r="C15">
            <v>30000</v>
          </cell>
          <cell r="D15">
            <v>3000</v>
          </cell>
          <cell r="E15">
            <v>3000</v>
          </cell>
          <cell r="F15">
            <v>0</v>
          </cell>
          <cell r="G15">
            <v>32</v>
          </cell>
          <cell r="H15">
            <v>32</v>
          </cell>
          <cell r="I15">
            <v>420000</v>
          </cell>
          <cell r="J15">
            <v>0</v>
          </cell>
          <cell r="K15">
            <v>0</v>
          </cell>
          <cell r="L15">
            <v>0</v>
          </cell>
          <cell r="M15">
            <v>33000</v>
          </cell>
          <cell r="N15">
            <v>0</v>
          </cell>
          <cell r="O15">
            <v>0</v>
          </cell>
          <cell r="P15">
            <v>0</v>
          </cell>
          <cell r="Q15">
            <v>0</v>
          </cell>
          <cell r="R15">
            <v>0</v>
          </cell>
          <cell r="S15">
            <v>0</v>
          </cell>
          <cell r="T15">
            <v>0</v>
          </cell>
          <cell r="U15">
            <v>0</v>
          </cell>
          <cell r="V15">
            <v>0</v>
          </cell>
          <cell r="W15">
            <v>0</v>
          </cell>
          <cell r="X15">
            <v>0</v>
          </cell>
          <cell r="Y15">
            <v>0</v>
          </cell>
          <cell r="Z15">
            <v>0</v>
          </cell>
          <cell r="AA15">
            <v>32</v>
          </cell>
          <cell r="AB15">
            <v>32</v>
          </cell>
          <cell r="AC15">
            <v>420000</v>
          </cell>
        </row>
        <row r="16">
          <cell r="A16">
            <v>11</v>
          </cell>
          <cell r="B16" t="str">
            <v>　常陸太田市</v>
          </cell>
          <cell r="C16">
            <v>0</v>
          </cell>
          <cell r="D16">
            <v>0</v>
          </cell>
          <cell r="E16">
            <v>0</v>
          </cell>
          <cell r="F16">
            <v>0</v>
          </cell>
          <cell r="G16">
            <v>0</v>
          </cell>
          <cell r="H16">
            <v>0</v>
          </cell>
          <cell r="I16">
            <v>0</v>
          </cell>
          <cell r="J16">
            <v>0</v>
          </cell>
          <cell r="K16">
            <v>0</v>
          </cell>
          <cell r="L16">
            <v>0</v>
          </cell>
          <cell r="M16">
            <v>0</v>
          </cell>
          <cell r="N16">
            <v>0</v>
          </cell>
          <cell r="O16">
            <v>0</v>
          </cell>
          <cell r="P16">
            <v>0</v>
          </cell>
          <cell r="Q16">
            <v>0</v>
          </cell>
          <cell r="R16">
            <v>0</v>
          </cell>
          <cell r="S16">
            <v>0</v>
          </cell>
          <cell r="T16">
            <v>0</v>
          </cell>
          <cell r="U16">
            <v>0</v>
          </cell>
          <cell r="V16">
            <v>0</v>
          </cell>
          <cell r="W16">
            <v>0</v>
          </cell>
          <cell r="X16">
            <v>0</v>
          </cell>
          <cell r="Y16">
            <v>0</v>
          </cell>
          <cell r="Z16">
            <v>0</v>
          </cell>
        </row>
        <row r="17">
          <cell r="A17">
            <v>12</v>
          </cell>
          <cell r="B17" t="str">
            <v xml:space="preserve">  高萩市</v>
          </cell>
          <cell r="C17">
            <v>65600</v>
          </cell>
          <cell r="D17">
            <v>3200</v>
          </cell>
          <cell r="E17">
            <v>8400</v>
          </cell>
          <cell r="F17">
            <v>77200</v>
          </cell>
          <cell r="G17">
            <v>3200</v>
          </cell>
          <cell r="H17">
            <v>15</v>
          </cell>
          <cell r="I17">
            <v>8400</v>
          </cell>
          <cell r="J17">
            <v>75000</v>
          </cell>
          <cell r="K17">
            <v>0</v>
          </cell>
          <cell r="L17">
            <v>0</v>
          </cell>
          <cell r="M17">
            <v>77200</v>
          </cell>
          <cell r="N17">
            <v>0</v>
          </cell>
          <cell r="O17">
            <v>0</v>
          </cell>
          <cell r="P17">
            <v>0</v>
          </cell>
          <cell r="Q17">
            <v>0</v>
          </cell>
          <cell r="R17">
            <v>0</v>
          </cell>
          <cell r="S17">
            <v>0</v>
          </cell>
          <cell r="T17">
            <v>0</v>
          </cell>
          <cell r="U17">
            <v>0</v>
          </cell>
          <cell r="V17">
            <v>0</v>
          </cell>
          <cell r="W17">
            <v>0</v>
          </cell>
          <cell r="X17">
            <v>0</v>
          </cell>
          <cell r="Y17">
            <v>0</v>
          </cell>
          <cell r="Z17">
            <v>0</v>
          </cell>
          <cell r="AA17">
            <v>15</v>
          </cell>
          <cell r="AB17">
            <v>15</v>
          </cell>
          <cell r="AC17">
            <v>75000</v>
          </cell>
        </row>
        <row r="18">
          <cell r="A18">
            <v>13</v>
          </cell>
          <cell r="B18" t="str">
            <v>　北茨城市</v>
          </cell>
          <cell r="C18">
            <v>0</v>
          </cell>
          <cell r="D18">
            <v>0</v>
          </cell>
          <cell r="E18">
            <v>0</v>
          </cell>
          <cell r="F18">
            <v>0</v>
          </cell>
          <cell r="G18">
            <v>0</v>
          </cell>
          <cell r="H18">
            <v>0</v>
          </cell>
          <cell r="I18">
            <v>0</v>
          </cell>
          <cell r="J18">
            <v>0</v>
          </cell>
          <cell r="K18">
            <v>0</v>
          </cell>
          <cell r="L18">
            <v>0</v>
          </cell>
          <cell r="M18">
            <v>0</v>
          </cell>
          <cell r="N18">
            <v>0</v>
          </cell>
          <cell r="O18">
            <v>0</v>
          </cell>
          <cell r="P18">
            <v>0</v>
          </cell>
          <cell r="Q18">
            <v>0</v>
          </cell>
          <cell r="R18">
            <v>0</v>
          </cell>
          <cell r="S18">
            <v>0</v>
          </cell>
          <cell r="T18">
            <v>0</v>
          </cell>
          <cell r="U18">
            <v>0</v>
          </cell>
          <cell r="V18">
            <v>0</v>
          </cell>
          <cell r="W18">
            <v>0</v>
          </cell>
          <cell r="X18">
            <v>0</v>
          </cell>
          <cell r="Y18">
            <v>0</v>
          </cell>
          <cell r="Z18">
            <v>0</v>
          </cell>
        </row>
        <row r="19">
          <cell r="A19">
            <v>14</v>
          </cell>
          <cell r="B19" t="str">
            <v>　笠間市</v>
          </cell>
          <cell r="C19">
            <v>0</v>
          </cell>
          <cell r="D19">
            <v>0</v>
          </cell>
          <cell r="E19">
            <v>15</v>
          </cell>
          <cell r="F19">
            <v>15</v>
          </cell>
          <cell r="G19">
            <v>100000</v>
          </cell>
          <cell r="H19">
            <v>0</v>
          </cell>
          <cell r="I19">
            <v>0</v>
          </cell>
          <cell r="J19">
            <v>0</v>
          </cell>
          <cell r="K19">
            <v>0</v>
          </cell>
          <cell r="L19">
            <v>0</v>
          </cell>
          <cell r="M19">
            <v>0</v>
          </cell>
          <cell r="N19">
            <v>0</v>
          </cell>
          <cell r="O19">
            <v>0</v>
          </cell>
          <cell r="P19">
            <v>0</v>
          </cell>
          <cell r="Q19">
            <v>0</v>
          </cell>
          <cell r="R19">
            <v>0</v>
          </cell>
          <cell r="S19">
            <v>0</v>
          </cell>
          <cell r="T19">
            <v>0</v>
          </cell>
          <cell r="U19">
            <v>0</v>
          </cell>
          <cell r="V19">
            <v>0</v>
          </cell>
          <cell r="W19">
            <v>0</v>
          </cell>
          <cell r="X19">
            <v>0</v>
          </cell>
          <cell r="Y19">
            <v>0</v>
          </cell>
          <cell r="Z19">
            <v>0</v>
          </cell>
          <cell r="AA19">
            <v>15</v>
          </cell>
          <cell r="AB19">
            <v>15</v>
          </cell>
          <cell r="AC19">
            <v>100000</v>
          </cell>
        </row>
        <row r="20">
          <cell r="A20">
            <v>15</v>
          </cell>
          <cell r="B20" t="str">
            <v>　取手市</v>
          </cell>
          <cell r="C20">
            <v>21600</v>
          </cell>
          <cell r="D20">
            <v>21600</v>
          </cell>
          <cell r="E20">
            <v>0</v>
          </cell>
          <cell r="F20">
            <v>36</v>
          </cell>
          <cell r="G20">
            <v>36</v>
          </cell>
          <cell r="H20">
            <v>303000</v>
          </cell>
          <cell r="I20">
            <v>21600</v>
          </cell>
          <cell r="J20">
            <v>0</v>
          </cell>
          <cell r="K20">
            <v>0</v>
          </cell>
          <cell r="L20">
            <v>0</v>
          </cell>
          <cell r="M20">
            <v>21600</v>
          </cell>
          <cell r="N20">
            <v>0</v>
          </cell>
          <cell r="O20">
            <v>0</v>
          </cell>
          <cell r="P20">
            <v>0</v>
          </cell>
          <cell r="Q20">
            <v>0</v>
          </cell>
          <cell r="R20">
            <v>0</v>
          </cell>
          <cell r="S20">
            <v>0</v>
          </cell>
          <cell r="T20">
            <v>0</v>
          </cell>
          <cell r="U20">
            <v>0</v>
          </cell>
          <cell r="V20">
            <v>0</v>
          </cell>
          <cell r="W20">
            <v>0</v>
          </cell>
          <cell r="X20">
            <v>0</v>
          </cell>
          <cell r="Y20">
            <v>0</v>
          </cell>
          <cell r="Z20">
            <v>0</v>
          </cell>
          <cell r="AA20">
            <v>36</v>
          </cell>
          <cell r="AB20">
            <v>36</v>
          </cell>
          <cell r="AC20">
            <v>303000</v>
          </cell>
        </row>
        <row r="21">
          <cell r="A21">
            <v>16</v>
          </cell>
          <cell r="B21" t="str">
            <v>　岩井市</v>
          </cell>
          <cell r="C21">
            <v>0</v>
          </cell>
          <cell r="D21">
            <v>0</v>
          </cell>
          <cell r="E21">
            <v>0</v>
          </cell>
          <cell r="F21">
            <v>0</v>
          </cell>
          <cell r="G21">
            <v>0</v>
          </cell>
          <cell r="H21">
            <v>0</v>
          </cell>
          <cell r="I21">
            <v>0</v>
          </cell>
          <cell r="J21">
            <v>0</v>
          </cell>
          <cell r="K21">
            <v>0</v>
          </cell>
          <cell r="L21">
            <v>0</v>
          </cell>
          <cell r="M21">
            <v>0</v>
          </cell>
          <cell r="N21">
            <v>0</v>
          </cell>
          <cell r="O21">
            <v>0</v>
          </cell>
          <cell r="P21">
            <v>0</v>
          </cell>
          <cell r="Q21">
            <v>0</v>
          </cell>
          <cell r="R21">
            <v>0</v>
          </cell>
          <cell r="S21">
            <v>0</v>
          </cell>
          <cell r="T21">
            <v>0</v>
          </cell>
          <cell r="U21">
            <v>0</v>
          </cell>
          <cell r="V21">
            <v>0</v>
          </cell>
          <cell r="W21">
            <v>0</v>
          </cell>
          <cell r="X21">
            <v>0</v>
          </cell>
          <cell r="Y21">
            <v>0</v>
          </cell>
          <cell r="Z21">
            <v>0</v>
          </cell>
        </row>
        <row r="22">
          <cell r="A22">
            <v>17</v>
          </cell>
          <cell r="B22" t="str">
            <v>　牛久市</v>
          </cell>
          <cell r="C22">
            <v>0</v>
          </cell>
          <cell r="D22">
            <v>0</v>
          </cell>
          <cell r="E22">
            <v>0</v>
          </cell>
          <cell r="F22">
            <v>0</v>
          </cell>
          <cell r="G22">
            <v>0</v>
          </cell>
          <cell r="H22">
            <v>0</v>
          </cell>
          <cell r="I22">
            <v>0</v>
          </cell>
          <cell r="J22">
            <v>0</v>
          </cell>
          <cell r="K22">
            <v>0</v>
          </cell>
          <cell r="L22">
            <v>0</v>
          </cell>
          <cell r="M22">
            <v>0</v>
          </cell>
          <cell r="N22">
            <v>0</v>
          </cell>
          <cell r="O22">
            <v>0</v>
          </cell>
          <cell r="P22">
            <v>0</v>
          </cell>
          <cell r="Q22">
            <v>0</v>
          </cell>
          <cell r="R22">
            <v>0</v>
          </cell>
          <cell r="S22">
            <v>0</v>
          </cell>
          <cell r="T22">
            <v>0</v>
          </cell>
          <cell r="U22">
            <v>0</v>
          </cell>
          <cell r="V22">
            <v>0</v>
          </cell>
          <cell r="W22">
            <v>0</v>
          </cell>
          <cell r="X22">
            <v>0</v>
          </cell>
          <cell r="Y22">
            <v>0</v>
          </cell>
          <cell r="Z22">
            <v>0</v>
          </cell>
        </row>
        <row r="23">
          <cell r="A23">
            <v>18</v>
          </cell>
          <cell r="B23" t="str">
            <v>　つくば市</v>
          </cell>
          <cell r="C23">
            <v>0</v>
          </cell>
          <cell r="D23">
            <v>0</v>
          </cell>
          <cell r="E23">
            <v>0</v>
          </cell>
          <cell r="F23">
            <v>0</v>
          </cell>
          <cell r="G23">
            <v>0</v>
          </cell>
          <cell r="H23">
            <v>0</v>
          </cell>
          <cell r="I23">
            <v>0</v>
          </cell>
          <cell r="J23">
            <v>0</v>
          </cell>
          <cell r="K23">
            <v>0</v>
          </cell>
          <cell r="L23">
            <v>0</v>
          </cell>
          <cell r="M23">
            <v>0</v>
          </cell>
          <cell r="N23">
            <v>0</v>
          </cell>
          <cell r="O23">
            <v>0</v>
          </cell>
          <cell r="P23">
            <v>0</v>
          </cell>
          <cell r="Q23">
            <v>0</v>
          </cell>
          <cell r="R23">
            <v>0</v>
          </cell>
          <cell r="S23">
            <v>0</v>
          </cell>
          <cell r="T23">
            <v>0</v>
          </cell>
          <cell r="U23">
            <v>0</v>
          </cell>
          <cell r="V23">
            <v>0</v>
          </cell>
          <cell r="W23">
            <v>0</v>
          </cell>
          <cell r="X23">
            <v>0</v>
          </cell>
          <cell r="Y23">
            <v>0</v>
          </cell>
          <cell r="Z23">
            <v>0</v>
          </cell>
        </row>
        <row r="24">
          <cell r="A24">
            <v>19</v>
          </cell>
          <cell r="B24" t="str">
            <v>　ひたちなか市</v>
          </cell>
          <cell r="C24">
            <v>0</v>
          </cell>
          <cell r="D24">
            <v>0</v>
          </cell>
          <cell r="E24">
            <v>0</v>
          </cell>
          <cell r="F24">
            <v>0</v>
          </cell>
          <cell r="G24">
            <v>0</v>
          </cell>
          <cell r="H24">
            <v>0</v>
          </cell>
          <cell r="I24">
            <v>0</v>
          </cell>
          <cell r="J24">
            <v>0</v>
          </cell>
          <cell r="K24">
            <v>0</v>
          </cell>
          <cell r="L24">
            <v>0</v>
          </cell>
          <cell r="M24">
            <v>0</v>
          </cell>
          <cell r="N24">
            <v>0</v>
          </cell>
          <cell r="O24">
            <v>0</v>
          </cell>
          <cell r="P24">
            <v>0</v>
          </cell>
          <cell r="Q24">
            <v>0</v>
          </cell>
          <cell r="R24">
            <v>0</v>
          </cell>
          <cell r="S24">
            <v>0</v>
          </cell>
          <cell r="T24">
            <v>0</v>
          </cell>
          <cell r="U24">
            <v>0</v>
          </cell>
          <cell r="V24">
            <v>0</v>
          </cell>
          <cell r="W24">
            <v>0</v>
          </cell>
          <cell r="X24">
            <v>0</v>
          </cell>
          <cell r="Y24">
            <v>0</v>
          </cell>
          <cell r="Z24">
            <v>0</v>
          </cell>
        </row>
        <row r="25">
          <cell r="A25">
            <v>20</v>
          </cell>
          <cell r="B25" t="str">
            <v>　鹿嶋市</v>
          </cell>
          <cell r="C25">
            <v>2000</v>
          </cell>
          <cell r="D25">
            <v>2000</v>
          </cell>
          <cell r="E25">
            <v>2000</v>
          </cell>
          <cell r="F25">
            <v>21</v>
          </cell>
          <cell r="G25">
            <v>21</v>
          </cell>
          <cell r="H25">
            <v>392000</v>
          </cell>
          <cell r="I25">
            <v>0</v>
          </cell>
          <cell r="J25">
            <v>0</v>
          </cell>
          <cell r="K25">
            <v>0</v>
          </cell>
          <cell r="L25">
            <v>0</v>
          </cell>
          <cell r="M25">
            <v>2000</v>
          </cell>
          <cell r="N25">
            <v>0</v>
          </cell>
          <cell r="O25">
            <v>0</v>
          </cell>
          <cell r="P25">
            <v>0</v>
          </cell>
          <cell r="Q25">
            <v>0</v>
          </cell>
          <cell r="R25">
            <v>0</v>
          </cell>
          <cell r="S25">
            <v>0</v>
          </cell>
          <cell r="T25">
            <v>0</v>
          </cell>
          <cell r="U25">
            <v>0</v>
          </cell>
          <cell r="V25">
            <v>0</v>
          </cell>
          <cell r="W25">
            <v>0</v>
          </cell>
          <cell r="X25">
            <v>0</v>
          </cell>
          <cell r="Y25">
            <v>0</v>
          </cell>
          <cell r="Z25">
            <v>0</v>
          </cell>
          <cell r="AA25">
            <v>21</v>
          </cell>
          <cell r="AB25">
            <v>21</v>
          </cell>
          <cell r="AC25">
            <v>392000</v>
          </cell>
        </row>
        <row r="26">
          <cell r="A26">
            <v>21</v>
          </cell>
          <cell r="B26" t="str">
            <v>　潮来市</v>
          </cell>
          <cell r="C26">
            <v>18000</v>
          </cell>
          <cell r="D26">
            <v>10000</v>
          </cell>
          <cell r="E26">
            <v>28000</v>
          </cell>
          <cell r="F26">
            <v>0</v>
          </cell>
          <cell r="G26">
            <v>15</v>
          </cell>
          <cell r="H26">
            <v>16</v>
          </cell>
          <cell r="I26">
            <v>10000</v>
          </cell>
          <cell r="J26">
            <v>0</v>
          </cell>
          <cell r="K26">
            <v>0</v>
          </cell>
          <cell r="L26">
            <v>0</v>
          </cell>
          <cell r="M26">
            <v>28000</v>
          </cell>
          <cell r="N26">
            <v>0</v>
          </cell>
          <cell r="O26">
            <v>0</v>
          </cell>
          <cell r="P26">
            <v>0</v>
          </cell>
          <cell r="Q26">
            <v>0</v>
          </cell>
          <cell r="R26">
            <v>0</v>
          </cell>
          <cell r="S26">
            <v>0</v>
          </cell>
          <cell r="T26">
            <v>0</v>
          </cell>
          <cell r="U26">
            <v>0</v>
          </cell>
          <cell r="V26">
            <v>0</v>
          </cell>
          <cell r="W26">
            <v>0</v>
          </cell>
          <cell r="X26">
            <v>0</v>
          </cell>
          <cell r="Y26">
            <v>0</v>
          </cell>
          <cell r="Z26">
            <v>0</v>
          </cell>
          <cell r="AA26">
            <v>15</v>
          </cell>
          <cell r="AB26">
            <v>16</v>
          </cell>
          <cell r="AC26">
            <v>100000</v>
          </cell>
        </row>
        <row r="27">
          <cell r="A27">
            <v>22</v>
          </cell>
          <cell r="B27" t="str">
            <v>　守谷市</v>
          </cell>
          <cell r="C27">
            <v>0</v>
          </cell>
          <cell r="D27">
            <v>0</v>
          </cell>
          <cell r="E27">
            <v>0</v>
          </cell>
          <cell r="F27">
            <v>0</v>
          </cell>
          <cell r="G27">
            <v>0</v>
          </cell>
          <cell r="H27">
            <v>0</v>
          </cell>
          <cell r="I27">
            <v>0</v>
          </cell>
          <cell r="J27">
            <v>0</v>
          </cell>
          <cell r="K27">
            <v>0</v>
          </cell>
          <cell r="L27">
            <v>0</v>
          </cell>
          <cell r="M27">
            <v>0</v>
          </cell>
          <cell r="N27">
            <v>0</v>
          </cell>
          <cell r="O27">
            <v>0</v>
          </cell>
          <cell r="P27">
            <v>0</v>
          </cell>
          <cell r="Q27">
            <v>0</v>
          </cell>
          <cell r="R27">
            <v>0</v>
          </cell>
          <cell r="S27">
            <v>0</v>
          </cell>
          <cell r="T27">
            <v>0</v>
          </cell>
          <cell r="U27">
            <v>0</v>
          </cell>
          <cell r="V27">
            <v>0</v>
          </cell>
          <cell r="W27">
            <v>0</v>
          </cell>
          <cell r="X27">
            <v>0</v>
          </cell>
          <cell r="Y27">
            <v>0</v>
          </cell>
          <cell r="Z27">
            <v>0</v>
          </cell>
        </row>
        <row r="28">
          <cell r="B28" t="str">
            <v>小　　計</v>
          </cell>
          <cell r="C28">
            <v>181600</v>
          </cell>
          <cell r="D28">
            <v>8000</v>
          </cell>
          <cell r="E28">
            <v>56600</v>
          </cell>
          <cell r="F28">
            <v>120000</v>
          </cell>
          <cell r="G28">
            <v>25440</v>
          </cell>
          <cell r="H28">
            <v>2000</v>
          </cell>
          <cell r="I28">
            <v>71417</v>
          </cell>
          <cell r="J28">
            <v>0</v>
          </cell>
          <cell r="K28">
            <v>0</v>
          </cell>
          <cell r="L28">
            <v>0</v>
          </cell>
          <cell r="M28">
            <v>465057</v>
          </cell>
          <cell r="N28">
            <v>0</v>
          </cell>
          <cell r="O28">
            <v>0</v>
          </cell>
          <cell r="P28">
            <v>0</v>
          </cell>
          <cell r="Q28">
            <v>0</v>
          </cell>
          <cell r="R28">
            <v>0</v>
          </cell>
          <cell r="S28">
            <v>0</v>
          </cell>
          <cell r="T28">
            <v>0</v>
          </cell>
          <cell r="U28">
            <v>0</v>
          </cell>
          <cell r="V28">
            <v>0</v>
          </cell>
          <cell r="W28">
            <v>0</v>
          </cell>
          <cell r="X28">
            <v>0</v>
          </cell>
          <cell r="Y28">
            <v>0</v>
          </cell>
          <cell r="Z28">
            <v>0</v>
          </cell>
          <cell r="AA28">
            <v>193</v>
          </cell>
          <cell r="AB28">
            <v>194</v>
          </cell>
          <cell r="AC28">
            <v>2146000</v>
          </cell>
          <cell r="AD28">
            <v>2000</v>
          </cell>
        </row>
        <row r="29">
          <cell r="M29">
            <v>0</v>
          </cell>
          <cell r="N29">
            <v>0</v>
          </cell>
          <cell r="O29">
            <v>0</v>
          </cell>
          <cell r="P29">
            <v>0</v>
          </cell>
          <cell r="Q29">
            <v>0</v>
          </cell>
          <cell r="R29">
            <v>0</v>
          </cell>
          <cell r="S29">
            <v>0</v>
          </cell>
          <cell r="T29">
            <v>0</v>
          </cell>
          <cell r="U29">
            <v>0</v>
          </cell>
          <cell r="V29">
            <v>0</v>
          </cell>
          <cell r="W29">
            <v>0</v>
          </cell>
          <cell r="X29">
            <v>0</v>
          </cell>
          <cell r="Y29">
            <v>0</v>
          </cell>
          <cell r="Z29">
            <v>0</v>
          </cell>
        </row>
        <row r="30">
          <cell r="M30">
            <v>0</v>
          </cell>
          <cell r="N30">
            <v>0</v>
          </cell>
          <cell r="O30">
            <v>0</v>
          </cell>
          <cell r="P30">
            <v>0</v>
          </cell>
          <cell r="Q30">
            <v>0</v>
          </cell>
          <cell r="R30">
            <v>0</v>
          </cell>
          <cell r="S30">
            <v>0</v>
          </cell>
          <cell r="T30">
            <v>0</v>
          </cell>
          <cell r="U30">
            <v>0</v>
          </cell>
          <cell r="V30">
            <v>0</v>
          </cell>
          <cell r="W30">
            <v>0</v>
          </cell>
          <cell r="X30">
            <v>0</v>
          </cell>
          <cell r="Y30">
            <v>0</v>
          </cell>
          <cell r="Z30">
            <v>0</v>
          </cell>
        </row>
        <row r="31">
          <cell r="M31">
            <v>0</v>
          </cell>
          <cell r="N31">
            <v>0</v>
          </cell>
          <cell r="O31">
            <v>0</v>
          </cell>
          <cell r="P31">
            <v>0</v>
          </cell>
          <cell r="Q31">
            <v>0</v>
          </cell>
          <cell r="R31">
            <v>0</v>
          </cell>
          <cell r="S31">
            <v>0</v>
          </cell>
          <cell r="T31">
            <v>0</v>
          </cell>
          <cell r="U31">
            <v>0</v>
          </cell>
          <cell r="V31">
            <v>0</v>
          </cell>
          <cell r="W31">
            <v>0</v>
          </cell>
          <cell r="X31">
            <v>0</v>
          </cell>
          <cell r="Y31">
            <v>0</v>
          </cell>
          <cell r="Z31">
            <v>0</v>
          </cell>
        </row>
        <row r="32">
          <cell r="A32">
            <v>23</v>
          </cell>
          <cell r="B32" t="str">
            <v>　茨城町</v>
          </cell>
          <cell r="C32">
            <v>16000</v>
          </cell>
          <cell r="D32">
            <v>2000</v>
          </cell>
          <cell r="E32">
            <v>2000</v>
          </cell>
          <cell r="F32">
            <v>20000</v>
          </cell>
          <cell r="G32">
            <v>0</v>
          </cell>
          <cell r="H32">
            <v>13</v>
          </cell>
          <cell r="I32">
            <v>2000</v>
          </cell>
          <cell r="J32">
            <v>190000</v>
          </cell>
          <cell r="K32">
            <v>0</v>
          </cell>
          <cell r="L32">
            <v>0</v>
          </cell>
          <cell r="M32">
            <v>20000</v>
          </cell>
          <cell r="N32">
            <v>0</v>
          </cell>
          <cell r="O32">
            <v>0</v>
          </cell>
          <cell r="P32">
            <v>0</v>
          </cell>
          <cell r="Q32">
            <v>0</v>
          </cell>
          <cell r="R32">
            <v>0</v>
          </cell>
          <cell r="S32">
            <v>0</v>
          </cell>
          <cell r="T32">
            <v>0</v>
          </cell>
          <cell r="U32">
            <v>0</v>
          </cell>
          <cell r="V32">
            <v>0</v>
          </cell>
          <cell r="W32">
            <v>0</v>
          </cell>
          <cell r="X32">
            <v>0</v>
          </cell>
          <cell r="Y32">
            <v>0</v>
          </cell>
          <cell r="Z32">
            <v>0</v>
          </cell>
          <cell r="AA32">
            <v>13</v>
          </cell>
          <cell r="AB32">
            <v>13</v>
          </cell>
          <cell r="AC32">
            <v>190000</v>
          </cell>
        </row>
        <row r="33">
          <cell r="A33">
            <v>24</v>
          </cell>
          <cell r="B33" t="str">
            <v>　小川町</v>
          </cell>
          <cell r="C33">
            <v>0</v>
          </cell>
          <cell r="D33">
            <v>0</v>
          </cell>
          <cell r="E33">
            <v>0</v>
          </cell>
          <cell r="F33">
            <v>0</v>
          </cell>
          <cell r="G33">
            <v>0</v>
          </cell>
          <cell r="H33">
            <v>0</v>
          </cell>
          <cell r="I33">
            <v>0</v>
          </cell>
          <cell r="J33">
            <v>0</v>
          </cell>
          <cell r="K33">
            <v>0</v>
          </cell>
          <cell r="L33">
            <v>0</v>
          </cell>
          <cell r="M33">
            <v>0</v>
          </cell>
          <cell r="N33">
            <v>0</v>
          </cell>
          <cell r="O33">
            <v>0</v>
          </cell>
          <cell r="P33">
            <v>0</v>
          </cell>
          <cell r="Q33">
            <v>0</v>
          </cell>
          <cell r="R33">
            <v>0</v>
          </cell>
          <cell r="S33">
            <v>0</v>
          </cell>
          <cell r="T33">
            <v>0</v>
          </cell>
          <cell r="U33">
            <v>0</v>
          </cell>
          <cell r="V33">
            <v>0</v>
          </cell>
          <cell r="W33">
            <v>0</v>
          </cell>
          <cell r="X33">
            <v>0</v>
          </cell>
          <cell r="Y33">
            <v>0</v>
          </cell>
          <cell r="Z33">
            <v>0</v>
          </cell>
        </row>
        <row r="34">
          <cell r="A34">
            <v>25</v>
          </cell>
          <cell r="B34" t="str">
            <v>　美野里町</v>
          </cell>
          <cell r="C34">
            <v>157500</v>
          </cell>
          <cell r="D34">
            <v>16754</v>
          </cell>
          <cell r="E34">
            <v>16754</v>
          </cell>
          <cell r="F34">
            <v>6300</v>
          </cell>
          <cell r="G34">
            <v>4000</v>
          </cell>
          <cell r="H34">
            <v>0</v>
          </cell>
          <cell r="I34">
            <v>6300</v>
          </cell>
          <cell r="J34">
            <v>4</v>
          </cell>
          <cell r="K34">
            <v>40000</v>
          </cell>
          <cell r="L34">
            <v>4400</v>
          </cell>
          <cell r="M34">
            <v>184554</v>
          </cell>
          <cell r="N34">
            <v>0</v>
          </cell>
          <cell r="O34">
            <v>0</v>
          </cell>
          <cell r="P34">
            <v>0</v>
          </cell>
          <cell r="Q34">
            <v>0</v>
          </cell>
          <cell r="R34">
            <v>0</v>
          </cell>
          <cell r="S34">
            <v>0</v>
          </cell>
          <cell r="T34">
            <v>0</v>
          </cell>
          <cell r="U34">
            <v>0</v>
          </cell>
          <cell r="V34">
            <v>0</v>
          </cell>
          <cell r="W34">
            <v>0</v>
          </cell>
          <cell r="X34">
            <v>0</v>
          </cell>
          <cell r="Y34">
            <v>0</v>
          </cell>
          <cell r="Z34">
            <v>0</v>
          </cell>
          <cell r="AA34">
            <v>1</v>
          </cell>
          <cell r="AB34">
            <v>4</v>
          </cell>
          <cell r="AC34">
            <v>40000</v>
          </cell>
          <cell r="AD34">
            <v>4400</v>
          </cell>
        </row>
        <row r="35">
          <cell r="A35">
            <v>26</v>
          </cell>
          <cell r="B35" t="str">
            <v>　内原町</v>
          </cell>
          <cell r="C35">
            <v>0</v>
          </cell>
          <cell r="D35">
            <v>0</v>
          </cell>
          <cell r="E35">
            <v>0</v>
          </cell>
          <cell r="F35">
            <v>0</v>
          </cell>
          <cell r="G35">
            <v>0</v>
          </cell>
          <cell r="H35">
            <v>0</v>
          </cell>
          <cell r="I35">
            <v>0</v>
          </cell>
          <cell r="J35">
            <v>0</v>
          </cell>
          <cell r="K35">
            <v>0</v>
          </cell>
          <cell r="L35">
            <v>0</v>
          </cell>
          <cell r="M35">
            <v>0</v>
          </cell>
          <cell r="N35">
            <v>0</v>
          </cell>
          <cell r="O35">
            <v>0</v>
          </cell>
          <cell r="P35">
            <v>0</v>
          </cell>
          <cell r="Q35">
            <v>0</v>
          </cell>
          <cell r="R35">
            <v>0</v>
          </cell>
          <cell r="S35">
            <v>0</v>
          </cell>
          <cell r="T35">
            <v>0</v>
          </cell>
          <cell r="U35">
            <v>0</v>
          </cell>
          <cell r="V35">
            <v>0</v>
          </cell>
          <cell r="W35">
            <v>0</v>
          </cell>
          <cell r="X35">
            <v>0</v>
          </cell>
          <cell r="Y35">
            <v>0</v>
          </cell>
          <cell r="Z35">
            <v>0</v>
          </cell>
        </row>
        <row r="36">
          <cell r="A36">
            <v>27</v>
          </cell>
          <cell r="B36" t="str">
            <v>　常北町</v>
          </cell>
          <cell r="C36">
            <v>7200</v>
          </cell>
          <cell r="D36">
            <v>7200</v>
          </cell>
          <cell r="E36">
            <v>0</v>
          </cell>
          <cell r="F36">
            <v>4</v>
          </cell>
          <cell r="G36">
            <v>4</v>
          </cell>
          <cell r="H36">
            <v>28000</v>
          </cell>
          <cell r="I36">
            <v>7200</v>
          </cell>
          <cell r="J36">
            <v>0</v>
          </cell>
          <cell r="K36">
            <v>0</v>
          </cell>
          <cell r="L36">
            <v>0</v>
          </cell>
          <cell r="M36">
            <v>7200</v>
          </cell>
          <cell r="N36">
            <v>0</v>
          </cell>
          <cell r="O36">
            <v>0</v>
          </cell>
          <cell r="P36">
            <v>0</v>
          </cell>
          <cell r="Q36">
            <v>0</v>
          </cell>
          <cell r="R36">
            <v>0</v>
          </cell>
          <cell r="S36">
            <v>0</v>
          </cell>
          <cell r="T36">
            <v>0</v>
          </cell>
          <cell r="U36">
            <v>0</v>
          </cell>
          <cell r="V36">
            <v>0</v>
          </cell>
          <cell r="W36">
            <v>0</v>
          </cell>
          <cell r="X36">
            <v>0</v>
          </cell>
          <cell r="Y36">
            <v>0</v>
          </cell>
          <cell r="Z36">
            <v>0</v>
          </cell>
          <cell r="AA36">
            <v>4</v>
          </cell>
          <cell r="AB36">
            <v>4</v>
          </cell>
          <cell r="AC36">
            <v>28000</v>
          </cell>
        </row>
        <row r="37">
          <cell r="A37">
            <v>28</v>
          </cell>
          <cell r="B37" t="str">
            <v>　大洗町</v>
          </cell>
          <cell r="C37">
            <v>0</v>
          </cell>
          <cell r="D37">
            <v>0</v>
          </cell>
          <cell r="E37">
            <v>0</v>
          </cell>
          <cell r="F37">
            <v>0</v>
          </cell>
          <cell r="G37">
            <v>0</v>
          </cell>
          <cell r="H37">
            <v>0</v>
          </cell>
          <cell r="I37">
            <v>0</v>
          </cell>
          <cell r="J37">
            <v>0</v>
          </cell>
          <cell r="K37">
            <v>0</v>
          </cell>
          <cell r="L37">
            <v>0</v>
          </cell>
          <cell r="M37">
            <v>0</v>
          </cell>
          <cell r="N37">
            <v>0</v>
          </cell>
          <cell r="O37">
            <v>0</v>
          </cell>
          <cell r="P37">
            <v>0</v>
          </cell>
          <cell r="Q37">
            <v>0</v>
          </cell>
          <cell r="R37">
            <v>0</v>
          </cell>
          <cell r="S37">
            <v>0</v>
          </cell>
          <cell r="T37">
            <v>0</v>
          </cell>
          <cell r="U37">
            <v>0</v>
          </cell>
          <cell r="V37">
            <v>0</v>
          </cell>
          <cell r="W37">
            <v>0</v>
          </cell>
          <cell r="X37">
            <v>0</v>
          </cell>
          <cell r="Y37">
            <v>0</v>
          </cell>
          <cell r="Z37">
            <v>0</v>
          </cell>
        </row>
        <row r="38">
          <cell r="A38">
            <v>29</v>
          </cell>
          <cell r="B38" t="str">
            <v>　友部町</v>
          </cell>
          <cell r="C38">
            <v>0</v>
          </cell>
          <cell r="D38">
            <v>0</v>
          </cell>
          <cell r="E38">
            <v>7</v>
          </cell>
          <cell r="F38">
            <v>7</v>
          </cell>
          <cell r="G38">
            <v>120000</v>
          </cell>
          <cell r="H38">
            <v>0</v>
          </cell>
          <cell r="I38">
            <v>0</v>
          </cell>
          <cell r="J38">
            <v>0</v>
          </cell>
          <cell r="K38">
            <v>0</v>
          </cell>
          <cell r="L38">
            <v>0</v>
          </cell>
          <cell r="M38">
            <v>0</v>
          </cell>
          <cell r="N38">
            <v>0</v>
          </cell>
          <cell r="O38">
            <v>0</v>
          </cell>
          <cell r="P38">
            <v>0</v>
          </cell>
          <cell r="Q38">
            <v>0</v>
          </cell>
          <cell r="R38">
            <v>0</v>
          </cell>
          <cell r="S38">
            <v>0</v>
          </cell>
          <cell r="T38">
            <v>0</v>
          </cell>
          <cell r="U38">
            <v>0</v>
          </cell>
          <cell r="V38">
            <v>0</v>
          </cell>
          <cell r="W38">
            <v>0</v>
          </cell>
          <cell r="X38">
            <v>0</v>
          </cell>
          <cell r="Y38">
            <v>0</v>
          </cell>
          <cell r="Z38">
            <v>0</v>
          </cell>
          <cell r="AA38">
            <v>7</v>
          </cell>
          <cell r="AB38">
            <v>7</v>
          </cell>
          <cell r="AC38">
            <v>120000</v>
          </cell>
        </row>
        <row r="39">
          <cell r="A39">
            <v>30</v>
          </cell>
          <cell r="B39" t="str">
            <v>　岩間町</v>
          </cell>
          <cell r="C39">
            <v>2000</v>
          </cell>
          <cell r="D39">
            <v>2400</v>
          </cell>
          <cell r="E39">
            <v>2000</v>
          </cell>
          <cell r="F39">
            <v>0</v>
          </cell>
          <cell r="G39">
            <v>2400</v>
          </cell>
          <cell r="H39">
            <v>25</v>
          </cell>
          <cell r="I39">
            <v>232000</v>
          </cell>
          <cell r="J39">
            <v>0</v>
          </cell>
          <cell r="K39">
            <v>0</v>
          </cell>
          <cell r="L39">
            <v>0</v>
          </cell>
          <cell r="M39">
            <v>4400</v>
          </cell>
          <cell r="N39">
            <v>0</v>
          </cell>
          <cell r="O39">
            <v>0</v>
          </cell>
          <cell r="P39">
            <v>0</v>
          </cell>
          <cell r="Q39">
            <v>0</v>
          </cell>
          <cell r="R39">
            <v>0</v>
          </cell>
          <cell r="S39">
            <v>0</v>
          </cell>
          <cell r="T39">
            <v>0</v>
          </cell>
          <cell r="U39">
            <v>0</v>
          </cell>
          <cell r="V39">
            <v>0</v>
          </cell>
          <cell r="W39">
            <v>0</v>
          </cell>
          <cell r="X39">
            <v>0</v>
          </cell>
          <cell r="Y39">
            <v>0</v>
          </cell>
          <cell r="Z39">
            <v>0</v>
          </cell>
          <cell r="AA39">
            <v>25</v>
          </cell>
          <cell r="AB39">
            <v>25</v>
          </cell>
          <cell r="AC39">
            <v>232000</v>
          </cell>
        </row>
        <row r="40">
          <cell r="A40">
            <v>31</v>
          </cell>
          <cell r="B40" t="str">
            <v>　岩瀬町</v>
          </cell>
          <cell r="C40">
            <v>0</v>
          </cell>
          <cell r="D40">
            <v>0</v>
          </cell>
          <cell r="E40">
            <v>5</v>
          </cell>
          <cell r="F40">
            <v>5</v>
          </cell>
          <cell r="G40">
            <v>50000</v>
          </cell>
          <cell r="H40">
            <v>0</v>
          </cell>
          <cell r="I40">
            <v>0</v>
          </cell>
          <cell r="J40">
            <v>0</v>
          </cell>
          <cell r="K40">
            <v>0</v>
          </cell>
          <cell r="L40">
            <v>0</v>
          </cell>
          <cell r="M40">
            <v>0</v>
          </cell>
          <cell r="N40">
            <v>0</v>
          </cell>
          <cell r="O40">
            <v>0</v>
          </cell>
          <cell r="P40">
            <v>0</v>
          </cell>
          <cell r="Q40">
            <v>0</v>
          </cell>
          <cell r="R40">
            <v>0</v>
          </cell>
          <cell r="S40">
            <v>0</v>
          </cell>
          <cell r="T40">
            <v>0</v>
          </cell>
          <cell r="U40">
            <v>0</v>
          </cell>
          <cell r="V40">
            <v>0</v>
          </cell>
          <cell r="W40">
            <v>0</v>
          </cell>
          <cell r="X40">
            <v>0</v>
          </cell>
          <cell r="Y40">
            <v>0</v>
          </cell>
          <cell r="Z40">
            <v>0</v>
          </cell>
          <cell r="AA40">
            <v>5</v>
          </cell>
          <cell r="AB40">
            <v>5</v>
          </cell>
          <cell r="AC40">
            <v>50000</v>
          </cell>
        </row>
        <row r="41">
          <cell r="A41">
            <v>32</v>
          </cell>
          <cell r="B41" t="str">
            <v>　那珂町</v>
          </cell>
          <cell r="C41">
            <v>0</v>
          </cell>
          <cell r="D41">
            <v>0</v>
          </cell>
          <cell r="E41">
            <v>0</v>
          </cell>
          <cell r="F41">
            <v>0</v>
          </cell>
          <cell r="G41">
            <v>0</v>
          </cell>
          <cell r="H41">
            <v>0</v>
          </cell>
          <cell r="I41">
            <v>0</v>
          </cell>
          <cell r="J41">
            <v>0</v>
          </cell>
          <cell r="K41">
            <v>0</v>
          </cell>
          <cell r="L41">
            <v>0</v>
          </cell>
          <cell r="M41">
            <v>0</v>
          </cell>
          <cell r="N41">
            <v>0</v>
          </cell>
          <cell r="O41">
            <v>0</v>
          </cell>
          <cell r="P41">
            <v>0</v>
          </cell>
          <cell r="Q41">
            <v>0</v>
          </cell>
          <cell r="R41">
            <v>0</v>
          </cell>
          <cell r="S41">
            <v>0</v>
          </cell>
          <cell r="T41">
            <v>0</v>
          </cell>
          <cell r="U41">
            <v>0</v>
          </cell>
          <cell r="V41">
            <v>0</v>
          </cell>
          <cell r="W41">
            <v>0</v>
          </cell>
          <cell r="X41">
            <v>0</v>
          </cell>
          <cell r="Y41">
            <v>0</v>
          </cell>
          <cell r="Z41">
            <v>0</v>
          </cell>
        </row>
        <row r="42">
          <cell r="A42">
            <v>33</v>
          </cell>
          <cell r="B42" t="str">
            <v>　瓜連町</v>
          </cell>
          <cell r="C42">
            <v>0</v>
          </cell>
          <cell r="D42">
            <v>0</v>
          </cell>
          <cell r="E42">
            <v>0</v>
          </cell>
          <cell r="F42">
            <v>0</v>
          </cell>
          <cell r="G42">
            <v>0</v>
          </cell>
          <cell r="H42">
            <v>0</v>
          </cell>
          <cell r="I42">
            <v>0</v>
          </cell>
          <cell r="J42">
            <v>0</v>
          </cell>
          <cell r="K42">
            <v>0</v>
          </cell>
          <cell r="L42">
            <v>0</v>
          </cell>
          <cell r="M42">
            <v>0</v>
          </cell>
          <cell r="N42">
            <v>0</v>
          </cell>
          <cell r="O42">
            <v>0</v>
          </cell>
          <cell r="P42">
            <v>0</v>
          </cell>
          <cell r="Q42">
            <v>0</v>
          </cell>
          <cell r="R42">
            <v>0</v>
          </cell>
          <cell r="S42">
            <v>0</v>
          </cell>
          <cell r="T42">
            <v>0</v>
          </cell>
          <cell r="U42">
            <v>0</v>
          </cell>
          <cell r="V42">
            <v>0</v>
          </cell>
          <cell r="W42">
            <v>0</v>
          </cell>
          <cell r="X42">
            <v>0</v>
          </cell>
          <cell r="Y42">
            <v>0</v>
          </cell>
          <cell r="Z42">
            <v>0</v>
          </cell>
        </row>
        <row r="43">
          <cell r="A43">
            <v>34</v>
          </cell>
          <cell r="B43" t="str">
            <v>　大宮町</v>
          </cell>
          <cell r="C43">
            <v>0</v>
          </cell>
          <cell r="D43">
            <v>0</v>
          </cell>
          <cell r="E43">
            <v>15</v>
          </cell>
          <cell r="F43">
            <v>15</v>
          </cell>
          <cell r="G43">
            <v>490000</v>
          </cell>
          <cell r="H43">
            <v>0</v>
          </cell>
          <cell r="I43">
            <v>0</v>
          </cell>
          <cell r="J43">
            <v>0</v>
          </cell>
          <cell r="K43">
            <v>0</v>
          </cell>
          <cell r="L43">
            <v>0</v>
          </cell>
          <cell r="M43">
            <v>0</v>
          </cell>
          <cell r="N43">
            <v>0</v>
          </cell>
          <cell r="O43">
            <v>0</v>
          </cell>
          <cell r="P43">
            <v>0</v>
          </cell>
          <cell r="Q43">
            <v>0</v>
          </cell>
          <cell r="R43">
            <v>0</v>
          </cell>
          <cell r="S43">
            <v>0</v>
          </cell>
          <cell r="T43">
            <v>0</v>
          </cell>
          <cell r="U43">
            <v>0</v>
          </cell>
          <cell r="V43">
            <v>0</v>
          </cell>
          <cell r="W43">
            <v>0</v>
          </cell>
          <cell r="X43">
            <v>0</v>
          </cell>
          <cell r="Y43">
            <v>0</v>
          </cell>
          <cell r="Z43">
            <v>0</v>
          </cell>
          <cell r="AA43">
            <v>15</v>
          </cell>
          <cell r="AB43">
            <v>15</v>
          </cell>
          <cell r="AC43">
            <v>490000</v>
          </cell>
        </row>
        <row r="44">
          <cell r="A44">
            <v>35</v>
          </cell>
          <cell r="B44" t="str">
            <v>　山方町</v>
          </cell>
          <cell r="C44">
            <v>47000</v>
          </cell>
          <cell r="D44">
            <v>12000</v>
          </cell>
          <cell r="E44">
            <v>47000</v>
          </cell>
          <cell r="F44">
            <v>87500</v>
          </cell>
          <cell r="G44">
            <v>12000</v>
          </cell>
          <cell r="H44">
            <v>6</v>
          </cell>
          <cell r="I44">
            <v>28500</v>
          </cell>
          <cell r="J44">
            <v>180000</v>
          </cell>
          <cell r="K44">
            <v>0</v>
          </cell>
          <cell r="L44">
            <v>0</v>
          </cell>
          <cell r="M44">
            <v>87500</v>
          </cell>
          <cell r="N44">
            <v>0</v>
          </cell>
          <cell r="O44">
            <v>0</v>
          </cell>
          <cell r="P44">
            <v>0</v>
          </cell>
          <cell r="Q44">
            <v>0</v>
          </cell>
          <cell r="R44">
            <v>0</v>
          </cell>
          <cell r="S44">
            <v>0</v>
          </cell>
          <cell r="T44">
            <v>0</v>
          </cell>
          <cell r="U44">
            <v>0</v>
          </cell>
          <cell r="V44">
            <v>0</v>
          </cell>
          <cell r="W44">
            <v>0</v>
          </cell>
          <cell r="X44">
            <v>0</v>
          </cell>
          <cell r="Y44">
            <v>0</v>
          </cell>
          <cell r="Z44">
            <v>0</v>
          </cell>
          <cell r="AA44">
            <v>6</v>
          </cell>
          <cell r="AB44">
            <v>6</v>
          </cell>
          <cell r="AC44">
            <v>180000</v>
          </cell>
        </row>
        <row r="45">
          <cell r="A45">
            <v>36</v>
          </cell>
          <cell r="B45" t="str">
            <v>　金砂郷町</v>
          </cell>
          <cell r="C45">
            <v>0</v>
          </cell>
          <cell r="D45">
            <v>0</v>
          </cell>
          <cell r="E45">
            <v>0</v>
          </cell>
          <cell r="F45">
            <v>0</v>
          </cell>
          <cell r="G45">
            <v>0</v>
          </cell>
          <cell r="H45">
            <v>0</v>
          </cell>
          <cell r="I45">
            <v>0</v>
          </cell>
          <cell r="J45">
            <v>0</v>
          </cell>
          <cell r="K45">
            <v>0</v>
          </cell>
          <cell r="L45">
            <v>0</v>
          </cell>
          <cell r="M45">
            <v>0</v>
          </cell>
          <cell r="N45">
            <v>0</v>
          </cell>
          <cell r="O45">
            <v>0</v>
          </cell>
          <cell r="P45">
            <v>0</v>
          </cell>
          <cell r="Q45">
            <v>0</v>
          </cell>
          <cell r="R45">
            <v>0</v>
          </cell>
          <cell r="S45">
            <v>0</v>
          </cell>
          <cell r="T45">
            <v>0</v>
          </cell>
          <cell r="U45">
            <v>0</v>
          </cell>
          <cell r="V45">
            <v>0</v>
          </cell>
          <cell r="W45">
            <v>0</v>
          </cell>
          <cell r="X45">
            <v>0</v>
          </cell>
          <cell r="Y45">
            <v>0</v>
          </cell>
          <cell r="Z45">
            <v>0</v>
          </cell>
        </row>
        <row r="46">
          <cell r="A46">
            <v>37</v>
          </cell>
          <cell r="B46" t="str">
            <v>　大子町</v>
          </cell>
          <cell r="C46">
            <v>151500</v>
          </cell>
          <cell r="D46">
            <v>10000</v>
          </cell>
          <cell r="E46">
            <v>10000</v>
          </cell>
          <cell r="F46">
            <v>3000</v>
          </cell>
          <cell r="G46">
            <v>2600</v>
          </cell>
          <cell r="H46">
            <v>197100</v>
          </cell>
          <cell r="I46">
            <v>30000</v>
          </cell>
          <cell r="J46">
            <v>22</v>
          </cell>
          <cell r="K46">
            <v>34</v>
          </cell>
          <cell r="L46">
            <v>340000</v>
          </cell>
          <cell r="M46">
            <v>197100</v>
          </cell>
          <cell r="N46">
            <v>0</v>
          </cell>
          <cell r="O46">
            <v>0</v>
          </cell>
          <cell r="P46">
            <v>0</v>
          </cell>
          <cell r="Q46">
            <v>0</v>
          </cell>
          <cell r="R46">
            <v>0</v>
          </cell>
          <cell r="S46">
            <v>0</v>
          </cell>
          <cell r="T46">
            <v>0</v>
          </cell>
          <cell r="U46">
            <v>0</v>
          </cell>
          <cell r="V46">
            <v>0</v>
          </cell>
          <cell r="W46">
            <v>0</v>
          </cell>
          <cell r="X46">
            <v>0</v>
          </cell>
          <cell r="Y46">
            <v>0</v>
          </cell>
          <cell r="Z46">
            <v>0</v>
          </cell>
          <cell r="AA46">
            <v>22</v>
          </cell>
          <cell r="AB46">
            <v>34</v>
          </cell>
          <cell r="AC46">
            <v>340000</v>
          </cell>
          <cell r="AD46">
            <v>170000</v>
          </cell>
        </row>
        <row r="47">
          <cell r="A47">
            <v>38</v>
          </cell>
          <cell r="B47" t="str">
            <v>　十王町</v>
          </cell>
          <cell r="C47">
            <v>0</v>
          </cell>
          <cell r="D47">
            <v>0</v>
          </cell>
          <cell r="E47">
            <v>0</v>
          </cell>
          <cell r="F47">
            <v>0</v>
          </cell>
          <cell r="G47">
            <v>0</v>
          </cell>
          <cell r="H47">
            <v>0</v>
          </cell>
          <cell r="I47">
            <v>0</v>
          </cell>
          <cell r="J47">
            <v>0</v>
          </cell>
          <cell r="K47">
            <v>0</v>
          </cell>
          <cell r="L47">
            <v>0</v>
          </cell>
          <cell r="M47">
            <v>0</v>
          </cell>
          <cell r="N47">
            <v>0</v>
          </cell>
          <cell r="O47">
            <v>0</v>
          </cell>
          <cell r="P47">
            <v>0</v>
          </cell>
          <cell r="Q47">
            <v>0</v>
          </cell>
          <cell r="R47">
            <v>0</v>
          </cell>
          <cell r="S47">
            <v>0</v>
          </cell>
          <cell r="T47">
            <v>0</v>
          </cell>
          <cell r="U47">
            <v>0</v>
          </cell>
          <cell r="V47">
            <v>0</v>
          </cell>
          <cell r="W47">
            <v>0</v>
          </cell>
          <cell r="X47">
            <v>0</v>
          </cell>
          <cell r="Y47">
            <v>0</v>
          </cell>
          <cell r="Z47">
            <v>0</v>
          </cell>
        </row>
        <row r="48">
          <cell r="A48">
            <v>39</v>
          </cell>
          <cell r="B48" t="str">
            <v>　鉾田町</v>
          </cell>
          <cell r="C48">
            <v>8600</v>
          </cell>
          <cell r="D48">
            <v>15200</v>
          </cell>
          <cell r="E48">
            <v>8600</v>
          </cell>
          <cell r="F48">
            <v>0</v>
          </cell>
          <cell r="G48">
            <v>17</v>
          </cell>
          <cell r="H48">
            <v>17</v>
          </cell>
          <cell r="I48">
            <v>15200</v>
          </cell>
          <cell r="J48">
            <v>0</v>
          </cell>
          <cell r="K48">
            <v>0</v>
          </cell>
          <cell r="L48">
            <v>0</v>
          </cell>
          <cell r="M48">
            <v>23800</v>
          </cell>
          <cell r="N48">
            <v>0</v>
          </cell>
          <cell r="O48">
            <v>0</v>
          </cell>
          <cell r="P48">
            <v>0</v>
          </cell>
          <cell r="Q48">
            <v>0</v>
          </cell>
          <cell r="R48">
            <v>0</v>
          </cell>
          <cell r="S48">
            <v>0</v>
          </cell>
          <cell r="T48">
            <v>0</v>
          </cell>
          <cell r="U48">
            <v>0</v>
          </cell>
          <cell r="V48">
            <v>0</v>
          </cell>
          <cell r="W48">
            <v>0</v>
          </cell>
          <cell r="X48">
            <v>0</v>
          </cell>
          <cell r="Y48">
            <v>0</v>
          </cell>
          <cell r="Z48">
            <v>0</v>
          </cell>
          <cell r="AA48">
            <v>17</v>
          </cell>
          <cell r="AB48">
            <v>17</v>
          </cell>
          <cell r="AC48">
            <v>176000</v>
          </cell>
        </row>
        <row r="49">
          <cell r="A49">
            <v>40</v>
          </cell>
          <cell r="B49" t="str">
            <v>　神栖町</v>
          </cell>
          <cell r="C49">
            <v>46500</v>
          </cell>
          <cell r="D49">
            <v>45000</v>
          </cell>
          <cell r="E49">
            <v>1000</v>
          </cell>
          <cell r="F49">
            <v>3600</v>
          </cell>
          <cell r="G49">
            <v>3600</v>
          </cell>
          <cell r="H49">
            <v>100600</v>
          </cell>
          <cell r="I49">
            <v>4500</v>
          </cell>
          <cell r="J49">
            <v>11</v>
          </cell>
          <cell r="K49">
            <v>11</v>
          </cell>
          <cell r="L49">
            <v>210640</v>
          </cell>
          <cell r="M49">
            <v>100600</v>
          </cell>
          <cell r="N49">
            <v>0</v>
          </cell>
          <cell r="O49">
            <v>0</v>
          </cell>
          <cell r="P49">
            <v>0</v>
          </cell>
          <cell r="Q49">
            <v>0</v>
          </cell>
          <cell r="R49">
            <v>0</v>
          </cell>
          <cell r="S49">
            <v>0</v>
          </cell>
          <cell r="T49">
            <v>0</v>
          </cell>
          <cell r="U49">
            <v>0</v>
          </cell>
          <cell r="V49">
            <v>0</v>
          </cell>
          <cell r="W49">
            <v>0</v>
          </cell>
          <cell r="X49">
            <v>0</v>
          </cell>
          <cell r="Y49">
            <v>0</v>
          </cell>
          <cell r="Z49">
            <v>0</v>
          </cell>
          <cell r="AA49">
            <v>11</v>
          </cell>
          <cell r="AB49">
            <v>11</v>
          </cell>
          <cell r="AC49">
            <v>210640</v>
          </cell>
          <cell r="AD49">
            <v>11000</v>
          </cell>
        </row>
        <row r="50">
          <cell r="A50">
            <v>41</v>
          </cell>
          <cell r="B50" t="str">
            <v>　波崎町</v>
          </cell>
          <cell r="C50">
            <v>18000</v>
          </cell>
          <cell r="D50">
            <v>3000</v>
          </cell>
          <cell r="E50">
            <v>3000</v>
          </cell>
          <cell r="F50">
            <v>1280</v>
          </cell>
          <cell r="G50">
            <v>1280</v>
          </cell>
          <cell r="H50">
            <v>29280</v>
          </cell>
          <cell r="I50">
            <v>4000</v>
          </cell>
          <cell r="J50">
            <v>16</v>
          </cell>
          <cell r="K50">
            <v>16</v>
          </cell>
          <cell r="L50">
            <v>228900</v>
          </cell>
          <cell r="M50">
            <v>29280</v>
          </cell>
          <cell r="N50">
            <v>0</v>
          </cell>
          <cell r="O50">
            <v>0</v>
          </cell>
          <cell r="P50">
            <v>0</v>
          </cell>
          <cell r="Q50">
            <v>0</v>
          </cell>
          <cell r="R50">
            <v>0</v>
          </cell>
          <cell r="S50">
            <v>0</v>
          </cell>
          <cell r="T50">
            <v>0</v>
          </cell>
          <cell r="U50">
            <v>0</v>
          </cell>
          <cell r="V50">
            <v>0</v>
          </cell>
          <cell r="W50">
            <v>0</v>
          </cell>
          <cell r="X50">
            <v>0</v>
          </cell>
          <cell r="Y50">
            <v>0</v>
          </cell>
          <cell r="Z50">
            <v>0</v>
          </cell>
          <cell r="AA50">
            <v>16</v>
          </cell>
          <cell r="AB50">
            <v>16</v>
          </cell>
          <cell r="AC50">
            <v>228900</v>
          </cell>
        </row>
        <row r="51">
          <cell r="A51">
            <v>42</v>
          </cell>
          <cell r="B51" t="str">
            <v>　麻生町</v>
          </cell>
          <cell r="C51">
            <v>18000</v>
          </cell>
          <cell r="D51">
            <v>480</v>
          </cell>
          <cell r="E51">
            <v>10000</v>
          </cell>
          <cell r="F51">
            <v>28480</v>
          </cell>
          <cell r="G51">
            <v>480</v>
          </cell>
          <cell r="H51">
            <v>17</v>
          </cell>
          <cell r="I51">
            <v>10000</v>
          </cell>
          <cell r="J51">
            <v>100000</v>
          </cell>
          <cell r="K51">
            <v>0</v>
          </cell>
          <cell r="L51">
            <v>0</v>
          </cell>
          <cell r="M51">
            <v>28480</v>
          </cell>
          <cell r="N51">
            <v>0</v>
          </cell>
          <cell r="O51">
            <v>0</v>
          </cell>
          <cell r="P51">
            <v>0</v>
          </cell>
          <cell r="Q51">
            <v>0</v>
          </cell>
          <cell r="R51">
            <v>0</v>
          </cell>
          <cell r="S51">
            <v>0</v>
          </cell>
          <cell r="T51">
            <v>0</v>
          </cell>
          <cell r="U51">
            <v>0</v>
          </cell>
          <cell r="V51">
            <v>0</v>
          </cell>
          <cell r="W51">
            <v>0</v>
          </cell>
          <cell r="X51">
            <v>0</v>
          </cell>
          <cell r="Y51">
            <v>0</v>
          </cell>
          <cell r="Z51">
            <v>0</v>
          </cell>
          <cell r="AA51">
            <v>17</v>
          </cell>
          <cell r="AB51">
            <v>17</v>
          </cell>
          <cell r="AC51">
            <v>100000</v>
          </cell>
        </row>
        <row r="52">
          <cell r="A52">
            <v>43</v>
          </cell>
          <cell r="B52" t="str">
            <v>　北浦町</v>
          </cell>
          <cell r="C52">
            <v>40000</v>
          </cell>
          <cell r="D52">
            <v>5250</v>
          </cell>
          <cell r="E52">
            <v>5250</v>
          </cell>
          <cell r="F52">
            <v>21000</v>
          </cell>
          <cell r="G52">
            <v>1600</v>
          </cell>
          <cell r="H52">
            <v>0</v>
          </cell>
          <cell r="I52">
            <v>21000</v>
          </cell>
          <cell r="J52">
            <v>7</v>
          </cell>
          <cell r="K52">
            <v>110000</v>
          </cell>
          <cell r="L52">
            <v>14000</v>
          </cell>
          <cell r="M52">
            <v>67850</v>
          </cell>
          <cell r="N52">
            <v>0</v>
          </cell>
          <cell r="O52">
            <v>0</v>
          </cell>
          <cell r="P52">
            <v>0</v>
          </cell>
          <cell r="Q52">
            <v>0</v>
          </cell>
          <cell r="R52">
            <v>0</v>
          </cell>
          <cell r="S52">
            <v>0</v>
          </cell>
          <cell r="T52">
            <v>0</v>
          </cell>
          <cell r="U52">
            <v>0</v>
          </cell>
          <cell r="V52">
            <v>0</v>
          </cell>
          <cell r="W52">
            <v>0</v>
          </cell>
          <cell r="X52">
            <v>0</v>
          </cell>
          <cell r="Y52">
            <v>0</v>
          </cell>
          <cell r="Z52">
            <v>0</v>
          </cell>
          <cell r="AA52">
            <v>7</v>
          </cell>
          <cell r="AB52">
            <v>7</v>
          </cell>
          <cell r="AC52">
            <v>110000</v>
          </cell>
          <cell r="AD52">
            <v>14000</v>
          </cell>
        </row>
        <row r="53">
          <cell r="A53">
            <v>44</v>
          </cell>
          <cell r="B53" t="str">
            <v>　玉造町</v>
          </cell>
          <cell r="C53">
            <v>0</v>
          </cell>
          <cell r="D53">
            <v>0</v>
          </cell>
          <cell r="E53">
            <v>0</v>
          </cell>
          <cell r="F53">
            <v>0</v>
          </cell>
          <cell r="G53">
            <v>0</v>
          </cell>
          <cell r="H53">
            <v>0</v>
          </cell>
          <cell r="I53">
            <v>0</v>
          </cell>
          <cell r="J53">
            <v>0</v>
          </cell>
          <cell r="K53">
            <v>0</v>
          </cell>
          <cell r="L53">
            <v>0</v>
          </cell>
          <cell r="M53">
            <v>0</v>
          </cell>
          <cell r="N53">
            <v>0</v>
          </cell>
          <cell r="O53">
            <v>0</v>
          </cell>
          <cell r="P53">
            <v>0</v>
          </cell>
          <cell r="Q53">
            <v>0</v>
          </cell>
          <cell r="R53">
            <v>0</v>
          </cell>
          <cell r="S53">
            <v>0</v>
          </cell>
          <cell r="T53">
            <v>0</v>
          </cell>
          <cell r="U53">
            <v>0</v>
          </cell>
          <cell r="V53">
            <v>0</v>
          </cell>
          <cell r="W53">
            <v>0</v>
          </cell>
          <cell r="X53">
            <v>0</v>
          </cell>
          <cell r="Y53">
            <v>0</v>
          </cell>
          <cell r="Z53">
            <v>0</v>
          </cell>
        </row>
        <row r="54">
          <cell r="A54">
            <v>45</v>
          </cell>
          <cell r="B54" t="str">
            <v>　江戸崎町</v>
          </cell>
          <cell r="C54">
            <v>20000</v>
          </cell>
          <cell r="D54">
            <v>20000</v>
          </cell>
          <cell r="E54">
            <v>5</v>
          </cell>
          <cell r="F54">
            <v>20</v>
          </cell>
          <cell r="G54">
            <v>75000</v>
          </cell>
          <cell r="H54">
            <v>75000</v>
          </cell>
          <cell r="I54">
            <v>20000</v>
          </cell>
          <cell r="J54">
            <v>7</v>
          </cell>
          <cell r="K54">
            <v>105000</v>
          </cell>
          <cell r="L54">
            <v>0</v>
          </cell>
          <cell r="M54">
            <v>20000</v>
          </cell>
          <cell r="N54">
            <v>5</v>
          </cell>
          <cell r="O54">
            <v>20</v>
          </cell>
          <cell r="P54">
            <v>75000</v>
          </cell>
          <cell r="Q54">
            <v>0</v>
          </cell>
          <cell r="R54">
            <v>0</v>
          </cell>
          <cell r="S54">
            <v>0</v>
          </cell>
          <cell r="T54">
            <v>0</v>
          </cell>
          <cell r="U54">
            <v>0</v>
          </cell>
          <cell r="V54">
            <v>0</v>
          </cell>
          <cell r="W54">
            <v>0</v>
          </cell>
          <cell r="X54">
            <v>0</v>
          </cell>
          <cell r="Y54">
            <v>0</v>
          </cell>
          <cell r="Z54">
            <v>75000</v>
          </cell>
          <cell r="AA54">
            <v>7</v>
          </cell>
          <cell r="AB54">
            <v>7</v>
          </cell>
          <cell r="AC54">
            <v>105000</v>
          </cell>
        </row>
        <row r="55">
          <cell r="A55">
            <v>46</v>
          </cell>
          <cell r="B55" t="str">
            <v>　阿見町</v>
          </cell>
          <cell r="C55">
            <v>0</v>
          </cell>
          <cell r="D55">
            <v>0</v>
          </cell>
          <cell r="E55">
            <v>0</v>
          </cell>
          <cell r="F55">
            <v>0</v>
          </cell>
          <cell r="G55">
            <v>0</v>
          </cell>
          <cell r="H55">
            <v>0</v>
          </cell>
          <cell r="I55">
            <v>0</v>
          </cell>
          <cell r="J55">
            <v>0</v>
          </cell>
          <cell r="K55">
            <v>0</v>
          </cell>
          <cell r="L55">
            <v>0</v>
          </cell>
          <cell r="M55">
            <v>0</v>
          </cell>
          <cell r="N55">
            <v>0</v>
          </cell>
          <cell r="O55">
            <v>0</v>
          </cell>
          <cell r="P55">
            <v>0</v>
          </cell>
          <cell r="Q55">
            <v>0</v>
          </cell>
          <cell r="R55">
            <v>0</v>
          </cell>
          <cell r="S55">
            <v>0</v>
          </cell>
          <cell r="T55">
            <v>0</v>
          </cell>
          <cell r="U55">
            <v>0</v>
          </cell>
          <cell r="V55">
            <v>0</v>
          </cell>
          <cell r="W55">
            <v>0</v>
          </cell>
          <cell r="X55">
            <v>0</v>
          </cell>
          <cell r="Y55">
            <v>0</v>
          </cell>
          <cell r="Z55">
            <v>0</v>
          </cell>
        </row>
        <row r="56">
          <cell r="A56">
            <v>47</v>
          </cell>
          <cell r="B56" t="str">
            <v>　新利根町</v>
          </cell>
          <cell r="C56">
            <v>500</v>
          </cell>
          <cell r="D56">
            <v>800</v>
          </cell>
          <cell r="E56">
            <v>500</v>
          </cell>
          <cell r="F56">
            <v>5300</v>
          </cell>
          <cell r="G56">
            <v>800</v>
          </cell>
          <cell r="H56">
            <v>3</v>
          </cell>
          <cell r="I56">
            <v>4000</v>
          </cell>
          <cell r="J56">
            <v>18000</v>
          </cell>
          <cell r="K56">
            <v>0</v>
          </cell>
          <cell r="L56">
            <v>0</v>
          </cell>
          <cell r="M56">
            <v>5300</v>
          </cell>
          <cell r="N56">
            <v>0</v>
          </cell>
          <cell r="O56">
            <v>0</v>
          </cell>
          <cell r="P56">
            <v>0</v>
          </cell>
          <cell r="Q56">
            <v>0</v>
          </cell>
          <cell r="R56">
            <v>0</v>
          </cell>
          <cell r="S56">
            <v>0</v>
          </cell>
          <cell r="T56">
            <v>0</v>
          </cell>
          <cell r="U56">
            <v>0</v>
          </cell>
          <cell r="V56">
            <v>0</v>
          </cell>
          <cell r="W56">
            <v>0</v>
          </cell>
          <cell r="X56">
            <v>0</v>
          </cell>
          <cell r="Y56">
            <v>0</v>
          </cell>
          <cell r="Z56">
            <v>0</v>
          </cell>
          <cell r="AA56">
            <v>3</v>
          </cell>
          <cell r="AB56">
            <v>3</v>
          </cell>
          <cell r="AC56">
            <v>18000</v>
          </cell>
        </row>
        <row r="57">
          <cell r="A57">
            <v>48</v>
          </cell>
          <cell r="B57" t="str">
            <v>　河内町</v>
          </cell>
          <cell r="C57">
            <v>52000</v>
          </cell>
          <cell r="D57">
            <v>30000</v>
          </cell>
          <cell r="E57">
            <v>52000</v>
          </cell>
          <cell r="F57">
            <v>30000</v>
          </cell>
          <cell r="G57">
            <v>0</v>
          </cell>
          <cell r="H57">
            <v>9</v>
          </cell>
          <cell r="I57">
            <v>6000</v>
          </cell>
          <cell r="J57">
            <v>80000</v>
          </cell>
          <cell r="K57">
            <v>0</v>
          </cell>
          <cell r="L57">
            <v>0</v>
          </cell>
          <cell r="M57">
            <v>88000</v>
          </cell>
          <cell r="N57">
            <v>0</v>
          </cell>
          <cell r="O57">
            <v>0</v>
          </cell>
          <cell r="P57">
            <v>0</v>
          </cell>
          <cell r="Q57">
            <v>0</v>
          </cell>
          <cell r="R57">
            <v>0</v>
          </cell>
          <cell r="S57">
            <v>0</v>
          </cell>
          <cell r="T57">
            <v>0</v>
          </cell>
          <cell r="U57">
            <v>0</v>
          </cell>
          <cell r="V57">
            <v>0</v>
          </cell>
          <cell r="W57">
            <v>0</v>
          </cell>
          <cell r="X57">
            <v>0</v>
          </cell>
          <cell r="Y57">
            <v>0</v>
          </cell>
          <cell r="Z57">
            <v>0</v>
          </cell>
          <cell r="AA57">
            <v>9</v>
          </cell>
          <cell r="AB57">
            <v>9</v>
          </cell>
          <cell r="AC57">
            <v>80000</v>
          </cell>
        </row>
        <row r="58">
          <cell r="A58">
            <v>49</v>
          </cell>
          <cell r="B58" t="str">
            <v>　東町</v>
          </cell>
          <cell r="C58">
            <v>0</v>
          </cell>
          <cell r="D58">
            <v>0</v>
          </cell>
          <cell r="E58">
            <v>5</v>
          </cell>
          <cell r="F58">
            <v>5</v>
          </cell>
          <cell r="G58">
            <v>100000</v>
          </cell>
          <cell r="H58">
            <v>0</v>
          </cell>
          <cell r="I58">
            <v>0</v>
          </cell>
          <cell r="J58">
            <v>0</v>
          </cell>
          <cell r="K58">
            <v>0</v>
          </cell>
          <cell r="L58">
            <v>0</v>
          </cell>
          <cell r="M58">
            <v>0</v>
          </cell>
          <cell r="N58">
            <v>0</v>
          </cell>
          <cell r="O58">
            <v>0</v>
          </cell>
          <cell r="P58">
            <v>0</v>
          </cell>
          <cell r="Q58">
            <v>0</v>
          </cell>
          <cell r="R58">
            <v>0</v>
          </cell>
          <cell r="S58">
            <v>0</v>
          </cell>
          <cell r="T58">
            <v>0</v>
          </cell>
          <cell r="U58">
            <v>0</v>
          </cell>
          <cell r="V58">
            <v>0</v>
          </cell>
          <cell r="W58">
            <v>0</v>
          </cell>
          <cell r="X58">
            <v>0</v>
          </cell>
          <cell r="Y58">
            <v>0</v>
          </cell>
          <cell r="Z58">
            <v>0</v>
          </cell>
          <cell r="AA58">
            <v>5</v>
          </cell>
          <cell r="AB58">
            <v>5</v>
          </cell>
          <cell r="AC58">
            <v>100000</v>
          </cell>
        </row>
        <row r="59">
          <cell r="A59">
            <v>50</v>
          </cell>
          <cell r="B59" t="str">
            <v>　霞ヶ浦町</v>
          </cell>
          <cell r="C59">
            <v>0</v>
          </cell>
          <cell r="D59">
            <v>0</v>
          </cell>
          <cell r="E59">
            <v>0</v>
          </cell>
          <cell r="F59">
            <v>0</v>
          </cell>
          <cell r="G59">
            <v>0</v>
          </cell>
          <cell r="H59">
            <v>0</v>
          </cell>
          <cell r="I59">
            <v>0</v>
          </cell>
          <cell r="J59">
            <v>0</v>
          </cell>
          <cell r="K59">
            <v>0</v>
          </cell>
          <cell r="L59">
            <v>0</v>
          </cell>
          <cell r="M59">
            <v>0</v>
          </cell>
          <cell r="N59">
            <v>0</v>
          </cell>
          <cell r="O59">
            <v>0</v>
          </cell>
          <cell r="P59">
            <v>0</v>
          </cell>
          <cell r="Q59">
            <v>0</v>
          </cell>
          <cell r="R59">
            <v>0</v>
          </cell>
          <cell r="S59">
            <v>0</v>
          </cell>
          <cell r="T59">
            <v>0</v>
          </cell>
          <cell r="U59">
            <v>0</v>
          </cell>
          <cell r="V59">
            <v>0</v>
          </cell>
          <cell r="W59">
            <v>0</v>
          </cell>
          <cell r="X59">
            <v>0</v>
          </cell>
          <cell r="Y59">
            <v>0</v>
          </cell>
          <cell r="Z59">
            <v>0</v>
          </cell>
        </row>
        <row r="60">
          <cell r="A60">
            <v>51</v>
          </cell>
          <cell r="B60" t="str">
            <v>　八郷町</v>
          </cell>
          <cell r="C60">
            <v>0</v>
          </cell>
          <cell r="D60">
            <v>0</v>
          </cell>
          <cell r="E60">
            <v>0</v>
          </cell>
          <cell r="F60">
            <v>0</v>
          </cell>
          <cell r="G60">
            <v>0</v>
          </cell>
          <cell r="H60">
            <v>0</v>
          </cell>
          <cell r="I60">
            <v>0</v>
          </cell>
          <cell r="J60">
            <v>0</v>
          </cell>
          <cell r="K60">
            <v>0</v>
          </cell>
          <cell r="L60">
            <v>0</v>
          </cell>
          <cell r="M60">
            <v>0</v>
          </cell>
          <cell r="N60">
            <v>0</v>
          </cell>
          <cell r="O60">
            <v>0</v>
          </cell>
          <cell r="P60">
            <v>0</v>
          </cell>
          <cell r="Q60">
            <v>0</v>
          </cell>
          <cell r="R60">
            <v>0</v>
          </cell>
          <cell r="S60">
            <v>0</v>
          </cell>
          <cell r="T60">
            <v>0</v>
          </cell>
          <cell r="U60">
            <v>0</v>
          </cell>
          <cell r="V60">
            <v>0</v>
          </cell>
          <cell r="W60">
            <v>0</v>
          </cell>
          <cell r="X60">
            <v>0</v>
          </cell>
          <cell r="Y60">
            <v>0</v>
          </cell>
          <cell r="Z60">
            <v>0</v>
          </cell>
        </row>
        <row r="61">
          <cell r="A61">
            <v>52</v>
          </cell>
          <cell r="B61" t="str">
            <v>　千代田町</v>
          </cell>
          <cell r="C61">
            <v>0</v>
          </cell>
          <cell r="D61">
            <v>0</v>
          </cell>
          <cell r="E61">
            <v>6</v>
          </cell>
          <cell r="F61">
            <v>6</v>
          </cell>
          <cell r="G61">
            <v>60000</v>
          </cell>
          <cell r="H61">
            <v>0</v>
          </cell>
          <cell r="I61">
            <v>0</v>
          </cell>
          <cell r="J61">
            <v>0</v>
          </cell>
          <cell r="K61">
            <v>0</v>
          </cell>
          <cell r="L61">
            <v>0</v>
          </cell>
          <cell r="M61">
            <v>0</v>
          </cell>
          <cell r="N61">
            <v>0</v>
          </cell>
          <cell r="O61">
            <v>0</v>
          </cell>
          <cell r="P61">
            <v>0</v>
          </cell>
          <cell r="Q61">
            <v>0</v>
          </cell>
          <cell r="R61">
            <v>0</v>
          </cell>
          <cell r="S61">
            <v>0</v>
          </cell>
          <cell r="T61">
            <v>0</v>
          </cell>
          <cell r="U61">
            <v>0</v>
          </cell>
          <cell r="V61">
            <v>0</v>
          </cell>
          <cell r="W61">
            <v>0</v>
          </cell>
          <cell r="X61">
            <v>0</v>
          </cell>
          <cell r="Y61">
            <v>0</v>
          </cell>
          <cell r="Z61">
            <v>0</v>
          </cell>
          <cell r="AA61">
            <v>6</v>
          </cell>
          <cell r="AB61">
            <v>6</v>
          </cell>
          <cell r="AC61">
            <v>60000</v>
          </cell>
        </row>
        <row r="62">
          <cell r="A62">
            <v>53</v>
          </cell>
          <cell r="B62" t="str">
            <v>　伊奈町</v>
          </cell>
          <cell r="C62">
            <v>0</v>
          </cell>
          <cell r="D62">
            <v>0</v>
          </cell>
          <cell r="E62">
            <v>0</v>
          </cell>
          <cell r="F62">
            <v>0</v>
          </cell>
          <cell r="G62">
            <v>0</v>
          </cell>
          <cell r="H62">
            <v>0</v>
          </cell>
          <cell r="I62">
            <v>0</v>
          </cell>
          <cell r="J62">
            <v>0</v>
          </cell>
          <cell r="K62">
            <v>0</v>
          </cell>
          <cell r="L62">
            <v>0</v>
          </cell>
          <cell r="M62">
            <v>0</v>
          </cell>
          <cell r="N62">
            <v>0</v>
          </cell>
          <cell r="O62">
            <v>0</v>
          </cell>
          <cell r="P62">
            <v>0</v>
          </cell>
          <cell r="Q62">
            <v>0</v>
          </cell>
          <cell r="R62">
            <v>0</v>
          </cell>
          <cell r="S62">
            <v>0</v>
          </cell>
          <cell r="T62">
            <v>0</v>
          </cell>
          <cell r="U62">
            <v>0</v>
          </cell>
          <cell r="V62">
            <v>0</v>
          </cell>
          <cell r="W62">
            <v>0</v>
          </cell>
          <cell r="X62">
            <v>0</v>
          </cell>
          <cell r="Y62">
            <v>0</v>
          </cell>
          <cell r="Z62">
            <v>0</v>
          </cell>
        </row>
        <row r="63">
          <cell r="A63">
            <v>54</v>
          </cell>
          <cell r="B63" t="str">
            <v>　関城町</v>
          </cell>
          <cell r="C63">
            <v>0</v>
          </cell>
          <cell r="D63">
            <v>0</v>
          </cell>
          <cell r="E63">
            <v>0</v>
          </cell>
          <cell r="F63">
            <v>0</v>
          </cell>
          <cell r="G63">
            <v>0</v>
          </cell>
          <cell r="H63">
            <v>0</v>
          </cell>
          <cell r="I63">
            <v>0</v>
          </cell>
          <cell r="J63">
            <v>0</v>
          </cell>
          <cell r="K63">
            <v>0</v>
          </cell>
          <cell r="L63">
            <v>0</v>
          </cell>
          <cell r="M63">
            <v>0</v>
          </cell>
          <cell r="N63">
            <v>0</v>
          </cell>
          <cell r="O63">
            <v>0</v>
          </cell>
          <cell r="P63">
            <v>0</v>
          </cell>
          <cell r="Q63">
            <v>0</v>
          </cell>
          <cell r="R63">
            <v>0</v>
          </cell>
          <cell r="S63">
            <v>0</v>
          </cell>
          <cell r="T63">
            <v>0</v>
          </cell>
          <cell r="U63">
            <v>0</v>
          </cell>
          <cell r="V63">
            <v>0</v>
          </cell>
          <cell r="W63">
            <v>0</v>
          </cell>
          <cell r="X63">
            <v>0</v>
          </cell>
          <cell r="Y63">
            <v>0</v>
          </cell>
          <cell r="Z63">
            <v>0</v>
          </cell>
        </row>
        <row r="64">
          <cell r="A64">
            <v>55</v>
          </cell>
          <cell r="B64" t="str">
            <v>　明野町</v>
          </cell>
          <cell r="C64">
            <v>0</v>
          </cell>
          <cell r="D64">
            <v>0</v>
          </cell>
          <cell r="E64">
            <v>0</v>
          </cell>
          <cell r="F64">
            <v>0</v>
          </cell>
          <cell r="G64">
            <v>0</v>
          </cell>
          <cell r="H64">
            <v>0</v>
          </cell>
          <cell r="I64">
            <v>0</v>
          </cell>
          <cell r="J64">
            <v>0</v>
          </cell>
          <cell r="K64">
            <v>0</v>
          </cell>
          <cell r="L64">
            <v>0</v>
          </cell>
          <cell r="M64">
            <v>0</v>
          </cell>
          <cell r="N64">
            <v>0</v>
          </cell>
          <cell r="O64">
            <v>0</v>
          </cell>
          <cell r="P64">
            <v>0</v>
          </cell>
          <cell r="Q64">
            <v>0</v>
          </cell>
          <cell r="R64">
            <v>0</v>
          </cell>
          <cell r="S64">
            <v>0</v>
          </cell>
          <cell r="T64">
            <v>0</v>
          </cell>
          <cell r="U64">
            <v>0</v>
          </cell>
          <cell r="V64">
            <v>0</v>
          </cell>
          <cell r="W64">
            <v>0</v>
          </cell>
          <cell r="X64">
            <v>0</v>
          </cell>
          <cell r="Y64">
            <v>0</v>
          </cell>
          <cell r="Z64">
            <v>0</v>
          </cell>
        </row>
        <row r="65">
          <cell r="A65">
            <v>56</v>
          </cell>
          <cell r="B65" t="str">
            <v>　真壁町</v>
          </cell>
          <cell r="C65">
            <v>0</v>
          </cell>
          <cell r="D65">
            <v>0</v>
          </cell>
          <cell r="E65">
            <v>0</v>
          </cell>
          <cell r="F65">
            <v>0</v>
          </cell>
          <cell r="G65">
            <v>0</v>
          </cell>
          <cell r="H65">
            <v>0</v>
          </cell>
          <cell r="I65">
            <v>0</v>
          </cell>
          <cell r="J65">
            <v>0</v>
          </cell>
          <cell r="K65">
            <v>0</v>
          </cell>
          <cell r="L65">
            <v>0</v>
          </cell>
          <cell r="M65">
            <v>0</v>
          </cell>
          <cell r="N65">
            <v>0</v>
          </cell>
          <cell r="O65">
            <v>0</v>
          </cell>
          <cell r="P65">
            <v>0</v>
          </cell>
          <cell r="Q65">
            <v>0</v>
          </cell>
          <cell r="R65">
            <v>0</v>
          </cell>
          <cell r="S65">
            <v>0</v>
          </cell>
          <cell r="T65">
            <v>0</v>
          </cell>
          <cell r="U65">
            <v>0</v>
          </cell>
          <cell r="V65">
            <v>0</v>
          </cell>
          <cell r="W65">
            <v>0</v>
          </cell>
          <cell r="X65">
            <v>0</v>
          </cell>
          <cell r="Y65">
            <v>0</v>
          </cell>
          <cell r="Z65">
            <v>0</v>
          </cell>
        </row>
        <row r="66">
          <cell r="A66">
            <v>57</v>
          </cell>
          <cell r="B66" t="str">
            <v>　協和町</v>
          </cell>
          <cell r="C66">
            <v>0</v>
          </cell>
          <cell r="D66">
            <v>0</v>
          </cell>
          <cell r="E66">
            <v>0</v>
          </cell>
          <cell r="F66">
            <v>0</v>
          </cell>
          <cell r="G66">
            <v>0</v>
          </cell>
          <cell r="H66">
            <v>0</v>
          </cell>
          <cell r="I66">
            <v>0</v>
          </cell>
          <cell r="J66">
            <v>0</v>
          </cell>
          <cell r="K66">
            <v>0</v>
          </cell>
          <cell r="L66">
            <v>0</v>
          </cell>
          <cell r="M66">
            <v>0</v>
          </cell>
          <cell r="N66">
            <v>0</v>
          </cell>
          <cell r="O66">
            <v>0</v>
          </cell>
          <cell r="P66">
            <v>0</v>
          </cell>
          <cell r="Q66">
            <v>0</v>
          </cell>
          <cell r="R66">
            <v>0</v>
          </cell>
          <cell r="S66">
            <v>0</v>
          </cell>
          <cell r="T66">
            <v>0</v>
          </cell>
          <cell r="U66">
            <v>0</v>
          </cell>
          <cell r="V66">
            <v>0</v>
          </cell>
          <cell r="W66">
            <v>0</v>
          </cell>
          <cell r="X66">
            <v>0</v>
          </cell>
          <cell r="Y66">
            <v>0</v>
          </cell>
          <cell r="Z66">
            <v>0</v>
          </cell>
        </row>
        <row r="67">
          <cell r="A67">
            <v>58</v>
          </cell>
          <cell r="B67" t="str">
            <v>　八千代町</v>
          </cell>
          <cell r="C67">
            <v>0</v>
          </cell>
          <cell r="D67">
            <v>0</v>
          </cell>
          <cell r="E67">
            <v>0</v>
          </cell>
          <cell r="F67">
            <v>0</v>
          </cell>
          <cell r="G67">
            <v>0</v>
          </cell>
          <cell r="H67">
            <v>0</v>
          </cell>
          <cell r="I67">
            <v>0</v>
          </cell>
          <cell r="J67">
            <v>0</v>
          </cell>
          <cell r="K67">
            <v>0</v>
          </cell>
          <cell r="L67">
            <v>0</v>
          </cell>
          <cell r="M67">
            <v>0</v>
          </cell>
          <cell r="N67">
            <v>0</v>
          </cell>
          <cell r="O67">
            <v>0</v>
          </cell>
          <cell r="P67">
            <v>0</v>
          </cell>
          <cell r="Q67">
            <v>0</v>
          </cell>
          <cell r="R67">
            <v>0</v>
          </cell>
          <cell r="S67">
            <v>0</v>
          </cell>
          <cell r="T67">
            <v>0</v>
          </cell>
          <cell r="U67">
            <v>0</v>
          </cell>
          <cell r="V67">
            <v>0</v>
          </cell>
          <cell r="W67">
            <v>0</v>
          </cell>
          <cell r="X67">
            <v>0</v>
          </cell>
          <cell r="Y67">
            <v>0</v>
          </cell>
          <cell r="Z67">
            <v>0</v>
          </cell>
        </row>
        <row r="68">
          <cell r="A68">
            <v>59</v>
          </cell>
          <cell r="B68" t="str">
            <v>　石下町</v>
          </cell>
          <cell r="C68">
            <v>0</v>
          </cell>
          <cell r="D68">
            <v>0</v>
          </cell>
          <cell r="E68">
            <v>0</v>
          </cell>
          <cell r="F68">
            <v>0</v>
          </cell>
          <cell r="G68">
            <v>0</v>
          </cell>
          <cell r="H68">
            <v>0</v>
          </cell>
          <cell r="I68">
            <v>0</v>
          </cell>
          <cell r="J68">
            <v>0</v>
          </cell>
          <cell r="K68">
            <v>0</v>
          </cell>
          <cell r="L68">
            <v>0</v>
          </cell>
          <cell r="M68">
            <v>0</v>
          </cell>
          <cell r="N68">
            <v>0</v>
          </cell>
          <cell r="O68">
            <v>0</v>
          </cell>
          <cell r="P68">
            <v>0</v>
          </cell>
          <cell r="Q68">
            <v>0</v>
          </cell>
          <cell r="R68">
            <v>0</v>
          </cell>
          <cell r="S68">
            <v>0</v>
          </cell>
          <cell r="T68">
            <v>0</v>
          </cell>
          <cell r="U68">
            <v>0</v>
          </cell>
          <cell r="V68">
            <v>0</v>
          </cell>
          <cell r="W68">
            <v>0</v>
          </cell>
          <cell r="X68">
            <v>0</v>
          </cell>
          <cell r="Y68">
            <v>0</v>
          </cell>
          <cell r="Z68">
            <v>0</v>
          </cell>
        </row>
        <row r="69">
          <cell r="A69">
            <v>60</v>
          </cell>
          <cell r="B69" t="str">
            <v>　総和町</v>
          </cell>
          <cell r="C69">
            <v>2400</v>
          </cell>
          <cell r="D69">
            <v>1600</v>
          </cell>
          <cell r="E69">
            <v>2400</v>
          </cell>
          <cell r="F69">
            <v>29600</v>
          </cell>
          <cell r="G69">
            <v>1600</v>
          </cell>
          <cell r="H69">
            <v>14</v>
          </cell>
          <cell r="I69">
            <v>25600</v>
          </cell>
          <cell r="J69">
            <v>220000</v>
          </cell>
          <cell r="K69">
            <v>0</v>
          </cell>
          <cell r="L69">
            <v>0</v>
          </cell>
          <cell r="M69">
            <v>29600</v>
          </cell>
          <cell r="N69">
            <v>0</v>
          </cell>
          <cell r="O69">
            <v>0</v>
          </cell>
          <cell r="P69">
            <v>0</v>
          </cell>
          <cell r="Q69">
            <v>0</v>
          </cell>
          <cell r="R69">
            <v>0</v>
          </cell>
          <cell r="S69">
            <v>0</v>
          </cell>
          <cell r="T69">
            <v>0</v>
          </cell>
          <cell r="U69">
            <v>0</v>
          </cell>
          <cell r="V69">
            <v>0</v>
          </cell>
          <cell r="W69">
            <v>0</v>
          </cell>
          <cell r="X69">
            <v>0</v>
          </cell>
          <cell r="Y69">
            <v>0</v>
          </cell>
          <cell r="Z69">
            <v>0</v>
          </cell>
          <cell r="AA69">
            <v>14</v>
          </cell>
          <cell r="AB69">
            <v>22</v>
          </cell>
          <cell r="AC69">
            <v>220000</v>
          </cell>
        </row>
        <row r="70">
          <cell r="A70">
            <v>61</v>
          </cell>
          <cell r="B70" t="str">
            <v>　五霞町</v>
          </cell>
          <cell r="C70">
            <v>0</v>
          </cell>
          <cell r="D70">
            <v>0</v>
          </cell>
          <cell r="E70">
            <v>0</v>
          </cell>
          <cell r="F70">
            <v>0</v>
          </cell>
          <cell r="G70">
            <v>0</v>
          </cell>
          <cell r="H70">
            <v>0</v>
          </cell>
          <cell r="I70">
            <v>0</v>
          </cell>
          <cell r="J70">
            <v>0</v>
          </cell>
          <cell r="K70">
            <v>0</v>
          </cell>
          <cell r="L70">
            <v>0</v>
          </cell>
          <cell r="M70">
            <v>0</v>
          </cell>
          <cell r="N70">
            <v>0</v>
          </cell>
          <cell r="O70">
            <v>0</v>
          </cell>
          <cell r="P70">
            <v>0</v>
          </cell>
          <cell r="Q70">
            <v>0</v>
          </cell>
          <cell r="R70">
            <v>0</v>
          </cell>
          <cell r="S70">
            <v>0</v>
          </cell>
          <cell r="T70">
            <v>0</v>
          </cell>
          <cell r="U70">
            <v>0</v>
          </cell>
          <cell r="V70">
            <v>0</v>
          </cell>
          <cell r="W70">
            <v>0</v>
          </cell>
          <cell r="X70">
            <v>0</v>
          </cell>
          <cell r="Y70">
            <v>0</v>
          </cell>
          <cell r="Z70">
            <v>0</v>
          </cell>
        </row>
        <row r="71">
          <cell r="A71">
            <v>62</v>
          </cell>
          <cell r="B71" t="str">
            <v>　三和町</v>
          </cell>
          <cell r="C71">
            <v>11000</v>
          </cell>
          <cell r="D71">
            <v>9000</v>
          </cell>
          <cell r="E71">
            <v>11000</v>
          </cell>
          <cell r="F71">
            <v>0</v>
          </cell>
          <cell r="G71">
            <v>10</v>
          </cell>
          <cell r="H71">
            <v>10</v>
          </cell>
          <cell r="I71">
            <v>9000</v>
          </cell>
          <cell r="J71">
            <v>0</v>
          </cell>
          <cell r="K71">
            <v>0</v>
          </cell>
          <cell r="L71">
            <v>0</v>
          </cell>
          <cell r="M71">
            <v>20000</v>
          </cell>
          <cell r="N71">
            <v>0</v>
          </cell>
          <cell r="O71">
            <v>0</v>
          </cell>
          <cell r="P71">
            <v>0</v>
          </cell>
          <cell r="Q71">
            <v>0</v>
          </cell>
          <cell r="R71">
            <v>0</v>
          </cell>
          <cell r="S71">
            <v>0</v>
          </cell>
          <cell r="T71">
            <v>0</v>
          </cell>
          <cell r="U71">
            <v>0</v>
          </cell>
          <cell r="V71">
            <v>0</v>
          </cell>
          <cell r="W71">
            <v>0</v>
          </cell>
          <cell r="X71">
            <v>0</v>
          </cell>
          <cell r="Y71">
            <v>0</v>
          </cell>
          <cell r="Z71">
            <v>0</v>
          </cell>
          <cell r="AA71">
            <v>10</v>
          </cell>
          <cell r="AB71">
            <v>10</v>
          </cell>
          <cell r="AC71">
            <v>200000</v>
          </cell>
        </row>
        <row r="72">
          <cell r="A72">
            <v>63</v>
          </cell>
          <cell r="B72" t="str">
            <v>　猿島町</v>
          </cell>
          <cell r="C72">
            <v>0</v>
          </cell>
          <cell r="D72">
            <v>0</v>
          </cell>
          <cell r="E72">
            <v>0</v>
          </cell>
          <cell r="F72">
            <v>0</v>
          </cell>
          <cell r="G72">
            <v>0</v>
          </cell>
          <cell r="H72">
            <v>0</v>
          </cell>
          <cell r="I72">
            <v>0</v>
          </cell>
          <cell r="J72">
            <v>0</v>
          </cell>
          <cell r="K72">
            <v>0</v>
          </cell>
          <cell r="L72">
            <v>0</v>
          </cell>
          <cell r="M72">
            <v>0</v>
          </cell>
          <cell r="N72">
            <v>0</v>
          </cell>
          <cell r="O72">
            <v>0</v>
          </cell>
          <cell r="P72">
            <v>0</v>
          </cell>
          <cell r="Q72">
            <v>0</v>
          </cell>
          <cell r="R72">
            <v>0</v>
          </cell>
          <cell r="S72">
            <v>0</v>
          </cell>
          <cell r="T72">
            <v>0</v>
          </cell>
          <cell r="U72">
            <v>0</v>
          </cell>
          <cell r="V72">
            <v>0</v>
          </cell>
          <cell r="W72">
            <v>0</v>
          </cell>
          <cell r="X72">
            <v>0</v>
          </cell>
          <cell r="Y72">
            <v>0</v>
          </cell>
          <cell r="Z72">
            <v>0</v>
          </cell>
        </row>
        <row r="73">
          <cell r="A73">
            <v>64</v>
          </cell>
          <cell r="B73" t="str">
            <v>　境町</v>
          </cell>
          <cell r="C73">
            <v>42000</v>
          </cell>
          <cell r="D73">
            <v>5000</v>
          </cell>
          <cell r="E73">
            <v>5000</v>
          </cell>
          <cell r="F73">
            <v>42000</v>
          </cell>
          <cell r="G73">
            <v>4000</v>
          </cell>
          <cell r="H73">
            <v>0</v>
          </cell>
          <cell r="I73">
            <v>42000</v>
          </cell>
          <cell r="J73">
            <v>10</v>
          </cell>
          <cell r="K73">
            <v>310000</v>
          </cell>
          <cell r="L73">
            <v>22000</v>
          </cell>
          <cell r="M73">
            <v>93000</v>
          </cell>
          <cell r="N73">
            <v>0</v>
          </cell>
          <cell r="O73">
            <v>0</v>
          </cell>
          <cell r="P73">
            <v>0</v>
          </cell>
          <cell r="Q73">
            <v>0</v>
          </cell>
          <cell r="R73">
            <v>0</v>
          </cell>
          <cell r="S73">
            <v>0</v>
          </cell>
          <cell r="T73">
            <v>0</v>
          </cell>
          <cell r="U73">
            <v>0</v>
          </cell>
          <cell r="V73">
            <v>0</v>
          </cell>
          <cell r="W73">
            <v>0</v>
          </cell>
          <cell r="X73">
            <v>0</v>
          </cell>
          <cell r="Y73">
            <v>0</v>
          </cell>
          <cell r="Z73">
            <v>0</v>
          </cell>
          <cell r="AA73">
            <v>10</v>
          </cell>
          <cell r="AB73">
            <v>10</v>
          </cell>
          <cell r="AC73">
            <v>310000</v>
          </cell>
          <cell r="AD73">
            <v>22000</v>
          </cell>
        </row>
        <row r="74">
          <cell r="A74">
            <v>65</v>
          </cell>
          <cell r="B74" t="str">
            <v>　藤代町</v>
          </cell>
          <cell r="C74">
            <v>0</v>
          </cell>
          <cell r="D74">
            <v>0</v>
          </cell>
          <cell r="E74">
            <v>9</v>
          </cell>
          <cell r="F74">
            <v>9</v>
          </cell>
          <cell r="G74">
            <v>180000</v>
          </cell>
          <cell r="H74">
            <v>0</v>
          </cell>
          <cell r="I74">
            <v>0</v>
          </cell>
          <cell r="J74">
            <v>0</v>
          </cell>
          <cell r="K74">
            <v>0</v>
          </cell>
          <cell r="L74">
            <v>0</v>
          </cell>
          <cell r="M74">
            <v>0</v>
          </cell>
          <cell r="N74">
            <v>0</v>
          </cell>
          <cell r="O74">
            <v>0</v>
          </cell>
          <cell r="P74">
            <v>0</v>
          </cell>
          <cell r="Q74">
            <v>0</v>
          </cell>
          <cell r="R74">
            <v>0</v>
          </cell>
          <cell r="S74">
            <v>0</v>
          </cell>
          <cell r="T74">
            <v>0</v>
          </cell>
          <cell r="U74">
            <v>0</v>
          </cell>
          <cell r="V74">
            <v>0</v>
          </cell>
          <cell r="W74">
            <v>0</v>
          </cell>
          <cell r="X74">
            <v>0</v>
          </cell>
          <cell r="Y74">
            <v>0</v>
          </cell>
          <cell r="Z74">
            <v>0</v>
          </cell>
          <cell r="AA74">
            <v>9</v>
          </cell>
          <cell r="AB74">
            <v>9</v>
          </cell>
          <cell r="AC74">
            <v>180000</v>
          </cell>
        </row>
        <row r="75">
          <cell r="A75">
            <v>66</v>
          </cell>
          <cell r="B75" t="str">
            <v>　利根町</v>
          </cell>
          <cell r="C75">
            <v>0</v>
          </cell>
          <cell r="D75">
            <v>0</v>
          </cell>
          <cell r="E75">
            <v>0</v>
          </cell>
          <cell r="F75">
            <v>0</v>
          </cell>
          <cell r="G75">
            <v>0</v>
          </cell>
          <cell r="H75">
            <v>0</v>
          </cell>
          <cell r="I75">
            <v>0</v>
          </cell>
          <cell r="J75">
            <v>0</v>
          </cell>
          <cell r="K75">
            <v>0</v>
          </cell>
          <cell r="L75">
            <v>0</v>
          </cell>
          <cell r="M75">
            <v>0</v>
          </cell>
          <cell r="N75">
            <v>0</v>
          </cell>
          <cell r="O75">
            <v>0</v>
          </cell>
          <cell r="P75">
            <v>0</v>
          </cell>
          <cell r="Q75">
            <v>0</v>
          </cell>
          <cell r="R75">
            <v>0</v>
          </cell>
          <cell r="S75">
            <v>0</v>
          </cell>
          <cell r="T75">
            <v>0</v>
          </cell>
          <cell r="U75">
            <v>0</v>
          </cell>
          <cell r="V75">
            <v>0</v>
          </cell>
          <cell r="W75">
            <v>0</v>
          </cell>
          <cell r="X75">
            <v>0</v>
          </cell>
          <cell r="Y75">
            <v>0</v>
          </cell>
          <cell r="Z75">
            <v>0</v>
          </cell>
        </row>
        <row r="76">
          <cell r="B76" t="str">
            <v>小　　計</v>
          </cell>
          <cell r="C76">
            <v>489500</v>
          </cell>
          <cell r="D76">
            <v>48000</v>
          </cell>
          <cell r="E76">
            <v>166504</v>
          </cell>
          <cell r="F76">
            <v>33000</v>
          </cell>
          <cell r="G76">
            <v>34360</v>
          </cell>
          <cell r="H76">
            <v>0</v>
          </cell>
          <cell r="I76">
            <v>235300</v>
          </cell>
          <cell r="J76">
            <v>0</v>
          </cell>
          <cell r="K76">
            <v>0</v>
          </cell>
          <cell r="L76">
            <v>0</v>
          </cell>
          <cell r="M76">
            <v>1006664</v>
          </cell>
          <cell r="N76">
            <v>5</v>
          </cell>
          <cell r="O76">
            <v>20</v>
          </cell>
          <cell r="P76">
            <v>75000</v>
          </cell>
          <cell r="Q76">
            <v>0</v>
          </cell>
          <cell r="R76">
            <v>0</v>
          </cell>
          <cell r="S76">
            <v>0</v>
          </cell>
          <cell r="T76">
            <v>0</v>
          </cell>
          <cell r="U76">
            <v>0</v>
          </cell>
          <cell r="V76">
            <v>0</v>
          </cell>
          <cell r="W76">
            <v>0</v>
          </cell>
          <cell r="X76">
            <v>0</v>
          </cell>
          <cell r="Y76">
            <v>0</v>
          </cell>
          <cell r="Z76">
            <v>75000</v>
          </cell>
          <cell r="AA76">
            <v>239</v>
          </cell>
          <cell r="AB76">
            <v>262</v>
          </cell>
          <cell r="AC76">
            <v>3768540</v>
          </cell>
          <cell r="AD76">
            <v>221400</v>
          </cell>
        </row>
        <row r="77">
          <cell r="M77">
            <v>0</v>
          </cell>
          <cell r="N77">
            <v>0</v>
          </cell>
          <cell r="O77">
            <v>0</v>
          </cell>
          <cell r="P77">
            <v>0</v>
          </cell>
          <cell r="Q77">
            <v>0</v>
          </cell>
          <cell r="R77">
            <v>0</v>
          </cell>
          <cell r="S77">
            <v>0</v>
          </cell>
          <cell r="T77">
            <v>0</v>
          </cell>
          <cell r="U77">
            <v>0</v>
          </cell>
          <cell r="V77">
            <v>0</v>
          </cell>
          <cell r="W77">
            <v>0</v>
          </cell>
          <cell r="X77">
            <v>0</v>
          </cell>
          <cell r="Y77">
            <v>0</v>
          </cell>
          <cell r="Z77">
            <v>0</v>
          </cell>
        </row>
        <row r="78">
          <cell r="M78">
            <v>0</v>
          </cell>
          <cell r="N78">
            <v>0</v>
          </cell>
          <cell r="O78">
            <v>0</v>
          </cell>
          <cell r="P78">
            <v>0</v>
          </cell>
          <cell r="Q78">
            <v>0</v>
          </cell>
          <cell r="R78">
            <v>0</v>
          </cell>
          <cell r="S78">
            <v>0</v>
          </cell>
          <cell r="T78">
            <v>0</v>
          </cell>
          <cell r="U78">
            <v>0</v>
          </cell>
          <cell r="V78">
            <v>0</v>
          </cell>
          <cell r="W78">
            <v>0</v>
          </cell>
          <cell r="X78">
            <v>0</v>
          </cell>
          <cell r="Y78">
            <v>0</v>
          </cell>
          <cell r="Z78">
            <v>0</v>
          </cell>
        </row>
        <row r="79">
          <cell r="M79">
            <v>0</v>
          </cell>
          <cell r="N79">
            <v>0</v>
          </cell>
          <cell r="O79">
            <v>0</v>
          </cell>
          <cell r="P79">
            <v>0</v>
          </cell>
          <cell r="Q79">
            <v>0</v>
          </cell>
          <cell r="R79">
            <v>0</v>
          </cell>
          <cell r="S79">
            <v>0</v>
          </cell>
          <cell r="T79">
            <v>0</v>
          </cell>
          <cell r="U79">
            <v>0</v>
          </cell>
          <cell r="V79">
            <v>0</v>
          </cell>
          <cell r="W79">
            <v>0</v>
          </cell>
          <cell r="X79">
            <v>0</v>
          </cell>
          <cell r="Y79">
            <v>0</v>
          </cell>
          <cell r="Z79">
            <v>0</v>
          </cell>
        </row>
        <row r="80">
          <cell r="A80">
            <v>67</v>
          </cell>
          <cell r="B80" t="str">
            <v>　桂村</v>
          </cell>
          <cell r="C80">
            <v>0</v>
          </cell>
          <cell r="D80">
            <v>0</v>
          </cell>
          <cell r="E80">
            <v>0</v>
          </cell>
          <cell r="F80">
            <v>0</v>
          </cell>
          <cell r="G80">
            <v>0</v>
          </cell>
          <cell r="H80">
            <v>0</v>
          </cell>
          <cell r="I80">
            <v>0</v>
          </cell>
          <cell r="J80">
            <v>0</v>
          </cell>
          <cell r="K80">
            <v>0</v>
          </cell>
          <cell r="L80">
            <v>0</v>
          </cell>
          <cell r="M80">
            <v>0</v>
          </cell>
          <cell r="N80">
            <v>0</v>
          </cell>
          <cell r="O80">
            <v>0</v>
          </cell>
          <cell r="P80">
            <v>0</v>
          </cell>
          <cell r="Q80">
            <v>0</v>
          </cell>
          <cell r="R80">
            <v>0</v>
          </cell>
          <cell r="S80">
            <v>0</v>
          </cell>
          <cell r="T80">
            <v>0</v>
          </cell>
          <cell r="U80">
            <v>0</v>
          </cell>
          <cell r="V80">
            <v>0</v>
          </cell>
          <cell r="W80">
            <v>0</v>
          </cell>
          <cell r="X80">
            <v>0</v>
          </cell>
          <cell r="Y80">
            <v>0</v>
          </cell>
          <cell r="Z80">
            <v>0</v>
          </cell>
        </row>
        <row r="81">
          <cell r="A81">
            <v>68</v>
          </cell>
          <cell r="B81" t="str">
            <v>　御前山村</v>
          </cell>
          <cell r="C81">
            <v>0</v>
          </cell>
          <cell r="D81">
            <v>0</v>
          </cell>
          <cell r="E81">
            <v>0</v>
          </cell>
          <cell r="F81">
            <v>0</v>
          </cell>
          <cell r="G81">
            <v>0</v>
          </cell>
          <cell r="H81">
            <v>0</v>
          </cell>
          <cell r="I81">
            <v>0</v>
          </cell>
          <cell r="J81">
            <v>0</v>
          </cell>
          <cell r="K81">
            <v>0</v>
          </cell>
          <cell r="L81">
            <v>0</v>
          </cell>
          <cell r="M81">
            <v>0</v>
          </cell>
          <cell r="N81">
            <v>0</v>
          </cell>
          <cell r="O81">
            <v>0</v>
          </cell>
          <cell r="P81">
            <v>0</v>
          </cell>
          <cell r="Q81">
            <v>0</v>
          </cell>
          <cell r="R81">
            <v>0</v>
          </cell>
          <cell r="S81">
            <v>0</v>
          </cell>
          <cell r="T81">
            <v>0</v>
          </cell>
          <cell r="U81">
            <v>0</v>
          </cell>
          <cell r="V81">
            <v>0</v>
          </cell>
          <cell r="W81">
            <v>0</v>
          </cell>
          <cell r="X81">
            <v>0</v>
          </cell>
          <cell r="Y81">
            <v>0</v>
          </cell>
          <cell r="Z81">
            <v>0</v>
          </cell>
        </row>
        <row r="82">
          <cell r="A82">
            <v>69</v>
          </cell>
          <cell r="B82" t="str">
            <v>　七会村</v>
          </cell>
          <cell r="C82">
            <v>0</v>
          </cell>
          <cell r="D82">
            <v>0</v>
          </cell>
          <cell r="E82">
            <v>0</v>
          </cell>
          <cell r="F82">
            <v>0</v>
          </cell>
          <cell r="G82">
            <v>0</v>
          </cell>
          <cell r="H82">
            <v>0</v>
          </cell>
          <cell r="I82">
            <v>0</v>
          </cell>
          <cell r="J82">
            <v>0</v>
          </cell>
          <cell r="K82">
            <v>0</v>
          </cell>
          <cell r="L82">
            <v>0</v>
          </cell>
          <cell r="M82">
            <v>0</v>
          </cell>
          <cell r="N82">
            <v>0</v>
          </cell>
          <cell r="O82">
            <v>0</v>
          </cell>
          <cell r="P82">
            <v>0</v>
          </cell>
          <cell r="Q82">
            <v>0</v>
          </cell>
          <cell r="R82">
            <v>0</v>
          </cell>
          <cell r="S82">
            <v>0</v>
          </cell>
          <cell r="T82">
            <v>0</v>
          </cell>
          <cell r="U82">
            <v>0</v>
          </cell>
          <cell r="V82">
            <v>0</v>
          </cell>
          <cell r="W82">
            <v>0</v>
          </cell>
          <cell r="X82">
            <v>0</v>
          </cell>
          <cell r="Y82">
            <v>0</v>
          </cell>
          <cell r="Z82">
            <v>0</v>
          </cell>
        </row>
        <row r="83">
          <cell r="A83">
            <v>70</v>
          </cell>
          <cell r="B83" t="str">
            <v>　東海村</v>
          </cell>
          <cell r="C83">
            <v>13700</v>
          </cell>
          <cell r="D83">
            <v>14400</v>
          </cell>
          <cell r="E83">
            <v>13700</v>
          </cell>
          <cell r="F83">
            <v>0</v>
          </cell>
          <cell r="G83">
            <v>8</v>
          </cell>
          <cell r="H83">
            <v>8</v>
          </cell>
          <cell r="I83">
            <v>14400</v>
          </cell>
          <cell r="J83">
            <v>0</v>
          </cell>
          <cell r="K83">
            <v>0</v>
          </cell>
          <cell r="L83">
            <v>0</v>
          </cell>
          <cell r="M83">
            <v>28100</v>
          </cell>
          <cell r="N83">
            <v>0</v>
          </cell>
          <cell r="O83">
            <v>0</v>
          </cell>
          <cell r="P83">
            <v>0</v>
          </cell>
          <cell r="Q83">
            <v>0</v>
          </cell>
          <cell r="R83">
            <v>0</v>
          </cell>
          <cell r="S83">
            <v>0</v>
          </cell>
          <cell r="T83">
            <v>0</v>
          </cell>
          <cell r="U83">
            <v>0</v>
          </cell>
          <cell r="V83">
            <v>0</v>
          </cell>
          <cell r="W83">
            <v>0</v>
          </cell>
          <cell r="X83">
            <v>0</v>
          </cell>
          <cell r="Y83">
            <v>0</v>
          </cell>
          <cell r="Z83">
            <v>0</v>
          </cell>
          <cell r="AA83">
            <v>8</v>
          </cell>
          <cell r="AB83">
            <v>8</v>
          </cell>
          <cell r="AC83">
            <v>108000</v>
          </cell>
        </row>
        <row r="84">
          <cell r="A84">
            <v>71</v>
          </cell>
          <cell r="B84" t="str">
            <v>　美和村</v>
          </cell>
          <cell r="C84">
            <v>0</v>
          </cell>
          <cell r="D84">
            <v>0</v>
          </cell>
          <cell r="E84">
            <v>0</v>
          </cell>
          <cell r="F84">
            <v>0</v>
          </cell>
          <cell r="G84">
            <v>0</v>
          </cell>
          <cell r="H84">
            <v>0</v>
          </cell>
          <cell r="I84">
            <v>0</v>
          </cell>
          <cell r="J84">
            <v>0</v>
          </cell>
          <cell r="K84">
            <v>0</v>
          </cell>
          <cell r="L84">
            <v>0</v>
          </cell>
          <cell r="M84">
            <v>0</v>
          </cell>
          <cell r="N84">
            <v>0</v>
          </cell>
          <cell r="O84">
            <v>0</v>
          </cell>
          <cell r="P84">
            <v>0</v>
          </cell>
          <cell r="Q84">
            <v>0</v>
          </cell>
          <cell r="R84">
            <v>0</v>
          </cell>
          <cell r="S84">
            <v>0</v>
          </cell>
          <cell r="T84">
            <v>0</v>
          </cell>
          <cell r="U84">
            <v>0</v>
          </cell>
          <cell r="V84">
            <v>0</v>
          </cell>
          <cell r="W84">
            <v>0</v>
          </cell>
          <cell r="X84">
            <v>0</v>
          </cell>
          <cell r="Y84">
            <v>0</v>
          </cell>
          <cell r="Z84">
            <v>0</v>
          </cell>
        </row>
        <row r="85">
          <cell r="A85">
            <v>72</v>
          </cell>
          <cell r="B85" t="str">
            <v>　緒川村</v>
          </cell>
          <cell r="C85">
            <v>0</v>
          </cell>
          <cell r="D85">
            <v>0</v>
          </cell>
          <cell r="E85">
            <v>3</v>
          </cell>
          <cell r="F85">
            <v>3</v>
          </cell>
          <cell r="G85">
            <v>90000</v>
          </cell>
          <cell r="H85">
            <v>0</v>
          </cell>
          <cell r="I85">
            <v>0</v>
          </cell>
          <cell r="J85">
            <v>0</v>
          </cell>
          <cell r="K85">
            <v>0</v>
          </cell>
          <cell r="L85">
            <v>0</v>
          </cell>
          <cell r="M85">
            <v>0</v>
          </cell>
          <cell r="N85">
            <v>0</v>
          </cell>
          <cell r="O85">
            <v>0</v>
          </cell>
          <cell r="P85">
            <v>0</v>
          </cell>
          <cell r="Q85">
            <v>0</v>
          </cell>
          <cell r="R85">
            <v>0</v>
          </cell>
          <cell r="S85">
            <v>0</v>
          </cell>
          <cell r="T85">
            <v>0</v>
          </cell>
          <cell r="U85">
            <v>0</v>
          </cell>
          <cell r="V85">
            <v>0</v>
          </cell>
          <cell r="W85">
            <v>0</v>
          </cell>
          <cell r="X85">
            <v>0</v>
          </cell>
          <cell r="Y85">
            <v>0</v>
          </cell>
          <cell r="Z85">
            <v>0</v>
          </cell>
          <cell r="AA85">
            <v>3</v>
          </cell>
          <cell r="AB85">
            <v>3</v>
          </cell>
          <cell r="AC85">
            <v>90000</v>
          </cell>
        </row>
        <row r="86">
          <cell r="A86">
            <v>73</v>
          </cell>
          <cell r="B86" t="str">
            <v>　水府村</v>
          </cell>
          <cell r="C86">
            <v>0</v>
          </cell>
          <cell r="D86">
            <v>0</v>
          </cell>
          <cell r="E86">
            <v>0</v>
          </cell>
          <cell r="F86">
            <v>0</v>
          </cell>
          <cell r="G86">
            <v>0</v>
          </cell>
          <cell r="H86">
            <v>0</v>
          </cell>
          <cell r="I86">
            <v>0</v>
          </cell>
          <cell r="J86">
            <v>0</v>
          </cell>
          <cell r="K86">
            <v>0</v>
          </cell>
          <cell r="L86">
            <v>0</v>
          </cell>
          <cell r="M86">
            <v>0</v>
          </cell>
          <cell r="N86">
            <v>0</v>
          </cell>
          <cell r="O86">
            <v>0</v>
          </cell>
          <cell r="P86">
            <v>0</v>
          </cell>
          <cell r="Q86">
            <v>0</v>
          </cell>
          <cell r="R86">
            <v>0</v>
          </cell>
          <cell r="S86">
            <v>0</v>
          </cell>
          <cell r="T86">
            <v>0</v>
          </cell>
          <cell r="U86">
            <v>0</v>
          </cell>
          <cell r="V86">
            <v>0</v>
          </cell>
          <cell r="W86">
            <v>0</v>
          </cell>
          <cell r="X86">
            <v>0</v>
          </cell>
          <cell r="Y86">
            <v>0</v>
          </cell>
          <cell r="Z86">
            <v>0</v>
          </cell>
        </row>
        <row r="87">
          <cell r="A87">
            <v>74</v>
          </cell>
          <cell r="B87" t="str">
            <v>　里美村</v>
          </cell>
          <cell r="C87">
            <v>0</v>
          </cell>
          <cell r="D87">
            <v>0</v>
          </cell>
          <cell r="E87">
            <v>0</v>
          </cell>
          <cell r="F87">
            <v>0</v>
          </cell>
          <cell r="G87">
            <v>0</v>
          </cell>
          <cell r="H87">
            <v>0</v>
          </cell>
          <cell r="I87">
            <v>0</v>
          </cell>
          <cell r="J87">
            <v>0</v>
          </cell>
          <cell r="K87">
            <v>0</v>
          </cell>
          <cell r="L87">
            <v>0</v>
          </cell>
          <cell r="M87">
            <v>0</v>
          </cell>
          <cell r="N87">
            <v>0</v>
          </cell>
          <cell r="O87">
            <v>0</v>
          </cell>
          <cell r="P87">
            <v>0</v>
          </cell>
          <cell r="Q87">
            <v>0</v>
          </cell>
          <cell r="R87">
            <v>0</v>
          </cell>
          <cell r="S87">
            <v>0</v>
          </cell>
          <cell r="T87">
            <v>0</v>
          </cell>
          <cell r="U87">
            <v>0</v>
          </cell>
          <cell r="V87">
            <v>0</v>
          </cell>
          <cell r="W87">
            <v>0</v>
          </cell>
          <cell r="X87">
            <v>0</v>
          </cell>
          <cell r="Y87">
            <v>0</v>
          </cell>
          <cell r="Z87">
            <v>0</v>
          </cell>
        </row>
        <row r="88">
          <cell r="A88">
            <v>75</v>
          </cell>
          <cell r="B88" t="str">
            <v>　旭村</v>
          </cell>
          <cell r="C88">
            <v>0</v>
          </cell>
          <cell r="D88">
            <v>0</v>
          </cell>
          <cell r="E88">
            <v>0</v>
          </cell>
          <cell r="F88">
            <v>0</v>
          </cell>
          <cell r="G88">
            <v>0</v>
          </cell>
          <cell r="H88">
            <v>0</v>
          </cell>
          <cell r="I88">
            <v>0</v>
          </cell>
          <cell r="J88">
            <v>0</v>
          </cell>
          <cell r="K88">
            <v>0</v>
          </cell>
          <cell r="L88">
            <v>0</v>
          </cell>
          <cell r="M88">
            <v>0</v>
          </cell>
          <cell r="N88">
            <v>0</v>
          </cell>
          <cell r="O88">
            <v>0</v>
          </cell>
          <cell r="P88">
            <v>0</v>
          </cell>
          <cell r="Q88">
            <v>0</v>
          </cell>
          <cell r="R88">
            <v>0</v>
          </cell>
          <cell r="S88">
            <v>0</v>
          </cell>
          <cell r="T88">
            <v>0</v>
          </cell>
          <cell r="U88">
            <v>0</v>
          </cell>
          <cell r="V88">
            <v>0</v>
          </cell>
          <cell r="W88">
            <v>0</v>
          </cell>
          <cell r="X88">
            <v>0</v>
          </cell>
          <cell r="Y88">
            <v>0</v>
          </cell>
          <cell r="Z88">
            <v>0</v>
          </cell>
        </row>
        <row r="89">
          <cell r="A89">
            <v>76</v>
          </cell>
          <cell r="B89" t="str">
            <v>　大洋村</v>
          </cell>
          <cell r="C89">
            <v>0</v>
          </cell>
          <cell r="D89">
            <v>0</v>
          </cell>
          <cell r="E89">
            <v>10</v>
          </cell>
          <cell r="F89">
            <v>10</v>
          </cell>
          <cell r="G89">
            <v>200000</v>
          </cell>
          <cell r="H89">
            <v>0</v>
          </cell>
          <cell r="I89">
            <v>0</v>
          </cell>
          <cell r="J89">
            <v>0</v>
          </cell>
          <cell r="K89">
            <v>0</v>
          </cell>
          <cell r="L89">
            <v>0</v>
          </cell>
          <cell r="M89">
            <v>0</v>
          </cell>
          <cell r="N89">
            <v>0</v>
          </cell>
          <cell r="O89">
            <v>0</v>
          </cell>
          <cell r="P89">
            <v>0</v>
          </cell>
          <cell r="Q89">
            <v>0</v>
          </cell>
          <cell r="R89">
            <v>0</v>
          </cell>
          <cell r="S89">
            <v>0</v>
          </cell>
          <cell r="T89">
            <v>0</v>
          </cell>
          <cell r="U89">
            <v>0</v>
          </cell>
          <cell r="V89">
            <v>0</v>
          </cell>
          <cell r="W89">
            <v>0</v>
          </cell>
          <cell r="X89">
            <v>0</v>
          </cell>
          <cell r="Y89">
            <v>0</v>
          </cell>
          <cell r="Z89">
            <v>0</v>
          </cell>
          <cell r="AA89">
            <v>10</v>
          </cell>
          <cell r="AB89">
            <v>10</v>
          </cell>
          <cell r="AC89">
            <v>200000</v>
          </cell>
        </row>
        <row r="90">
          <cell r="A90">
            <v>77</v>
          </cell>
          <cell r="B90" t="str">
            <v>　美浦村</v>
          </cell>
          <cell r="C90">
            <v>50000</v>
          </cell>
          <cell r="D90">
            <v>1600</v>
          </cell>
          <cell r="E90">
            <v>4000</v>
          </cell>
          <cell r="F90">
            <v>55600</v>
          </cell>
          <cell r="G90">
            <v>1600</v>
          </cell>
          <cell r="H90">
            <v>9</v>
          </cell>
          <cell r="I90">
            <v>4000</v>
          </cell>
          <cell r="J90">
            <v>90000</v>
          </cell>
          <cell r="K90">
            <v>18000</v>
          </cell>
          <cell r="L90">
            <v>0</v>
          </cell>
          <cell r="M90">
            <v>55600</v>
          </cell>
          <cell r="N90">
            <v>0</v>
          </cell>
          <cell r="O90">
            <v>0</v>
          </cell>
          <cell r="P90">
            <v>0</v>
          </cell>
          <cell r="Q90">
            <v>0</v>
          </cell>
          <cell r="R90">
            <v>0</v>
          </cell>
          <cell r="S90">
            <v>0</v>
          </cell>
          <cell r="T90">
            <v>0</v>
          </cell>
          <cell r="U90">
            <v>0</v>
          </cell>
          <cell r="V90">
            <v>0</v>
          </cell>
          <cell r="W90">
            <v>0</v>
          </cell>
          <cell r="X90">
            <v>0</v>
          </cell>
          <cell r="Y90">
            <v>0</v>
          </cell>
          <cell r="Z90">
            <v>0</v>
          </cell>
          <cell r="AA90">
            <v>9</v>
          </cell>
          <cell r="AB90">
            <v>9</v>
          </cell>
          <cell r="AC90">
            <v>90000</v>
          </cell>
          <cell r="AD90">
            <v>18000</v>
          </cell>
        </row>
        <row r="91">
          <cell r="A91">
            <v>78</v>
          </cell>
          <cell r="B91" t="str">
            <v>　桜川村</v>
          </cell>
          <cell r="C91">
            <v>74000</v>
          </cell>
          <cell r="D91">
            <v>2000</v>
          </cell>
          <cell r="E91">
            <v>2000</v>
          </cell>
          <cell r="F91">
            <v>95200</v>
          </cell>
          <cell r="G91">
            <v>0</v>
          </cell>
          <cell r="H91">
            <v>4</v>
          </cell>
          <cell r="I91">
            <v>19200</v>
          </cell>
          <cell r="J91">
            <v>80000</v>
          </cell>
          <cell r="K91">
            <v>4400</v>
          </cell>
          <cell r="L91">
            <v>0</v>
          </cell>
          <cell r="M91">
            <v>95200</v>
          </cell>
          <cell r="N91">
            <v>0</v>
          </cell>
          <cell r="O91">
            <v>0</v>
          </cell>
          <cell r="P91">
            <v>0</v>
          </cell>
          <cell r="Q91">
            <v>0</v>
          </cell>
          <cell r="R91">
            <v>0</v>
          </cell>
          <cell r="S91">
            <v>0</v>
          </cell>
          <cell r="T91">
            <v>0</v>
          </cell>
          <cell r="U91">
            <v>0</v>
          </cell>
          <cell r="V91">
            <v>0</v>
          </cell>
          <cell r="W91">
            <v>0</v>
          </cell>
          <cell r="X91">
            <v>0</v>
          </cell>
          <cell r="Y91">
            <v>0</v>
          </cell>
          <cell r="Z91">
            <v>0</v>
          </cell>
          <cell r="AA91">
            <v>4</v>
          </cell>
          <cell r="AB91">
            <v>4</v>
          </cell>
          <cell r="AC91">
            <v>80000</v>
          </cell>
          <cell r="AD91">
            <v>4400</v>
          </cell>
        </row>
        <row r="92">
          <cell r="A92">
            <v>79</v>
          </cell>
          <cell r="B92" t="str">
            <v>　玉里村</v>
          </cell>
          <cell r="C92">
            <v>0</v>
          </cell>
          <cell r="D92">
            <v>0</v>
          </cell>
          <cell r="E92">
            <v>0</v>
          </cell>
          <cell r="F92">
            <v>0</v>
          </cell>
          <cell r="G92">
            <v>0</v>
          </cell>
          <cell r="H92">
            <v>0</v>
          </cell>
          <cell r="I92">
            <v>0</v>
          </cell>
          <cell r="J92">
            <v>0</v>
          </cell>
          <cell r="K92">
            <v>0</v>
          </cell>
          <cell r="L92">
            <v>0</v>
          </cell>
          <cell r="M92">
            <v>0</v>
          </cell>
          <cell r="N92">
            <v>0</v>
          </cell>
          <cell r="O92">
            <v>0</v>
          </cell>
          <cell r="P92">
            <v>0</v>
          </cell>
          <cell r="Q92">
            <v>0</v>
          </cell>
          <cell r="R92">
            <v>0</v>
          </cell>
          <cell r="S92">
            <v>0</v>
          </cell>
          <cell r="T92">
            <v>0</v>
          </cell>
          <cell r="U92">
            <v>0</v>
          </cell>
          <cell r="V92">
            <v>0</v>
          </cell>
          <cell r="W92">
            <v>0</v>
          </cell>
          <cell r="X92">
            <v>0</v>
          </cell>
          <cell r="Y92">
            <v>0</v>
          </cell>
          <cell r="Z92">
            <v>0</v>
          </cell>
        </row>
        <row r="93">
          <cell r="A93">
            <v>80</v>
          </cell>
          <cell r="B93" t="str">
            <v>　新治村</v>
          </cell>
          <cell r="C93">
            <v>0</v>
          </cell>
          <cell r="D93">
            <v>0</v>
          </cell>
          <cell r="E93">
            <v>3</v>
          </cell>
          <cell r="F93">
            <v>3</v>
          </cell>
          <cell r="G93">
            <v>30000</v>
          </cell>
          <cell r="H93">
            <v>0</v>
          </cell>
          <cell r="I93">
            <v>0</v>
          </cell>
          <cell r="J93">
            <v>0</v>
          </cell>
          <cell r="K93">
            <v>0</v>
          </cell>
          <cell r="L93">
            <v>0</v>
          </cell>
          <cell r="M93">
            <v>0</v>
          </cell>
          <cell r="N93">
            <v>0</v>
          </cell>
          <cell r="O93">
            <v>0</v>
          </cell>
          <cell r="P93">
            <v>0</v>
          </cell>
          <cell r="Q93">
            <v>0</v>
          </cell>
          <cell r="R93">
            <v>0</v>
          </cell>
          <cell r="S93">
            <v>0</v>
          </cell>
          <cell r="T93">
            <v>0</v>
          </cell>
          <cell r="U93">
            <v>0</v>
          </cell>
          <cell r="V93">
            <v>0</v>
          </cell>
          <cell r="W93">
            <v>0</v>
          </cell>
          <cell r="X93">
            <v>0</v>
          </cell>
          <cell r="Y93">
            <v>0</v>
          </cell>
          <cell r="Z93">
            <v>0</v>
          </cell>
          <cell r="AA93">
            <v>3</v>
          </cell>
          <cell r="AB93">
            <v>3</v>
          </cell>
          <cell r="AC93">
            <v>30000</v>
          </cell>
        </row>
        <row r="94">
          <cell r="A94">
            <v>81</v>
          </cell>
          <cell r="B94" t="str">
            <v>　谷和原村</v>
          </cell>
          <cell r="C94">
            <v>0</v>
          </cell>
          <cell r="D94">
            <v>0</v>
          </cell>
          <cell r="E94">
            <v>0</v>
          </cell>
          <cell r="F94">
            <v>0</v>
          </cell>
          <cell r="G94">
            <v>0</v>
          </cell>
          <cell r="H94">
            <v>0</v>
          </cell>
          <cell r="I94">
            <v>0</v>
          </cell>
          <cell r="J94">
            <v>0</v>
          </cell>
          <cell r="K94">
            <v>0</v>
          </cell>
          <cell r="L94">
            <v>0</v>
          </cell>
          <cell r="M94">
            <v>0</v>
          </cell>
          <cell r="N94">
            <v>0</v>
          </cell>
          <cell r="O94">
            <v>0</v>
          </cell>
          <cell r="P94">
            <v>0</v>
          </cell>
          <cell r="Q94">
            <v>0</v>
          </cell>
          <cell r="R94">
            <v>0</v>
          </cell>
          <cell r="S94">
            <v>0</v>
          </cell>
          <cell r="T94">
            <v>0</v>
          </cell>
          <cell r="U94">
            <v>0</v>
          </cell>
          <cell r="V94">
            <v>0</v>
          </cell>
          <cell r="W94">
            <v>0</v>
          </cell>
          <cell r="X94">
            <v>0</v>
          </cell>
          <cell r="Y94">
            <v>0</v>
          </cell>
          <cell r="Z94">
            <v>0</v>
          </cell>
        </row>
        <row r="95">
          <cell r="A95">
            <v>82</v>
          </cell>
          <cell r="B95" t="str">
            <v>　大和村</v>
          </cell>
          <cell r="C95">
            <v>0</v>
          </cell>
          <cell r="D95">
            <v>0</v>
          </cell>
          <cell r="E95">
            <v>0</v>
          </cell>
          <cell r="F95">
            <v>0</v>
          </cell>
          <cell r="G95">
            <v>0</v>
          </cell>
          <cell r="H95">
            <v>0</v>
          </cell>
          <cell r="I95">
            <v>0</v>
          </cell>
          <cell r="J95">
            <v>0</v>
          </cell>
          <cell r="K95">
            <v>0</v>
          </cell>
          <cell r="L95">
            <v>0</v>
          </cell>
          <cell r="M95">
            <v>0</v>
          </cell>
          <cell r="N95">
            <v>0</v>
          </cell>
          <cell r="O95">
            <v>0</v>
          </cell>
          <cell r="P95">
            <v>0</v>
          </cell>
          <cell r="Q95">
            <v>0</v>
          </cell>
          <cell r="R95">
            <v>0</v>
          </cell>
          <cell r="S95">
            <v>0</v>
          </cell>
          <cell r="T95">
            <v>0</v>
          </cell>
          <cell r="U95">
            <v>0</v>
          </cell>
          <cell r="V95">
            <v>0</v>
          </cell>
          <cell r="W95">
            <v>0</v>
          </cell>
          <cell r="X95">
            <v>0</v>
          </cell>
          <cell r="Y95">
            <v>0</v>
          </cell>
          <cell r="Z95">
            <v>0</v>
          </cell>
        </row>
        <row r="96">
          <cell r="A96">
            <v>83</v>
          </cell>
          <cell r="B96" t="str">
            <v>　千代川村</v>
          </cell>
          <cell r="C96">
            <v>0</v>
          </cell>
          <cell r="D96">
            <v>0</v>
          </cell>
          <cell r="E96">
            <v>0</v>
          </cell>
          <cell r="F96">
            <v>0</v>
          </cell>
          <cell r="G96">
            <v>0</v>
          </cell>
          <cell r="H96">
            <v>0</v>
          </cell>
          <cell r="I96">
            <v>0</v>
          </cell>
          <cell r="J96">
            <v>0</v>
          </cell>
          <cell r="K96">
            <v>0</v>
          </cell>
          <cell r="L96">
            <v>0</v>
          </cell>
          <cell r="M96">
            <v>0</v>
          </cell>
          <cell r="N96">
            <v>0</v>
          </cell>
          <cell r="O96">
            <v>0</v>
          </cell>
          <cell r="P96">
            <v>0</v>
          </cell>
          <cell r="Q96">
            <v>0</v>
          </cell>
          <cell r="R96">
            <v>0</v>
          </cell>
          <cell r="S96">
            <v>0</v>
          </cell>
          <cell r="T96">
            <v>0</v>
          </cell>
          <cell r="U96">
            <v>0</v>
          </cell>
          <cell r="V96">
            <v>0</v>
          </cell>
          <cell r="W96">
            <v>0</v>
          </cell>
          <cell r="X96">
            <v>0</v>
          </cell>
          <cell r="Y96">
            <v>0</v>
          </cell>
          <cell r="Z96">
            <v>0</v>
          </cell>
        </row>
        <row r="97">
          <cell r="B97" t="str">
            <v>小　　計</v>
          </cell>
          <cell r="C97">
            <v>124000</v>
          </cell>
          <cell r="D97">
            <v>0</v>
          </cell>
          <cell r="E97">
            <v>15700</v>
          </cell>
          <cell r="F97">
            <v>0</v>
          </cell>
          <cell r="G97">
            <v>1600</v>
          </cell>
          <cell r="H97">
            <v>0</v>
          </cell>
          <cell r="I97">
            <v>37600</v>
          </cell>
          <cell r="J97">
            <v>0</v>
          </cell>
          <cell r="K97">
            <v>0</v>
          </cell>
          <cell r="L97">
            <v>0</v>
          </cell>
          <cell r="M97">
            <v>178900</v>
          </cell>
          <cell r="N97">
            <v>0</v>
          </cell>
          <cell r="O97">
            <v>0</v>
          </cell>
          <cell r="P97">
            <v>0</v>
          </cell>
          <cell r="Q97">
            <v>0</v>
          </cell>
          <cell r="R97">
            <v>0</v>
          </cell>
          <cell r="S97">
            <v>0</v>
          </cell>
          <cell r="T97">
            <v>0</v>
          </cell>
          <cell r="U97">
            <v>0</v>
          </cell>
          <cell r="V97">
            <v>0</v>
          </cell>
          <cell r="W97">
            <v>0</v>
          </cell>
          <cell r="X97">
            <v>0</v>
          </cell>
          <cell r="Y97">
            <v>0</v>
          </cell>
          <cell r="Z97">
            <v>0</v>
          </cell>
          <cell r="AA97">
            <v>37</v>
          </cell>
          <cell r="AB97">
            <v>37</v>
          </cell>
          <cell r="AC97">
            <v>598000</v>
          </cell>
          <cell r="AD97">
            <v>22400</v>
          </cell>
        </row>
        <row r="98">
          <cell r="M98">
            <v>0</v>
          </cell>
          <cell r="N98">
            <v>0</v>
          </cell>
          <cell r="O98">
            <v>0</v>
          </cell>
          <cell r="P98">
            <v>0</v>
          </cell>
          <cell r="Q98">
            <v>0</v>
          </cell>
          <cell r="R98">
            <v>0</v>
          </cell>
          <cell r="S98">
            <v>0</v>
          </cell>
          <cell r="T98">
            <v>0</v>
          </cell>
          <cell r="U98">
            <v>0</v>
          </cell>
          <cell r="V98">
            <v>0</v>
          </cell>
          <cell r="W98">
            <v>0</v>
          </cell>
          <cell r="X98">
            <v>0</v>
          </cell>
          <cell r="Y98">
            <v>0</v>
          </cell>
          <cell r="Z98">
            <v>0</v>
          </cell>
        </row>
        <row r="99">
          <cell r="A99">
            <v>1</v>
          </cell>
          <cell r="B99" t="str">
            <v>ニューライフカシマ</v>
          </cell>
          <cell r="C99">
            <v>0</v>
          </cell>
          <cell r="D99">
            <v>0</v>
          </cell>
          <cell r="E99">
            <v>12</v>
          </cell>
          <cell r="F99">
            <v>12</v>
          </cell>
          <cell r="G99">
            <v>120000</v>
          </cell>
          <cell r="H99">
            <v>40000</v>
          </cell>
          <cell r="I99">
            <v>0</v>
          </cell>
          <cell r="J99">
            <v>0</v>
          </cell>
          <cell r="K99">
            <v>0</v>
          </cell>
          <cell r="L99">
            <v>0</v>
          </cell>
          <cell r="M99">
            <v>0</v>
          </cell>
          <cell r="N99">
            <v>0</v>
          </cell>
          <cell r="O99">
            <v>0</v>
          </cell>
          <cell r="P99">
            <v>0</v>
          </cell>
          <cell r="Q99">
            <v>0</v>
          </cell>
          <cell r="R99">
            <v>0</v>
          </cell>
          <cell r="S99">
            <v>0</v>
          </cell>
          <cell r="T99">
            <v>0</v>
          </cell>
          <cell r="U99">
            <v>0</v>
          </cell>
          <cell r="V99">
            <v>0</v>
          </cell>
          <cell r="W99">
            <v>0</v>
          </cell>
          <cell r="X99">
            <v>0</v>
          </cell>
          <cell r="Y99">
            <v>0</v>
          </cell>
          <cell r="Z99">
            <v>0</v>
          </cell>
          <cell r="AA99">
            <v>12</v>
          </cell>
          <cell r="AB99">
            <v>12</v>
          </cell>
          <cell r="AC99">
            <v>120000</v>
          </cell>
          <cell r="AD99">
            <v>40000</v>
          </cell>
        </row>
        <row r="100">
          <cell r="A100">
            <v>2</v>
          </cell>
          <cell r="B100" t="str">
            <v>スカイスポーツ取手</v>
          </cell>
          <cell r="C100">
            <v>0</v>
          </cell>
          <cell r="D100">
            <v>0</v>
          </cell>
          <cell r="E100">
            <v>4</v>
          </cell>
          <cell r="F100">
            <v>4</v>
          </cell>
          <cell r="G100">
            <v>65000</v>
          </cell>
          <cell r="H100">
            <v>11000</v>
          </cell>
          <cell r="I100">
            <v>0</v>
          </cell>
          <cell r="J100">
            <v>0</v>
          </cell>
          <cell r="K100">
            <v>0</v>
          </cell>
          <cell r="L100">
            <v>0</v>
          </cell>
          <cell r="M100">
            <v>0</v>
          </cell>
          <cell r="N100">
            <v>0</v>
          </cell>
          <cell r="O100">
            <v>0</v>
          </cell>
          <cell r="P100">
            <v>0</v>
          </cell>
          <cell r="Q100">
            <v>0</v>
          </cell>
          <cell r="R100">
            <v>0</v>
          </cell>
          <cell r="S100">
            <v>0</v>
          </cell>
          <cell r="T100">
            <v>0</v>
          </cell>
          <cell r="U100">
            <v>0</v>
          </cell>
          <cell r="V100">
            <v>0</v>
          </cell>
          <cell r="W100">
            <v>0</v>
          </cell>
          <cell r="X100">
            <v>0</v>
          </cell>
          <cell r="Y100">
            <v>0</v>
          </cell>
          <cell r="Z100">
            <v>0</v>
          </cell>
          <cell r="AA100">
            <v>4</v>
          </cell>
          <cell r="AB100">
            <v>4</v>
          </cell>
          <cell r="AC100">
            <v>65000</v>
          </cell>
          <cell r="AD100">
            <v>11000</v>
          </cell>
        </row>
        <row r="101">
          <cell r="A101">
            <v>3</v>
          </cell>
          <cell r="B101" t="str">
            <v>ふれあい坂下</v>
          </cell>
          <cell r="C101">
            <v>0</v>
          </cell>
          <cell r="D101">
            <v>0</v>
          </cell>
          <cell r="E101">
            <v>7</v>
          </cell>
          <cell r="F101">
            <v>7</v>
          </cell>
          <cell r="G101">
            <v>80000</v>
          </cell>
          <cell r="H101">
            <v>133000</v>
          </cell>
          <cell r="I101">
            <v>0</v>
          </cell>
          <cell r="J101">
            <v>0</v>
          </cell>
          <cell r="K101">
            <v>0</v>
          </cell>
          <cell r="L101">
            <v>0</v>
          </cell>
          <cell r="M101">
            <v>0</v>
          </cell>
          <cell r="N101">
            <v>0</v>
          </cell>
          <cell r="O101">
            <v>0</v>
          </cell>
          <cell r="P101">
            <v>0</v>
          </cell>
          <cell r="Q101">
            <v>0</v>
          </cell>
          <cell r="R101">
            <v>0</v>
          </cell>
          <cell r="S101">
            <v>0</v>
          </cell>
          <cell r="T101">
            <v>0</v>
          </cell>
          <cell r="U101">
            <v>0</v>
          </cell>
          <cell r="V101">
            <v>0</v>
          </cell>
          <cell r="W101">
            <v>0</v>
          </cell>
          <cell r="X101">
            <v>0</v>
          </cell>
          <cell r="Y101">
            <v>0</v>
          </cell>
          <cell r="Z101">
            <v>0</v>
          </cell>
          <cell r="AA101">
            <v>7</v>
          </cell>
          <cell r="AB101">
            <v>7</v>
          </cell>
          <cell r="AC101">
            <v>80000</v>
          </cell>
          <cell r="AD101">
            <v>133000</v>
          </cell>
        </row>
        <row r="102">
          <cell r="A102">
            <v>4</v>
          </cell>
          <cell r="B102" t="str">
            <v>未来の子ども</v>
          </cell>
          <cell r="C102">
            <v>0</v>
          </cell>
          <cell r="D102">
            <v>0</v>
          </cell>
          <cell r="E102">
            <v>6</v>
          </cell>
          <cell r="F102">
            <v>6</v>
          </cell>
          <cell r="G102">
            <v>150000</v>
          </cell>
          <cell r="H102">
            <v>13940</v>
          </cell>
          <cell r="I102">
            <v>0</v>
          </cell>
          <cell r="J102">
            <v>0</v>
          </cell>
          <cell r="K102">
            <v>0</v>
          </cell>
          <cell r="L102">
            <v>0</v>
          </cell>
          <cell r="M102">
            <v>0</v>
          </cell>
          <cell r="N102">
            <v>0</v>
          </cell>
          <cell r="O102">
            <v>0</v>
          </cell>
          <cell r="P102">
            <v>0</v>
          </cell>
          <cell r="Q102">
            <v>0</v>
          </cell>
          <cell r="R102">
            <v>0</v>
          </cell>
          <cell r="S102">
            <v>0</v>
          </cell>
          <cell r="T102">
            <v>0</v>
          </cell>
          <cell r="U102">
            <v>0</v>
          </cell>
          <cell r="V102">
            <v>0</v>
          </cell>
          <cell r="W102">
            <v>0</v>
          </cell>
          <cell r="X102">
            <v>0</v>
          </cell>
          <cell r="Y102">
            <v>0</v>
          </cell>
          <cell r="Z102">
            <v>0</v>
          </cell>
          <cell r="AA102">
            <v>6</v>
          </cell>
          <cell r="AB102">
            <v>6</v>
          </cell>
          <cell r="AC102">
            <v>150000</v>
          </cell>
          <cell r="AD102">
            <v>13940</v>
          </cell>
        </row>
        <row r="103">
          <cell r="A103">
            <v>5</v>
          </cell>
          <cell r="B103" t="str">
            <v>水戸こどもの劇場</v>
          </cell>
          <cell r="C103">
            <v>0</v>
          </cell>
          <cell r="D103">
            <v>0</v>
          </cell>
          <cell r="E103">
            <v>13</v>
          </cell>
          <cell r="F103">
            <v>13</v>
          </cell>
          <cell r="G103">
            <v>260000</v>
          </cell>
          <cell r="H103">
            <v>26000</v>
          </cell>
          <cell r="I103">
            <v>0</v>
          </cell>
          <cell r="J103">
            <v>0</v>
          </cell>
          <cell r="K103">
            <v>0</v>
          </cell>
          <cell r="L103">
            <v>0</v>
          </cell>
          <cell r="M103">
            <v>0</v>
          </cell>
          <cell r="N103">
            <v>0</v>
          </cell>
          <cell r="O103">
            <v>0</v>
          </cell>
          <cell r="P103">
            <v>0</v>
          </cell>
          <cell r="Q103">
            <v>0</v>
          </cell>
          <cell r="R103">
            <v>0</v>
          </cell>
          <cell r="S103">
            <v>0</v>
          </cell>
          <cell r="T103">
            <v>0</v>
          </cell>
          <cell r="U103">
            <v>0</v>
          </cell>
          <cell r="V103">
            <v>0</v>
          </cell>
          <cell r="W103">
            <v>0</v>
          </cell>
          <cell r="X103">
            <v>0</v>
          </cell>
          <cell r="Y103">
            <v>0</v>
          </cell>
          <cell r="Z103">
            <v>0</v>
          </cell>
          <cell r="AA103">
            <v>13</v>
          </cell>
          <cell r="AB103">
            <v>13</v>
          </cell>
          <cell r="AC103">
            <v>260000</v>
          </cell>
          <cell r="AD103">
            <v>26000</v>
          </cell>
        </row>
        <row r="104">
          <cell r="B104" t="str">
            <v>小計</v>
          </cell>
          <cell r="C104">
            <v>0</v>
          </cell>
          <cell r="D104">
            <v>0</v>
          </cell>
          <cell r="E104">
            <v>0</v>
          </cell>
          <cell r="F104">
            <v>0</v>
          </cell>
          <cell r="G104">
            <v>0</v>
          </cell>
          <cell r="H104">
            <v>0</v>
          </cell>
          <cell r="I104">
            <v>0</v>
          </cell>
          <cell r="J104">
            <v>0</v>
          </cell>
          <cell r="K104">
            <v>0</v>
          </cell>
          <cell r="L104">
            <v>0</v>
          </cell>
          <cell r="M104">
            <v>0</v>
          </cell>
          <cell r="N104">
            <v>0</v>
          </cell>
          <cell r="O104">
            <v>0</v>
          </cell>
          <cell r="P104">
            <v>0</v>
          </cell>
          <cell r="Q104">
            <v>0</v>
          </cell>
          <cell r="R104">
            <v>0</v>
          </cell>
          <cell r="S104">
            <v>0</v>
          </cell>
          <cell r="T104">
            <v>0</v>
          </cell>
          <cell r="U104">
            <v>0</v>
          </cell>
          <cell r="V104">
            <v>0</v>
          </cell>
          <cell r="W104">
            <v>0</v>
          </cell>
          <cell r="X104">
            <v>0</v>
          </cell>
          <cell r="Y104">
            <v>0</v>
          </cell>
          <cell r="Z104">
            <v>0</v>
          </cell>
          <cell r="AA104">
            <v>42</v>
          </cell>
          <cell r="AB104">
            <v>42</v>
          </cell>
          <cell r="AC104">
            <v>675000</v>
          </cell>
          <cell r="AD104">
            <v>223940</v>
          </cell>
        </row>
        <row r="105">
          <cell r="B105" t="str">
            <v>市町村等計</v>
          </cell>
          <cell r="C105">
            <v>795100</v>
          </cell>
          <cell r="D105">
            <v>56000</v>
          </cell>
          <cell r="E105">
            <v>238804</v>
          </cell>
          <cell r="F105">
            <v>153000</v>
          </cell>
          <cell r="G105">
            <v>61400</v>
          </cell>
          <cell r="H105">
            <v>2000</v>
          </cell>
          <cell r="I105">
            <v>344317</v>
          </cell>
          <cell r="J105">
            <v>0</v>
          </cell>
          <cell r="K105">
            <v>0</v>
          </cell>
          <cell r="L105">
            <v>0</v>
          </cell>
          <cell r="M105">
            <v>1650621</v>
          </cell>
          <cell r="N105">
            <v>5</v>
          </cell>
          <cell r="O105">
            <v>20</v>
          </cell>
          <cell r="P105">
            <v>75000</v>
          </cell>
          <cell r="Q105">
            <v>0</v>
          </cell>
          <cell r="R105">
            <v>0</v>
          </cell>
          <cell r="S105">
            <v>0</v>
          </cell>
          <cell r="T105">
            <v>0</v>
          </cell>
          <cell r="U105">
            <v>0</v>
          </cell>
          <cell r="V105">
            <v>0</v>
          </cell>
          <cell r="W105">
            <v>0</v>
          </cell>
          <cell r="X105">
            <v>0</v>
          </cell>
          <cell r="Y105">
            <v>0</v>
          </cell>
          <cell r="Z105">
            <v>75000</v>
          </cell>
          <cell r="AA105">
            <v>511</v>
          </cell>
          <cell r="AB105">
            <v>535</v>
          </cell>
          <cell r="AC105">
            <v>7187540</v>
          </cell>
          <cell r="AD105">
            <v>469740</v>
          </cell>
        </row>
        <row r="106">
          <cell r="B106" t="str">
            <v>市町村等計</v>
          </cell>
          <cell r="C106">
            <v>795100</v>
          </cell>
          <cell r="D106">
            <v>56000</v>
          </cell>
          <cell r="E106">
            <v>238804</v>
          </cell>
          <cell r="F106">
            <v>153000</v>
          </cell>
          <cell r="G106">
            <v>61400</v>
          </cell>
          <cell r="H106">
            <v>2000</v>
          </cell>
          <cell r="I106">
            <v>344317</v>
          </cell>
          <cell r="J106">
            <v>0</v>
          </cell>
          <cell r="K106">
            <v>0</v>
          </cell>
          <cell r="L106">
            <v>0</v>
          </cell>
          <cell r="M106">
            <v>1650621</v>
          </cell>
          <cell r="N106">
            <v>5</v>
          </cell>
          <cell r="O106">
            <v>20</v>
          </cell>
          <cell r="P106">
            <v>75000</v>
          </cell>
          <cell r="Q106">
            <v>0</v>
          </cell>
          <cell r="R106">
            <v>0</v>
          </cell>
          <cell r="S106">
            <v>0</v>
          </cell>
          <cell r="T106">
            <v>0</v>
          </cell>
          <cell r="U106">
            <v>0</v>
          </cell>
          <cell r="V106">
            <v>0</v>
          </cell>
          <cell r="W106">
            <v>0</v>
          </cell>
          <cell r="X106">
            <v>0</v>
          </cell>
          <cell r="Y106">
            <v>0</v>
          </cell>
          <cell r="Z106">
            <v>75000</v>
          </cell>
          <cell r="AA106">
            <v>511</v>
          </cell>
          <cell r="AB106">
            <v>535</v>
          </cell>
          <cell r="AC106">
            <v>7187540</v>
          </cell>
          <cell r="AD106">
            <v>469740</v>
          </cell>
        </row>
        <row r="107">
          <cell r="B107" t="str">
            <v>茨城県</v>
          </cell>
          <cell r="C107">
            <v>164000</v>
          </cell>
          <cell r="D107">
            <v>252000</v>
          </cell>
          <cell r="E107">
            <v>21000</v>
          </cell>
          <cell r="F107">
            <v>882000</v>
          </cell>
          <cell r="G107">
            <v>12400</v>
          </cell>
          <cell r="H107">
            <v>0</v>
          </cell>
          <cell r="I107">
            <v>37800</v>
          </cell>
          <cell r="J107">
            <v>180000</v>
          </cell>
          <cell r="K107">
            <v>0</v>
          </cell>
          <cell r="L107">
            <v>95130</v>
          </cell>
          <cell r="M107">
            <v>1644330</v>
          </cell>
          <cell r="N107">
            <v>0</v>
          </cell>
          <cell r="O107">
            <v>0</v>
          </cell>
          <cell r="P107">
            <v>0</v>
          </cell>
          <cell r="Q107">
            <v>0</v>
          </cell>
          <cell r="R107">
            <v>0</v>
          </cell>
          <cell r="S107">
            <v>0</v>
          </cell>
          <cell r="T107">
            <v>0</v>
          </cell>
          <cell r="U107">
            <v>0</v>
          </cell>
          <cell r="V107">
            <v>0</v>
          </cell>
          <cell r="W107">
            <v>0</v>
          </cell>
          <cell r="X107">
            <v>0</v>
          </cell>
          <cell r="Y107">
            <v>0</v>
          </cell>
          <cell r="Z107">
            <v>0</v>
          </cell>
        </row>
        <row r="108">
          <cell r="M108">
            <v>0</v>
          </cell>
          <cell r="N108">
            <v>0</v>
          </cell>
          <cell r="O108">
            <v>0</v>
          </cell>
          <cell r="P108">
            <v>0</v>
          </cell>
          <cell r="Q108">
            <v>0</v>
          </cell>
          <cell r="R108">
            <v>0</v>
          </cell>
          <cell r="S108">
            <v>0</v>
          </cell>
          <cell r="T108">
            <v>0</v>
          </cell>
          <cell r="U108">
            <v>0</v>
          </cell>
          <cell r="V108">
            <v>0</v>
          </cell>
          <cell r="W108">
            <v>0</v>
          </cell>
          <cell r="X108">
            <v>0</v>
          </cell>
          <cell r="Y108">
            <v>0</v>
          </cell>
          <cell r="Z108">
            <v>0</v>
          </cell>
        </row>
        <row r="109">
          <cell r="B109" t="str">
            <v>合　　計</v>
          </cell>
          <cell r="C109">
            <v>959100</v>
          </cell>
          <cell r="D109">
            <v>308000</v>
          </cell>
          <cell r="E109">
            <v>259804</v>
          </cell>
          <cell r="F109">
            <v>1035000</v>
          </cell>
          <cell r="G109">
            <v>73800</v>
          </cell>
          <cell r="H109">
            <v>2000</v>
          </cell>
          <cell r="I109">
            <v>382117</v>
          </cell>
          <cell r="J109">
            <v>180000</v>
          </cell>
          <cell r="K109">
            <v>0</v>
          </cell>
          <cell r="L109">
            <v>95130</v>
          </cell>
          <cell r="M109">
            <v>3294951</v>
          </cell>
          <cell r="N109">
            <v>5</v>
          </cell>
          <cell r="O109">
            <v>20</v>
          </cell>
          <cell r="P109">
            <v>75000</v>
          </cell>
          <cell r="Q109">
            <v>0</v>
          </cell>
          <cell r="R109">
            <v>0</v>
          </cell>
          <cell r="S109">
            <v>0</v>
          </cell>
          <cell r="T109">
            <v>0</v>
          </cell>
          <cell r="U109">
            <v>0</v>
          </cell>
          <cell r="V109">
            <v>0</v>
          </cell>
          <cell r="W109">
            <v>0</v>
          </cell>
          <cell r="X109">
            <v>0</v>
          </cell>
          <cell r="Y109">
            <v>0</v>
          </cell>
          <cell r="Z109">
            <v>75000</v>
          </cell>
          <cell r="AA109">
            <v>511</v>
          </cell>
          <cell r="AB109">
            <v>535</v>
          </cell>
          <cell r="AC109">
            <v>7187540</v>
          </cell>
          <cell r="AD109">
            <v>469740</v>
          </cell>
        </row>
      </sheetData>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集計表１"/>
      <sheetName val="集計表２"/>
      <sheetName val="Sheet2"/>
      <sheetName val="リスト参照"/>
      <sheetName val="Sheet1"/>
      <sheetName val="様式2-1-①・②"/>
      <sheetName val="リスト"/>
      <sheetName val="参考"/>
      <sheetName val="Sheet3"/>
    </sheetNames>
    <sheetDataSet>
      <sheetData sheetId="0" refreshError="1"/>
      <sheetData sheetId="1" refreshError="1">
        <row r="4">
          <cell r="E4" t="str">
            <v>協議会</v>
          </cell>
          <cell r="F4" t="str">
            <v>サポーターリーダー</v>
          </cell>
          <cell r="G4">
            <v>0</v>
          </cell>
          <cell r="H4">
            <v>0</v>
          </cell>
          <cell r="I4">
            <v>0</v>
          </cell>
          <cell r="J4">
            <v>0</v>
          </cell>
          <cell r="K4">
            <v>0</v>
          </cell>
          <cell r="L4">
            <v>0</v>
          </cell>
          <cell r="M4">
            <v>0</v>
          </cell>
          <cell r="N4">
            <v>0</v>
          </cell>
          <cell r="O4">
            <v>0</v>
          </cell>
          <cell r="P4">
            <v>0</v>
          </cell>
          <cell r="Q4">
            <v>0</v>
          </cell>
          <cell r="R4" t="str">
            <v>サポーターリーダー</v>
          </cell>
        </row>
        <row r="5">
          <cell r="C5" t="str">
            <v>諸謝金</v>
          </cell>
          <cell r="D5" t="str">
            <v>旅費</v>
          </cell>
          <cell r="E5" t="str">
            <v>消耗品費</v>
          </cell>
          <cell r="F5" t="str">
            <v>印刷製本</v>
          </cell>
          <cell r="G5" t="str">
            <v>通信運搬</v>
          </cell>
          <cell r="H5" t="str">
            <v>借料損料</v>
          </cell>
          <cell r="I5" t="str">
            <v>会議費</v>
          </cell>
          <cell r="J5" t="str">
            <v>賃金</v>
          </cell>
          <cell r="K5" t="str">
            <v>保険料</v>
          </cell>
          <cell r="L5" t="str">
            <v>雑役務</v>
          </cell>
          <cell r="M5" t="str">
            <v>小計</v>
          </cell>
          <cell r="N5" t="str">
            <v>講座数</v>
          </cell>
          <cell r="O5" t="str">
            <v>リーダー</v>
          </cell>
          <cell r="P5" t="str">
            <v>諸謝金</v>
          </cell>
          <cell r="Q5" t="str">
            <v>旅費</v>
          </cell>
          <cell r="R5" t="str">
            <v>消耗品費</v>
          </cell>
          <cell r="S5" t="str">
            <v>印刷製本</v>
          </cell>
          <cell r="T5" t="str">
            <v>通信運搬</v>
          </cell>
          <cell r="U5" t="str">
            <v>借料損料</v>
          </cell>
          <cell r="V5" t="str">
            <v>会議費</v>
          </cell>
          <cell r="W5" t="str">
            <v>賃金</v>
          </cell>
          <cell r="X5" t="str">
            <v>保険料</v>
          </cell>
          <cell r="Y5" t="str">
            <v>雑役務</v>
          </cell>
          <cell r="Z5" t="str">
            <v>小計</v>
          </cell>
          <cell r="AA5" t="str">
            <v>講座数</v>
          </cell>
          <cell r="AB5" t="str">
            <v>総回数</v>
          </cell>
          <cell r="AC5" t="str">
            <v>諸謝金</v>
          </cell>
          <cell r="AD5" t="str">
            <v>旅費</v>
          </cell>
        </row>
        <row r="6">
          <cell r="A6">
            <v>1</v>
          </cell>
          <cell r="B6" t="str">
            <v>　水戸市</v>
          </cell>
          <cell r="C6">
            <v>0</v>
          </cell>
          <cell r="D6">
            <v>0</v>
          </cell>
          <cell r="E6">
            <v>0</v>
          </cell>
          <cell r="F6">
            <v>0</v>
          </cell>
          <cell r="G6">
            <v>0</v>
          </cell>
          <cell r="H6">
            <v>0</v>
          </cell>
          <cell r="I6">
            <v>0</v>
          </cell>
          <cell r="J6">
            <v>0</v>
          </cell>
          <cell r="K6">
            <v>0</v>
          </cell>
          <cell r="L6">
            <v>0</v>
          </cell>
          <cell r="M6">
            <v>0</v>
          </cell>
          <cell r="N6">
            <v>0</v>
          </cell>
          <cell r="O6">
            <v>0</v>
          </cell>
          <cell r="P6">
            <v>0</v>
          </cell>
          <cell r="Q6">
            <v>0</v>
          </cell>
          <cell r="R6">
            <v>0</v>
          </cell>
          <cell r="S6">
            <v>0</v>
          </cell>
          <cell r="T6">
            <v>0</v>
          </cell>
          <cell r="U6">
            <v>0</v>
          </cell>
          <cell r="V6">
            <v>0</v>
          </cell>
          <cell r="W6">
            <v>0</v>
          </cell>
          <cell r="X6">
            <v>0</v>
          </cell>
          <cell r="Y6">
            <v>0</v>
          </cell>
          <cell r="Z6">
            <v>0</v>
          </cell>
        </row>
        <row r="7">
          <cell r="A7">
            <v>2</v>
          </cell>
          <cell r="B7" t="str">
            <v>　日立市</v>
          </cell>
          <cell r="C7">
            <v>0</v>
          </cell>
          <cell r="D7">
            <v>0</v>
          </cell>
          <cell r="E7">
            <v>0</v>
          </cell>
          <cell r="F7">
            <v>0</v>
          </cell>
          <cell r="G7">
            <v>0</v>
          </cell>
          <cell r="H7">
            <v>0</v>
          </cell>
          <cell r="I7">
            <v>0</v>
          </cell>
          <cell r="J7">
            <v>0</v>
          </cell>
          <cell r="K7">
            <v>0</v>
          </cell>
          <cell r="L7">
            <v>0</v>
          </cell>
          <cell r="M7">
            <v>0</v>
          </cell>
          <cell r="N7">
            <v>0</v>
          </cell>
          <cell r="O7">
            <v>0</v>
          </cell>
          <cell r="P7">
            <v>0</v>
          </cell>
          <cell r="Q7">
            <v>0</v>
          </cell>
          <cell r="R7">
            <v>0</v>
          </cell>
          <cell r="S7">
            <v>0</v>
          </cell>
          <cell r="T7">
            <v>0</v>
          </cell>
          <cell r="U7">
            <v>0</v>
          </cell>
          <cell r="V7">
            <v>0</v>
          </cell>
          <cell r="W7">
            <v>0</v>
          </cell>
          <cell r="X7">
            <v>0</v>
          </cell>
          <cell r="Y7">
            <v>0</v>
          </cell>
          <cell r="Z7">
            <v>0</v>
          </cell>
        </row>
        <row r="8">
          <cell r="A8">
            <v>3</v>
          </cell>
          <cell r="B8" t="str">
            <v>　土浦市</v>
          </cell>
          <cell r="C8">
            <v>18000</v>
          </cell>
          <cell r="D8">
            <v>10600</v>
          </cell>
          <cell r="E8">
            <v>10600</v>
          </cell>
          <cell r="F8">
            <v>37217</v>
          </cell>
          <cell r="G8">
            <v>0</v>
          </cell>
          <cell r="H8">
            <v>17</v>
          </cell>
          <cell r="I8">
            <v>8617</v>
          </cell>
          <cell r="J8">
            <v>119000</v>
          </cell>
          <cell r="K8">
            <v>0</v>
          </cell>
          <cell r="L8">
            <v>0</v>
          </cell>
          <cell r="M8">
            <v>37217</v>
          </cell>
          <cell r="N8">
            <v>0</v>
          </cell>
          <cell r="O8">
            <v>0</v>
          </cell>
          <cell r="P8">
            <v>0</v>
          </cell>
          <cell r="Q8">
            <v>0</v>
          </cell>
          <cell r="R8">
            <v>0</v>
          </cell>
          <cell r="S8">
            <v>0</v>
          </cell>
          <cell r="T8">
            <v>0</v>
          </cell>
          <cell r="U8">
            <v>0</v>
          </cell>
          <cell r="V8">
            <v>0</v>
          </cell>
          <cell r="W8">
            <v>0</v>
          </cell>
          <cell r="X8">
            <v>0</v>
          </cell>
          <cell r="Y8">
            <v>0</v>
          </cell>
          <cell r="Z8">
            <v>0</v>
          </cell>
          <cell r="AA8">
            <v>17</v>
          </cell>
          <cell r="AB8">
            <v>17</v>
          </cell>
          <cell r="AC8">
            <v>119000</v>
          </cell>
        </row>
        <row r="9">
          <cell r="A9">
            <v>4</v>
          </cell>
          <cell r="B9" t="str">
            <v>　古河市</v>
          </cell>
          <cell r="C9">
            <v>0</v>
          </cell>
          <cell r="D9">
            <v>0</v>
          </cell>
          <cell r="E9">
            <v>0</v>
          </cell>
          <cell r="F9">
            <v>0</v>
          </cell>
          <cell r="G9">
            <v>0</v>
          </cell>
          <cell r="H9">
            <v>0</v>
          </cell>
          <cell r="I9">
            <v>0</v>
          </cell>
          <cell r="J9">
            <v>0</v>
          </cell>
          <cell r="K9">
            <v>0</v>
          </cell>
          <cell r="L9">
            <v>0</v>
          </cell>
          <cell r="M9">
            <v>0</v>
          </cell>
          <cell r="N9">
            <v>0</v>
          </cell>
          <cell r="O9">
            <v>0</v>
          </cell>
          <cell r="P9">
            <v>0</v>
          </cell>
          <cell r="Q9">
            <v>0</v>
          </cell>
          <cell r="R9">
            <v>0</v>
          </cell>
          <cell r="S9">
            <v>0</v>
          </cell>
          <cell r="T9">
            <v>0</v>
          </cell>
          <cell r="U9">
            <v>0</v>
          </cell>
          <cell r="V9">
            <v>0</v>
          </cell>
          <cell r="W9">
            <v>0</v>
          </cell>
          <cell r="X9">
            <v>0</v>
          </cell>
          <cell r="Y9">
            <v>0</v>
          </cell>
          <cell r="Z9">
            <v>0</v>
          </cell>
        </row>
        <row r="10">
          <cell r="A10">
            <v>5</v>
          </cell>
          <cell r="B10" t="str">
            <v>　石岡市</v>
          </cell>
          <cell r="C10">
            <v>18000</v>
          </cell>
          <cell r="D10">
            <v>2000</v>
          </cell>
          <cell r="E10">
            <v>2000</v>
          </cell>
          <cell r="F10">
            <v>0</v>
          </cell>
          <cell r="G10">
            <v>13</v>
          </cell>
          <cell r="H10">
            <v>13</v>
          </cell>
          <cell r="I10">
            <v>195000</v>
          </cell>
          <cell r="J10">
            <v>0</v>
          </cell>
          <cell r="K10">
            <v>0</v>
          </cell>
          <cell r="L10">
            <v>0</v>
          </cell>
          <cell r="M10">
            <v>20000</v>
          </cell>
          <cell r="N10">
            <v>0</v>
          </cell>
          <cell r="O10">
            <v>0</v>
          </cell>
          <cell r="P10">
            <v>0</v>
          </cell>
          <cell r="Q10">
            <v>0</v>
          </cell>
          <cell r="R10">
            <v>0</v>
          </cell>
          <cell r="S10">
            <v>0</v>
          </cell>
          <cell r="T10">
            <v>0</v>
          </cell>
          <cell r="U10">
            <v>0</v>
          </cell>
          <cell r="V10">
            <v>0</v>
          </cell>
          <cell r="W10">
            <v>0</v>
          </cell>
          <cell r="X10">
            <v>0</v>
          </cell>
          <cell r="Y10">
            <v>0</v>
          </cell>
          <cell r="Z10">
            <v>0</v>
          </cell>
          <cell r="AA10">
            <v>13</v>
          </cell>
          <cell r="AB10">
            <v>13</v>
          </cell>
          <cell r="AC10">
            <v>195000</v>
          </cell>
        </row>
        <row r="11">
          <cell r="A11">
            <v>6</v>
          </cell>
          <cell r="B11" t="str">
            <v>　下館市</v>
          </cell>
          <cell r="C11">
            <v>0</v>
          </cell>
          <cell r="D11">
            <v>0</v>
          </cell>
          <cell r="E11">
            <v>0</v>
          </cell>
          <cell r="F11">
            <v>0</v>
          </cell>
          <cell r="G11">
            <v>0</v>
          </cell>
          <cell r="H11">
            <v>0</v>
          </cell>
          <cell r="I11">
            <v>0</v>
          </cell>
          <cell r="J11">
            <v>0</v>
          </cell>
          <cell r="K11">
            <v>0</v>
          </cell>
          <cell r="L11">
            <v>0</v>
          </cell>
          <cell r="M11">
            <v>0</v>
          </cell>
          <cell r="N11">
            <v>0</v>
          </cell>
          <cell r="O11">
            <v>0</v>
          </cell>
          <cell r="P11">
            <v>0</v>
          </cell>
          <cell r="Q11">
            <v>0</v>
          </cell>
          <cell r="R11">
            <v>0</v>
          </cell>
          <cell r="S11">
            <v>0</v>
          </cell>
          <cell r="T11">
            <v>0</v>
          </cell>
          <cell r="U11">
            <v>0</v>
          </cell>
          <cell r="V11">
            <v>0</v>
          </cell>
          <cell r="W11">
            <v>0</v>
          </cell>
          <cell r="X11">
            <v>0</v>
          </cell>
          <cell r="Y11">
            <v>0</v>
          </cell>
          <cell r="Z11">
            <v>0</v>
          </cell>
        </row>
        <row r="12">
          <cell r="A12">
            <v>7</v>
          </cell>
          <cell r="B12" t="str">
            <v>　結城市</v>
          </cell>
          <cell r="C12">
            <v>4000</v>
          </cell>
          <cell r="D12">
            <v>4000</v>
          </cell>
          <cell r="E12">
            <v>4000</v>
          </cell>
          <cell r="F12">
            <v>18000</v>
          </cell>
          <cell r="G12">
            <v>4000</v>
          </cell>
          <cell r="H12">
            <v>2000</v>
          </cell>
          <cell r="I12">
            <v>18000</v>
          </cell>
          <cell r="J12">
            <v>10</v>
          </cell>
          <cell r="K12">
            <v>50000</v>
          </cell>
          <cell r="L12">
            <v>2000</v>
          </cell>
          <cell r="M12">
            <v>28000</v>
          </cell>
          <cell r="N12">
            <v>0</v>
          </cell>
          <cell r="O12">
            <v>0</v>
          </cell>
          <cell r="P12">
            <v>0</v>
          </cell>
          <cell r="Q12">
            <v>0</v>
          </cell>
          <cell r="R12">
            <v>0</v>
          </cell>
          <cell r="S12">
            <v>0</v>
          </cell>
          <cell r="T12">
            <v>0</v>
          </cell>
          <cell r="U12">
            <v>0</v>
          </cell>
          <cell r="V12">
            <v>0</v>
          </cell>
          <cell r="W12">
            <v>0</v>
          </cell>
          <cell r="X12">
            <v>0</v>
          </cell>
          <cell r="Y12">
            <v>0</v>
          </cell>
          <cell r="Z12">
            <v>0</v>
          </cell>
          <cell r="AA12">
            <v>10</v>
          </cell>
          <cell r="AB12">
            <v>10</v>
          </cell>
          <cell r="AC12">
            <v>50000</v>
          </cell>
          <cell r="AD12">
            <v>2000</v>
          </cell>
        </row>
        <row r="13">
          <cell r="A13">
            <v>8</v>
          </cell>
          <cell r="B13" t="str">
            <v>　龍ヶ崎市</v>
          </cell>
          <cell r="C13">
            <v>8000</v>
          </cell>
          <cell r="D13">
            <v>8000</v>
          </cell>
          <cell r="E13">
            <v>35000</v>
          </cell>
          <cell r="F13">
            <v>100000</v>
          </cell>
          <cell r="G13">
            <v>18240</v>
          </cell>
          <cell r="H13">
            <v>0</v>
          </cell>
          <cell r="I13">
            <v>17</v>
          </cell>
          <cell r="J13">
            <v>17</v>
          </cell>
          <cell r="K13">
            <v>340000</v>
          </cell>
          <cell r="L13">
            <v>0</v>
          </cell>
          <cell r="M13">
            <v>161240</v>
          </cell>
          <cell r="N13">
            <v>0</v>
          </cell>
          <cell r="O13">
            <v>0</v>
          </cell>
          <cell r="P13">
            <v>0</v>
          </cell>
          <cell r="Q13">
            <v>0</v>
          </cell>
          <cell r="R13">
            <v>0</v>
          </cell>
          <cell r="S13">
            <v>0</v>
          </cell>
          <cell r="T13">
            <v>0</v>
          </cell>
          <cell r="U13">
            <v>0</v>
          </cell>
          <cell r="V13">
            <v>0</v>
          </cell>
          <cell r="W13">
            <v>0</v>
          </cell>
          <cell r="X13">
            <v>0</v>
          </cell>
          <cell r="Y13">
            <v>0</v>
          </cell>
          <cell r="Z13">
            <v>0</v>
          </cell>
          <cell r="AA13">
            <v>17</v>
          </cell>
          <cell r="AB13">
            <v>17</v>
          </cell>
          <cell r="AC13">
            <v>340000</v>
          </cell>
        </row>
        <row r="14">
          <cell r="A14">
            <v>9</v>
          </cell>
          <cell r="B14" t="str">
            <v>　下妻市</v>
          </cell>
          <cell r="C14">
            <v>32000</v>
          </cell>
          <cell r="D14">
            <v>20000</v>
          </cell>
          <cell r="E14">
            <v>4800</v>
          </cell>
          <cell r="F14">
            <v>20000</v>
          </cell>
          <cell r="G14">
            <v>0</v>
          </cell>
          <cell r="H14">
            <v>2</v>
          </cell>
          <cell r="I14">
            <v>4800</v>
          </cell>
          <cell r="J14">
            <v>52000</v>
          </cell>
          <cell r="K14">
            <v>0</v>
          </cell>
          <cell r="L14">
            <v>0</v>
          </cell>
          <cell r="M14">
            <v>56800</v>
          </cell>
          <cell r="N14">
            <v>0</v>
          </cell>
          <cell r="O14">
            <v>0</v>
          </cell>
          <cell r="P14">
            <v>0</v>
          </cell>
          <cell r="Q14">
            <v>0</v>
          </cell>
          <cell r="R14">
            <v>0</v>
          </cell>
          <cell r="S14">
            <v>0</v>
          </cell>
          <cell r="T14">
            <v>0</v>
          </cell>
          <cell r="U14">
            <v>0</v>
          </cell>
          <cell r="V14">
            <v>0</v>
          </cell>
          <cell r="W14">
            <v>0</v>
          </cell>
          <cell r="X14">
            <v>0</v>
          </cell>
          <cell r="Y14">
            <v>0</v>
          </cell>
          <cell r="Z14">
            <v>0</v>
          </cell>
          <cell r="AA14">
            <v>2</v>
          </cell>
          <cell r="AB14">
            <v>2</v>
          </cell>
          <cell r="AC14">
            <v>52000</v>
          </cell>
        </row>
        <row r="15">
          <cell r="A15">
            <v>10</v>
          </cell>
          <cell r="B15" t="str">
            <v>　水海道市</v>
          </cell>
          <cell r="C15">
            <v>30000</v>
          </cell>
          <cell r="D15">
            <v>3000</v>
          </cell>
          <cell r="E15">
            <v>3000</v>
          </cell>
          <cell r="F15">
            <v>0</v>
          </cell>
          <cell r="G15">
            <v>32</v>
          </cell>
          <cell r="H15">
            <v>32</v>
          </cell>
          <cell r="I15">
            <v>420000</v>
          </cell>
          <cell r="J15">
            <v>0</v>
          </cell>
          <cell r="K15">
            <v>0</v>
          </cell>
          <cell r="L15">
            <v>0</v>
          </cell>
          <cell r="M15">
            <v>33000</v>
          </cell>
          <cell r="N15">
            <v>0</v>
          </cell>
          <cell r="O15">
            <v>0</v>
          </cell>
          <cell r="P15">
            <v>0</v>
          </cell>
          <cell r="Q15">
            <v>0</v>
          </cell>
          <cell r="R15">
            <v>0</v>
          </cell>
          <cell r="S15">
            <v>0</v>
          </cell>
          <cell r="T15">
            <v>0</v>
          </cell>
          <cell r="U15">
            <v>0</v>
          </cell>
          <cell r="V15">
            <v>0</v>
          </cell>
          <cell r="W15">
            <v>0</v>
          </cell>
          <cell r="X15">
            <v>0</v>
          </cell>
          <cell r="Y15">
            <v>0</v>
          </cell>
          <cell r="Z15">
            <v>0</v>
          </cell>
          <cell r="AA15">
            <v>32</v>
          </cell>
          <cell r="AB15">
            <v>32</v>
          </cell>
          <cell r="AC15">
            <v>420000</v>
          </cell>
        </row>
        <row r="16">
          <cell r="A16">
            <v>11</v>
          </cell>
          <cell r="B16" t="str">
            <v>　常陸太田市</v>
          </cell>
          <cell r="C16">
            <v>0</v>
          </cell>
          <cell r="D16">
            <v>0</v>
          </cell>
          <cell r="E16">
            <v>0</v>
          </cell>
          <cell r="F16">
            <v>0</v>
          </cell>
          <cell r="G16">
            <v>0</v>
          </cell>
          <cell r="H16">
            <v>0</v>
          </cell>
          <cell r="I16">
            <v>0</v>
          </cell>
          <cell r="J16">
            <v>0</v>
          </cell>
          <cell r="K16">
            <v>0</v>
          </cell>
          <cell r="L16">
            <v>0</v>
          </cell>
          <cell r="M16">
            <v>0</v>
          </cell>
          <cell r="N16">
            <v>0</v>
          </cell>
          <cell r="O16">
            <v>0</v>
          </cell>
          <cell r="P16">
            <v>0</v>
          </cell>
          <cell r="Q16">
            <v>0</v>
          </cell>
          <cell r="R16">
            <v>0</v>
          </cell>
          <cell r="S16">
            <v>0</v>
          </cell>
          <cell r="T16">
            <v>0</v>
          </cell>
          <cell r="U16">
            <v>0</v>
          </cell>
          <cell r="V16">
            <v>0</v>
          </cell>
          <cell r="W16">
            <v>0</v>
          </cell>
          <cell r="X16">
            <v>0</v>
          </cell>
          <cell r="Y16">
            <v>0</v>
          </cell>
          <cell r="Z16">
            <v>0</v>
          </cell>
        </row>
        <row r="17">
          <cell r="A17">
            <v>12</v>
          </cell>
          <cell r="B17" t="str">
            <v xml:space="preserve">  高萩市</v>
          </cell>
          <cell r="C17">
            <v>65600</v>
          </cell>
          <cell r="D17">
            <v>3200</v>
          </cell>
          <cell r="E17">
            <v>8400</v>
          </cell>
          <cell r="F17">
            <v>77200</v>
          </cell>
          <cell r="G17">
            <v>3200</v>
          </cell>
          <cell r="H17">
            <v>15</v>
          </cell>
          <cell r="I17">
            <v>8400</v>
          </cell>
          <cell r="J17">
            <v>75000</v>
          </cell>
          <cell r="K17">
            <v>0</v>
          </cell>
          <cell r="L17">
            <v>0</v>
          </cell>
          <cell r="M17">
            <v>77200</v>
          </cell>
          <cell r="N17">
            <v>0</v>
          </cell>
          <cell r="O17">
            <v>0</v>
          </cell>
          <cell r="P17">
            <v>0</v>
          </cell>
          <cell r="Q17">
            <v>0</v>
          </cell>
          <cell r="R17">
            <v>0</v>
          </cell>
          <cell r="S17">
            <v>0</v>
          </cell>
          <cell r="T17">
            <v>0</v>
          </cell>
          <cell r="U17">
            <v>0</v>
          </cell>
          <cell r="V17">
            <v>0</v>
          </cell>
          <cell r="W17">
            <v>0</v>
          </cell>
          <cell r="X17">
            <v>0</v>
          </cell>
          <cell r="Y17">
            <v>0</v>
          </cell>
          <cell r="Z17">
            <v>0</v>
          </cell>
          <cell r="AA17">
            <v>15</v>
          </cell>
          <cell r="AB17">
            <v>15</v>
          </cell>
          <cell r="AC17">
            <v>75000</v>
          </cell>
        </row>
        <row r="18">
          <cell r="A18">
            <v>13</v>
          </cell>
          <cell r="B18" t="str">
            <v>　北茨城市</v>
          </cell>
          <cell r="C18">
            <v>0</v>
          </cell>
          <cell r="D18">
            <v>0</v>
          </cell>
          <cell r="E18">
            <v>0</v>
          </cell>
          <cell r="F18">
            <v>0</v>
          </cell>
          <cell r="G18">
            <v>0</v>
          </cell>
          <cell r="H18">
            <v>0</v>
          </cell>
          <cell r="I18">
            <v>0</v>
          </cell>
          <cell r="J18">
            <v>0</v>
          </cell>
          <cell r="K18">
            <v>0</v>
          </cell>
          <cell r="L18">
            <v>0</v>
          </cell>
          <cell r="M18">
            <v>0</v>
          </cell>
          <cell r="N18">
            <v>0</v>
          </cell>
          <cell r="O18">
            <v>0</v>
          </cell>
          <cell r="P18">
            <v>0</v>
          </cell>
          <cell r="Q18">
            <v>0</v>
          </cell>
          <cell r="R18">
            <v>0</v>
          </cell>
          <cell r="S18">
            <v>0</v>
          </cell>
          <cell r="T18">
            <v>0</v>
          </cell>
          <cell r="U18">
            <v>0</v>
          </cell>
          <cell r="V18">
            <v>0</v>
          </cell>
          <cell r="W18">
            <v>0</v>
          </cell>
          <cell r="X18">
            <v>0</v>
          </cell>
          <cell r="Y18">
            <v>0</v>
          </cell>
          <cell r="Z18">
            <v>0</v>
          </cell>
        </row>
        <row r="19">
          <cell r="A19">
            <v>14</v>
          </cell>
          <cell r="B19" t="str">
            <v>　笠間市</v>
          </cell>
          <cell r="C19">
            <v>0</v>
          </cell>
          <cell r="D19">
            <v>0</v>
          </cell>
          <cell r="E19">
            <v>15</v>
          </cell>
          <cell r="F19">
            <v>15</v>
          </cell>
          <cell r="G19">
            <v>100000</v>
          </cell>
          <cell r="H19">
            <v>0</v>
          </cell>
          <cell r="I19">
            <v>0</v>
          </cell>
          <cell r="J19">
            <v>0</v>
          </cell>
          <cell r="K19">
            <v>0</v>
          </cell>
          <cell r="L19">
            <v>0</v>
          </cell>
          <cell r="M19">
            <v>0</v>
          </cell>
          <cell r="N19">
            <v>0</v>
          </cell>
          <cell r="O19">
            <v>0</v>
          </cell>
          <cell r="P19">
            <v>0</v>
          </cell>
          <cell r="Q19">
            <v>0</v>
          </cell>
          <cell r="R19">
            <v>0</v>
          </cell>
          <cell r="S19">
            <v>0</v>
          </cell>
          <cell r="T19">
            <v>0</v>
          </cell>
          <cell r="U19">
            <v>0</v>
          </cell>
          <cell r="V19">
            <v>0</v>
          </cell>
          <cell r="W19">
            <v>0</v>
          </cell>
          <cell r="X19">
            <v>0</v>
          </cell>
          <cell r="Y19">
            <v>0</v>
          </cell>
          <cell r="Z19">
            <v>0</v>
          </cell>
          <cell r="AA19">
            <v>15</v>
          </cell>
          <cell r="AB19">
            <v>15</v>
          </cell>
          <cell r="AC19">
            <v>100000</v>
          </cell>
        </row>
        <row r="20">
          <cell r="A20">
            <v>15</v>
          </cell>
          <cell r="B20" t="str">
            <v>　取手市</v>
          </cell>
          <cell r="C20">
            <v>21600</v>
          </cell>
          <cell r="D20">
            <v>21600</v>
          </cell>
          <cell r="E20">
            <v>0</v>
          </cell>
          <cell r="F20">
            <v>36</v>
          </cell>
          <cell r="G20">
            <v>36</v>
          </cell>
          <cell r="H20">
            <v>303000</v>
          </cell>
          <cell r="I20">
            <v>21600</v>
          </cell>
          <cell r="J20">
            <v>0</v>
          </cell>
          <cell r="K20">
            <v>0</v>
          </cell>
          <cell r="L20">
            <v>0</v>
          </cell>
          <cell r="M20">
            <v>21600</v>
          </cell>
          <cell r="N20">
            <v>0</v>
          </cell>
          <cell r="O20">
            <v>0</v>
          </cell>
          <cell r="P20">
            <v>0</v>
          </cell>
          <cell r="Q20">
            <v>0</v>
          </cell>
          <cell r="R20">
            <v>0</v>
          </cell>
          <cell r="S20">
            <v>0</v>
          </cell>
          <cell r="T20">
            <v>0</v>
          </cell>
          <cell r="U20">
            <v>0</v>
          </cell>
          <cell r="V20">
            <v>0</v>
          </cell>
          <cell r="W20">
            <v>0</v>
          </cell>
          <cell r="X20">
            <v>0</v>
          </cell>
          <cell r="Y20">
            <v>0</v>
          </cell>
          <cell r="Z20">
            <v>0</v>
          </cell>
          <cell r="AA20">
            <v>36</v>
          </cell>
          <cell r="AB20">
            <v>36</v>
          </cell>
          <cell r="AC20">
            <v>303000</v>
          </cell>
        </row>
        <row r="21">
          <cell r="A21">
            <v>16</v>
          </cell>
          <cell r="B21" t="str">
            <v>　岩井市</v>
          </cell>
          <cell r="C21">
            <v>0</v>
          </cell>
          <cell r="D21">
            <v>0</v>
          </cell>
          <cell r="E21">
            <v>0</v>
          </cell>
          <cell r="F21">
            <v>0</v>
          </cell>
          <cell r="G21">
            <v>0</v>
          </cell>
          <cell r="H21">
            <v>0</v>
          </cell>
          <cell r="I21">
            <v>0</v>
          </cell>
          <cell r="J21">
            <v>0</v>
          </cell>
          <cell r="K21">
            <v>0</v>
          </cell>
          <cell r="L21">
            <v>0</v>
          </cell>
          <cell r="M21">
            <v>0</v>
          </cell>
          <cell r="N21">
            <v>0</v>
          </cell>
          <cell r="O21">
            <v>0</v>
          </cell>
          <cell r="P21">
            <v>0</v>
          </cell>
          <cell r="Q21">
            <v>0</v>
          </cell>
          <cell r="R21">
            <v>0</v>
          </cell>
          <cell r="S21">
            <v>0</v>
          </cell>
          <cell r="T21">
            <v>0</v>
          </cell>
          <cell r="U21">
            <v>0</v>
          </cell>
          <cell r="V21">
            <v>0</v>
          </cell>
          <cell r="W21">
            <v>0</v>
          </cell>
          <cell r="X21">
            <v>0</v>
          </cell>
          <cell r="Y21">
            <v>0</v>
          </cell>
          <cell r="Z21">
            <v>0</v>
          </cell>
        </row>
        <row r="22">
          <cell r="A22">
            <v>17</v>
          </cell>
          <cell r="B22" t="str">
            <v>　牛久市</v>
          </cell>
          <cell r="C22">
            <v>0</v>
          </cell>
          <cell r="D22">
            <v>0</v>
          </cell>
          <cell r="E22">
            <v>0</v>
          </cell>
          <cell r="F22">
            <v>0</v>
          </cell>
          <cell r="G22">
            <v>0</v>
          </cell>
          <cell r="H22">
            <v>0</v>
          </cell>
          <cell r="I22">
            <v>0</v>
          </cell>
          <cell r="J22">
            <v>0</v>
          </cell>
          <cell r="K22">
            <v>0</v>
          </cell>
          <cell r="L22">
            <v>0</v>
          </cell>
          <cell r="M22">
            <v>0</v>
          </cell>
          <cell r="N22">
            <v>0</v>
          </cell>
          <cell r="O22">
            <v>0</v>
          </cell>
          <cell r="P22">
            <v>0</v>
          </cell>
          <cell r="Q22">
            <v>0</v>
          </cell>
          <cell r="R22">
            <v>0</v>
          </cell>
          <cell r="S22">
            <v>0</v>
          </cell>
          <cell r="T22">
            <v>0</v>
          </cell>
          <cell r="U22">
            <v>0</v>
          </cell>
          <cell r="V22">
            <v>0</v>
          </cell>
          <cell r="W22">
            <v>0</v>
          </cell>
          <cell r="X22">
            <v>0</v>
          </cell>
          <cell r="Y22">
            <v>0</v>
          </cell>
          <cell r="Z22">
            <v>0</v>
          </cell>
        </row>
        <row r="23">
          <cell r="A23">
            <v>18</v>
          </cell>
          <cell r="B23" t="str">
            <v>　つくば市</v>
          </cell>
          <cell r="C23">
            <v>0</v>
          </cell>
          <cell r="D23">
            <v>0</v>
          </cell>
          <cell r="E23">
            <v>0</v>
          </cell>
          <cell r="F23">
            <v>0</v>
          </cell>
          <cell r="G23">
            <v>0</v>
          </cell>
          <cell r="H23">
            <v>0</v>
          </cell>
          <cell r="I23">
            <v>0</v>
          </cell>
          <cell r="J23">
            <v>0</v>
          </cell>
          <cell r="K23">
            <v>0</v>
          </cell>
          <cell r="L23">
            <v>0</v>
          </cell>
          <cell r="M23">
            <v>0</v>
          </cell>
          <cell r="N23">
            <v>0</v>
          </cell>
          <cell r="O23">
            <v>0</v>
          </cell>
          <cell r="P23">
            <v>0</v>
          </cell>
          <cell r="Q23">
            <v>0</v>
          </cell>
          <cell r="R23">
            <v>0</v>
          </cell>
          <cell r="S23">
            <v>0</v>
          </cell>
          <cell r="T23">
            <v>0</v>
          </cell>
          <cell r="U23">
            <v>0</v>
          </cell>
          <cell r="V23">
            <v>0</v>
          </cell>
          <cell r="W23">
            <v>0</v>
          </cell>
          <cell r="X23">
            <v>0</v>
          </cell>
          <cell r="Y23">
            <v>0</v>
          </cell>
          <cell r="Z23">
            <v>0</v>
          </cell>
        </row>
        <row r="24">
          <cell r="A24">
            <v>19</v>
          </cell>
          <cell r="B24" t="str">
            <v>　ひたちなか市</v>
          </cell>
          <cell r="C24">
            <v>0</v>
          </cell>
          <cell r="D24">
            <v>0</v>
          </cell>
          <cell r="E24">
            <v>0</v>
          </cell>
          <cell r="F24">
            <v>0</v>
          </cell>
          <cell r="G24">
            <v>0</v>
          </cell>
          <cell r="H24">
            <v>0</v>
          </cell>
          <cell r="I24">
            <v>0</v>
          </cell>
          <cell r="J24">
            <v>0</v>
          </cell>
          <cell r="K24">
            <v>0</v>
          </cell>
          <cell r="L24">
            <v>0</v>
          </cell>
          <cell r="M24">
            <v>0</v>
          </cell>
          <cell r="N24">
            <v>0</v>
          </cell>
          <cell r="O24">
            <v>0</v>
          </cell>
          <cell r="P24">
            <v>0</v>
          </cell>
          <cell r="Q24">
            <v>0</v>
          </cell>
          <cell r="R24">
            <v>0</v>
          </cell>
          <cell r="S24">
            <v>0</v>
          </cell>
          <cell r="T24">
            <v>0</v>
          </cell>
          <cell r="U24">
            <v>0</v>
          </cell>
          <cell r="V24">
            <v>0</v>
          </cell>
          <cell r="W24">
            <v>0</v>
          </cell>
          <cell r="X24">
            <v>0</v>
          </cell>
          <cell r="Y24">
            <v>0</v>
          </cell>
          <cell r="Z24">
            <v>0</v>
          </cell>
        </row>
        <row r="25">
          <cell r="A25">
            <v>20</v>
          </cell>
          <cell r="B25" t="str">
            <v>　鹿嶋市</v>
          </cell>
          <cell r="C25">
            <v>2000</v>
          </cell>
          <cell r="D25">
            <v>2000</v>
          </cell>
          <cell r="E25">
            <v>2000</v>
          </cell>
          <cell r="F25">
            <v>21</v>
          </cell>
          <cell r="G25">
            <v>21</v>
          </cell>
          <cell r="H25">
            <v>392000</v>
          </cell>
          <cell r="I25">
            <v>0</v>
          </cell>
          <cell r="J25">
            <v>0</v>
          </cell>
          <cell r="K25">
            <v>0</v>
          </cell>
          <cell r="L25">
            <v>0</v>
          </cell>
          <cell r="M25">
            <v>2000</v>
          </cell>
          <cell r="N25">
            <v>0</v>
          </cell>
          <cell r="O25">
            <v>0</v>
          </cell>
          <cell r="P25">
            <v>0</v>
          </cell>
          <cell r="Q25">
            <v>0</v>
          </cell>
          <cell r="R25">
            <v>0</v>
          </cell>
          <cell r="S25">
            <v>0</v>
          </cell>
          <cell r="T25">
            <v>0</v>
          </cell>
          <cell r="U25">
            <v>0</v>
          </cell>
          <cell r="V25">
            <v>0</v>
          </cell>
          <cell r="W25">
            <v>0</v>
          </cell>
          <cell r="X25">
            <v>0</v>
          </cell>
          <cell r="Y25">
            <v>0</v>
          </cell>
          <cell r="Z25">
            <v>0</v>
          </cell>
          <cell r="AA25">
            <v>21</v>
          </cell>
          <cell r="AB25">
            <v>21</v>
          </cell>
          <cell r="AC25">
            <v>392000</v>
          </cell>
        </row>
        <row r="26">
          <cell r="A26">
            <v>21</v>
          </cell>
          <cell r="B26" t="str">
            <v>　潮来市</v>
          </cell>
          <cell r="C26">
            <v>18000</v>
          </cell>
          <cell r="D26">
            <v>10000</v>
          </cell>
          <cell r="E26">
            <v>28000</v>
          </cell>
          <cell r="F26">
            <v>0</v>
          </cell>
          <cell r="G26">
            <v>15</v>
          </cell>
          <cell r="H26">
            <v>16</v>
          </cell>
          <cell r="I26">
            <v>10000</v>
          </cell>
          <cell r="J26">
            <v>0</v>
          </cell>
          <cell r="K26">
            <v>0</v>
          </cell>
          <cell r="L26">
            <v>0</v>
          </cell>
          <cell r="M26">
            <v>28000</v>
          </cell>
          <cell r="N26">
            <v>0</v>
          </cell>
          <cell r="O26">
            <v>0</v>
          </cell>
          <cell r="P26">
            <v>0</v>
          </cell>
          <cell r="Q26">
            <v>0</v>
          </cell>
          <cell r="R26">
            <v>0</v>
          </cell>
          <cell r="S26">
            <v>0</v>
          </cell>
          <cell r="T26">
            <v>0</v>
          </cell>
          <cell r="U26">
            <v>0</v>
          </cell>
          <cell r="V26">
            <v>0</v>
          </cell>
          <cell r="W26">
            <v>0</v>
          </cell>
          <cell r="X26">
            <v>0</v>
          </cell>
          <cell r="Y26">
            <v>0</v>
          </cell>
          <cell r="Z26">
            <v>0</v>
          </cell>
          <cell r="AA26">
            <v>15</v>
          </cell>
          <cell r="AB26">
            <v>16</v>
          </cell>
          <cell r="AC26">
            <v>100000</v>
          </cell>
        </row>
        <row r="27">
          <cell r="A27">
            <v>22</v>
          </cell>
          <cell r="B27" t="str">
            <v>　守谷市</v>
          </cell>
          <cell r="C27">
            <v>0</v>
          </cell>
          <cell r="D27">
            <v>0</v>
          </cell>
          <cell r="E27">
            <v>0</v>
          </cell>
          <cell r="F27">
            <v>0</v>
          </cell>
          <cell r="G27">
            <v>0</v>
          </cell>
          <cell r="H27">
            <v>0</v>
          </cell>
          <cell r="I27">
            <v>0</v>
          </cell>
          <cell r="J27">
            <v>0</v>
          </cell>
          <cell r="K27">
            <v>0</v>
          </cell>
          <cell r="L27">
            <v>0</v>
          </cell>
          <cell r="M27">
            <v>0</v>
          </cell>
          <cell r="N27">
            <v>0</v>
          </cell>
          <cell r="O27">
            <v>0</v>
          </cell>
          <cell r="P27">
            <v>0</v>
          </cell>
          <cell r="Q27">
            <v>0</v>
          </cell>
          <cell r="R27">
            <v>0</v>
          </cell>
          <cell r="S27">
            <v>0</v>
          </cell>
          <cell r="T27">
            <v>0</v>
          </cell>
          <cell r="U27">
            <v>0</v>
          </cell>
          <cell r="V27">
            <v>0</v>
          </cell>
          <cell r="W27">
            <v>0</v>
          </cell>
          <cell r="X27">
            <v>0</v>
          </cell>
          <cell r="Y27">
            <v>0</v>
          </cell>
          <cell r="Z27">
            <v>0</v>
          </cell>
        </row>
        <row r="28">
          <cell r="B28" t="str">
            <v>小　　計</v>
          </cell>
          <cell r="C28">
            <v>181600</v>
          </cell>
          <cell r="D28">
            <v>8000</v>
          </cell>
          <cell r="E28">
            <v>56600</v>
          </cell>
          <cell r="F28">
            <v>120000</v>
          </cell>
          <cell r="G28">
            <v>25440</v>
          </cell>
          <cell r="H28">
            <v>2000</v>
          </cell>
          <cell r="I28">
            <v>71417</v>
          </cell>
          <cell r="J28">
            <v>0</v>
          </cell>
          <cell r="K28">
            <v>0</v>
          </cell>
          <cell r="L28">
            <v>0</v>
          </cell>
          <cell r="M28">
            <v>465057</v>
          </cell>
          <cell r="N28">
            <v>0</v>
          </cell>
          <cell r="O28">
            <v>0</v>
          </cell>
          <cell r="P28">
            <v>0</v>
          </cell>
          <cell r="Q28">
            <v>0</v>
          </cell>
          <cell r="R28">
            <v>0</v>
          </cell>
          <cell r="S28">
            <v>0</v>
          </cell>
          <cell r="T28">
            <v>0</v>
          </cell>
          <cell r="U28">
            <v>0</v>
          </cell>
          <cell r="V28">
            <v>0</v>
          </cell>
          <cell r="W28">
            <v>0</v>
          </cell>
          <cell r="X28">
            <v>0</v>
          </cell>
          <cell r="Y28">
            <v>0</v>
          </cell>
          <cell r="Z28">
            <v>0</v>
          </cell>
          <cell r="AA28">
            <v>193</v>
          </cell>
          <cell r="AB28">
            <v>194</v>
          </cell>
          <cell r="AC28">
            <v>2146000</v>
          </cell>
          <cell r="AD28">
            <v>2000</v>
          </cell>
        </row>
        <row r="29">
          <cell r="M29">
            <v>0</v>
          </cell>
          <cell r="N29">
            <v>0</v>
          </cell>
          <cell r="O29">
            <v>0</v>
          </cell>
          <cell r="P29">
            <v>0</v>
          </cell>
          <cell r="Q29">
            <v>0</v>
          </cell>
          <cell r="R29">
            <v>0</v>
          </cell>
          <cell r="S29">
            <v>0</v>
          </cell>
          <cell r="T29">
            <v>0</v>
          </cell>
          <cell r="U29">
            <v>0</v>
          </cell>
          <cell r="V29">
            <v>0</v>
          </cell>
          <cell r="W29">
            <v>0</v>
          </cell>
          <cell r="X29">
            <v>0</v>
          </cell>
          <cell r="Y29">
            <v>0</v>
          </cell>
          <cell r="Z29">
            <v>0</v>
          </cell>
        </row>
        <row r="30">
          <cell r="M30">
            <v>0</v>
          </cell>
          <cell r="N30">
            <v>0</v>
          </cell>
          <cell r="O30">
            <v>0</v>
          </cell>
          <cell r="P30">
            <v>0</v>
          </cell>
          <cell r="Q30">
            <v>0</v>
          </cell>
          <cell r="R30">
            <v>0</v>
          </cell>
          <cell r="S30">
            <v>0</v>
          </cell>
          <cell r="T30">
            <v>0</v>
          </cell>
          <cell r="U30">
            <v>0</v>
          </cell>
          <cell r="V30">
            <v>0</v>
          </cell>
          <cell r="W30">
            <v>0</v>
          </cell>
          <cell r="X30">
            <v>0</v>
          </cell>
          <cell r="Y30">
            <v>0</v>
          </cell>
          <cell r="Z30">
            <v>0</v>
          </cell>
        </row>
        <row r="31">
          <cell r="M31">
            <v>0</v>
          </cell>
          <cell r="N31">
            <v>0</v>
          </cell>
          <cell r="O31">
            <v>0</v>
          </cell>
          <cell r="P31">
            <v>0</v>
          </cell>
          <cell r="Q31">
            <v>0</v>
          </cell>
          <cell r="R31">
            <v>0</v>
          </cell>
          <cell r="S31">
            <v>0</v>
          </cell>
          <cell r="T31">
            <v>0</v>
          </cell>
          <cell r="U31">
            <v>0</v>
          </cell>
          <cell r="V31">
            <v>0</v>
          </cell>
          <cell r="W31">
            <v>0</v>
          </cell>
          <cell r="X31">
            <v>0</v>
          </cell>
          <cell r="Y31">
            <v>0</v>
          </cell>
          <cell r="Z31">
            <v>0</v>
          </cell>
        </row>
        <row r="32">
          <cell r="A32">
            <v>23</v>
          </cell>
          <cell r="B32" t="str">
            <v>　茨城町</v>
          </cell>
          <cell r="C32">
            <v>16000</v>
          </cell>
          <cell r="D32">
            <v>2000</v>
          </cell>
          <cell r="E32">
            <v>2000</v>
          </cell>
          <cell r="F32">
            <v>20000</v>
          </cell>
          <cell r="G32">
            <v>0</v>
          </cell>
          <cell r="H32">
            <v>13</v>
          </cell>
          <cell r="I32">
            <v>2000</v>
          </cell>
          <cell r="J32">
            <v>190000</v>
          </cell>
          <cell r="K32">
            <v>0</v>
          </cell>
          <cell r="L32">
            <v>0</v>
          </cell>
          <cell r="M32">
            <v>20000</v>
          </cell>
          <cell r="N32">
            <v>0</v>
          </cell>
          <cell r="O32">
            <v>0</v>
          </cell>
          <cell r="P32">
            <v>0</v>
          </cell>
          <cell r="Q32">
            <v>0</v>
          </cell>
          <cell r="R32">
            <v>0</v>
          </cell>
          <cell r="S32">
            <v>0</v>
          </cell>
          <cell r="T32">
            <v>0</v>
          </cell>
          <cell r="U32">
            <v>0</v>
          </cell>
          <cell r="V32">
            <v>0</v>
          </cell>
          <cell r="W32">
            <v>0</v>
          </cell>
          <cell r="X32">
            <v>0</v>
          </cell>
          <cell r="Y32">
            <v>0</v>
          </cell>
          <cell r="Z32">
            <v>0</v>
          </cell>
          <cell r="AA32">
            <v>13</v>
          </cell>
          <cell r="AB32">
            <v>13</v>
          </cell>
          <cell r="AC32">
            <v>190000</v>
          </cell>
        </row>
        <row r="33">
          <cell r="A33">
            <v>24</v>
          </cell>
          <cell r="B33" t="str">
            <v>　小川町</v>
          </cell>
          <cell r="C33">
            <v>0</v>
          </cell>
          <cell r="D33">
            <v>0</v>
          </cell>
          <cell r="E33">
            <v>0</v>
          </cell>
          <cell r="F33">
            <v>0</v>
          </cell>
          <cell r="G33">
            <v>0</v>
          </cell>
          <cell r="H33">
            <v>0</v>
          </cell>
          <cell r="I33">
            <v>0</v>
          </cell>
          <cell r="J33">
            <v>0</v>
          </cell>
          <cell r="K33">
            <v>0</v>
          </cell>
          <cell r="L33">
            <v>0</v>
          </cell>
          <cell r="M33">
            <v>0</v>
          </cell>
          <cell r="N33">
            <v>0</v>
          </cell>
          <cell r="O33">
            <v>0</v>
          </cell>
          <cell r="P33">
            <v>0</v>
          </cell>
          <cell r="Q33">
            <v>0</v>
          </cell>
          <cell r="R33">
            <v>0</v>
          </cell>
          <cell r="S33">
            <v>0</v>
          </cell>
          <cell r="T33">
            <v>0</v>
          </cell>
          <cell r="U33">
            <v>0</v>
          </cell>
          <cell r="V33">
            <v>0</v>
          </cell>
          <cell r="W33">
            <v>0</v>
          </cell>
          <cell r="X33">
            <v>0</v>
          </cell>
          <cell r="Y33">
            <v>0</v>
          </cell>
          <cell r="Z33">
            <v>0</v>
          </cell>
        </row>
        <row r="34">
          <cell r="A34">
            <v>25</v>
          </cell>
          <cell r="B34" t="str">
            <v>　美野里町</v>
          </cell>
          <cell r="C34">
            <v>157500</v>
          </cell>
          <cell r="D34">
            <v>16754</v>
          </cell>
          <cell r="E34">
            <v>16754</v>
          </cell>
          <cell r="F34">
            <v>6300</v>
          </cell>
          <cell r="G34">
            <v>4000</v>
          </cell>
          <cell r="H34">
            <v>0</v>
          </cell>
          <cell r="I34">
            <v>6300</v>
          </cell>
          <cell r="J34">
            <v>4</v>
          </cell>
          <cell r="K34">
            <v>40000</v>
          </cell>
          <cell r="L34">
            <v>4400</v>
          </cell>
          <cell r="M34">
            <v>184554</v>
          </cell>
          <cell r="N34">
            <v>0</v>
          </cell>
          <cell r="O34">
            <v>0</v>
          </cell>
          <cell r="P34">
            <v>0</v>
          </cell>
          <cell r="Q34">
            <v>0</v>
          </cell>
          <cell r="R34">
            <v>0</v>
          </cell>
          <cell r="S34">
            <v>0</v>
          </cell>
          <cell r="T34">
            <v>0</v>
          </cell>
          <cell r="U34">
            <v>0</v>
          </cell>
          <cell r="V34">
            <v>0</v>
          </cell>
          <cell r="W34">
            <v>0</v>
          </cell>
          <cell r="X34">
            <v>0</v>
          </cell>
          <cell r="Y34">
            <v>0</v>
          </cell>
          <cell r="Z34">
            <v>0</v>
          </cell>
          <cell r="AA34">
            <v>1</v>
          </cell>
          <cell r="AB34">
            <v>4</v>
          </cell>
          <cell r="AC34">
            <v>40000</v>
          </cell>
          <cell r="AD34">
            <v>4400</v>
          </cell>
        </row>
        <row r="35">
          <cell r="A35">
            <v>26</v>
          </cell>
          <cell r="B35" t="str">
            <v>　内原町</v>
          </cell>
          <cell r="C35">
            <v>0</v>
          </cell>
          <cell r="D35">
            <v>0</v>
          </cell>
          <cell r="E35">
            <v>0</v>
          </cell>
          <cell r="F35">
            <v>0</v>
          </cell>
          <cell r="G35">
            <v>0</v>
          </cell>
          <cell r="H35">
            <v>0</v>
          </cell>
          <cell r="I35">
            <v>0</v>
          </cell>
          <cell r="J35">
            <v>0</v>
          </cell>
          <cell r="K35">
            <v>0</v>
          </cell>
          <cell r="L35">
            <v>0</v>
          </cell>
          <cell r="M35">
            <v>0</v>
          </cell>
          <cell r="N35">
            <v>0</v>
          </cell>
          <cell r="O35">
            <v>0</v>
          </cell>
          <cell r="P35">
            <v>0</v>
          </cell>
          <cell r="Q35">
            <v>0</v>
          </cell>
          <cell r="R35">
            <v>0</v>
          </cell>
          <cell r="S35">
            <v>0</v>
          </cell>
          <cell r="T35">
            <v>0</v>
          </cell>
          <cell r="U35">
            <v>0</v>
          </cell>
          <cell r="V35">
            <v>0</v>
          </cell>
          <cell r="W35">
            <v>0</v>
          </cell>
          <cell r="X35">
            <v>0</v>
          </cell>
          <cell r="Y35">
            <v>0</v>
          </cell>
          <cell r="Z35">
            <v>0</v>
          </cell>
        </row>
        <row r="36">
          <cell r="A36">
            <v>27</v>
          </cell>
          <cell r="B36" t="str">
            <v>　常北町</v>
          </cell>
          <cell r="C36">
            <v>7200</v>
          </cell>
          <cell r="D36">
            <v>7200</v>
          </cell>
          <cell r="E36">
            <v>0</v>
          </cell>
          <cell r="F36">
            <v>4</v>
          </cell>
          <cell r="G36">
            <v>4</v>
          </cell>
          <cell r="H36">
            <v>28000</v>
          </cell>
          <cell r="I36">
            <v>7200</v>
          </cell>
          <cell r="J36">
            <v>0</v>
          </cell>
          <cell r="K36">
            <v>0</v>
          </cell>
          <cell r="L36">
            <v>0</v>
          </cell>
          <cell r="M36">
            <v>7200</v>
          </cell>
          <cell r="N36">
            <v>0</v>
          </cell>
          <cell r="O36">
            <v>0</v>
          </cell>
          <cell r="P36">
            <v>0</v>
          </cell>
          <cell r="Q36">
            <v>0</v>
          </cell>
          <cell r="R36">
            <v>0</v>
          </cell>
          <cell r="S36">
            <v>0</v>
          </cell>
          <cell r="T36">
            <v>0</v>
          </cell>
          <cell r="U36">
            <v>0</v>
          </cell>
          <cell r="V36">
            <v>0</v>
          </cell>
          <cell r="W36">
            <v>0</v>
          </cell>
          <cell r="X36">
            <v>0</v>
          </cell>
          <cell r="Y36">
            <v>0</v>
          </cell>
          <cell r="Z36">
            <v>0</v>
          </cell>
          <cell r="AA36">
            <v>4</v>
          </cell>
          <cell r="AB36">
            <v>4</v>
          </cell>
          <cell r="AC36">
            <v>28000</v>
          </cell>
        </row>
        <row r="37">
          <cell r="A37">
            <v>28</v>
          </cell>
          <cell r="B37" t="str">
            <v>　大洗町</v>
          </cell>
          <cell r="C37">
            <v>0</v>
          </cell>
          <cell r="D37">
            <v>0</v>
          </cell>
          <cell r="E37">
            <v>0</v>
          </cell>
          <cell r="F37">
            <v>0</v>
          </cell>
          <cell r="G37">
            <v>0</v>
          </cell>
          <cell r="H37">
            <v>0</v>
          </cell>
          <cell r="I37">
            <v>0</v>
          </cell>
          <cell r="J37">
            <v>0</v>
          </cell>
          <cell r="K37">
            <v>0</v>
          </cell>
          <cell r="L37">
            <v>0</v>
          </cell>
          <cell r="M37">
            <v>0</v>
          </cell>
          <cell r="N37">
            <v>0</v>
          </cell>
          <cell r="O37">
            <v>0</v>
          </cell>
          <cell r="P37">
            <v>0</v>
          </cell>
          <cell r="Q37">
            <v>0</v>
          </cell>
          <cell r="R37">
            <v>0</v>
          </cell>
          <cell r="S37">
            <v>0</v>
          </cell>
          <cell r="T37">
            <v>0</v>
          </cell>
          <cell r="U37">
            <v>0</v>
          </cell>
          <cell r="V37">
            <v>0</v>
          </cell>
          <cell r="W37">
            <v>0</v>
          </cell>
          <cell r="X37">
            <v>0</v>
          </cell>
          <cell r="Y37">
            <v>0</v>
          </cell>
          <cell r="Z37">
            <v>0</v>
          </cell>
        </row>
        <row r="38">
          <cell r="A38">
            <v>29</v>
          </cell>
          <cell r="B38" t="str">
            <v>　友部町</v>
          </cell>
          <cell r="C38">
            <v>0</v>
          </cell>
          <cell r="D38">
            <v>0</v>
          </cell>
          <cell r="E38">
            <v>7</v>
          </cell>
          <cell r="F38">
            <v>7</v>
          </cell>
          <cell r="G38">
            <v>120000</v>
          </cell>
          <cell r="H38">
            <v>0</v>
          </cell>
          <cell r="I38">
            <v>0</v>
          </cell>
          <cell r="J38">
            <v>0</v>
          </cell>
          <cell r="K38">
            <v>0</v>
          </cell>
          <cell r="L38">
            <v>0</v>
          </cell>
          <cell r="M38">
            <v>0</v>
          </cell>
          <cell r="N38">
            <v>0</v>
          </cell>
          <cell r="O38">
            <v>0</v>
          </cell>
          <cell r="P38">
            <v>0</v>
          </cell>
          <cell r="Q38">
            <v>0</v>
          </cell>
          <cell r="R38">
            <v>0</v>
          </cell>
          <cell r="S38">
            <v>0</v>
          </cell>
          <cell r="T38">
            <v>0</v>
          </cell>
          <cell r="U38">
            <v>0</v>
          </cell>
          <cell r="V38">
            <v>0</v>
          </cell>
          <cell r="W38">
            <v>0</v>
          </cell>
          <cell r="X38">
            <v>0</v>
          </cell>
          <cell r="Y38">
            <v>0</v>
          </cell>
          <cell r="Z38">
            <v>0</v>
          </cell>
          <cell r="AA38">
            <v>7</v>
          </cell>
          <cell r="AB38">
            <v>7</v>
          </cell>
          <cell r="AC38">
            <v>120000</v>
          </cell>
        </row>
        <row r="39">
          <cell r="A39">
            <v>30</v>
          </cell>
          <cell r="B39" t="str">
            <v>　岩間町</v>
          </cell>
          <cell r="C39">
            <v>2000</v>
          </cell>
          <cell r="D39">
            <v>2400</v>
          </cell>
          <cell r="E39">
            <v>2000</v>
          </cell>
          <cell r="F39">
            <v>0</v>
          </cell>
          <cell r="G39">
            <v>2400</v>
          </cell>
          <cell r="H39">
            <v>25</v>
          </cell>
          <cell r="I39">
            <v>232000</v>
          </cell>
          <cell r="J39">
            <v>0</v>
          </cell>
          <cell r="K39">
            <v>0</v>
          </cell>
          <cell r="L39">
            <v>0</v>
          </cell>
          <cell r="M39">
            <v>4400</v>
          </cell>
          <cell r="N39">
            <v>0</v>
          </cell>
          <cell r="O39">
            <v>0</v>
          </cell>
          <cell r="P39">
            <v>0</v>
          </cell>
          <cell r="Q39">
            <v>0</v>
          </cell>
          <cell r="R39">
            <v>0</v>
          </cell>
          <cell r="S39">
            <v>0</v>
          </cell>
          <cell r="T39">
            <v>0</v>
          </cell>
          <cell r="U39">
            <v>0</v>
          </cell>
          <cell r="V39">
            <v>0</v>
          </cell>
          <cell r="W39">
            <v>0</v>
          </cell>
          <cell r="X39">
            <v>0</v>
          </cell>
          <cell r="Y39">
            <v>0</v>
          </cell>
          <cell r="Z39">
            <v>0</v>
          </cell>
          <cell r="AA39">
            <v>25</v>
          </cell>
          <cell r="AB39">
            <v>25</v>
          </cell>
          <cell r="AC39">
            <v>232000</v>
          </cell>
        </row>
        <row r="40">
          <cell r="A40">
            <v>31</v>
          </cell>
          <cell r="B40" t="str">
            <v>　岩瀬町</v>
          </cell>
          <cell r="C40">
            <v>0</v>
          </cell>
          <cell r="D40">
            <v>0</v>
          </cell>
          <cell r="E40">
            <v>5</v>
          </cell>
          <cell r="F40">
            <v>5</v>
          </cell>
          <cell r="G40">
            <v>50000</v>
          </cell>
          <cell r="H40">
            <v>0</v>
          </cell>
          <cell r="I40">
            <v>0</v>
          </cell>
          <cell r="J40">
            <v>0</v>
          </cell>
          <cell r="K40">
            <v>0</v>
          </cell>
          <cell r="L40">
            <v>0</v>
          </cell>
          <cell r="M40">
            <v>0</v>
          </cell>
          <cell r="N40">
            <v>0</v>
          </cell>
          <cell r="O40">
            <v>0</v>
          </cell>
          <cell r="P40">
            <v>0</v>
          </cell>
          <cell r="Q40">
            <v>0</v>
          </cell>
          <cell r="R40">
            <v>0</v>
          </cell>
          <cell r="S40">
            <v>0</v>
          </cell>
          <cell r="T40">
            <v>0</v>
          </cell>
          <cell r="U40">
            <v>0</v>
          </cell>
          <cell r="V40">
            <v>0</v>
          </cell>
          <cell r="W40">
            <v>0</v>
          </cell>
          <cell r="X40">
            <v>0</v>
          </cell>
          <cell r="Y40">
            <v>0</v>
          </cell>
          <cell r="Z40">
            <v>0</v>
          </cell>
          <cell r="AA40">
            <v>5</v>
          </cell>
          <cell r="AB40">
            <v>5</v>
          </cell>
          <cell r="AC40">
            <v>50000</v>
          </cell>
        </row>
        <row r="41">
          <cell r="A41">
            <v>32</v>
          </cell>
          <cell r="B41" t="str">
            <v>　那珂町</v>
          </cell>
          <cell r="C41">
            <v>0</v>
          </cell>
          <cell r="D41">
            <v>0</v>
          </cell>
          <cell r="E41">
            <v>0</v>
          </cell>
          <cell r="F41">
            <v>0</v>
          </cell>
          <cell r="G41">
            <v>0</v>
          </cell>
          <cell r="H41">
            <v>0</v>
          </cell>
          <cell r="I41">
            <v>0</v>
          </cell>
          <cell r="J41">
            <v>0</v>
          </cell>
          <cell r="K41">
            <v>0</v>
          </cell>
          <cell r="L41">
            <v>0</v>
          </cell>
          <cell r="M41">
            <v>0</v>
          </cell>
          <cell r="N41">
            <v>0</v>
          </cell>
          <cell r="O41">
            <v>0</v>
          </cell>
          <cell r="P41">
            <v>0</v>
          </cell>
          <cell r="Q41">
            <v>0</v>
          </cell>
          <cell r="R41">
            <v>0</v>
          </cell>
          <cell r="S41">
            <v>0</v>
          </cell>
          <cell r="T41">
            <v>0</v>
          </cell>
          <cell r="U41">
            <v>0</v>
          </cell>
          <cell r="V41">
            <v>0</v>
          </cell>
          <cell r="W41">
            <v>0</v>
          </cell>
          <cell r="X41">
            <v>0</v>
          </cell>
          <cell r="Y41">
            <v>0</v>
          </cell>
          <cell r="Z41">
            <v>0</v>
          </cell>
        </row>
        <row r="42">
          <cell r="A42">
            <v>33</v>
          </cell>
          <cell r="B42" t="str">
            <v>　瓜連町</v>
          </cell>
          <cell r="C42">
            <v>0</v>
          </cell>
          <cell r="D42">
            <v>0</v>
          </cell>
          <cell r="E42">
            <v>0</v>
          </cell>
          <cell r="F42">
            <v>0</v>
          </cell>
          <cell r="G42">
            <v>0</v>
          </cell>
          <cell r="H42">
            <v>0</v>
          </cell>
          <cell r="I42">
            <v>0</v>
          </cell>
          <cell r="J42">
            <v>0</v>
          </cell>
          <cell r="K42">
            <v>0</v>
          </cell>
          <cell r="L42">
            <v>0</v>
          </cell>
          <cell r="M42">
            <v>0</v>
          </cell>
          <cell r="N42">
            <v>0</v>
          </cell>
          <cell r="O42">
            <v>0</v>
          </cell>
          <cell r="P42">
            <v>0</v>
          </cell>
          <cell r="Q42">
            <v>0</v>
          </cell>
          <cell r="R42">
            <v>0</v>
          </cell>
          <cell r="S42">
            <v>0</v>
          </cell>
          <cell r="T42">
            <v>0</v>
          </cell>
          <cell r="U42">
            <v>0</v>
          </cell>
          <cell r="V42">
            <v>0</v>
          </cell>
          <cell r="W42">
            <v>0</v>
          </cell>
          <cell r="X42">
            <v>0</v>
          </cell>
          <cell r="Y42">
            <v>0</v>
          </cell>
          <cell r="Z42">
            <v>0</v>
          </cell>
        </row>
        <row r="43">
          <cell r="A43">
            <v>34</v>
          </cell>
          <cell r="B43" t="str">
            <v>　大宮町</v>
          </cell>
          <cell r="C43">
            <v>0</v>
          </cell>
          <cell r="D43">
            <v>0</v>
          </cell>
          <cell r="E43">
            <v>15</v>
          </cell>
          <cell r="F43">
            <v>15</v>
          </cell>
          <cell r="G43">
            <v>490000</v>
          </cell>
          <cell r="H43">
            <v>0</v>
          </cell>
          <cell r="I43">
            <v>0</v>
          </cell>
          <cell r="J43">
            <v>0</v>
          </cell>
          <cell r="K43">
            <v>0</v>
          </cell>
          <cell r="L43">
            <v>0</v>
          </cell>
          <cell r="M43">
            <v>0</v>
          </cell>
          <cell r="N43">
            <v>0</v>
          </cell>
          <cell r="O43">
            <v>0</v>
          </cell>
          <cell r="P43">
            <v>0</v>
          </cell>
          <cell r="Q43">
            <v>0</v>
          </cell>
          <cell r="R43">
            <v>0</v>
          </cell>
          <cell r="S43">
            <v>0</v>
          </cell>
          <cell r="T43">
            <v>0</v>
          </cell>
          <cell r="U43">
            <v>0</v>
          </cell>
          <cell r="V43">
            <v>0</v>
          </cell>
          <cell r="W43">
            <v>0</v>
          </cell>
          <cell r="X43">
            <v>0</v>
          </cell>
          <cell r="Y43">
            <v>0</v>
          </cell>
          <cell r="Z43">
            <v>0</v>
          </cell>
          <cell r="AA43">
            <v>15</v>
          </cell>
          <cell r="AB43">
            <v>15</v>
          </cell>
          <cell r="AC43">
            <v>490000</v>
          </cell>
        </row>
        <row r="44">
          <cell r="A44">
            <v>35</v>
          </cell>
          <cell r="B44" t="str">
            <v>　山方町</v>
          </cell>
          <cell r="C44">
            <v>47000</v>
          </cell>
          <cell r="D44">
            <v>12000</v>
          </cell>
          <cell r="E44">
            <v>47000</v>
          </cell>
          <cell r="F44">
            <v>87500</v>
          </cell>
          <cell r="G44">
            <v>12000</v>
          </cell>
          <cell r="H44">
            <v>6</v>
          </cell>
          <cell r="I44">
            <v>28500</v>
          </cell>
          <cell r="J44">
            <v>180000</v>
          </cell>
          <cell r="K44">
            <v>0</v>
          </cell>
          <cell r="L44">
            <v>0</v>
          </cell>
          <cell r="M44">
            <v>87500</v>
          </cell>
          <cell r="N44">
            <v>0</v>
          </cell>
          <cell r="O44">
            <v>0</v>
          </cell>
          <cell r="P44">
            <v>0</v>
          </cell>
          <cell r="Q44">
            <v>0</v>
          </cell>
          <cell r="R44">
            <v>0</v>
          </cell>
          <cell r="S44">
            <v>0</v>
          </cell>
          <cell r="T44">
            <v>0</v>
          </cell>
          <cell r="U44">
            <v>0</v>
          </cell>
          <cell r="V44">
            <v>0</v>
          </cell>
          <cell r="W44">
            <v>0</v>
          </cell>
          <cell r="X44">
            <v>0</v>
          </cell>
          <cell r="Y44">
            <v>0</v>
          </cell>
          <cell r="Z44">
            <v>0</v>
          </cell>
          <cell r="AA44">
            <v>6</v>
          </cell>
          <cell r="AB44">
            <v>6</v>
          </cell>
          <cell r="AC44">
            <v>180000</v>
          </cell>
        </row>
        <row r="45">
          <cell r="A45">
            <v>36</v>
          </cell>
          <cell r="B45" t="str">
            <v>　金砂郷町</v>
          </cell>
          <cell r="C45">
            <v>0</v>
          </cell>
          <cell r="D45">
            <v>0</v>
          </cell>
          <cell r="E45">
            <v>0</v>
          </cell>
          <cell r="F45">
            <v>0</v>
          </cell>
          <cell r="G45">
            <v>0</v>
          </cell>
          <cell r="H45">
            <v>0</v>
          </cell>
          <cell r="I45">
            <v>0</v>
          </cell>
          <cell r="J45">
            <v>0</v>
          </cell>
          <cell r="K45">
            <v>0</v>
          </cell>
          <cell r="L45">
            <v>0</v>
          </cell>
          <cell r="M45">
            <v>0</v>
          </cell>
          <cell r="N45">
            <v>0</v>
          </cell>
          <cell r="O45">
            <v>0</v>
          </cell>
          <cell r="P45">
            <v>0</v>
          </cell>
          <cell r="Q45">
            <v>0</v>
          </cell>
          <cell r="R45">
            <v>0</v>
          </cell>
          <cell r="S45">
            <v>0</v>
          </cell>
          <cell r="T45">
            <v>0</v>
          </cell>
          <cell r="U45">
            <v>0</v>
          </cell>
          <cell r="V45">
            <v>0</v>
          </cell>
          <cell r="W45">
            <v>0</v>
          </cell>
          <cell r="X45">
            <v>0</v>
          </cell>
          <cell r="Y45">
            <v>0</v>
          </cell>
          <cell r="Z45">
            <v>0</v>
          </cell>
        </row>
        <row r="46">
          <cell r="A46">
            <v>37</v>
          </cell>
          <cell r="B46" t="str">
            <v>　大子町</v>
          </cell>
          <cell r="C46">
            <v>151500</v>
          </cell>
          <cell r="D46">
            <v>10000</v>
          </cell>
          <cell r="E46">
            <v>10000</v>
          </cell>
          <cell r="F46">
            <v>3000</v>
          </cell>
          <cell r="G46">
            <v>2600</v>
          </cell>
          <cell r="H46">
            <v>197100</v>
          </cell>
          <cell r="I46">
            <v>30000</v>
          </cell>
          <cell r="J46">
            <v>22</v>
          </cell>
          <cell r="K46">
            <v>34</v>
          </cell>
          <cell r="L46">
            <v>340000</v>
          </cell>
          <cell r="M46">
            <v>197100</v>
          </cell>
          <cell r="N46">
            <v>0</v>
          </cell>
          <cell r="O46">
            <v>0</v>
          </cell>
          <cell r="P46">
            <v>0</v>
          </cell>
          <cell r="Q46">
            <v>0</v>
          </cell>
          <cell r="R46">
            <v>0</v>
          </cell>
          <cell r="S46">
            <v>0</v>
          </cell>
          <cell r="T46">
            <v>0</v>
          </cell>
          <cell r="U46">
            <v>0</v>
          </cell>
          <cell r="V46">
            <v>0</v>
          </cell>
          <cell r="W46">
            <v>0</v>
          </cell>
          <cell r="X46">
            <v>0</v>
          </cell>
          <cell r="Y46">
            <v>0</v>
          </cell>
          <cell r="Z46">
            <v>0</v>
          </cell>
          <cell r="AA46">
            <v>22</v>
          </cell>
          <cell r="AB46">
            <v>34</v>
          </cell>
          <cell r="AC46">
            <v>340000</v>
          </cell>
          <cell r="AD46">
            <v>170000</v>
          </cell>
        </row>
        <row r="47">
          <cell r="A47">
            <v>38</v>
          </cell>
          <cell r="B47" t="str">
            <v>　十王町</v>
          </cell>
          <cell r="C47">
            <v>0</v>
          </cell>
          <cell r="D47">
            <v>0</v>
          </cell>
          <cell r="E47">
            <v>0</v>
          </cell>
          <cell r="F47">
            <v>0</v>
          </cell>
          <cell r="G47">
            <v>0</v>
          </cell>
          <cell r="H47">
            <v>0</v>
          </cell>
          <cell r="I47">
            <v>0</v>
          </cell>
          <cell r="J47">
            <v>0</v>
          </cell>
          <cell r="K47">
            <v>0</v>
          </cell>
          <cell r="L47">
            <v>0</v>
          </cell>
          <cell r="M47">
            <v>0</v>
          </cell>
          <cell r="N47">
            <v>0</v>
          </cell>
          <cell r="O47">
            <v>0</v>
          </cell>
          <cell r="P47">
            <v>0</v>
          </cell>
          <cell r="Q47">
            <v>0</v>
          </cell>
          <cell r="R47">
            <v>0</v>
          </cell>
          <cell r="S47">
            <v>0</v>
          </cell>
          <cell r="T47">
            <v>0</v>
          </cell>
          <cell r="U47">
            <v>0</v>
          </cell>
          <cell r="V47">
            <v>0</v>
          </cell>
          <cell r="W47">
            <v>0</v>
          </cell>
          <cell r="X47">
            <v>0</v>
          </cell>
          <cell r="Y47">
            <v>0</v>
          </cell>
          <cell r="Z47">
            <v>0</v>
          </cell>
        </row>
        <row r="48">
          <cell r="A48">
            <v>39</v>
          </cell>
          <cell r="B48" t="str">
            <v>　鉾田町</v>
          </cell>
          <cell r="C48">
            <v>8600</v>
          </cell>
          <cell r="D48">
            <v>15200</v>
          </cell>
          <cell r="E48">
            <v>8600</v>
          </cell>
          <cell r="F48">
            <v>0</v>
          </cell>
          <cell r="G48">
            <v>17</v>
          </cell>
          <cell r="H48">
            <v>17</v>
          </cell>
          <cell r="I48">
            <v>15200</v>
          </cell>
          <cell r="J48">
            <v>0</v>
          </cell>
          <cell r="K48">
            <v>0</v>
          </cell>
          <cell r="L48">
            <v>0</v>
          </cell>
          <cell r="M48">
            <v>23800</v>
          </cell>
          <cell r="N48">
            <v>0</v>
          </cell>
          <cell r="O48">
            <v>0</v>
          </cell>
          <cell r="P48">
            <v>0</v>
          </cell>
          <cell r="Q48">
            <v>0</v>
          </cell>
          <cell r="R48">
            <v>0</v>
          </cell>
          <cell r="S48">
            <v>0</v>
          </cell>
          <cell r="T48">
            <v>0</v>
          </cell>
          <cell r="U48">
            <v>0</v>
          </cell>
          <cell r="V48">
            <v>0</v>
          </cell>
          <cell r="W48">
            <v>0</v>
          </cell>
          <cell r="X48">
            <v>0</v>
          </cell>
          <cell r="Y48">
            <v>0</v>
          </cell>
          <cell r="Z48">
            <v>0</v>
          </cell>
          <cell r="AA48">
            <v>17</v>
          </cell>
          <cell r="AB48">
            <v>17</v>
          </cell>
          <cell r="AC48">
            <v>176000</v>
          </cell>
        </row>
        <row r="49">
          <cell r="A49">
            <v>40</v>
          </cell>
          <cell r="B49" t="str">
            <v>　神栖町</v>
          </cell>
          <cell r="C49">
            <v>46500</v>
          </cell>
          <cell r="D49">
            <v>45000</v>
          </cell>
          <cell r="E49">
            <v>1000</v>
          </cell>
          <cell r="F49">
            <v>3600</v>
          </cell>
          <cell r="G49">
            <v>3600</v>
          </cell>
          <cell r="H49">
            <v>100600</v>
          </cell>
          <cell r="I49">
            <v>4500</v>
          </cell>
          <cell r="J49">
            <v>11</v>
          </cell>
          <cell r="K49">
            <v>11</v>
          </cell>
          <cell r="L49">
            <v>210640</v>
          </cell>
          <cell r="M49">
            <v>100600</v>
          </cell>
          <cell r="N49">
            <v>0</v>
          </cell>
          <cell r="O49">
            <v>0</v>
          </cell>
          <cell r="P49">
            <v>0</v>
          </cell>
          <cell r="Q49">
            <v>0</v>
          </cell>
          <cell r="R49">
            <v>0</v>
          </cell>
          <cell r="S49">
            <v>0</v>
          </cell>
          <cell r="T49">
            <v>0</v>
          </cell>
          <cell r="U49">
            <v>0</v>
          </cell>
          <cell r="V49">
            <v>0</v>
          </cell>
          <cell r="W49">
            <v>0</v>
          </cell>
          <cell r="X49">
            <v>0</v>
          </cell>
          <cell r="Y49">
            <v>0</v>
          </cell>
          <cell r="Z49">
            <v>0</v>
          </cell>
          <cell r="AA49">
            <v>11</v>
          </cell>
          <cell r="AB49">
            <v>11</v>
          </cell>
          <cell r="AC49">
            <v>210640</v>
          </cell>
          <cell r="AD49">
            <v>11000</v>
          </cell>
        </row>
        <row r="50">
          <cell r="A50">
            <v>41</v>
          </cell>
          <cell r="B50" t="str">
            <v>　波崎町</v>
          </cell>
          <cell r="C50">
            <v>18000</v>
          </cell>
          <cell r="D50">
            <v>3000</v>
          </cell>
          <cell r="E50">
            <v>3000</v>
          </cell>
          <cell r="F50">
            <v>1280</v>
          </cell>
          <cell r="G50">
            <v>1280</v>
          </cell>
          <cell r="H50">
            <v>29280</v>
          </cell>
          <cell r="I50">
            <v>4000</v>
          </cell>
          <cell r="J50">
            <v>16</v>
          </cell>
          <cell r="K50">
            <v>16</v>
          </cell>
          <cell r="L50">
            <v>228900</v>
          </cell>
          <cell r="M50">
            <v>29280</v>
          </cell>
          <cell r="N50">
            <v>0</v>
          </cell>
          <cell r="O50">
            <v>0</v>
          </cell>
          <cell r="P50">
            <v>0</v>
          </cell>
          <cell r="Q50">
            <v>0</v>
          </cell>
          <cell r="R50">
            <v>0</v>
          </cell>
          <cell r="S50">
            <v>0</v>
          </cell>
          <cell r="T50">
            <v>0</v>
          </cell>
          <cell r="U50">
            <v>0</v>
          </cell>
          <cell r="V50">
            <v>0</v>
          </cell>
          <cell r="W50">
            <v>0</v>
          </cell>
          <cell r="X50">
            <v>0</v>
          </cell>
          <cell r="Y50">
            <v>0</v>
          </cell>
          <cell r="Z50">
            <v>0</v>
          </cell>
          <cell r="AA50">
            <v>16</v>
          </cell>
          <cell r="AB50">
            <v>16</v>
          </cell>
          <cell r="AC50">
            <v>228900</v>
          </cell>
        </row>
        <row r="51">
          <cell r="A51">
            <v>42</v>
          </cell>
          <cell r="B51" t="str">
            <v>　麻生町</v>
          </cell>
          <cell r="C51">
            <v>18000</v>
          </cell>
          <cell r="D51">
            <v>480</v>
          </cell>
          <cell r="E51">
            <v>10000</v>
          </cell>
          <cell r="F51">
            <v>28480</v>
          </cell>
          <cell r="G51">
            <v>480</v>
          </cell>
          <cell r="H51">
            <v>17</v>
          </cell>
          <cell r="I51">
            <v>10000</v>
          </cell>
          <cell r="J51">
            <v>100000</v>
          </cell>
          <cell r="K51">
            <v>0</v>
          </cell>
          <cell r="L51">
            <v>0</v>
          </cell>
          <cell r="M51">
            <v>28480</v>
          </cell>
          <cell r="N51">
            <v>0</v>
          </cell>
          <cell r="O51">
            <v>0</v>
          </cell>
          <cell r="P51">
            <v>0</v>
          </cell>
          <cell r="Q51">
            <v>0</v>
          </cell>
          <cell r="R51">
            <v>0</v>
          </cell>
          <cell r="S51">
            <v>0</v>
          </cell>
          <cell r="T51">
            <v>0</v>
          </cell>
          <cell r="U51">
            <v>0</v>
          </cell>
          <cell r="V51">
            <v>0</v>
          </cell>
          <cell r="W51">
            <v>0</v>
          </cell>
          <cell r="X51">
            <v>0</v>
          </cell>
          <cell r="Y51">
            <v>0</v>
          </cell>
          <cell r="Z51">
            <v>0</v>
          </cell>
          <cell r="AA51">
            <v>17</v>
          </cell>
          <cell r="AB51">
            <v>17</v>
          </cell>
          <cell r="AC51">
            <v>100000</v>
          </cell>
        </row>
        <row r="52">
          <cell r="A52">
            <v>43</v>
          </cell>
          <cell r="B52" t="str">
            <v>　北浦町</v>
          </cell>
          <cell r="C52">
            <v>40000</v>
          </cell>
          <cell r="D52">
            <v>5250</v>
          </cell>
          <cell r="E52">
            <v>5250</v>
          </cell>
          <cell r="F52">
            <v>21000</v>
          </cell>
          <cell r="G52">
            <v>1600</v>
          </cell>
          <cell r="H52">
            <v>0</v>
          </cell>
          <cell r="I52">
            <v>21000</v>
          </cell>
          <cell r="J52">
            <v>7</v>
          </cell>
          <cell r="K52">
            <v>110000</v>
          </cell>
          <cell r="L52">
            <v>14000</v>
          </cell>
          <cell r="M52">
            <v>67850</v>
          </cell>
          <cell r="N52">
            <v>0</v>
          </cell>
          <cell r="O52">
            <v>0</v>
          </cell>
          <cell r="P52">
            <v>0</v>
          </cell>
          <cell r="Q52">
            <v>0</v>
          </cell>
          <cell r="R52">
            <v>0</v>
          </cell>
          <cell r="S52">
            <v>0</v>
          </cell>
          <cell r="T52">
            <v>0</v>
          </cell>
          <cell r="U52">
            <v>0</v>
          </cell>
          <cell r="V52">
            <v>0</v>
          </cell>
          <cell r="W52">
            <v>0</v>
          </cell>
          <cell r="X52">
            <v>0</v>
          </cell>
          <cell r="Y52">
            <v>0</v>
          </cell>
          <cell r="Z52">
            <v>0</v>
          </cell>
          <cell r="AA52">
            <v>7</v>
          </cell>
          <cell r="AB52">
            <v>7</v>
          </cell>
          <cell r="AC52">
            <v>110000</v>
          </cell>
          <cell r="AD52">
            <v>14000</v>
          </cell>
        </row>
        <row r="53">
          <cell r="A53">
            <v>44</v>
          </cell>
          <cell r="B53" t="str">
            <v>　玉造町</v>
          </cell>
          <cell r="C53">
            <v>0</v>
          </cell>
          <cell r="D53">
            <v>0</v>
          </cell>
          <cell r="E53">
            <v>0</v>
          </cell>
          <cell r="F53">
            <v>0</v>
          </cell>
          <cell r="G53">
            <v>0</v>
          </cell>
          <cell r="H53">
            <v>0</v>
          </cell>
          <cell r="I53">
            <v>0</v>
          </cell>
          <cell r="J53">
            <v>0</v>
          </cell>
          <cell r="K53">
            <v>0</v>
          </cell>
          <cell r="L53">
            <v>0</v>
          </cell>
          <cell r="M53">
            <v>0</v>
          </cell>
          <cell r="N53">
            <v>0</v>
          </cell>
          <cell r="O53">
            <v>0</v>
          </cell>
          <cell r="P53">
            <v>0</v>
          </cell>
          <cell r="Q53">
            <v>0</v>
          </cell>
          <cell r="R53">
            <v>0</v>
          </cell>
          <cell r="S53">
            <v>0</v>
          </cell>
          <cell r="T53">
            <v>0</v>
          </cell>
          <cell r="U53">
            <v>0</v>
          </cell>
          <cell r="V53">
            <v>0</v>
          </cell>
          <cell r="W53">
            <v>0</v>
          </cell>
          <cell r="X53">
            <v>0</v>
          </cell>
          <cell r="Y53">
            <v>0</v>
          </cell>
          <cell r="Z53">
            <v>0</v>
          </cell>
        </row>
        <row r="54">
          <cell r="A54">
            <v>45</v>
          </cell>
          <cell r="B54" t="str">
            <v>　江戸崎町</v>
          </cell>
          <cell r="C54">
            <v>20000</v>
          </cell>
          <cell r="D54">
            <v>20000</v>
          </cell>
          <cell r="E54">
            <v>5</v>
          </cell>
          <cell r="F54">
            <v>20</v>
          </cell>
          <cell r="G54">
            <v>75000</v>
          </cell>
          <cell r="H54">
            <v>75000</v>
          </cell>
          <cell r="I54">
            <v>20000</v>
          </cell>
          <cell r="J54">
            <v>7</v>
          </cell>
          <cell r="K54">
            <v>105000</v>
          </cell>
          <cell r="L54">
            <v>0</v>
          </cell>
          <cell r="M54">
            <v>20000</v>
          </cell>
          <cell r="N54">
            <v>5</v>
          </cell>
          <cell r="O54">
            <v>20</v>
          </cell>
          <cell r="P54">
            <v>75000</v>
          </cell>
          <cell r="Q54">
            <v>0</v>
          </cell>
          <cell r="R54">
            <v>0</v>
          </cell>
          <cell r="S54">
            <v>0</v>
          </cell>
          <cell r="T54">
            <v>0</v>
          </cell>
          <cell r="U54">
            <v>0</v>
          </cell>
          <cell r="V54">
            <v>0</v>
          </cell>
          <cell r="W54">
            <v>0</v>
          </cell>
          <cell r="X54">
            <v>0</v>
          </cell>
          <cell r="Y54">
            <v>0</v>
          </cell>
          <cell r="Z54">
            <v>75000</v>
          </cell>
          <cell r="AA54">
            <v>7</v>
          </cell>
          <cell r="AB54">
            <v>7</v>
          </cell>
          <cell r="AC54">
            <v>105000</v>
          </cell>
        </row>
        <row r="55">
          <cell r="A55">
            <v>46</v>
          </cell>
          <cell r="B55" t="str">
            <v>　阿見町</v>
          </cell>
          <cell r="C55">
            <v>0</v>
          </cell>
          <cell r="D55">
            <v>0</v>
          </cell>
          <cell r="E55">
            <v>0</v>
          </cell>
          <cell r="F55">
            <v>0</v>
          </cell>
          <cell r="G55">
            <v>0</v>
          </cell>
          <cell r="H55">
            <v>0</v>
          </cell>
          <cell r="I55">
            <v>0</v>
          </cell>
          <cell r="J55">
            <v>0</v>
          </cell>
          <cell r="K55">
            <v>0</v>
          </cell>
          <cell r="L55">
            <v>0</v>
          </cell>
          <cell r="M55">
            <v>0</v>
          </cell>
          <cell r="N55">
            <v>0</v>
          </cell>
          <cell r="O55">
            <v>0</v>
          </cell>
          <cell r="P55">
            <v>0</v>
          </cell>
          <cell r="Q55">
            <v>0</v>
          </cell>
          <cell r="R55">
            <v>0</v>
          </cell>
          <cell r="S55">
            <v>0</v>
          </cell>
          <cell r="T55">
            <v>0</v>
          </cell>
          <cell r="U55">
            <v>0</v>
          </cell>
          <cell r="V55">
            <v>0</v>
          </cell>
          <cell r="W55">
            <v>0</v>
          </cell>
          <cell r="X55">
            <v>0</v>
          </cell>
          <cell r="Y55">
            <v>0</v>
          </cell>
          <cell r="Z55">
            <v>0</v>
          </cell>
        </row>
        <row r="56">
          <cell r="A56">
            <v>47</v>
          </cell>
          <cell r="B56" t="str">
            <v>　新利根町</v>
          </cell>
          <cell r="C56">
            <v>500</v>
          </cell>
          <cell r="D56">
            <v>800</v>
          </cell>
          <cell r="E56">
            <v>500</v>
          </cell>
          <cell r="F56">
            <v>5300</v>
          </cell>
          <cell r="G56">
            <v>800</v>
          </cell>
          <cell r="H56">
            <v>3</v>
          </cell>
          <cell r="I56">
            <v>4000</v>
          </cell>
          <cell r="J56">
            <v>18000</v>
          </cell>
          <cell r="K56">
            <v>0</v>
          </cell>
          <cell r="L56">
            <v>0</v>
          </cell>
          <cell r="M56">
            <v>5300</v>
          </cell>
          <cell r="N56">
            <v>0</v>
          </cell>
          <cell r="O56">
            <v>0</v>
          </cell>
          <cell r="P56">
            <v>0</v>
          </cell>
          <cell r="Q56">
            <v>0</v>
          </cell>
          <cell r="R56">
            <v>0</v>
          </cell>
          <cell r="S56">
            <v>0</v>
          </cell>
          <cell r="T56">
            <v>0</v>
          </cell>
          <cell r="U56">
            <v>0</v>
          </cell>
          <cell r="V56">
            <v>0</v>
          </cell>
          <cell r="W56">
            <v>0</v>
          </cell>
          <cell r="X56">
            <v>0</v>
          </cell>
          <cell r="Y56">
            <v>0</v>
          </cell>
          <cell r="Z56">
            <v>0</v>
          </cell>
          <cell r="AA56">
            <v>3</v>
          </cell>
          <cell r="AB56">
            <v>3</v>
          </cell>
          <cell r="AC56">
            <v>18000</v>
          </cell>
        </row>
        <row r="57">
          <cell r="A57">
            <v>48</v>
          </cell>
          <cell r="B57" t="str">
            <v>　河内町</v>
          </cell>
          <cell r="C57">
            <v>52000</v>
          </cell>
          <cell r="D57">
            <v>30000</v>
          </cell>
          <cell r="E57">
            <v>52000</v>
          </cell>
          <cell r="F57">
            <v>30000</v>
          </cell>
          <cell r="G57">
            <v>0</v>
          </cell>
          <cell r="H57">
            <v>9</v>
          </cell>
          <cell r="I57">
            <v>6000</v>
          </cell>
          <cell r="J57">
            <v>80000</v>
          </cell>
          <cell r="K57">
            <v>0</v>
          </cell>
          <cell r="L57">
            <v>0</v>
          </cell>
          <cell r="M57">
            <v>88000</v>
          </cell>
          <cell r="N57">
            <v>0</v>
          </cell>
          <cell r="O57">
            <v>0</v>
          </cell>
          <cell r="P57">
            <v>0</v>
          </cell>
          <cell r="Q57">
            <v>0</v>
          </cell>
          <cell r="R57">
            <v>0</v>
          </cell>
          <cell r="S57">
            <v>0</v>
          </cell>
          <cell r="T57">
            <v>0</v>
          </cell>
          <cell r="U57">
            <v>0</v>
          </cell>
          <cell r="V57">
            <v>0</v>
          </cell>
          <cell r="W57">
            <v>0</v>
          </cell>
          <cell r="X57">
            <v>0</v>
          </cell>
          <cell r="Y57">
            <v>0</v>
          </cell>
          <cell r="Z57">
            <v>0</v>
          </cell>
          <cell r="AA57">
            <v>9</v>
          </cell>
          <cell r="AB57">
            <v>9</v>
          </cell>
          <cell r="AC57">
            <v>80000</v>
          </cell>
        </row>
        <row r="58">
          <cell r="A58">
            <v>49</v>
          </cell>
          <cell r="B58" t="str">
            <v>　東町</v>
          </cell>
          <cell r="C58">
            <v>0</v>
          </cell>
          <cell r="D58">
            <v>0</v>
          </cell>
          <cell r="E58">
            <v>5</v>
          </cell>
          <cell r="F58">
            <v>5</v>
          </cell>
          <cell r="G58">
            <v>100000</v>
          </cell>
          <cell r="H58">
            <v>0</v>
          </cell>
          <cell r="I58">
            <v>0</v>
          </cell>
          <cell r="J58">
            <v>0</v>
          </cell>
          <cell r="K58">
            <v>0</v>
          </cell>
          <cell r="L58">
            <v>0</v>
          </cell>
          <cell r="M58">
            <v>0</v>
          </cell>
          <cell r="N58">
            <v>0</v>
          </cell>
          <cell r="O58">
            <v>0</v>
          </cell>
          <cell r="P58">
            <v>0</v>
          </cell>
          <cell r="Q58">
            <v>0</v>
          </cell>
          <cell r="R58">
            <v>0</v>
          </cell>
          <cell r="S58">
            <v>0</v>
          </cell>
          <cell r="T58">
            <v>0</v>
          </cell>
          <cell r="U58">
            <v>0</v>
          </cell>
          <cell r="V58">
            <v>0</v>
          </cell>
          <cell r="W58">
            <v>0</v>
          </cell>
          <cell r="X58">
            <v>0</v>
          </cell>
          <cell r="Y58">
            <v>0</v>
          </cell>
          <cell r="Z58">
            <v>0</v>
          </cell>
          <cell r="AA58">
            <v>5</v>
          </cell>
          <cell r="AB58">
            <v>5</v>
          </cell>
          <cell r="AC58">
            <v>100000</v>
          </cell>
        </row>
        <row r="59">
          <cell r="A59">
            <v>50</v>
          </cell>
          <cell r="B59" t="str">
            <v>　霞ヶ浦町</v>
          </cell>
          <cell r="C59">
            <v>0</v>
          </cell>
          <cell r="D59">
            <v>0</v>
          </cell>
          <cell r="E59">
            <v>0</v>
          </cell>
          <cell r="F59">
            <v>0</v>
          </cell>
          <cell r="G59">
            <v>0</v>
          </cell>
          <cell r="H59">
            <v>0</v>
          </cell>
          <cell r="I59">
            <v>0</v>
          </cell>
          <cell r="J59">
            <v>0</v>
          </cell>
          <cell r="K59">
            <v>0</v>
          </cell>
          <cell r="L59">
            <v>0</v>
          </cell>
          <cell r="M59">
            <v>0</v>
          </cell>
          <cell r="N59">
            <v>0</v>
          </cell>
          <cell r="O59">
            <v>0</v>
          </cell>
          <cell r="P59">
            <v>0</v>
          </cell>
          <cell r="Q59">
            <v>0</v>
          </cell>
          <cell r="R59">
            <v>0</v>
          </cell>
          <cell r="S59">
            <v>0</v>
          </cell>
          <cell r="T59">
            <v>0</v>
          </cell>
          <cell r="U59">
            <v>0</v>
          </cell>
          <cell r="V59">
            <v>0</v>
          </cell>
          <cell r="W59">
            <v>0</v>
          </cell>
          <cell r="X59">
            <v>0</v>
          </cell>
          <cell r="Y59">
            <v>0</v>
          </cell>
          <cell r="Z59">
            <v>0</v>
          </cell>
        </row>
        <row r="60">
          <cell r="A60">
            <v>51</v>
          </cell>
          <cell r="B60" t="str">
            <v>　八郷町</v>
          </cell>
          <cell r="C60">
            <v>0</v>
          </cell>
          <cell r="D60">
            <v>0</v>
          </cell>
          <cell r="E60">
            <v>0</v>
          </cell>
          <cell r="F60">
            <v>0</v>
          </cell>
          <cell r="G60">
            <v>0</v>
          </cell>
          <cell r="H60">
            <v>0</v>
          </cell>
          <cell r="I60">
            <v>0</v>
          </cell>
          <cell r="J60">
            <v>0</v>
          </cell>
          <cell r="K60">
            <v>0</v>
          </cell>
          <cell r="L60">
            <v>0</v>
          </cell>
          <cell r="M60">
            <v>0</v>
          </cell>
          <cell r="N60">
            <v>0</v>
          </cell>
          <cell r="O60">
            <v>0</v>
          </cell>
          <cell r="P60">
            <v>0</v>
          </cell>
          <cell r="Q60">
            <v>0</v>
          </cell>
          <cell r="R60">
            <v>0</v>
          </cell>
          <cell r="S60">
            <v>0</v>
          </cell>
          <cell r="T60">
            <v>0</v>
          </cell>
          <cell r="U60">
            <v>0</v>
          </cell>
          <cell r="V60">
            <v>0</v>
          </cell>
          <cell r="W60">
            <v>0</v>
          </cell>
          <cell r="X60">
            <v>0</v>
          </cell>
          <cell r="Y60">
            <v>0</v>
          </cell>
          <cell r="Z60">
            <v>0</v>
          </cell>
        </row>
        <row r="61">
          <cell r="A61">
            <v>52</v>
          </cell>
          <cell r="B61" t="str">
            <v>　千代田町</v>
          </cell>
          <cell r="C61">
            <v>0</v>
          </cell>
          <cell r="D61">
            <v>0</v>
          </cell>
          <cell r="E61">
            <v>6</v>
          </cell>
          <cell r="F61">
            <v>6</v>
          </cell>
          <cell r="G61">
            <v>60000</v>
          </cell>
          <cell r="H61">
            <v>0</v>
          </cell>
          <cell r="I61">
            <v>0</v>
          </cell>
          <cell r="J61">
            <v>0</v>
          </cell>
          <cell r="K61">
            <v>0</v>
          </cell>
          <cell r="L61">
            <v>0</v>
          </cell>
          <cell r="M61">
            <v>0</v>
          </cell>
          <cell r="N61">
            <v>0</v>
          </cell>
          <cell r="O61">
            <v>0</v>
          </cell>
          <cell r="P61">
            <v>0</v>
          </cell>
          <cell r="Q61">
            <v>0</v>
          </cell>
          <cell r="R61">
            <v>0</v>
          </cell>
          <cell r="S61">
            <v>0</v>
          </cell>
          <cell r="T61">
            <v>0</v>
          </cell>
          <cell r="U61">
            <v>0</v>
          </cell>
          <cell r="V61">
            <v>0</v>
          </cell>
          <cell r="W61">
            <v>0</v>
          </cell>
          <cell r="X61">
            <v>0</v>
          </cell>
          <cell r="Y61">
            <v>0</v>
          </cell>
          <cell r="Z61">
            <v>0</v>
          </cell>
          <cell r="AA61">
            <v>6</v>
          </cell>
          <cell r="AB61">
            <v>6</v>
          </cell>
          <cell r="AC61">
            <v>60000</v>
          </cell>
        </row>
        <row r="62">
          <cell r="A62">
            <v>53</v>
          </cell>
          <cell r="B62" t="str">
            <v>　伊奈町</v>
          </cell>
          <cell r="C62">
            <v>0</v>
          </cell>
          <cell r="D62">
            <v>0</v>
          </cell>
          <cell r="E62">
            <v>0</v>
          </cell>
          <cell r="F62">
            <v>0</v>
          </cell>
          <cell r="G62">
            <v>0</v>
          </cell>
          <cell r="H62">
            <v>0</v>
          </cell>
          <cell r="I62">
            <v>0</v>
          </cell>
          <cell r="J62">
            <v>0</v>
          </cell>
          <cell r="K62">
            <v>0</v>
          </cell>
          <cell r="L62">
            <v>0</v>
          </cell>
          <cell r="M62">
            <v>0</v>
          </cell>
          <cell r="N62">
            <v>0</v>
          </cell>
          <cell r="O62">
            <v>0</v>
          </cell>
          <cell r="P62">
            <v>0</v>
          </cell>
          <cell r="Q62">
            <v>0</v>
          </cell>
          <cell r="R62">
            <v>0</v>
          </cell>
          <cell r="S62">
            <v>0</v>
          </cell>
          <cell r="T62">
            <v>0</v>
          </cell>
          <cell r="U62">
            <v>0</v>
          </cell>
          <cell r="V62">
            <v>0</v>
          </cell>
          <cell r="W62">
            <v>0</v>
          </cell>
          <cell r="X62">
            <v>0</v>
          </cell>
          <cell r="Y62">
            <v>0</v>
          </cell>
          <cell r="Z62">
            <v>0</v>
          </cell>
        </row>
        <row r="63">
          <cell r="A63">
            <v>54</v>
          </cell>
          <cell r="B63" t="str">
            <v>　関城町</v>
          </cell>
          <cell r="C63">
            <v>0</v>
          </cell>
          <cell r="D63">
            <v>0</v>
          </cell>
          <cell r="E63">
            <v>0</v>
          </cell>
          <cell r="F63">
            <v>0</v>
          </cell>
          <cell r="G63">
            <v>0</v>
          </cell>
          <cell r="H63">
            <v>0</v>
          </cell>
          <cell r="I63">
            <v>0</v>
          </cell>
          <cell r="J63">
            <v>0</v>
          </cell>
          <cell r="K63">
            <v>0</v>
          </cell>
          <cell r="L63">
            <v>0</v>
          </cell>
          <cell r="M63">
            <v>0</v>
          </cell>
          <cell r="N63">
            <v>0</v>
          </cell>
          <cell r="O63">
            <v>0</v>
          </cell>
          <cell r="P63">
            <v>0</v>
          </cell>
          <cell r="Q63">
            <v>0</v>
          </cell>
          <cell r="R63">
            <v>0</v>
          </cell>
          <cell r="S63">
            <v>0</v>
          </cell>
          <cell r="T63">
            <v>0</v>
          </cell>
          <cell r="U63">
            <v>0</v>
          </cell>
          <cell r="V63">
            <v>0</v>
          </cell>
          <cell r="W63">
            <v>0</v>
          </cell>
          <cell r="X63">
            <v>0</v>
          </cell>
          <cell r="Y63">
            <v>0</v>
          </cell>
          <cell r="Z63">
            <v>0</v>
          </cell>
        </row>
        <row r="64">
          <cell r="A64">
            <v>55</v>
          </cell>
          <cell r="B64" t="str">
            <v>　明野町</v>
          </cell>
          <cell r="C64">
            <v>0</v>
          </cell>
          <cell r="D64">
            <v>0</v>
          </cell>
          <cell r="E64">
            <v>0</v>
          </cell>
          <cell r="F64">
            <v>0</v>
          </cell>
          <cell r="G64">
            <v>0</v>
          </cell>
          <cell r="H64">
            <v>0</v>
          </cell>
          <cell r="I64">
            <v>0</v>
          </cell>
          <cell r="J64">
            <v>0</v>
          </cell>
          <cell r="K64">
            <v>0</v>
          </cell>
          <cell r="L64">
            <v>0</v>
          </cell>
          <cell r="M64">
            <v>0</v>
          </cell>
          <cell r="N64">
            <v>0</v>
          </cell>
          <cell r="O64">
            <v>0</v>
          </cell>
          <cell r="P64">
            <v>0</v>
          </cell>
          <cell r="Q64">
            <v>0</v>
          </cell>
          <cell r="R64">
            <v>0</v>
          </cell>
          <cell r="S64">
            <v>0</v>
          </cell>
          <cell r="T64">
            <v>0</v>
          </cell>
          <cell r="U64">
            <v>0</v>
          </cell>
          <cell r="V64">
            <v>0</v>
          </cell>
          <cell r="W64">
            <v>0</v>
          </cell>
          <cell r="X64">
            <v>0</v>
          </cell>
          <cell r="Y64">
            <v>0</v>
          </cell>
          <cell r="Z64">
            <v>0</v>
          </cell>
        </row>
        <row r="65">
          <cell r="A65">
            <v>56</v>
          </cell>
          <cell r="B65" t="str">
            <v>　真壁町</v>
          </cell>
          <cell r="C65">
            <v>0</v>
          </cell>
          <cell r="D65">
            <v>0</v>
          </cell>
          <cell r="E65">
            <v>0</v>
          </cell>
          <cell r="F65">
            <v>0</v>
          </cell>
          <cell r="G65">
            <v>0</v>
          </cell>
          <cell r="H65">
            <v>0</v>
          </cell>
          <cell r="I65">
            <v>0</v>
          </cell>
          <cell r="J65">
            <v>0</v>
          </cell>
          <cell r="K65">
            <v>0</v>
          </cell>
          <cell r="L65">
            <v>0</v>
          </cell>
          <cell r="M65">
            <v>0</v>
          </cell>
          <cell r="N65">
            <v>0</v>
          </cell>
          <cell r="O65">
            <v>0</v>
          </cell>
          <cell r="P65">
            <v>0</v>
          </cell>
          <cell r="Q65">
            <v>0</v>
          </cell>
          <cell r="R65">
            <v>0</v>
          </cell>
          <cell r="S65">
            <v>0</v>
          </cell>
          <cell r="T65">
            <v>0</v>
          </cell>
          <cell r="U65">
            <v>0</v>
          </cell>
          <cell r="V65">
            <v>0</v>
          </cell>
          <cell r="W65">
            <v>0</v>
          </cell>
          <cell r="X65">
            <v>0</v>
          </cell>
          <cell r="Y65">
            <v>0</v>
          </cell>
          <cell r="Z65">
            <v>0</v>
          </cell>
        </row>
        <row r="66">
          <cell r="A66">
            <v>57</v>
          </cell>
          <cell r="B66" t="str">
            <v>　協和町</v>
          </cell>
          <cell r="C66">
            <v>0</v>
          </cell>
          <cell r="D66">
            <v>0</v>
          </cell>
          <cell r="E66">
            <v>0</v>
          </cell>
          <cell r="F66">
            <v>0</v>
          </cell>
          <cell r="G66">
            <v>0</v>
          </cell>
          <cell r="H66">
            <v>0</v>
          </cell>
          <cell r="I66">
            <v>0</v>
          </cell>
          <cell r="J66">
            <v>0</v>
          </cell>
          <cell r="K66">
            <v>0</v>
          </cell>
          <cell r="L66">
            <v>0</v>
          </cell>
          <cell r="M66">
            <v>0</v>
          </cell>
          <cell r="N66">
            <v>0</v>
          </cell>
          <cell r="O66">
            <v>0</v>
          </cell>
          <cell r="P66">
            <v>0</v>
          </cell>
          <cell r="Q66">
            <v>0</v>
          </cell>
          <cell r="R66">
            <v>0</v>
          </cell>
          <cell r="S66">
            <v>0</v>
          </cell>
          <cell r="T66">
            <v>0</v>
          </cell>
          <cell r="U66">
            <v>0</v>
          </cell>
          <cell r="V66">
            <v>0</v>
          </cell>
          <cell r="W66">
            <v>0</v>
          </cell>
          <cell r="X66">
            <v>0</v>
          </cell>
          <cell r="Y66">
            <v>0</v>
          </cell>
          <cell r="Z66">
            <v>0</v>
          </cell>
        </row>
        <row r="67">
          <cell r="A67">
            <v>58</v>
          </cell>
          <cell r="B67" t="str">
            <v>　八千代町</v>
          </cell>
          <cell r="C67">
            <v>0</v>
          </cell>
          <cell r="D67">
            <v>0</v>
          </cell>
          <cell r="E67">
            <v>0</v>
          </cell>
          <cell r="F67">
            <v>0</v>
          </cell>
          <cell r="G67">
            <v>0</v>
          </cell>
          <cell r="H67">
            <v>0</v>
          </cell>
          <cell r="I67">
            <v>0</v>
          </cell>
          <cell r="J67">
            <v>0</v>
          </cell>
          <cell r="K67">
            <v>0</v>
          </cell>
          <cell r="L67">
            <v>0</v>
          </cell>
          <cell r="M67">
            <v>0</v>
          </cell>
          <cell r="N67">
            <v>0</v>
          </cell>
          <cell r="O67">
            <v>0</v>
          </cell>
          <cell r="P67">
            <v>0</v>
          </cell>
          <cell r="Q67">
            <v>0</v>
          </cell>
          <cell r="R67">
            <v>0</v>
          </cell>
          <cell r="S67">
            <v>0</v>
          </cell>
          <cell r="T67">
            <v>0</v>
          </cell>
          <cell r="U67">
            <v>0</v>
          </cell>
          <cell r="V67">
            <v>0</v>
          </cell>
          <cell r="W67">
            <v>0</v>
          </cell>
          <cell r="X67">
            <v>0</v>
          </cell>
          <cell r="Y67">
            <v>0</v>
          </cell>
          <cell r="Z67">
            <v>0</v>
          </cell>
        </row>
        <row r="68">
          <cell r="A68">
            <v>59</v>
          </cell>
          <cell r="B68" t="str">
            <v>　石下町</v>
          </cell>
          <cell r="C68">
            <v>0</v>
          </cell>
          <cell r="D68">
            <v>0</v>
          </cell>
          <cell r="E68">
            <v>0</v>
          </cell>
          <cell r="F68">
            <v>0</v>
          </cell>
          <cell r="G68">
            <v>0</v>
          </cell>
          <cell r="H68">
            <v>0</v>
          </cell>
          <cell r="I68">
            <v>0</v>
          </cell>
          <cell r="J68">
            <v>0</v>
          </cell>
          <cell r="K68">
            <v>0</v>
          </cell>
          <cell r="L68">
            <v>0</v>
          </cell>
          <cell r="M68">
            <v>0</v>
          </cell>
          <cell r="N68">
            <v>0</v>
          </cell>
          <cell r="O68">
            <v>0</v>
          </cell>
          <cell r="P68">
            <v>0</v>
          </cell>
          <cell r="Q68">
            <v>0</v>
          </cell>
          <cell r="R68">
            <v>0</v>
          </cell>
          <cell r="S68">
            <v>0</v>
          </cell>
          <cell r="T68">
            <v>0</v>
          </cell>
          <cell r="U68">
            <v>0</v>
          </cell>
          <cell r="V68">
            <v>0</v>
          </cell>
          <cell r="W68">
            <v>0</v>
          </cell>
          <cell r="X68">
            <v>0</v>
          </cell>
          <cell r="Y68">
            <v>0</v>
          </cell>
          <cell r="Z68">
            <v>0</v>
          </cell>
        </row>
        <row r="69">
          <cell r="A69">
            <v>60</v>
          </cell>
          <cell r="B69" t="str">
            <v>　総和町</v>
          </cell>
          <cell r="C69">
            <v>2400</v>
          </cell>
          <cell r="D69">
            <v>1600</v>
          </cell>
          <cell r="E69">
            <v>2400</v>
          </cell>
          <cell r="F69">
            <v>29600</v>
          </cell>
          <cell r="G69">
            <v>1600</v>
          </cell>
          <cell r="H69">
            <v>14</v>
          </cell>
          <cell r="I69">
            <v>25600</v>
          </cell>
          <cell r="J69">
            <v>220000</v>
          </cell>
          <cell r="K69">
            <v>0</v>
          </cell>
          <cell r="L69">
            <v>0</v>
          </cell>
          <cell r="M69">
            <v>29600</v>
          </cell>
          <cell r="N69">
            <v>0</v>
          </cell>
          <cell r="O69">
            <v>0</v>
          </cell>
          <cell r="P69">
            <v>0</v>
          </cell>
          <cell r="Q69">
            <v>0</v>
          </cell>
          <cell r="R69">
            <v>0</v>
          </cell>
          <cell r="S69">
            <v>0</v>
          </cell>
          <cell r="T69">
            <v>0</v>
          </cell>
          <cell r="U69">
            <v>0</v>
          </cell>
          <cell r="V69">
            <v>0</v>
          </cell>
          <cell r="W69">
            <v>0</v>
          </cell>
          <cell r="X69">
            <v>0</v>
          </cell>
          <cell r="Y69">
            <v>0</v>
          </cell>
          <cell r="Z69">
            <v>0</v>
          </cell>
          <cell r="AA69">
            <v>14</v>
          </cell>
          <cell r="AB69">
            <v>22</v>
          </cell>
          <cell r="AC69">
            <v>220000</v>
          </cell>
        </row>
        <row r="70">
          <cell r="A70">
            <v>61</v>
          </cell>
          <cell r="B70" t="str">
            <v>　五霞町</v>
          </cell>
          <cell r="C70">
            <v>0</v>
          </cell>
          <cell r="D70">
            <v>0</v>
          </cell>
          <cell r="E70">
            <v>0</v>
          </cell>
          <cell r="F70">
            <v>0</v>
          </cell>
          <cell r="G70">
            <v>0</v>
          </cell>
          <cell r="H70">
            <v>0</v>
          </cell>
          <cell r="I70">
            <v>0</v>
          </cell>
          <cell r="J70">
            <v>0</v>
          </cell>
          <cell r="K70">
            <v>0</v>
          </cell>
          <cell r="L70">
            <v>0</v>
          </cell>
          <cell r="M70">
            <v>0</v>
          </cell>
          <cell r="N70">
            <v>0</v>
          </cell>
          <cell r="O70">
            <v>0</v>
          </cell>
          <cell r="P70">
            <v>0</v>
          </cell>
          <cell r="Q70">
            <v>0</v>
          </cell>
          <cell r="R70">
            <v>0</v>
          </cell>
          <cell r="S70">
            <v>0</v>
          </cell>
          <cell r="T70">
            <v>0</v>
          </cell>
          <cell r="U70">
            <v>0</v>
          </cell>
          <cell r="V70">
            <v>0</v>
          </cell>
          <cell r="W70">
            <v>0</v>
          </cell>
          <cell r="X70">
            <v>0</v>
          </cell>
          <cell r="Y70">
            <v>0</v>
          </cell>
          <cell r="Z70">
            <v>0</v>
          </cell>
        </row>
        <row r="71">
          <cell r="A71">
            <v>62</v>
          </cell>
          <cell r="B71" t="str">
            <v>　三和町</v>
          </cell>
          <cell r="C71">
            <v>11000</v>
          </cell>
          <cell r="D71">
            <v>9000</v>
          </cell>
          <cell r="E71">
            <v>11000</v>
          </cell>
          <cell r="F71">
            <v>0</v>
          </cell>
          <cell r="G71">
            <v>10</v>
          </cell>
          <cell r="H71">
            <v>10</v>
          </cell>
          <cell r="I71">
            <v>9000</v>
          </cell>
          <cell r="J71">
            <v>0</v>
          </cell>
          <cell r="K71">
            <v>0</v>
          </cell>
          <cell r="L71">
            <v>0</v>
          </cell>
          <cell r="M71">
            <v>20000</v>
          </cell>
          <cell r="N71">
            <v>0</v>
          </cell>
          <cell r="O71">
            <v>0</v>
          </cell>
          <cell r="P71">
            <v>0</v>
          </cell>
          <cell r="Q71">
            <v>0</v>
          </cell>
          <cell r="R71">
            <v>0</v>
          </cell>
          <cell r="S71">
            <v>0</v>
          </cell>
          <cell r="T71">
            <v>0</v>
          </cell>
          <cell r="U71">
            <v>0</v>
          </cell>
          <cell r="V71">
            <v>0</v>
          </cell>
          <cell r="W71">
            <v>0</v>
          </cell>
          <cell r="X71">
            <v>0</v>
          </cell>
          <cell r="Y71">
            <v>0</v>
          </cell>
          <cell r="Z71">
            <v>0</v>
          </cell>
          <cell r="AA71">
            <v>10</v>
          </cell>
          <cell r="AB71">
            <v>10</v>
          </cell>
          <cell r="AC71">
            <v>200000</v>
          </cell>
        </row>
        <row r="72">
          <cell r="A72">
            <v>63</v>
          </cell>
          <cell r="B72" t="str">
            <v>　猿島町</v>
          </cell>
          <cell r="C72">
            <v>0</v>
          </cell>
          <cell r="D72">
            <v>0</v>
          </cell>
          <cell r="E72">
            <v>0</v>
          </cell>
          <cell r="F72">
            <v>0</v>
          </cell>
          <cell r="G72">
            <v>0</v>
          </cell>
          <cell r="H72">
            <v>0</v>
          </cell>
          <cell r="I72">
            <v>0</v>
          </cell>
          <cell r="J72">
            <v>0</v>
          </cell>
          <cell r="K72">
            <v>0</v>
          </cell>
          <cell r="L72">
            <v>0</v>
          </cell>
          <cell r="M72">
            <v>0</v>
          </cell>
          <cell r="N72">
            <v>0</v>
          </cell>
          <cell r="O72">
            <v>0</v>
          </cell>
          <cell r="P72">
            <v>0</v>
          </cell>
          <cell r="Q72">
            <v>0</v>
          </cell>
          <cell r="R72">
            <v>0</v>
          </cell>
          <cell r="S72">
            <v>0</v>
          </cell>
          <cell r="T72">
            <v>0</v>
          </cell>
          <cell r="U72">
            <v>0</v>
          </cell>
          <cell r="V72">
            <v>0</v>
          </cell>
          <cell r="W72">
            <v>0</v>
          </cell>
          <cell r="X72">
            <v>0</v>
          </cell>
          <cell r="Y72">
            <v>0</v>
          </cell>
          <cell r="Z72">
            <v>0</v>
          </cell>
        </row>
        <row r="73">
          <cell r="A73">
            <v>64</v>
          </cell>
          <cell r="B73" t="str">
            <v>　境町</v>
          </cell>
          <cell r="C73">
            <v>42000</v>
          </cell>
          <cell r="D73">
            <v>5000</v>
          </cell>
          <cell r="E73">
            <v>5000</v>
          </cell>
          <cell r="F73">
            <v>42000</v>
          </cell>
          <cell r="G73">
            <v>4000</v>
          </cell>
          <cell r="H73">
            <v>0</v>
          </cell>
          <cell r="I73">
            <v>42000</v>
          </cell>
          <cell r="J73">
            <v>10</v>
          </cell>
          <cell r="K73">
            <v>310000</v>
          </cell>
          <cell r="L73">
            <v>22000</v>
          </cell>
          <cell r="M73">
            <v>93000</v>
          </cell>
          <cell r="N73">
            <v>0</v>
          </cell>
          <cell r="O73">
            <v>0</v>
          </cell>
          <cell r="P73">
            <v>0</v>
          </cell>
          <cell r="Q73">
            <v>0</v>
          </cell>
          <cell r="R73">
            <v>0</v>
          </cell>
          <cell r="S73">
            <v>0</v>
          </cell>
          <cell r="T73">
            <v>0</v>
          </cell>
          <cell r="U73">
            <v>0</v>
          </cell>
          <cell r="V73">
            <v>0</v>
          </cell>
          <cell r="W73">
            <v>0</v>
          </cell>
          <cell r="X73">
            <v>0</v>
          </cell>
          <cell r="Y73">
            <v>0</v>
          </cell>
          <cell r="Z73">
            <v>0</v>
          </cell>
          <cell r="AA73">
            <v>10</v>
          </cell>
          <cell r="AB73">
            <v>10</v>
          </cell>
          <cell r="AC73">
            <v>310000</v>
          </cell>
          <cell r="AD73">
            <v>22000</v>
          </cell>
        </row>
        <row r="74">
          <cell r="A74">
            <v>65</v>
          </cell>
          <cell r="B74" t="str">
            <v>　藤代町</v>
          </cell>
          <cell r="C74">
            <v>0</v>
          </cell>
          <cell r="D74">
            <v>0</v>
          </cell>
          <cell r="E74">
            <v>9</v>
          </cell>
          <cell r="F74">
            <v>9</v>
          </cell>
          <cell r="G74">
            <v>180000</v>
          </cell>
          <cell r="H74">
            <v>0</v>
          </cell>
          <cell r="I74">
            <v>0</v>
          </cell>
          <cell r="J74">
            <v>0</v>
          </cell>
          <cell r="K74">
            <v>0</v>
          </cell>
          <cell r="L74">
            <v>0</v>
          </cell>
          <cell r="M74">
            <v>0</v>
          </cell>
          <cell r="N74">
            <v>0</v>
          </cell>
          <cell r="O74">
            <v>0</v>
          </cell>
          <cell r="P74">
            <v>0</v>
          </cell>
          <cell r="Q74">
            <v>0</v>
          </cell>
          <cell r="R74">
            <v>0</v>
          </cell>
          <cell r="S74">
            <v>0</v>
          </cell>
          <cell r="T74">
            <v>0</v>
          </cell>
          <cell r="U74">
            <v>0</v>
          </cell>
          <cell r="V74">
            <v>0</v>
          </cell>
          <cell r="W74">
            <v>0</v>
          </cell>
          <cell r="X74">
            <v>0</v>
          </cell>
          <cell r="Y74">
            <v>0</v>
          </cell>
          <cell r="Z74">
            <v>0</v>
          </cell>
          <cell r="AA74">
            <v>9</v>
          </cell>
          <cell r="AB74">
            <v>9</v>
          </cell>
          <cell r="AC74">
            <v>180000</v>
          </cell>
        </row>
        <row r="75">
          <cell r="A75">
            <v>66</v>
          </cell>
          <cell r="B75" t="str">
            <v>　利根町</v>
          </cell>
          <cell r="C75">
            <v>0</v>
          </cell>
          <cell r="D75">
            <v>0</v>
          </cell>
          <cell r="E75">
            <v>0</v>
          </cell>
          <cell r="F75">
            <v>0</v>
          </cell>
          <cell r="G75">
            <v>0</v>
          </cell>
          <cell r="H75">
            <v>0</v>
          </cell>
          <cell r="I75">
            <v>0</v>
          </cell>
          <cell r="J75">
            <v>0</v>
          </cell>
          <cell r="K75">
            <v>0</v>
          </cell>
          <cell r="L75">
            <v>0</v>
          </cell>
          <cell r="M75">
            <v>0</v>
          </cell>
          <cell r="N75">
            <v>0</v>
          </cell>
          <cell r="O75">
            <v>0</v>
          </cell>
          <cell r="P75">
            <v>0</v>
          </cell>
          <cell r="Q75">
            <v>0</v>
          </cell>
          <cell r="R75">
            <v>0</v>
          </cell>
          <cell r="S75">
            <v>0</v>
          </cell>
          <cell r="T75">
            <v>0</v>
          </cell>
          <cell r="U75">
            <v>0</v>
          </cell>
          <cell r="V75">
            <v>0</v>
          </cell>
          <cell r="W75">
            <v>0</v>
          </cell>
          <cell r="X75">
            <v>0</v>
          </cell>
          <cell r="Y75">
            <v>0</v>
          </cell>
          <cell r="Z75">
            <v>0</v>
          </cell>
        </row>
        <row r="76">
          <cell r="B76" t="str">
            <v>小　　計</v>
          </cell>
          <cell r="C76">
            <v>489500</v>
          </cell>
          <cell r="D76">
            <v>48000</v>
          </cell>
          <cell r="E76">
            <v>166504</v>
          </cell>
          <cell r="F76">
            <v>33000</v>
          </cell>
          <cell r="G76">
            <v>34360</v>
          </cell>
          <cell r="H76">
            <v>0</v>
          </cell>
          <cell r="I76">
            <v>235300</v>
          </cell>
          <cell r="J76">
            <v>0</v>
          </cell>
          <cell r="K76">
            <v>0</v>
          </cell>
          <cell r="L76">
            <v>0</v>
          </cell>
          <cell r="M76">
            <v>1006664</v>
          </cell>
          <cell r="N76">
            <v>5</v>
          </cell>
          <cell r="O76">
            <v>20</v>
          </cell>
          <cell r="P76">
            <v>75000</v>
          </cell>
          <cell r="Q76">
            <v>0</v>
          </cell>
          <cell r="R76">
            <v>0</v>
          </cell>
          <cell r="S76">
            <v>0</v>
          </cell>
          <cell r="T76">
            <v>0</v>
          </cell>
          <cell r="U76">
            <v>0</v>
          </cell>
          <cell r="V76">
            <v>0</v>
          </cell>
          <cell r="W76">
            <v>0</v>
          </cell>
          <cell r="X76">
            <v>0</v>
          </cell>
          <cell r="Y76">
            <v>0</v>
          </cell>
          <cell r="Z76">
            <v>75000</v>
          </cell>
          <cell r="AA76">
            <v>239</v>
          </cell>
          <cell r="AB76">
            <v>262</v>
          </cell>
          <cell r="AC76">
            <v>3768540</v>
          </cell>
          <cell r="AD76">
            <v>221400</v>
          </cell>
        </row>
        <row r="77">
          <cell r="M77">
            <v>0</v>
          </cell>
          <cell r="N77">
            <v>0</v>
          </cell>
          <cell r="O77">
            <v>0</v>
          </cell>
          <cell r="P77">
            <v>0</v>
          </cell>
          <cell r="Q77">
            <v>0</v>
          </cell>
          <cell r="R77">
            <v>0</v>
          </cell>
          <cell r="S77">
            <v>0</v>
          </cell>
          <cell r="T77">
            <v>0</v>
          </cell>
          <cell r="U77">
            <v>0</v>
          </cell>
          <cell r="V77">
            <v>0</v>
          </cell>
          <cell r="W77">
            <v>0</v>
          </cell>
          <cell r="X77">
            <v>0</v>
          </cell>
          <cell r="Y77">
            <v>0</v>
          </cell>
          <cell r="Z77">
            <v>0</v>
          </cell>
        </row>
        <row r="78">
          <cell r="M78">
            <v>0</v>
          </cell>
          <cell r="N78">
            <v>0</v>
          </cell>
          <cell r="O78">
            <v>0</v>
          </cell>
          <cell r="P78">
            <v>0</v>
          </cell>
          <cell r="Q78">
            <v>0</v>
          </cell>
          <cell r="R78">
            <v>0</v>
          </cell>
          <cell r="S78">
            <v>0</v>
          </cell>
          <cell r="T78">
            <v>0</v>
          </cell>
          <cell r="U78">
            <v>0</v>
          </cell>
          <cell r="V78">
            <v>0</v>
          </cell>
          <cell r="W78">
            <v>0</v>
          </cell>
          <cell r="X78">
            <v>0</v>
          </cell>
          <cell r="Y78">
            <v>0</v>
          </cell>
          <cell r="Z78">
            <v>0</v>
          </cell>
        </row>
        <row r="79">
          <cell r="M79">
            <v>0</v>
          </cell>
          <cell r="N79">
            <v>0</v>
          </cell>
          <cell r="O79">
            <v>0</v>
          </cell>
          <cell r="P79">
            <v>0</v>
          </cell>
          <cell r="Q79">
            <v>0</v>
          </cell>
          <cell r="R79">
            <v>0</v>
          </cell>
          <cell r="S79">
            <v>0</v>
          </cell>
          <cell r="T79">
            <v>0</v>
          </cell>
          <cell r="U79">
            <v>0</v>
          </cell>
          <cell r="V79">
            <v>0</v>
          </cell>
          <cell r="W79">
            <v>0</v>
          </cell>
          <cell r="X79">
            <v>0</v>
          </cell>
          <cell r="Y79">
            <v>0</v>
          </cell>
          <cell r="Z79">
            <v>0</v>
          </cell>
        </row>
        <row r="80">
          <cell r="A80">
            <v>67</v>
          </cell>
          <cell r="B80" t="str">
            <v>　桂村</v>
          </cell>
          <cell r="C80">
            <v>0</v>
          </cell>
          <cell r="D80">
            <v>0</v>
          </cell>
          <cell r="E80">
            <v>0</v>
          </cell>
          <cell r="F80">
            <v>0</v>
          </cell>
          <cell r="G80">
            <v>0</v>
          </cell>
          <cell r="H80">
            <v>0</v>
          </cell>
          <cell r="I80">
            <v>0</v>
          </cell>
          <cell r="J80">
            <v>0</v>
          </cell>
          <cell r="K80">
            <v>0</v>
          </cell>
          <cell r="L80">
            <v>0</v>
          </cell>
          <cell r="M80">
            <v>0</v>
          </cell>
          <cell r="N80">
            <v>0</v>
          </cell>
          <cell r="O80">
            <v>0</v>
          </cell>
          <cell r="P80">
            <v>0</v>
          </cell>
          <cell r="Q80">
            <v>0</v>
          </cell>
          <cell r="R80">
            <v>0</v>
          </cell>
          <cell r="S80">
            <v>0</v>
          </cell>
          <cell r="T80">
            <v>0</v>
          </cell>
          <cell r="U80">
            <v>0</v>
          </cell>
          <cell r="V80">
            <v>0</v>
          </cell>
          <cell r="W80">
            <v>0</v>
          </cell>
          <cell r="X80">
            <v>0</v>
          </cell>
          <cell r="Y80">
            <v>0</v>
          </cell>
          <cell r="Z80">
            <v>0</v>
          </cell>
        </row>
        <row r="81">
          <cell r="A81">
            <v>68</v>
          </cell>
          <cell r="B81" t="str">
            <v>　御前山村</v>
          </cell>
          <cell r="C81">
            <v>0</v>
          </cell>
          <cell r="D81">
            <v>0</v>
          </cell>
          <cell r="E81">
            <v>0</v>
          </cell>
          <cell r="F81">
            <v>0</v>
          </cell>
          <cell r="G81">
            <v>0</v>
          </cell>
          <cell r="H81">
            <v>0</v>
          </cell>
          <cell r="I81">
            <v>0</v>
          </cell>
          <cell r="J81">
            <v>0</v>
          </cell>
          <cell r="K81">
            <v>0</v>
          </cell>
          <cell r="L81">
            <v>0</v>
          </cell>
          <cell r="M81">
            <v>0</v>
          </cell>
          <cell r="N81">
            <v>0</v>
          </cell>
          <cell r="O81">
            <v>0</v>
          </cell>
          <cell r="P81">
            <v>0</v>
          </cell>
          <cell r="Q81">
            <v>0</v>
          </cell>
          <cell r="R81">
            <v>0</v>
          </cell>
          <cell r="S81">
            <v>0</v>
          </cell>
          <cell r="T81">
            <v>0</v>
          </cell>
          <cell r="U81">
            <v>0</v>
          </cell>
          <cell r="V81">
            <v>0</v>
          </cell>
          <cell r="W81">
            <v>0</v>
          </cell>
          <cell r="X81">
            <v>0</v>
          </cell>
          <cell r="Y81">
            <v>0</v>
          </cell>
          <cell r="Z81">
            <v>0</v>
          </cell>
        </row>
        <row r="82">
          <cell r="A82">
            <v>69</v>
          </cell>
          <cell r="B82" t="str">
            <v>　七会村</v>
          </cell>
          <cell r="C82">
            <v>0</v>
          </cell>
          <cell r="D82">
            <v>0</v>
          </cell>
          <cell r="E82">
            <v>0</v>
          </cell>
          <cell r="F82">
            <v>0</v>
          </cell>
          <cell r="G82">
            <v>0</v>
          </cell>
          <cell r="H82">
            <v>0</v>
          </cell>
          <cell r="I82">
            <v>0</v>
          </cell>
          <cell r="J82">
            <v>0</v>
          </cell>
          <cell r="K82">
            <v>0</v>
          </cell>
          <cell r="L82">
            <v>0</v>
          </cell>
          <cell r="M82">
            <v>0</v>
          </cell>
          <cell r="N82">
            <v>0</v>
          </cell>
          <cell r="O82">
            <v>0</v>
          </cell>
          <cell r="P82">
            <v>0</v>
          </cell>
          <cell r="Q82">
            <v>0</v>
          </cell>
          <cell r="R82">
            <v>0</v>
          </cell>
          <cell r="S82">
            <v>0</v>
          </cell>
          <cell r="T82">
            <v>0</v>
          </cell>
          <cell r="U82">
            <v>0</v>
          </cell>
          <cell r="V82">
            <v>0</v>
          </cell>
          <cell r="W82">
            <v>0</v>
          </cell>
          <cell r="X82">
            <v>0</v>
          </cell>
          <cell r="Y82">
            <v>0</v>
          </cell>
          <cell r="Z82">
            <v>0</v>
          </cell>
        </row>
        <row r="83">
          <cell r="A83">
            <v>70</v>
          </cell>
          <cell r="B83" t="str">
            <v>　東海村</v>
          </cell>
          <cell r="C83">
            <v>13700</v>
          </cell>
          <cell r="D83">
            <v>14400</v>
          </cell>
          <cell r="E83">
            <v>13700</v>
          </cell>
          <cell r="F83">
            <v>0</v>
          </cell>
          <cell r="G83">
            <v>8</v>
          </cell>
          <cell r="H83">
            <v>8</v>
          </cell>
          <cell r="I83">
            <v>14400</v>
          </cell>
          <cell r="J83">
            <v>0</v>
          </cell>
          <cell r="K83">
            <v>0</v>
          </cell>
          <cell r="L83">
            <v>0</v>
          </cell>
          <cell r="M83">
            <v>28100</v>
          </cell>
          <cell r="N83">
            <v>0</v>
          </cell>
          <cell r="O83">
            <v>0</v>
          </cell>
          <cell r="P83">
            <v>0</v>
          </cell>
          <cell r="Q83">
            <v>0</v>
          </cell>
          <cell r="R83">
            <v>0</v>
          </cell>
          <cell r="S83">
            <v>0</v>
          </cell>
          <cell r="T83">
            <v>0</v>
          </cell>
          <cell r="U83">
            <v>0</v>
          </cell>
          <cell r="V83">
            <v>0</v>
          </cell>
          <cell r="W83">
            <v>0</v>
          </cell>
          <cell r="X83">
            <v>0</v>
          </cell>
          <cell r="Y83">
            <v>0</v>
          </cell>
          <cell r="Z83">
            <v>0</v>
          </cell>
          <cell r="AA83">
            <v>8</v>
          </cell>
          <cell r="AB83">
            <v>8</v>
          </cell>
          <cell r="AC83">
            <v>108000</v>
          </cell>
        </row>
        <row r="84">
          <cell r="A84">
            <v>71</v>
          </cell>
          <cell r="B84" t="str">
            <v>　美和村</v>
          </cell>
          <cell r="C84">
            <v>0</v>
          </cell>
          <cell r="D84">
            <v>0</v>
          </cell>
          <cell r="E84">
            <v>0</v>
          </cell>
          <cell r="F84">
            <v>0</v>
          </cell>
          <cell r="G84">
            <v>0</v>
          </cell>
          <cell r="H84">
            <v>0</v>
          </cell>
          <cell r="I84">
            <v>0</v>
          </cell>
          <cell r="J84">
            <v>0</v>
          </cell>
          <cell r="K84">
            <v>0</v>
          </cell>
          <cell r="L84">
            <v>0</v>
          </cell>
          <cell r="M84">
            <v>0</v>
          </cell>
          <cell r="N84">
            <v>0</v>
          </cell>
          <cell r="O84">
            <v>0</v>
          </cell>
          <cell r="P84">
            <v>0</v>
          </cell>
          <cell r="Q84">
            <v>0</v>
          </cell>
          <cell r="R84">
            <v>0</v>
          </cell>
          <cell r="S84">
            <v>0</v>
          </cell>
          <cell r="T84">
            <v>0</v>
          </cell>
          <cell r="U84">
            <v>0</v>
          </cell>
          <cell r="V84">
            <v>0</v>
          </cell>
          <cell r="W84">
            <v>0</v>
          </cell>
          <cell r="X84">
            <v>0</v>
          </cell>
          <cell r="Y84">
            <v>0</v>
          </cell>
          <cell r="Z84">
            <v>0</v>
          </cell>
        </row>
        <row r="85">
          <cell r="A85">
            <v>72</v>
          </cell>
          <cell r="B85" t="str">
            <v>　緒川村</v>
          </cell>
          <cell r="C85">
            <v>0</v>
          </cell>
          <cell r="D85">
            <v>0</v>
          </cell>
          <cell r="E85">
            <v>3</v>
          </cell>
          <cell r="F85">
            <v>3</v>
          </cell>
          <cell r="G85">
            <v>90000</v>
          </cell>
          <cell r="H85">
            <v>0</v>
          </cell>
          <cell r="I85">
            <v>0</v>
          </cell>
          <cell r="J85">
            <v>0</v>
          </cell>
          <cell r="K85">
            <v>0</v>
          </cell>
          <cell r="L85">
            <v>0</v>
          </cell>
          <cell r="M85">
            <v>0</v>
          </cell>
          <cell r="N85">
            <v>0</v>
          </cell>
          <cell r="O85">
            <v>0</v>
          </cell>
          <cell r="P85">
            <v>0</v>
          </cell>
          <cell r="Q85">
            <v>0</v>
          </cell>
          <cell r="R85">
            <v>0</v>
          </cell>
          <cell r="S85">
            <v>0</v>
          </cell>
          <cell r="T85">
            <v>0</v>
          </cell>
          <cell r="U85">
            <v>0</v>
          </cell>
          <cell r="V85">
            <v>0</v>
          </cell>
          <cell r="W85">
            <v>0</v>
          </cell>
          <cell r="X85">
            <v>0</v>
          </cell>
          <cell r="Y85">
            <v>0</v>
          </cell>
          <cell r="Z85">
            <v>0</v>
          </cell>
          <cell r="AA85">
            <v>3</v>
          </cell>
          <cell r="AB85">
            <v>3</v>
          </cell>
          <cell r="AC85">
            <v>90000</v>
          </cell>
        </row>
        <row r="86">
          <cell r="A86">
            <v>73</v>
          </cell>
          <cell r="B86" t="str">
            <v>　水府村</v>
          </cell>
          <cell r="C86">
            <v>0</v>
          </cell>
          <cell r="D86">
            <v>0</v>
          </cell>
          <cell r="E86">
            <v>0</v>
          </cell>
          <cell r="F86">
            <v>0</v>
          </cell>
          <cell r="G86">
            <v>0</v>
          </cell>
          <cell r="H86">
            <v>0</v>
          </cell>
          <cell r="I86">
            <v>0</v>
          </cell>
          <cell r="J86">
            <v>0</v>
          </cell>
          <cell r="K86">
            <v>0</v>
          </cell>
          <cell r="L86">
            <v>0</v>
          </cell>
          <cell r="M86">
            <v>0</v>
          </cell>
          <cell r="N86">
            <v>0</v>
          </cell>
          <cell r="O86">
            <v>0</v>
          </cell>
          <cell r="P86">
            <v>0</v>
          </cell>
          <cell r="Q86">
            <v>0</v>
          </cell>
          <cell r="R86">
            <v>0</v>
          </cell>
          <cell r="S86">
            <v>0</v>
          </cell>
          <cell r="T86">
            <v>0</v>
          </cell>
          <cell r="U86">
            <v>0</v>
          </cell>
          <cell r="V86">
            <v>0</v>
          </cell>
          <cell r="W86">
            <v>0</v>
          </cell>
          <cell r="X86">
            <v>0</v>
          </cell>
          <cell r="Y86">
            <v>0</v>
          </cell>
          <cell r="Z86">
            <v>0</v>
          </cell>
        </row>
        <row r="87">
          <cell r="A87">
            <v>74</v>
          </cell>
          <cell r="B87" t="str">
            <v>　里美村</v>
          </cell>
          <cell r="C87">
            <v>0</v>
          </cell>
          <cell r="D87">
            <v>0</v>
          </cell>
          <cell r="E87">
            <v>0</v>
          </cell>
          <cell r="F87">
            <v>0</v>
          </cell>
          <cell r="G87">
            <v>0</v>
          </cell>
          <cell r="H87">
            <v>0</v>
          </cell>
          <cell r="I87">
            <v>0</v>
          </cell>
          <cell r="J87">
            <v>0</v>
          </cell>
          <cell r="K87">
            <v>0</v>
          </cell>
          <cell r="L87">
            <v>0</v>
          </cell>
          <cell r="M87">
            <v>0</v>
          </cell>
          <cell r="N87">
            <v>0</v>
          </cell>
          <cell r="O87">
            <v>0</v>
          </cell>
          <cell r="P87">
            <v>0</v>
          </cell>
          <cell r="Q87">
            <v>0</v>
          </cell>
          <cell r="R87">
            <v>0</v>
          </cell>
          <cell r="S87">
            <v>0</v>
          </cell>
          <cell r="T87">
            <v>0</v>
          </cell>
          <cell r="U87">
            <v>0</v>
          </cell>
          <cell r="V87">
            <v>0</v>
          </cell>
          <cell r="W87">
            <v>0</v>
          </cell>
          <cell r="X87">
            <v>0</v>
          </cell>
          <cell r="Y87">
            <v>0</v>
          </cell>
          <cell r="Z87">
            <v>0</v>
          </cell>
        </row>
        <row r="88">
          <cell r="A88">
            <v>75</v>
          </cell>
          <cell r="B88" t="str">
            <v>　旭村</v>
          </cell>
          <cell r="C88">
            <v>0</v>
          </cell>
          <cell r="D88">
            <v>0</v>
          </cell>
          <cell r="E88">
            <v>0</v>
          </cell>
          <cell r="F88">
            <v>0</v>
          </cell>
          <cell r="G88">
            <v>0</v>
          </cell>
          <cell r="H88">
            <v>0</v>
          </cell>
          <cell r="I88">
            <v>0</v>
          </cell>
          <cell r="J88">
            <v>0</v>
          </cell>
          <cell r="K88">
            <v>0</v>
          </cell>
          <cell r="L88">
            <v>0</v>
          </cell>
          <cell r="M88">
            <v>0</v>
          </cell>
          <cell r="N88">
            <v>0</v>
          </cell>
          <cell r="O88">
            <v>0</v>
          </cell>
          <cell r="P88">
            <v>0</v>
          </cell>
          <cell r="Q88">
            <v>0</v>
          </cell>
          <cell r="R88">
            <v>0</v>
          </cell>
          <cell r="S88">
            <v>0</v>
          </cell>
          <cell r="T88">
            <v>0</v>
          </cell>
          <cell r="U88">
            <v>0</v>
          </cell>
          <cell r="V88">
            <v>0</v>
          </cell>
          <cell r="W88">
            <v>0</v>
          </cell>
          <cell r="X88">
            <v>0</v>
          </cell>
          <cell r="Y88">
            <v>0</v>
          </cell>
          <cell r="Z88">
            <v>0</v>
          </cell>
        </row>
        <row r="89">
          <cell r="A89">
            <v>76</v>
          </cell>
          <cell r="B89" t="str">
            <v>　大洋村</v>
          </cell>
          <cell r="C89">
            <v>0</v>
          </cell>
          <cell r="D89">
            <v>0</v>
          </cell>
          <cell r="E89">
            <v>10</v>
          </cell>
          <cell r="F89">
            <v>10</v>
          </cell>
          <cell r="G89">
            <v>200000</v>
          </cell>
          <cell r="H89">
            <v>0</v>
          </cell>
          <cell r="I89">
            <v>0</v>
          </cell>
          <cell r="J89">
            <v>0</v>
          </cell>
          <cell r="K89">
            <v>0</v>
          </cell>
          <cell r="L89">
            <v>0</v>
          </cell>
          <cell r="M89">
            <v>0</v>
          </cell>
          <cell r="N89">
            <v>0</v>
          </cell>
          <cell r="O89">
            <v>0</v>
          </cell>
          <cell r="P89">
            <v>0</v>
          </cell>
          <cell r="Q89">
            <v>0</v>
          </cell>
          <cell r="R89">
            <v>0</v>
          </cell>
          <cell r="S89">
            <v>0</v>
          </cell>
          <cell r="T89">
            <v>0</v>
          </cell>
          <cell r="U89">
            <v>0</v>
          </cell>
          <cell r="V89">
            <v>0</v>
          </cell>
          <cell r="W89">
            <v>0</v>
          </cell>
          <cell r="X89">
            <v>0</v>
          </cell>
          <cell r="Y89">
            <v>0</v>
          </cell>
          <cell r="Z89">
            <v>0</v>
          </cell>
          <cell r="AA89">
            <v>10</v>
          </cell>
          <cell r="AB89">
            <v>10</v>
          </cell>
          <cell r="AC89">
            <v>200000</v>
          </cell>
        </row>
        <row r="90">
          <cell r="A90">
            <v>77</v>
          </cell>
          <cell r="B90" t="str">
            <v>　美浦村</v>
          </cell>
          <cell r="C90">
            <v>50000</v>
          </cell>
          <cell r="D90">
            <v>1600</v>
          </cell>
          <cell r="E90">
            <v>4000</v>
          </cell>
          <cell r="F90">
            <v>55600</v>
          </cell>
          <cell r="G90">
            <v>1600</v>
          </cell>
          <cell r="H90">
            <v>9</v>
          </cell>
          <cell r="I90">
            <v>4000</v>
          </cell>
          <cell r="J90">
            <v>90000</v>
          </cell>
          <cell r="K90">
            <v>18000</v>
          </cell>
          <cell r="L90">
            <v>0</v>
          </cell>
          <cell r="M90">
            <v>55600</v>
          </cell>
          <cell r="N90">
            <v>0</v>
          </cell>
          <cell r="O90">
            <v>0</v>
          </cell>
          <cell r="P90">
            <v>0</v>
          </cell>
          <cell r="Q90">
            <v>0</v>
          </cell>
          <cell r="R90">
            <v>0</v>
          </cell>
          <cell r="S90">
            <v>0</v>
          </cell>
          <cell r="T90">
            <v>0</v>
          </cell>
          <cell r="U90">
            <v>0</v>
          </cell>
          <cell r="V90">
            <v>0</v>
          </cell>
          <cell r="W90">
            <v>0</v>
          </cell>
          <cell r="X90">
            <v>0</v>
          </cell>
          <cell r="Y90">
            <v>0</v>
          </cell>
          <cell r="Z90">
            <v>0</v>
          </cell>
          <cell r="AA90">
            <v>9</v>
          </cell>
          <cell r="AB90">
            <v>9</v>
          </cell>
          <cell r="AC90">
            <v>90000</v>
          </cell>
          <cell r="AD90">
            <v>18000</v>
          </cell>
        </row>
        <row r="91">
          <cell r="A91">
            <v>78</v>
          </cell>
          <cell r="B91" t="str">
            <v>　桜川村</v>
          </cell>
          <cell r="C91">
            <v>74000</v>
          </cell>
          <cell r="D91">
            <v>2000</v>
          </cell>
          <cell r="E91">
            <v>2000</v>
          </cell>
          <cell r="F91">
            <v>95200</v>
          </cell>
          <cell r="G91">
            <v>0</v>
          </cell>
          <cell r="H91">
            <v>4</v>
          </cell>
          <cell r="I91">
            <v>19200</v>
          </cell>
          <cell r="J91">
            <v>80000</v>
          </cell>
          <cell r="K91">
            <v>4400</v>
          </cell>
          <cell r="L91">
            <v>0</v>
          </cell>
          <cell r="M91">
            <v>95200</v>
          </cell>
          <cell r="N91">
            <v>0</v>
          </cell>
          <cell r="O91">
            <v>0</v>
          </cell>
          <cell r="P91">
            <v>0</v>
          </cell>
          <cell r="Q91">
            <v>0</v>
          </cell>
          <cell r="R91">
            <v>0</v>
          </cell>
          <cell r="S91">
            <v>0</v>
          </cell>
          <cell r="T91">
            <v>0</v>
          </cell>
          <cell r="U91">
            <v>0</v>
          </cell>
          <cell r="V91">
            <v>0</v>
          </cell>
          <cell r="W91">
            <v>0</v>
          </cell>
          <cell r="X91">
            <v>0</v>
          </cell>
          <cell r="Y91">
            <v>0</v>
          </cell>
          <cell r="Z91">
            <v>0</v>
          </cell>
          <cell r="AA91">
            <v>4</v>
          </cell>
          <cell r="AB91">
            <v>4</v>
          </cell>
          <cell r="AC91">
            <v>80000</v>
          </cell>
          <cell r="AD91">
            <v>4400</v>
          </cell>
        </row>
        <row r="92">
          <cell r="A92">
            <v>79</v>
          </cell>
          <cell r="B92" t="str">
            <v>　玉里村</v>
          </cell>
          <cell r="C92">
            <v>0</v>
          </cell>
          <cell r="D92">
            <v>0</v>
          </cell>
          <cell r="E92">
            <v>0</v>
          </cell>
          <cell r="F92">
            <v>0</v>
          </cell>
          <cell r="G92">
            <v>0</v>
          </cell>
          <cell r="H92">
            <v>0</v>
          </cell>
          <cell r="I92">
            <v>0</v>
          </cell>
          <cell r="J92">
            <v>0</v>
          </cell>
          <cell r="K92">
            <v>0</v>
          </cell>
          <cell r="L92">
            <v>0</v>
          </cell>
          <cell r="M92">
            <v>0</v>
          </cell>
          <cell r="N92">
            <v>0</v>
          </cell>
          <cell r="O92">
            <v>0</v>
          </cell>
          <cell r="P92">
            <v>0</v>
          </cell>
          <cell r="Q92">
            <v>0</v>
          </cell>
          <cell r="R92">
            <v>0</v>
          </cell>
          <cell r="S92">
            <v>0</v>
          </cell>
          <cell r="T92">
            <v>0</v>
          </cell>
          <cell r="U92">
            <v>0</v>
          </cell>
          <cell r="V92">
            <v>0</v>
          </cell>
          <cell r="W92">
            <v>0</v>
          </cell>
          <cell r="X92">
            <v>0</v>
          </cell>
          <cell r="Y92">
            <v>0</v>
          </cell>
          <cell r="Z92">
            <v>0</v>
          </cell>
        </row>
        <row r="93">
          <cell r="A93">
            <v>80</v>
          </cell>
          <cell r="B93" t="str">
            <v>　新治村</v>
          </cell>
          <cell r="C93">
            <v>0</v>
          </cell>
          <cell r="D93">
            <v>0</v>
          </cell>
          <cell r="E93">
            <v>3</v>
          </cell>
          <cell r="F93">
            <v>3</v>
          </cell>
          <cell r="G93">
            <v>30000</v>
          </cell>
          <cell r="H93">
            <v>0</v>
          </cell>
          <cell r="I93">
            <v>0</v>
          </cell>
          <cell r="J93">
            <v>0</v>
          </cell>
          <cell r="K93">
            <v>0</v>
          </cell>
          <cell r="L93">
            <v>0</v>
          </cell>
          <cell r="M93">
            <v>0</v>
          </cell>
          <cell r="N93">
            <v>0</v>
          </cell>
          <cell r="O93">
            <v>0</v>
          </cell>
          <cell r="P93">
            <v>0</v>
          </cell>
          <cell r="Q93">
            <v>0</v>
          </cell>
          <cell r="R93">
            <v>0</v>
          </cell>
          <cell r="S93">
            <v>0</v>
          </cell>
          <cell r="T93">
            <v>0</v>
          </cell>
          <cell r="U93">
            <v>0</v>
          </cell>
          <cell r="V93">
            <v>0</v>
          </cell>
          <cell r="W93">
            <v>0</v>
          </cell>
          <cell r="X93">
            <v>0</v>
          </cell>
          <cell r="Y93">
            <v>0</v>
          </cell>
          <cell r="Z93">
            <v>0</v>
          </cell>
          <cell r="AA93">
            <v>3</v>
          </cell>
          <cell r="AB93">
            <v>3</v>
          </cell>
          <cell r="AC93">
            <v>30000</v>
          </cell>
        </row>
        <row r="94">
          <cell r="A94">
            <v>81</v>
          </cell>
          <cell r="B94" t="str">
            <v>　谷和原村</v>
          </cell>
          <cell r="C94">
            <v>0</v>
          </cell>
          <cell r="D94">
            <v>0</v>
          </cell>
          <cell r="E94">
            <v>0</v>
          </cell>
          <cell r="F94">
            <v>0</v>
          </cell>
          <cell r="G94">
            <v>0</v>
          </cell>
          <cell r="H94">
            <v>0</v>
          </cell>
          <cell r="I94">
            <v>0</v>
          </cell>
          <cell r="J94">
            <v>0</v>
          </cell>
          <cell r="K94">
            <v>0</v>
          </cell>
          <cell r="L94">
            <v>0</v>
          </cell>
          <cell r="M94">
            <v>0</v>
          </cell>
          <cell r="N94">
            <v>0</v>
          </cell>
          <cell r="O94">
            <v>0</v>
          </cell>
          <cell r="P94">
            <v>0</v>
          </cell>
          <cell r="Q94">
            <v>0</v>
          </cell>
          <cell r="R94">
            <v>0</v>
          </cell>
          <cell r="S94">
            <v>0</v>
          </cell>
          <cell r="T94">
            <v>0</v>
          </cell>
          <cell r="U94">
            <v>0</v>
          </cell>
          <cell r="V94">
            <v>0</v>
          </cell>
          <cell r="W94">
            <v>0</v>
          </cell>
          <cell r="X94">
            <v>0</v>
          </cell>
          <cell r="Y94">
            <v>0</v>
          </cell>
          <cell r="Z94">
            <v>0</v>
          </cell>
        </row>
        <row r="95">
          <cell r="A95">
            <v>82</v>
          </cell>
          <cell r="B95" t="str">
            <v>　大和村</v>
          </cell>
          <cell r="C95">
            <v>0</v>
          </cell>
          <cell r="D95">
            <v>0</v>
          </cell>
          <cell r="E95">
            <v>0</v>
          </cell>
          <cell r="F95">
            <v>0</v>
          </cell>
          <cell r="G95">
            <v>0</v>
          </cell>
          <cell r="H95">
            <v>0</v>
          </cell>
          <cell r="I95">
            <v>0</v>
          </cell>
          <cell r="J95">
            <v>0</v>
          </cell>
          <cell r="K95">
            <v>0</v>
          </cell>
          <cell r="L95">
            <v>0</v>
          </cell>
          <cell r="M95">
            <v>0</v>
          </cell>
          <cell r="N95">
            <v>0</v>
          </cell>
          <cell r="O95">
            <v>0</v>
          </cell>
          <cell r="P95">
            <v>0</v>
          </cell>
          <cell r="Q95">
            <v>0</v>
          </cell>
          <cell r="R95">
            <v>0</v>
          </cell>
          <cell r="S95">
            <v>0</v>
          </cell>
          <cell r="T95">
            <v>0</v>
          </cell>
          <cell r="U95">
            <v>0</v>
          </cell>
          <cell r="V95">
            <v>0</v>
          </cell>
          <cell r="W95">
            <v>0</v>
          </cell>
          <cell r="X95">
            <v>0</v>
          </cell>
          <cell r="Y95">
            <v>0</v>
          </cell>
          <cell r="Z95">
            <v>0</v>
          </cell>
        </row>
        <row r="96">
          <cell r="A96">
            <v>83</v>
          </cell>
          <cell r="B96" t="str">
            <v>　千代川村</v>
          </cell>
          <cell r="C96">
            <v>0</v>
          </cell>
          <cell r="D96">
            <v>0</v>
          </cell>
          <cell r="E96">
            <v>0</v>
          </cell>
          <cell r="F96">
            <v>0</v>
          </cell>
          <cell r="G96">
            <v>0</v>
          </cell>
          <cell r="H96">
            <v>0</v>
          </cell>
          <cell r="I96">
            <v>0</v>
          </cell>
          <cell r="J96">
            <v>0</v>
          </cell>
          <cell r="K96">
            <v>0</v>
          </cell>
          <cell r="L96">
            <v>0</v>
          </cell>
          <cell r="M96">
            <v>0</v>
          </cell>
          <cell r="N96">
            <v>0</v>
          </cell>
          <cell r="O96">
            <v>0</v>
          </cell>
          <cell r="P96">
            <v>0</v>
          </cell>
          <cell r="Q96">
            <v>0</v>
          </cell>
          <cell r="R96">
            <v>0</v>
          </cell>
          <cell r="S96">
            <v>0</v>
          </cell>
          <cell r="T96">
            <v>0</v>
          </cell>
          <cell r="U96">
            <v>0</v>
          </cell>
          <cell r="V96">
            <v>0</v>
          </cell>
          <cell r="W96">
            <v>0</v>
          </cell>
          <cell r="X96">
            <v>0</v>
          </cell>
          <cell r="Y96">
            <v>0</v>
          </cell>
          <cell r="Z96">
            <v>0</v>
          </cell>
        </row>
        <row r="97">
          <cell r="B97" t="str">
            <v>小　　計</v>
          </cell>
          <cell r="C97">
            <v>124000</v>
          </cell>
          <cell r="D97">
            <v>0</v>
          </cell>
          <cell r="E97">
            <v>15700</v>
          </cell>
          <cell r="F97">
            <v>0</v>
          </cell>
          <cell r="G97">
            <v>1600</v>
          </cell>
          <cell r="H97">
            <v>0</v>
          </cell>
          <cell r="I97">
            <v>37600</v>
          </cell>
          <cell r="J97">
            <v>0</v>
          </cell>
          <cell r="K97">
            <v>0</v>
          </cell>
          <cell r="L97">
            <v>0</v>
          </cell>
          <cell r="M97">
            <v>178900</v>
          </cell>
          <cell r="N97">
            <v>0</v>
          </cell>
          <cell r="O97">
            <v>0</v>
          </cell>
          <cell r="P97">
            <v>0</v>
          </cell>
          <cell r="Q97">
            <v>0</v>
          </cell>
          <cell r="R97">
            <v>0</v>
          </cell>
          <cell r="S97">
            <v>0</v>
          </cell>
          <cell r="T97">
            <v>0</v>
          </cell>
          <cell r="U97">
            <v>0</v>
          </cell>
          <cell r="V97">
            <v>0</v>
          </cell>
          <cell r="W97">
            <v>0</v>
          </cell>
          <cell r="X97">
            <v>0</v>
          </cell>
          <cell r="Y97">
            <v>0</v>
          </cell>
          <cell r="Z97">
            <v>0</v>
          </cell>
          <cell r="AA97">
            <v>37</v>
          </cell>
          <cell r="AB97">
            <v>37</v>
          </cell>
          <cell r="AC97">
            <v>598000</v>
          </cell>
          <cell r="AD97">
            <v>22400</v>
          </cell>
        </row>
        <row r="98">
          <cell r="M98">
            <v>0</v>
          </cell>
          <cell r="N98">
            <v>0</v>
          </cell>
          <cell r="O98">
            <v>0</v>
          </cell>
          <cell r="P98">
            <v>0</v>
          </cell>
          <cell r="Q98">
            <v>0</v>
          </cell>
          <cell r="R98">
            <v>0</v>
          </cell>
          <cell r="S98">
            <v>0</v>
          </cell>
          <cell r="T98">
            <v>0</v>
          </cell>
          <cell r="U98">
            <v>0</v>
          </cell>
          <cell r="V98">
            <v>0</v>
          </cell>
          <cell r="W98">
            <v>0</v>
          </cell>
          <cell r="X98">
            <v>0</v>
          </cell>
          <cell r="Y98">
            <v>0</v>
          </cell>
          <cell r="Z98">
            <v>0</v>
          </cell>
        </row>
        <row r="99">
          <cell r="A99">
            <v>1</v>
          </cell>
          <cell r="B99" t="str">
            <v>ニューライフカシマ</v>
          </cell>
          <cell r="C99">
            <v>0</v>
          </cell>
          <cell r="D99">
            <v>0</v>
          </cell>
          <cell r="E99">
            <v>12</v>
          </cell>
          <cell r="F99">
            <v>12</v>
          </cell>
          <cell r="G99">
            <v>120000</v>
          </cell>
          <cell r="H99">
            <v>40000</v>
          </cell>
          <cell r="I99">
            <v>0</v>
          </cell>
          <cell r="J99">
            <v>0</v>
          </cell>
          <cell r="K99">
            <v>0</v>
          </cell>
          <cell r="L99">
            <v>0</v>
          </cell>
          <cell r="M99">
            <v>0</v>
          </cell>
          <cell r="N99">
            <v>0</v>
          </cell>
          <cell r="O99">
            <v>0</v>
          </cell>
          <cell r="P99">
            <v>0</v>
          </cell>
          <cell r="Q99">
            <v>0</v>
          </cell>
          <cell r="R99">
            <v>0</v>
          </cell>
          <cell r="S99">
            <v>0</v>
          </cell>
          <cell r="T99">
            <v>0</v>
          </cell>
          <cell r="U99">
            <v>0</v>
          </cell>
          <cell r="V99">
            <v>0</v>
          </cell>
          <cell r="W99">
            <v>0</v>
          </cell>
          <cell r="X99">
            <v>0</v>
          </cell>
          <cell r="Y99">
            <v>0</v>
          </cell>
          <cell r="Z99">
            <v>0</v>
          </cell>
          <cell r="AA99">
            <v>12</v>
          </cell>
          <cell r="AB99">
            <v>12</v>
          </cell>
          <cell r="AC99">
            <v>120000</v>
          </cell>
          <cell r="AD99">
            <v>40000</v>
          </cell>
        </row>
        <row r="100">
          <cell r="A100">
            <v>2</v>
          </cell>
          <cell r="B100" t="str">
            <v>スカイスポーツ取手</v>
          </cell>
          <cell r="C100">
            <v>0</v>
          </cell>
          <cell r="D100">
            <v>0</v>
          </cell>
          <cell r="E100">
            <v>4</v>
          </cell>
          <cell r="F100">
            <v>4</v>
          </cell>
          <cell r="G100">
            <v>65000</v>
          </cell>
          <cell r="H100">
            <v>11000</v>
          </cell>
          <cell r="I100">
            <v>0</v>
          </cell>
          <cell r="J100">
            <v>0</v>
          </cell>
          <cell r="K100">
            <v>0</v>
          </cell>
          <cell r="L100">
            <v>0</v>
          </cell>
          <cell r="M100">
            <v>0</v>
          </cell>
          <cell r="N100">
            <v>0</v>
          </cell>
          <cell r="O100">
            <v>0</v>
          </cell>
          <cell r="P100">
            <v>0</v>
          </cell>
          <cell r="Q100">
            <v>0</v>
          </cell>
          <cell r="R100">
            <v>0</v>
          </cell>
          <cell r="S100">
            <v>0</v>
          </cell>
          <cell r="T100">
            <v>0</v>
          </cell>
          <cell r="U100">
            <v>0</v>
          </cell>
          <cell r="V100">
            <v>0</v>
          </cell>
          <cell r="W100">
            <v>0</v>
          </cell>
          <cell r="X100">
            <v>0</v>
          </cell>
          <cell r="Y100">
            <v>0</v>
          </cell>
          <cell r="Z100">
            <v>0</v>
          </cell>
          <cell r="AA100">
            <v>4</v>
          </cell>
          <cell r="AB100">
            <v>4</v>
          </cell>
          <cell r="AC100">
            <v>65000</v>
          </cell>
          <cell r="AD100">
            <v>11000</v>
          </cell>
        </row>
        <row r="101">
          <cell r="A101">
            <v>3</v>
          </cell>
          <cell r="B101" t="str">
            <v>ふれあい坂下</v>
          </cell>
          <cell r="C101">
            <v>0</v>
          </cell>
          <cell r="D101">
            <v>0</v>
          </cell>
          <cell r="E101">
            <v>7</v>
          </cell>
          <cell r="F101">
            <v>7</v>
          </cell>
          <cell r="G101">
            <v>80000</v>
          </cell>
          <cell r="H101">
            <v>133000</v>
          </cell>
          <cell r="I101">
            <v>0</v>
          </cell>
          <cell r="J101">
            <v>0</v>
          </cell>
          <cell r="K101">
            <v>0</v>
          </cell>
          <cell r="L101">
            <v>0</v>
          </cell>
          <cell r="M101">
            <v>0</v>
          </cell>
          <cell r="N101">
            <v>0</v>
          </cell>
          <cell r="O101">
            <v>0</v>
          </cell>
          <cell r="P101">
            <v>0</v>
          </cell>
          <cell r="Q101">
            <v>0</v>
          </cell>
          <cell r="R101">
            <v>0</v>
          </cell>
          <cell r="S101">
            <v>0</v>
          </cell>
          <cell r="T101">
            <v>0</v>
          </cell>
          <cell r="U101">
            <v>0</v>
          </cell>
          <cell r="V101">
            <v>0</v>
          </cell>
          <cell r="W101">
            <v>0</v>
          </cell>
          <cell r="X101">
            <v>0</v>
          </cell>
          <cell r="Y101">
            <v>0</v>
          </cell>
          <cell r="Z101">
            <v>0</v>
          </cell>
          <cell r="AA101">
            <v>7</v>
          </cell>
          <cell r="AB101">
            <v>7</v>
          </cell>
          <cell r="AC101">
            <v>80000</v>
          </cell>
          <cell r="AD101">
            <v>133000</v>
          </cell>
        </row>
        <row r="102">
          <cell r="A102">
            <v>4</v>
          </cell>
          <cell r="B102" t="str">
            <v>未来の子ども</v>
          </cell>
          <cell r="C102">
            <v>0</v>
          </cell>
          <cell r="D102">
            <v>0</v>
          </cell>
          <cell r="E102">
            <v>6</v>
          </cell>
          <cell r="F102">
            <v>6</v>
          </cell>
          <cell r="G102">
            <v>150000</v>
          </cell>
          <cell r="H102">
            <v>13940</v>
          </cell>
          <cell r="I102">
            <v>0</v>
          </cell>
          <cell r="J102">
            <v>0</v>
          </cell>
          <cell r="K102">
            <v>0</v>
          </cell>
          <cell r="L102">
            <v>0</v>
          </cell>
          <cell r="M102">
            <v>0</v>
          </cell>
          <cell r="N102">
            <v>0</v>
          </cell>
          <cell r="O102">
            <v>0</v>
          </cell>
          <cell r="P102">
            <v>0</v>
          </cell>
          <cell r="Q102">
            <v>0</v>
          </cell>
          <cell r="R102">
            <v>0</v>
          </cell>
          <cell r="S102">
            <v>0</v>
          </cell>
          <cell r="T102">
            <v>0</v>
          </cell>
          <cell r="U102">
            <v>0</v>
          </cell>
          <cell r="V102">
            <v>0</v>
          </cell>
          <cell r="W102">
            <v>0</v>
          </cell>
          <cell r="X102">
            <v>0</v>
          </cell>
          <cell r="Y102">
            <v>0</v>
          </cell>
          <cell r="Z102">
            <v>0</v>
          </cell>
          <cell r="AA102">
            <v>6</v>
          </cell>
          <cell r="AB102">
            <v>6</v>
          </cell>
          <cell r="AC102">
            <v>150000</v>
          </cell>
          <cell r="AD102">
            <v>13940</v>
          </cell>
        </row>
        <row r="103">
          <cell r="A103">
            <v>5</v>
          </cell>
          <cell r="B103" t="str">
            <v>水戸こどもの劇場</v>
          </cell>
          <cell r="C103">
            <v>0</v>
          </cell>
          <cell r="D103">
            <v>0</v>
          </cell>
          <cell r="E103">
            <v>13</v>
          </cell>
          <cell r="F103">
            <v>13</v>
          </cell>
          <cell r="G103">
            <v>260000</v>
          </cell>
          <cell r="H103">
            <v>26000</v>
          </cell>
          <cell r="I103">
            <v>0</v>
          </cell>
          <cell r="J103">
            <v>0</v>
          </cell>
          <cell r="K103">
            <v>0</v>
          </cell>
          <cell r="L103">
            <v>0</v>
          </cell>
          <cell r="M103">
            <v>0</v>
          </cell>
          <cell r="N103">
            <v>0</v>
          </cell>
          <cell r="O103">
            <v>0</v>
          </cell>
          <cell r="P103">
            <v>0</v>
          </cell>
          <cell r="Q103">
            <v>0</v>
          </cell>
          <cell r="R103">
            <v>0</v>
          </cell>
          <cell r="S103">
            <v>0</v>
          </cell>
          <cell r="T103">
            <v>0</v>
          </cell>
          <cell r="U103">
            <v>0</v>
          </cell>
          <cell r="V103">
            <v>0</v>
          </cell>
          <cell r="W103">
            <v>0</v>
          </cell>
          <cell r="X103">
            <v>0</v>
          </cell>
          <cell r="Y103">
            <v>0</v>
          </cell>
          <cell r="Z103">
            <v>0</v>
          </cell>
          <cell r="AA103">
            <v>13</v>
          </cell>
          <cell r="AB103">
            <v>13</v>
          </cell>
          <cell r="AC103">
            <v>260000</v>
          </cell>
          <cell r="AD103">
            <v>26000</v>
          </cell>
        </row>
        <row r="104">
          <cell r="B104" t="str">
            <v>小計</v>
          </cell>
          <cell r="C104">
            <v>0</v>
          </cell>
          <cell r="D104">
            <v>0</v>
          </cell>
          <cell r="E104">
            <v>0</v>
          </cell>
          <cell r="F104">
            <v>0</v>
          </cell>
          <cell r="G104">
            <v>0</v>
          </cell>
          <cell r="H104">
            <v>0</v>
          </cell>
          <cell r="I104">
            <v>0</v>
          </cell>
          <cell r="J104">
            <v>0</v>
          </cell>
          <cell r="K104">
            <v>0</v>
          </cell>
          <cell r="L104">
            <v>0</v>
          </cell>
          <cell r="M104">
            <v>0</v>
          </cell>
          <cell r="N104">
            <v>0</v>
          </cell>
          <cell r="O104">
            <v>0</v>
          </cell>
          <cell r="P104">
            <v>0</v>
          </cell>
          <cell r="Q104">
            <v>0</v>
          </cell>
          <cell r="R104">
            <v>0</v>
          </cell>
          <cell r="S104">
            <v>0</v>
          </cell>
          <cell r="T104">
            <v>0</v>
          </cell>
          <cell r="U104">
            <v>0</v>
          </cell>
          <cell r="V104">
            <v>0</v>
          </cell>
          <cell r="W104">
            <v>0</v>
          </cell>
          <cell r="X104">
            <v>0</v>
          </cell>
          <cell r="Y104">
            <v>0</v>
          </cell>
          <cell r="Z104">
            <v>0</v>
          </cell>
          <cell r="AA104">
            <v>42</v>
          </cell>
          <cell r="AB104">
            <v>42</v>
          </cell>
          <cell r="AC104">
            <v>675000</v>
          </cell>
          <cell r="AD104">
            <v>223940</v>
          </cell>
        </row>
        <row r="105">
          <cell r="B105" t="str">
            <v>市町村等計</v>
          </cell>
          <cell r="C105">
            <v>795100</v>
          </cell>
          <cell r="D105">
            <v>56000</v>
          </cell>
          <cell r="E105">
            <v>238804</v>
          </cell>
          <cell r="F105">
            <v>153000</v>
          </cell>
          <cell r="G105">
            <v>61400</v>
          </cell>
          <cell r="H105">
            <v>2000</v>
          </cell>
          <cell r="I105">
            <v>344317</v>
          </cell>
          <cell r="J105">
            <v>0</v>
          </cell>
          <cell r="K105">
            <v>0</v>
          </cell>
          <cell r="L105">
            <v>0</v>
          </cell>
          <cell r="M105">
            <v>1650621</v>
          </cell>
          <cell r="N105">
            <v>5</v>
          </cell>
          <cell r="O105">
            <v>20</v>
          </cell>
          <cell r="P105">
            <v>75000</v>
          </cell>
          <cell r="Q105">
            <v>0</v>
          </cell>
          <cell r="R105">
            <v>0</v>
          </cell>
          <cell r="S105">
            <v>0</v>
          </cell>
          <cell r="T105">
            <v>0</v>
          </cell>
          <cell r="U105">
            <v>0</v>
          </cell>
          <cell r="V105">
            <v>0</v>
          </cell>
          <cell r="W105">
            <v>0</v>
          </cell>
          <cell r="X105">
            <v>0</v>
          </cell>
          <cell r="Y105">
            <v>0</v>
          </cell>
          <cell r="Z105">
            <v>75000</v>
          </cell>
          <cell r="AA105">
            <v>511</v>
          </cell>
          <cell r="AB105">
            <v>535</v>
          </cell>
          <cell r="AC105">
            <v>7187540</v>
          </cell>
          <cell r="AD105">
            <v>469740</v>
          </cell>
        </row>
        <row r="106">
          <cell r="B106" t="str">
            <v>市町村等計</v>
          </cell>
          <cell r="C106">
            <v>795100</v>
          </cell>
          <cell r="D106">
            <v>56000</v>
          </cell>
          <cell r="E106">
            <v>238804</v>
          </cell>
          <cell r="F106">
            <v>153000</v>
          </cell>
          <cell r="G106">
            <v>61400</v>
          </cell>
          <cell r="H106">
            <v>2000</v>
          </cell>
          <cell r="I106">
            <v>344317</v>
          </cell>
          <cell r="J106">
            <v>0</v>
          </cell>
          <cell r="K106">
            <v>0</v>
          </cell>
          <cell r="L106">
            <v>0</v>
          </cell>
          <cell r="M106">
            <v>1650621</v>
          </cell>
          <cell r="N106">
            <v>5</v>
          </cell>
          <cell r="O106">
            <v>20</v>
          </cell>
          <cell r="P106">
            <v>75000</v>
          </cell>
          <cell r="Q106">
            <v>0</v>
          </cell>
          <cell r="R106">
            <v>0</v>
          </cell>
          <cell r="S106">
            <v>0</v>
          </cell>
          <cell r="T106">
            <v>0</v>
          </cell>
          <cell r="U106">
            <v>0</v>
          </cell>
          <cell r="V106">
            <v>0</v>
          </cell>
          <cell r="W106">
            <v>0</v>
          </cell>
          <cell r="X106">
            <v>0</v>
          </cell>
          <cell r="Y106">
            <v>0</v>
          </cell>
          <cell r="Z106">
            <v>75000</v>
          </cell>
          <cell r="AA106">
            <v>511</v>
          </cell>
          <cell r="AB106">
            <v>535</v>
          </cell>
          <cell r="AC106">
            <v>7187540</v>
          </cell>
          <cell r="AD106">
            <v>469740</v>
          </cell>
        </row>
        <row r="107">
          <cell r="B107" t="str">
            <v>茨城県</v>
          </cell>
          <cell r="C107">
            <v>164000</v>
          </cell>
          <cell r="D107">
            <v>252000</v>
          </cell>
          <cell r="E107">
            <v>21000</v>
          </cell>
          <cell r="F107">
            <v>882000</v>
          </cell>
          <cell r="G107">
            <v>12400</v>
          </cell>
          <cell r="H107">
            <v>0</v>
          </cell>
          <cell r="I107">
            <v>37800</v>
          </cell>
          <cell r="J107">
            <v>180000</v>
          </cell>
          <cell r="K107">
            <v>0</v>
          </cell>
          <cell r="L107">
            <v>95130</v>
          </cell>
          <cell r="M107">
            <v>1644330</v>
          </cell>
          <cell r="N107">
            <v>0</v>
          </cell>
          <cell r="O107">
            <v>0</v>
          </cell>
          <cell r="P107">
            <v>0</v>
          </cell>
          <cell r="Q107">
            <v>0</v>
          </cell>
          <cell r="R107">
            <v>0</v>
          </cell>
          <cell r="S107">
            <v>0</v>
          </cell>
          <cell r="T107">
            <v>0</v>
          </cell>
          <cell r="U107">
            <v>0</v>
          </cell>
          <cell r="V107">
            <v>0</v>
          </cell>
          <cell r="W107">
            <v>0</v>
          </cell>
          <cell r="X107">
            <v>0</v>
          </cell>
          <cell r="Y107">
            <v>0</v>
          </cell>
          <cell r="Z107">
            <v>0</v>
          </cell>
        </row>
        <row r="108">
          <cell r="M108">
            <v>0</v>
          </cell>
          <cell r="N108">
            <v>0</v>
          </cell>
          <cell r="O108">
            <v>0</v>
          </cell>
          <cell r="P108">
            <v>0</v>
          </cell>
          <cell r="Q108">
            <v>0</v>
          </cell>
          <cell r="R108">
            <v>0</v>
          </cell>
          <cell r="S108">
            <v>0</v>
          </cell>
          <cell r="T108">
            <v>0</v>
          </cell>
          <cell r="U108">
            <v>0</v>
          </cell>
          <cell r="V108">
            <v>0</v>
          </cell>
          <cell r="W108">
            <v>0</v>
          </cell>
          <cell r="X108">
            <v>0</v>
          </cell>
          <cell r="Y108">
            <v>0</v>
          </cell>
          <cell r="Z108">
            <v>0</v>
          </cell>
        </row>
        <row r="109">
          <cell r="B109" t="str">
            <v>合　　計</v>
          </cell>
          <cell r="C109">
            <v>959100</v>
          </cell>
          <cell r="D109">
            <v>308000</v>
          </cell>
          <cell r="E109">
            <v>259804</v>
          </cell>
          <cell r="F109">
            <v>1035000</v>
          </cell>
          <cell r="G109">
            <v>73800</v>
          </cell>
          <cell r="H109">
            <v>2000</v>
          </cell>
          <cell r="I109">
            <v>382117</v>
          </cell>
          <cell r="J109">
            <v>180000</v>
          </cell>
          <cell r="K109">
            <v>0</v>
          </cell>
          <cell r="L109">
            <v>95130</v>
          </cell>
          <cell r="M109">
            <v>3294951</v>
          </cell>
          <cell r="N109">
            <v>5</v>
          </cell>
          <cell r="O109">
            <v>20</v>
          </cell>
          <cell r="P109">
            <v>75000</v>
          </cell>
          <cell r="Q109">
            <v>0</v>
          </cell>
          <cell r="R109">
            <v>0</v>
          </cell>
          <cell r="S109">
            <v>0</v>
          </cell>
          <cell r="T109">
            <v>0</v>
          </cell>
          <cell r="U109">
            <v>0</v>
          </cell>
          <cell r="V109">
            <v>0</v>
          </cell>
          <cell r="W109">
            <v>0</v>
          </cell>
          <cell r="X109">
            <v>0</v>
          </cell>
          <cell r="Y109">
            <v>0</v>
          </cell>
          <cell r="Z109">
            <v>75000</v>
          </cell>
          <cell r="AA109">
            <v>511</v>
          </cell>
          <cell r="AB109">
            <v>535</v>
          </cell>
          <cell r="AC109">
            <v>7187540</v>
          </cell>
          <cell r="AD109">
            <v>469740</v>
          </cell>
        </row>
      </sheetData>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pageSetUpPr fitToPage="1"/>
  </sheetPr>
  <dimension ref="A1:L99"/>
  <sheetViews>
    <sheetView showGridLines="0" tabSelected="1" view="pageBreakPreview" zoomScaleNormal="100" zoomScaleSheetLayoutView="100" workbookViewId="0">
      <selection activeCell="B2" sqref="B2"/>
    </sheetView>
  </sheetViews>
  <sheetFormatPr defaultColWidth="8.09765625" defaultRowHeight="13.2"/>
  <cols>
    <col min="1" max="1" width="3" style="7" customWidth="1"/>
    <col min="2" max="2" width="23.3984375" style="7" customWidth="1"/>
    <col min="3" max="3" width="14.3984375" style="7" customWidth="1"/>
    <col min="4" max="7" width="11.3984375" style="7" customWidth="1"/>
    <col min="8" max="8" width="15.5" style="7" customWidth="1"/>
    <col min="9" max="9" width="8.09765625" style="7"/>
    <col min="10" max="10" width="45" style="7" customWidth="1"/>
    <col min="11" max="11" width="3" style="7" customWidth="1"/>
    <col min="12" max="12" width="13.5" style="7" customWidth="1"/>
    <col min="13" max="13" width="2" style="7" customWidth="1"/>
    <col min="14" max="16384" width="8.09765625" style="7"/>
  </cols>
  <sheetData>
    <row r="1" spans="1:11" ht="19.8">
      <c r="A1" s="19" t="s">
        <v>53</v>
      </c>
      <c r="K1" s="20" t="s">
        <v>54</v>
      </c>
    </row>
    <row r="2" spans="1:11" ht="18">
      <c r="A2" s="98" t="s">
        <v>88</v>
      </c>
      <c r="B2" s="93"/>
    </row>
    <row r="3" spans="1:11" s="4" customFormat="1" ht="22.2">
      <c r="A3" s="21"/>
      <c r="B3" s="142" t="s">
        <v>55</v>
      </c>
      <c r="C3" s="142"/>
      <c r="D3" s="142"/>
      <c r="E3" s="142"/>
      <c r="F3" s="142"/>
      <c r="G3" s="142"/>
      <c r="H3" s="142"/>
      <c r="I3" s="142"/>
      <c r="J3" s="142"/>
    </row>
    <row r="4" spans="1:11" ht="28.8">
      <c r="B4" s="99" t="s">
        <v>87</v>
      </c>
      <c r="C4" s="99"/>
      <c r="D4" s="99"/>
      <c r="E4" s="99"/>
      <c r="F4" s="99"/>
      <c r="G4" s="99"/>
      <c r="H4" s="99"/>
      <c r="I4" s="99"/>
      <c r="J4" s="99"/>
    </row>
    <row r="5" spans="1:11" ht="32.4">
      <c r="B5" s="22"/>
      <c r="C5" s="23"/>
      <c r="D5" s="24"/>
      <c r="E5" s="24"/>
      <c r="F5" s="24"/>
      <c r="G5" s="24"/>
    </row>
    <row r="6" spans="1:11" ht="32.4">
      <c r="B6" s="25"/>
      <c r="C6" s="26"/>
      <c r="D6" s="24"/>
      <c r="E6" s="24"/>
      <c r="F6" s="24"/>
      <c r="G6" s="24"/>
      <c r="H6" s="27"/>
      <c r="I6" s="28"/>
      <c r="J6" s="28"/>
    </row>
    <row r="7" spans="1:11" ht="26.4">
      <c r="C7" s="26"/>
      <c r="D7" s="24"/>
      <c r="E7" s="24"/>
      <c r="F7" s="24"/>
      <c r="G7" s="24"/>
      <c r="H7" s="27" t="s">
        <v>56</v>
      </c>
      <c r="I7" s="143" t="s">
        <v>78</v>
      </c>
      <c r="J7" s="143"/>
    </row>
    <row r="8" spans="1:11" ht="20.399999999999999" thickBot="1">
      <c r="B8" s="8" t="s">
        <v>0</v>
      </c>
    </row>
    <row r="9" spans="1:11" ht="17.25" customHeight="1">
      <c r="B9" s="1" t="s">
        <v>2</v>
      </c>
      <c r="C9" s="144"/>
      <c r="D9" s="145"/>
      <c r="E9" s="145"/>
      <c r="F9" s="145"/>
      <c r="G9" s="145"/>
      <c r="H9" s="145"/>
      <c r="I9" s="145"/>
      <c r="J9" s="146"/>
    </row>
    <row r="10" spans="1:11" ht="23.1" customHeight="1">
      <c r="B10" s="2" t="s">
        <v>3</v>
      </c>
      <c r="C10" s="147"/>
      <c r="D10" s="148"/>
      <c r="E10" s="148"/>
      <c r="F10" s="148"/>
      <c r="G10" s="148"/>
      <c r="H10" s="148"/>
      <c r="I10" s="148"/>
      <c r="J10" s="149"/>
    </row>
    <row r="11" spans="1:11">
      <c r="B11" s="3" t="s">
        <v>2</v>
      </c>
      <c r="C11" s="150"/>
      <c r="D11" s="151"/>
      <c r="E11" s="151"/>
      <c r="F11" s="151"/>
      <c r="G11" s="151"/>
      <c r="H11" s="151"/>
      <c r="I11" s="151"/>
      <c r="J11" s="152"/>
    </row>
    <row r="12" spans="1:11" ht="23.1" customHeight="1">
      <c r="B12" s="2" t="s">
        <v>4</v>
      </c>
      <c r="C12" s="153"/>
      <c r="D12" s="154"/>
      <c r="E12" s="154"/>
      <c r="F12" s="154"/>
      <c r="G12" s="154"/>
      <c r="H12" s="154"/>
      <c r="I12" s="154"/>
      <c r="J12" s="155"/>
    </row>
    <row r="13" spans="1:11" ht="23.1" customHeight="1">
      <c r="B13" s="126" t="s">
        <v>44</v>
      </c>
      <c r="C13" s="127"/>
      <c r="D13" s="127"/>
      <c r="E13" s="127"/>
      <c r="F13" s="127"/>
      <c r="G13" s="127"/>
      <c r="H13" s="127"/>
      <c r="I13" s="127"/>
      <c r="J13" s="128"/>
    </row>
    <row r="14" spans="1:11" ht="23.1" customHeight="1">
      <c r="B14" s="129"/>
      <c r="C14" s="130"/>
      <c r="D14" s="130"/>
      <c r="E14" s="130"/>
      <c r="F14" s="130"/>
      <c r="G14" s="130"/>
      <c r="H14" s="130"/>
      <c r="I14" s="130"/>
      <c r="J14" s="131"/>
    </row>
    <row r="15" spans="1:11" ht="23.1" customHeight="1">
      <c r="B15" s="132" t="s">
        <v>46</v>
      </c>
      <c r="C15" s="133"/>
      <c r="D15" s="133"/>
      <c r="E15" s="133"/>
      <c r="F15" s="133"/>
      <c r="G15" s="133"/>
      <c r="H15" s="133"/>
      <c r="I15" s="133"/>
      <c r="J15" s="134"/>
    </row>
    <row r="16" spans="1:11" ht="23.1" customHeight="1">
      <c r="B16" s="135"/>
      <c r="C16" s="136"/>
      <c r="D16" s="136"/>
      <c r="E16" s="136"/>
      <c r="F16" s="136"/>
      <c r="G16" s="136"/>
      <c r="H16" s="136"/>
      <c r="I16" s="136"/>
      <c r="J16" s="137"/>
    </row>
    <row r="17" spans="1:11" ht="23.1" customHeight="1">
      <c r="B17" s="132" t="s">
        <v>47</v>
      </c>
      <c r="C17" s="133"/>
      <c r="D17" s="133"/>
      <c r="E17" s="133"/>
      <c r="F17" s="133"/>
      <c r="G17" s="133"/>
      <c r="H17" s="133"/>
      <c r="I17" s="133"/>
      <c r="J17" s="134"/>
    </row>
    <row r="18" spans="1:11" ht="23.1" customHeight="1" thickBot="1">
      <c r="B18" s="29" t="s">
        <v>5</v>
      </c>
      <c r="C18" s="30"/>
      <c r="D18" s="138" t="s">
        <v>6</v>
      </c>
      <c r="E18" s="139"/>
      <c r="F18" s="140"/>
      <c r="G18" s="140"/>
      <c r="H18" s="140"/>
      <c r="I18" s="140"/>
      <c r="J18" s="141"/>
    </row>
    <row r="19" spans="1:11" ht="23.1" customHeight="1">
      <c r="B19" s="31"/>
      <c r="C19" s="32"/>
      <c r="D19" s="31"/>
      <c r="E19" s="31"/>
      <c r="F19" s="32"/>
      <c r="G19" s="32"/>
      <c r="H19" s="32"/>
      <c r="I19" s="32"/>
      <c r="J19" s="32"/>
    </row>
    <row r="20" spans="1:11" s="4" customFormat="1" ht="18">
      <c r="B20" s="14" t="s">
        <v>48</v>
      </c>
      <c r="C20" s="15"/>
      <c r="D20" s="15"/>
      <c r="E20" s="15"/>
      <c r="F20" s="15"/>
      <c r="G20" s="15"/>
      <c r="H20" s="15"/>
      <c r="I20" s="15"/>
    </row>
    <row r="21" spans="1:11" s="4" customFormat="1" ht="21" customHeight="1">
      <c r="B21" s="16" t="s">
        <v>49</v>
      </c>
      <c r="C21" s="15"/>
      <c r="D21" s="15"/>
      <c r="E21" s="15"/>
      <c r="F21" s="15"/>
      <c r="G21" s="15"/>
      <c r="H21" s="15"/>
      <c r="I21" s="15"/>
    </row>
    <row r="22" spans="1:11" s="4" customFormat="1" ht="21" customHeight="1">
      <c r="B22" s="5" t="s">
        <v>7</v>
      </c>
      <c r="G22" s="6"/>
      <c r="H22" s="6"/>
    </row>
    <row r="23" spans="1:11" s="4" customFormat="1" ht="21" customHeight="1">
      <c r="B23" s="5" t="s">
        <v>50</v>
      </c>
      <c r="C23" s="5"/>
      <c r="J23" s="6"/>
      <c r="K23" s="6"/>
    </row>
    <row r="24" spans="1:11" s="4" customFormat="1" ht="43.8" customHeight="1">
      <c r="B24" s="117" t="s">
        <v>79</v>
      </c>
      <c r="C24" s="118"/>
      <c r="D24" s="118"/>
      <c r="E24" s="118"/>
      <c r="F24" s="118"/>
      <c r="G24" s="118"/>
      <c r="H24" s="118"/>
      <c r="I24" s="118"/>
      <c r="J24" s="118"/>
    </row>
    <row r="25" spans="1:11" s="4" customFormat="1" ht="31.2" customHeight="1">
      <c r="A25" s="94" t="s">
        <v>51</v>
      </c>
      <c r="B25" s="17"/>
      <c r="C25" s="18"/>
      <c r="D25" s="18"/>
      <c r="E25" s="18"/>
      <c r="F25" s="18"/>
      <c r="G25" s="18"/>
      <c r="H25" s="18"/>
      <c r="I25" s="18"/>
      <c r="J25" s="18"/>
    </row>
    <row r="26" spans="1:11" s="4" customFormat="1" ht="39.9" customHeight="1">
      <c r="B26" s="119" t="s">
        <v>52</v>
      </c>
      <c r="C26" s="119"/>
      <c r="D26" s="119"/>
      <c r="E26" s="119"/>
      <c r="F26" s="119"/>
      <c r="G26" s="119"/>
      <c r="H26" s="119"/>
      <c r="I26" s="119"/>
      <c r="J26" s="119"/>
    </row>
    <row r="27" spans="1:11" s="4" customFormat="1" ht="23.1" customHeight="1">
      <c r="B27" s="17"/>
      <c r="C27" s="18"/>
      <c r="D27" s="18"/>
      <c r="E27" s="18"/>
      <c r="F27" s="18"/>
      <c r="G27" s="18"/>
      <c r="H27" s="18"/>
      <c r="I27" s="18"/>
      <c r="J27" s="18"/>
    </row>
    <row r="28" spans="1:11" ht="23.1" customHeight="1">
      <c r="B28" s="31"/>
      <c r="C28" s="32"/>
      <c r="D28" s="31"/>
      <c r="E28" s="31"/>
      <c r="F28" s="32"/>
      <c r="G28" s="32"/>
      <c r="H28" s="32"/>
      <c r="I28" s="32"/>
      <c r="J28" s="32"/>
    </row>
    <row r="29" spans="1:11" ht="19.8">
      <c r="B29" s="8" t="s">
        <v>8</v>
      </c>
    </row>
    <row r="30" spans="1:11" ht="22.2">
      <c r="B30" s="7" t="s">
        <v>45</v>
      </c>
      <c r="C30" s="9"/>
      <c r="D30" s="120"/>
      <c r="E30" s="121"/>
      <c r="F30" s="122"/>
      <c r="G30" s="7" t="s">
        <v>1</v>
      </c>
    </row>
    <row r="31" spans="1:11" ht="20.100000000000001" customHeight="1">
      <c r="B31" s="95" t="s">
        <v>80</v>
      </c>
      <c r="C31" s="95"/>
      <c r="D31" s="10"/>
      <c r="E31" s="10"/>
      <c r="F31" s="10"/>
      <c r="G31" s="10"/>
      <c r="H31" s="10"/>
    </row>
    <row r="32" spans="1:11" ht="22.2">
      <c r="B32" s="7" t="s">
        <v>9</v>
      </c>
      <c r="C32" s="9"/>
      <c r="D32" s="120"/>
      <c r="E32" s="121"/>
      <c r="F32" s="122"/>
      <c r="G32" s="7" t="s">
        <v>1</v>
      </c>
    </row>
    <row r="33" spans="1:12" ht="20.100000000000001" customHeight="1" thickBot="1">
      <c r="B33" s="11" t="s">
        <v>10</v>
      </c>
      <c r="D33" s="10"/>
      <c r="E33" s="10"/>
      <c r="F33" s="10"/>
      <c r="G33" s="10"/>
      <c r="H33" s="10"/>
    </row>
    <row r="34" spans="1:12" ht="22.8" thickBot="1">
      <c r="B34" s="93" t="s">
        <v>81</v>
      </c>
      <c r="C34" s="93"/>
      <c r="D34" s="123">
        <f>ROUNDDOWN($D$32*3/4,-3)</f>
        <v>0</v>
      </c>
      <c r="E34" s="124"/>
      <c r="F34" s="125"/>
      <c r="G34" s="7" t="s">
        <v>1</v>
      </c>
    </row>
    <row r="35" spans="1:12" ht="20.100000000000001" customHeight="1">
      <c r="B35" s="93" t="s">
        <v>82</v>
      </c>
      <c r="C35" s="93"/>
      <c r="D35" s="10"/>
      <c r="E35" s="10"/>
      <c r="F35" s="10"/>
      <c r="G35" s="10"/>
      <c r="H35" s="10"/>
    </row>
    <row r="36" spans="1:12" s="13" customFormat="1" ht="22.2">
      <c r="A36" s="7"/>
      <c r="B36" s="7" t="s">
        <v>11</v>
      </c>
      <c r="C36" s="7"/>
      <c r="D36" s="12"/>
      <c r="E36" s="12"/>
      <c r="F36" s="12"/>
      <c r="G36" s="12"/>
      <c r="H36" s="12"/>
      <c r="I36" s="7"/>
      <c r="J36" s="7"/>
      <c r="L36" s="7"/>
    </row>
    <row r="37" spans="1:12" s="13" customFormat="1" ht="18">
      <c r="A37" s="7"/>
      <c r="B37" s="7"/>
      <c r="C37" s="7" t="s">
        <v>12</v>
      </c>
      <c r="D37" s="7"/>
      <c r="E37" s="7" t="s">
        <v>13</v>
      </c>
      <c r="F37" s="7"/>
      <c r="G37" s="7"/>
      <c r="H37" s="7"/>
      <c r="I37" s="7"/>
      <c r="J37" s="7"/>
      <c r="L37" s="7"/>
    </row>
    <row r="38" spans="1:12" s="13" customFormat="1" ht="18.75" customHeight="1">
      <c r="A38" s="7"/>
      <c r="B38" s="7"/>
      <c r="C38" s="7" t="s">
        <v>14</v>
      </c>
      <c r="D38" s="7"/>
      <c r="E38" s="7" t="s">
        <v>15</v>
      </c>
      <c r="F38" s="7"/>
      <c r="G38" s="7"/>
      <c r="H38" s="7"/>
      <c r="I38" s="7"/>
      <c r="J38" s="7"/>
      <c r="L38" s="7"/>
    </row>
    <row r="39" spans="1:12" s="13" customFormat="1" ht="23.4" customHeight="1">
      <c r="A39" s="7"/>
      <c r="B39" s="7"/>
      <c r="C39" s="96" t="s">
        <v>57</v>
      </c>
      <c r="D39" s="7"/>
      <c r="E39" s="9"/>
      <c r="F39" s="7"/>
      <c r="G39" s="7"/>
      <c r="H39" s="7"/>
      <c r="I39" s="7"/>
      <c r="J39" s="7"/>
      <c r="L39" s="7"/>
    </row>
    <row r="40" spans="1:12" s="13" customFormat="1" ht="18">
      <c r="A40" s="7"/>
      <c r="B40" s="7"/>
      <c r="C40" s="7" t="s">
        <v>58</v>
      </c>
      <c r="D40" s="7"/>
      <c r="E40" s="9"/>
      <c r="F40" s="7"/>
      <c r="G40" s="7"/>
      <c r="H40" s="7"/>
      <c r="I40" s="7"/>
      <c r="J40" s="7"/>
      <c r="L40" s="7"/>
    </row>
    <row r="41" spans="1:12" s="13" customFormat="1" ht="78" customHeight="1">
      <c r="A41" s="7"/>
      <c r="B41" s="7"/>
      <c r="C41" s="7"/>
      <c r="D41" s="7"/>
      <c r="E41" s="9"/>
      <c r="F41" s="7"/>
      <c r="G41" s="7"/>
      <c r="H41" s="7"/>
      <c r="I41" s="7"/>
      <c r="J41" s="7"/>
      <c r="L41" s="7"/>
    </row>
    <row r="42" spans="1:12" s="13" customFormat="1" ht="18">
      <c r="A42" s="7"/>
      <c r="B42" s="7"/>
      <c r="C42" s="7" t="s">
        <v>16</v>
      </c>
      <c r="D42" s="7"/>
      <c r="E42" s="33"/>
      <c r="F42" s="33"/>
      <c r="G42" s="33"/>
      <c r="H42" s="33"/>
      <c r="I42" s="33"/>
      <c r="J42" s="33"/>
      <c r="K42" s="33"/>
      <c r="L42" s="33"/>
    </row>
    <row r="43" spans="1:12" s="13" customFormat="1" ht="18.75" customHeight="1">
      <c r="A43" s="7"/>
      <c r="B43" s="7"/>
      <c r="C43" s="7" t="s">
        <v>17</v>
      </c>
      <c r="D43" s="7"/>
      <c r="E43" s="33"/>
      <c r="F43" s="33"/>
      <c r="G43" s="33"/>
      <c r="H43" s="33"/>
      <c r="I43" s="33"/>
      <c r="J43" s="33"/>
      <c r="K43" s="33"/>
      <c r="L43" s="33"/>
    </row>
    <row r="44" spans="1:12" s="13" customFormat="1" ht="18.75" customHeight="1">
      <c r="A44" s="7"/>
      <c r="B44" s="7"/>
      <c r="C44" s="7" t="s">
        <v>18</v>
      </c>
      <c r="D44" s="7"/>
      <c r="E44" s="33"/>
      <c r="F44" s="33"/>
      <c r="G44" s="33"/>
      <c r="H44" s="33"/>
      <c r="I44" s="33"/>
      <c r="J44" s="33"/>
      <c r="K44" s="33"/>
      <c r="L44" s="33"/>
    </row>
    <row r="45" spans="1:12" ht="14.25" customHeight="1">
      <c r="D45" s="10"/>
      <c r="E45" s="10"/>
      <c r="F45" s="10"/>
      <c r="G45" s="10"/>
      <c r="H45" s="10"/>
    </row>
    <row r="46" spans="1:12" ht="19.8">
      <c r="B46" s="8" t="s">
        <v>59</v>
      </c>
    </row>
    <row r="47" spans="1:12" ht="18">
      <c r="B47" s="95" t="s">
        <v>83</v>
      </c>
      <c r="C47" s="93"/>
      <c r="D47" s="93"/>
      <c r="E47" s="93"/>
    </row>
    <row r="48" spans="1:12" ht="3.75" customHeight="1">
      <c r="C48" s="9"/>
    </row>
    <row r="49" spans="2:10" ht="18.75" customHeight="1">
      <c r="C49" s="7" t="s">
        <v>19</v>
      </c>
    </row>
    <row r="50" spans="2:10" ht="18.75" customHeight="1">
      <c r="C50" s="7" t="s">
        <v>20</v>
      </c>
    </row>
    <row r="51" spans="2:10" ht="18.75" customHeight="1">
      <c r="C51" s="7" t="s">
        <v>21</v>
      </c>
    </row>
    <row r="52" spans="2:10" ht="18.75" customHeight="1">
      <c r="C52" s="7" t="s">
        <v>22</v>
      </c>
    </row>
    <row r="53" spans="2:10" ht="6" customHeight="1">
      <c r="D53" s="10"/>
      <c r="E53" s="10"/>
      <c r="F53" s="10"/>
      <c r="G53" s="10"/>
      <c r="H53" s="10"/>
    </row>
    <row r="54" spans="2:10" ht="18">
      <c r="B54" s="34" t="s">
        <v>23</v>
      </c>
    </row>
    <row r="55" spans="2:10" ht="72.75" customHeight="1">
      <c r="B55" s="116"/>
      <c r="C55" s="116"/>
      <c r="D55" s="116"/>
      <c r="E55" s="116"/>
      <c r="F55" s="116"/>
      <c r="G55" s="116"/>
      <c r="H55" s="116"/>
      <c r="I55" s="116"/>
      <c r="J55" s="116"/>
    </row>
    <row r="56" spans="2:10" ht="6" customHeight="1">
      <c r="D56" s="10"/>
      <c r="E56" s="10"/>
      <c r="F56" s="10"/>
      <c r="G56" s="10"/>
      <c r="H56" s="10"/>
    </row>
    <row r="57" spans="2:10" ht="18">
      <c r="B57" s="95" t="s">
        <v>24</v>
      </c>
      <c r="C57" s="93"/>
    </row>
    <row r="58" spans="2:10" ht="120.75" customHeight="1">
      <c r="B58" s="116"/>
      <c r="C58" s="116"/>
      <c r="D58" s="116"/>
      <c r="E58" s="116"/>
      <c r="F58" s="116"/>
      <c r="G58" s="116"/>
      <c r="H58" s="116"/>
      <c r="I58" s="116"/>
      <c r="J58" s="116"/>
    </row>
    <row r="59" spans="2:10" ht="6" customHeight="1">
      <c r="D59" s="10"/>
      <c r="E59" s="10"/>
      <c r="F59" s="10"/>
      <c r="G59" s="10"/>
      <c r="H59" s="10"/>
    </row>
    <row r="60" spans="2:10" s="36" customFormat="1" ht="18.75" customHeight="1">
      <c r="B60" s="35" t="s">
        <v>25</v>
      </c>
    </row>
    <row r="61" spans="2:10" s="36" customFormat="1" ht="19.8">
      <c r="B61" s="36" t="s">
        <v>26</v>
      </c>
      <c r="C61" s="37"/>
    </row>
    <row r="62" spans="2:10" s="36" customFormat="1" ht="18.75" customHeight="1">
      <c r="B62" s="109" t="s">
        <v>27</v>
      </c>
      <c r="C62" s="111" t="s">
        <v>28</v>
      </c>
      <c r="D62" s="113" t="s">
        <v>29</v>
      </c>
      <c r="E62" s="114"/>
      <c r="F62" s="101" t="s">
        <v>30</v>
      </c>
      <c r="G62" s="101" t="s">
        <v>31</v>
      </c>
      <c r="H62" s="101" t="s">
        <v>60</v>
      </c>
    </row>
    <row r="63" spans="2:10" s="36" customFormat="1" ht="36">
      <c r="B63" s="110"/>
      <c r="C63" s="112"/>
      <c r="D63" s="38" t="s">
        <v>32</v>
      </c>
      <c r="E63" s="39" t="s">
        <v>33</v>
      </c>
      <c r="F63" s="102"/>
      <c r="G63" s="115"/>
      <c r="H63" s="102"/>
    </row>
    <row r="64" spans="2:10" s="36" customFormat="1" ht="18">
      <c r="B64" s="40"/>
      <c r="C64" s="41"/>
      <c r="D64" s="42"/>
      <c r="E64" s="43">
        <f>D64*12</f>
        <v>0</v>
      </c>
      <c r="F64" s="44"/>
      <c r="G64" s="45">
        <f>$E$65*$F$65/60</f>
        <v>0</v>
      </c>
      <c r="H64" s="46" t="e">
        <f>$G$65/$C$65</f>
        <v>#DIV/0!</v>
      </c>
    </row>
    <row r="65" spans="2:8" s="36" customFormat="1" ht="18">
      <c r="B65" s="47"/>
      <c r="C65" s="48"/>
      <c r="D65" s="49"/>
      <c r="E65" s="50">
        <f>D65*12</f>
        <v>0</v>
      </c>
      <c r="F65" s="51"/>
      <c r="G65" s="52">
        <f>$E$66*$F$66/60</f>
        <v>0</v>
      </c>
      <c r="H65" s="52" t="e">
        <f>$G$66/$C$66</f>
        <v>#DIV/0!</v>
      </c>
    </row>
    <row r="66" spans="2:8" s="36" customFormat="1" ht="18">
      <c r="B66" s="47"/>
      <c r="C66" s="48"/>
      <c r="D66" s="49"/>
      <c r="E66" s="50">
        <f>D66*12</f>
        <v>0</v>
      </c>
      <c r="F66" s="51"/>
      <c r="G66" s="52">
        <f>$E$67*$F$67/60</f>
        <v>0</v>
      </c>
      <c r="H66" s="53" t="e">
        <f>G66/C66</f>
        <v>#DIV/0!</v>
      </c>
    </row>
    <row r="67" spans="2:8" s="36" customFormat="1" ht="18">
      <c r="B67" s="103"/>
      <c r="C67" s="104"/>
      <c r="D67" s="54">
        <f>SUM(D64:D66)</f>
        <v>0</v>
      </c>
      <c r="E67" s="55">
        <f>SUM(E64:E66)</f>
        <v>0</v>
      </c>
      <c r="F67" s="56">
        <f>SUM(F64:F66)</f>
        <v>0</v>
      </c>
      <c r="G67" s="57">
        <f>SUM(G64:G66)</f>
        <v>0</v>
      </c>
      <c r="H67" s="58" t="e">
        <f>SUM(H64:H66)</f>
        <v>#DIV/0!</v>
      </c>
    </row>
    <row r="68" spans="2:8" s="36" customFormat="1" ht="18">
      <c r="B68" s="36" t="s">
        <v>34</v>
      </c>
    </row>
    <row r="69" spans="2:8" s="36" customFormat="1" ht="18.75" customHeight="1">
      <c r="B69" s="109" t="s">
        <v>27</v>
      </c>
      <c r="C69" s="111" t="s">
        <v>28</v>
      </c>
      <c r="D69" s="113" t="s">
        <v>29</v>
      </c>
      <c r="E69" s="114"/>
      <c r="F69" s="101" t="s">
        <v>30</v>
      </c>
      <c r="G69" s="101" t="s">
        <v>31</v>
      </c>
      <c r="H69" s="101" t="s">
        <v>60</v>
      </c>
    </row>
    <row r="70" spans="2:8" s="36" customFormat="1" ht="36">
      <c r="B70" s="110"/>
      <c r="C70" s="112"/>
      <c r="D70" s="38" t="s">
        <v>32</v>
      </c>
      <c r="E70" s="39" t="s">
        <v>33</v>
      </c>
      <c r="F70" s="102"/>
      <c r="G70" s="115"/>
      <c r="H70" s="102"/>
    </row>
    <row r="71" spans="2:8" s="36" customFormat="1" ht="18">
      <c r="B71" s="40"/>
      <c r="C71" s="41"/>
      <c r="D71" s="42"/>
      <c r="E71" s="43">
        <f>D71*12</f>
        <v>0</v>
      </c>
      <c r="F71" s="44"/>
      <c r="G71" s="45">
        <f>E71*F71/60</f>
        <v>0</v>
      </c>
      <c r="H71" s="45" t="e">
        <f>G71/C71</f>
        <v>#DIV/0!</v>
      </c>
    </row>
    <row r="72" spans="2:8" s="36" customFormat="1" ht="18">
      <c r="B72" s="47"/>
      <c r="C72" s="48"/>
      <c r="D72" s="49"/>
      <c r="E72" s="50">
        <f>D72*12</f>
        <v>0</v>
      </c>
      <c r="F72" s="51"/>
      <c r="G72" s="52">
        <f>E72*F72/60</f>
        <v>0</v>
      </c>
      <c r="H72" s="52" t="e">
        <f>G72/C72</f>
        <v>#DIV/0!</v>
      </c>
    </row>
    <row r="73" spans="2:8" s="36" customFormat="1" ht="18">
      <c r="B73" s="47"/>
      <c r="C73" s="48"/>
      <c r="D73" s="49"/>
      <c r="E73" s="50">
        <f>D73*12</f>
        <v>0</v>
      </c>
      <c r="F73" s="51"/>
      <c r="G73" s="52">
        <f>E73*F73/60</f>
        <v>0</v>
      </c>
      <c r="H73" s="53" t="e">
        <f>G73/C73</f>
        <v>#DIV/0!</v>
      </c>
    </row>
    <row r="74" spans="2:8" s="36" customFormat="1" ht="18">
      <c r="B74" s="103"/>
      <c r="C74" s="104"/>
      <c r="D74" s="54">
        <f>SUM(D71:D73)</f>
        <v>0</v>
      </c>
      <c r="E74" s="55">
        <f>SUM(E71:E73)</f>
        <v>0</v>
      </c>
      <c r="F74" s="56">
        <f>SUM(F71:F73)</f>
        <v>0</v>
      </c>
      <c r="G74" s="57">
        <f>SUM(G71:G73)</f>
        <v>0</v>
      </c>
      <c r="H74" s="57" t="e">
        <f>SUM(H71:H73)</f>
        <v>#DIV/0!</v>
      </c>
    </row>
    <row r="75" spans="2:8" s="36" customFormat="1" ht="18">
      <c r="B75" s="59" t="s">
        <v>35</v>
      </c>
    </row>
    <row r="76" spans="2:8" s="36" customFormat="1" ht="18">
      <c r="C76" s="60" t="e">
        <f>($G$67-$G$74)/$G$67</f>
        <v>#DIV/0!</v>
      </c>
    </row>
    <row r="77" spans="2:8" s="36" customFormat="1" ht="18">
      <c r="C77" s="61"/>
    </row>
    <row r="78" spans="2:8" s="36" customFormat="1" ht="18">
      <c r="B78" s="36" t="s">
        <v>36</v>
      </c>
      <c r="C78" s="61"/>
    </row>
    <row r="79" spans="2:8" s="36" customFormat="1" ht="9" customHeight="1">
      <c r="C79" s="61"/>
    </row>
    <row r="80" spans="2:8" s="36" customFormat="1" ht="18">
      <c r="B80" s="36" t="s">
        <v>37</v>
      </c>
    </row>
    <row r="81" spans="2:4" s="36" customFormat="1" ht="18.75" customHeight="1">
      <c r="B81" s="105" t="s">
        <v>38</v>
      </c>
      <c r="C81" s="107" t="s">
        <v>39</v>
      </c>
      <c r="D81" s="108"/>
    </row>
    <row r="82" spans="2:4" s="36" customFormat="1" ht="45">
      <c r="B82" s="106"/>
      <c r="C82" s="62" t="s">
        <v>32</v>
      </c>
      <c r="D82" s="63" t="s">
        <v>40</v>
      </c>
    </row>
    <row r="83" spans="2:4" s="36" customFormat="1" ht="18">
      <c r="B83" s="40"/>
      <c r="C83" s="64"/>
      <c r="D83" s="65">
        <f>C83*12</f>
        <v>0</v>
      </c>
    </row>
    <row r="84" spans="2:4" s="36" customFormat="1" ht="18">
      <c r="B84" s="47"/>
      <c r="C84" s="66"/>
      <c r="D84" s="67">
        <f>C84*12</f>
        <v>0</v>
      </c>
    </row>
    <row r="85" spans="2:4" s="36" customFormat="1" ht="18">
      <c r="B85" s="47"/>
      <c r="C85" s="66"/>
      <c r="D85" s="67">
        <f>C85*12</f>
        <v>0</v>
      </c>
    </row>
    <row r="86" spans="2:4" s="36" customFormat="1" ht="18">
      <c r="B86" s="68"/>
      <c r="C86" s="69">
        <f>SUM(C83:C85)</f>
        <v>0</v>
      </c>
      <c r="D86" s="70">
        <f>SUM(D83:D85)</f>
        <v>0</v>
      </c>
    </row>
    <row r="87" spans="2:4" s="36" customFormat="1" ht="18">
      <c r="B87" s="36" t="s">
        <v>41</v>
      </c>
    </row>
    <row r="88" spans="2:4" s="36" customFormat="1" ht="18.75" customHeight="1">
      <c r="B88" s="105" t="s">
        <v>38</v>
      </c>
      <c r="C88" s="107" t="s">
        <v>39</v>
      </c>
      <c r="D88" s="108"/>
    </row>
    <row r="89" spans="2:4" s="36" customFormat="1" ht="45">
      <c r="B89" s="106"/>
      <c r="C89" s="62" t="s">
        <v>32</v>
      </c>
      <c r="D89" s="63" t="s">
        <v>40</v>
      </c>
    </row>
    <row r="90" spans="2:4" s="36" customFormat="1" ht="18">
      <c r="B90" s="40"/>
      <c r="C90" s="64"/>
      <c r="D90" s="65">
        <f>C90*12</f>
        <v>0</v>
      </c>
    </row>
    <row r="91" spans="2:4" s="36" customFormat="1" ht="18">
      <c r="B91" s="47"/>
      <c r="C91" s="66"/>
      <c r="D91" s="67">
        <f>C91*12</f>
        <v>0</v>
      </c>
    </row>
    <row r="92" spans="2:4" s="36" customFormat="1" ht="18">
      <c r="B92" s="47"/>
      <c r="C92" s="66"/>
      <c r="D92" s="67">
        <f>C92*12</f>
        <v>0</v>
      </c>
    </row>
    <row r="93" spans="2:4" s="36" customFormat="1" ht="18">
      <c r="B93" s="68"/>
      <c r="C93" s="69">
        <f>SUM(C90:C92)</f>
        <v>0</v>
      </c>
      <c r="D93" s="70">
        <f>SUM(D90:D92)</f>
        <v>0</v>
      </c>
    </row>
    <row r="94" spans="2:4" s="36" customFormat="1" ht="18">
      <c r="B94" s="59" t="s">
        <v>42</v>
      </c>
    </row>
    <row r="95" spans="2:4" s="36" customFormat="1" ht="18">
      <c r="C95" s="60" t="e">
        <f>($D$87-$D$94)/D86</f>
        <v>#DIV/0!</v>
      </c>
    </row>
    <row r="96" spans="2:4" s="36" customFormat="1" ht="18"/>
    <row r="97" spans="2:10" s="71" customFormat="1" ht="18">
      <c r="B97" s="36" t="s">
        <v>43</v>
      </c>
    </row>
    <row r="98" spans="2:10" s="71" customFormat="1" ht="72.75" customHeight="1">
      <c r="B98" s="100"/>
      <c r="C98" s="100"/>
      <c r="D98" s="100"/>
      <c r="E98" s="100"/>
      <c r="F98" s="100"/>
      <c r="G98" s="100"/>
      <c r="H98" s="100"/>
      <c r="I98" s="100"/>
      <c r="J98" s="100"/>
    </row>
    <row r="99" spans="2:10" s="71" customFormat="1" ht="18"/>
  </sheetData>
  <sheetProtection selectLockedCells="1" selectUnlockedCells="1"/>
  <mergeCells count="40">
    <mergeCell ref="C12:J12"/>
    <mergeCell ref="B3:J3"/>
    <mergeCell ref="I7:J7"/>
    <mergeCell ref="C9:J9"/>
    <mergeCell ref="C10:J10"/>
    <mergeCell ref="C11:J11"/>
    <mergeCell ref="B55:J55"/>
    <mergeCell ref="B13:J13"/>
    <mergeCell ref="B14:J14"/>
    <mergeCell ref="B15:J15"/>
    <mergeCell ref="B16:J16"/>
    <mergeCell ref="B17:J17"/>
    <mergeCell ref="D18:E18"/>
    <mergeCell ref="F18:J18"/>
    <mergeCell ref="B24:J24"/>
    <mergeCell ref="B26:J26"/>
    <mergeCell ref="D30:F30"/>
    <mergeCell ref="D32:F32"/>
    <mergeCell ref="D34:F34"/>
    <mergeCell ref="C62:C63"/>
    <mergeCell ref="D62:E62"/>
    <mergeCell ref="F62:F63"/>
    <mergeCell ref="G62:G63"/>
    <mergeCell ref="H62:H63"/>
    <mergeCell ref="B4:J4"/>
    <mergeCell ref="B98:J98"/>
    <mergeCell ref="H69:H70"/>
    <mergeCell ref="B74:C74"/>
    <mergeCell ref="B81:B82"/>
    <mergeCell ref="C81:D81"/>
    <mergeCell ref="B88:B89"/>
    <mergeCell ref="C88:D88"/>
    <mergeCell ref="B67:C67"/>
    <mergeCell ref="B69:B70"/>
    <mergeCell ref="C69:C70"/>
    <mergeCell ref="D69:E69"/>
    <mergeCell ref="F69:F70"/>
    <mergeCell ref="G69:G70"/>
    <mergeCell ref="B58:J58"/>
    <mergeCell ref="B62:B63"/>
  </mergeCells>
  <phoneticPr fontId="1"/>
  <conditionalFormatting sqref="C18:C19 C28">
    <cfRule type="containsText" dxfId="4" priority="2" operator="containsText" text="あり">
      <formula>NOT(ISERROR(SEARCH("あり",C18)))</formula>
    </cfRule>
    <cfRule type="containsText" dxfId="3" priority="4" operator="containsText" text="なし">
      <formula>NOT(ISERROR(SEARCH("なし",C18)))</formula>
    </cfRule>
    <cfRule type="containsText" dxfId="2" priority="5" operator="containsText" text="あり">
      <formula>NOT(ISERROR(SEARCH("あり",C18)))</formula>
    </cfRule>
  </conditionalFormatting>
  <conditionalFormatting sqref="D34 D36:H36">
    <cfRule type="cellIs" dxfId="1" priority="3" operator="greaterThan">
      <formula>1000000</formula>
    </cfRule>
  </conditionalFormatting>
  <conditionalFormatting sqref="D34">
    <cfRule type="cellIs" dxfId="0" priority="1" operator="greaterThan">
      <formula>666000</formula>
    </cfRule>
  </conditionalFormatting>
  <dataValidations count="6">
    <dataValidation imeMode="halfKatakana" allowBlank="1" showInputMessage="1" showErrorMessage="1" sqref="C11:H11 C9"/>
    <dataValidation type="list" allowBlank="1" showInputMessage="1" showErrorMessage="1" sqref="C28 C18:C19">
      <formula1>"あり,なし"</formula1>
    </dataValidation>
    <dataValidation type="list" allowBlank="1" showInputMessage="1" showErrorMessage="1" sqref="F19">
      <formula1>"令和元年度,令和２年度,令和３年度"</formula1>
    </dataValidation>
    <dataValidation type="list" allowBlank="1" showInputMessage="1" showErrorMessage="1" sqref="B14:J14">
      <formula1>"児童発達支援,放課後等デイサービス,障害児相談支援"</formula1>
    </dataValidation>
    <dataValidation imeMode="halfAlpha" allowBlank="1" showInputMessage="1" showErrorMessage="1" sqref="B16:J16"/>
    <dataValidation type="list" allowBlank="1" showInputMessage="1" showErrorMessage="1" sqref="F18:J18">
      <formula1>"令和元年度,令和２年度,令和３年度,令和４年度,令和５年度"</formula1>
    </dataValidation>
  </dataValidations>
  <printOptions horizontalCentered="1"/>
  <pageMargins left="0.70866141732283472" right="0.70866141732283472" top="0.74803149606299213" bottom="0.74803149606299213" header="0.31496062992125984" footer="0.31496062992125984"/>
  <pageSetup paperSize="9" scale="50"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100" r:id="rId4" name="Check Box 4">
              <controlPr defaultSize="0" autoFill="0" autoLine="0" autoPict="0">
                <anchor moveWithCells="1">
                  <from>
                    <xdr:col>1</xdr:col>
                    <xdr:colOff>1775460</xdr:colOff>
                    <xdr:row>35</xdr:row>
                    <xdr:rowOff>228600</xdr:rowOff>
                  </from>
                  <to>
                    <xdr:col>2</xdr:col>
                    <xdr:colOff>30480</xdr:colOff>
                    <xdr:row>36</xdr:row>
                    <xdr:rowOff>220980</xdr:rowOff>
                  </to>
                </anchor>
              </controlPr>
            </control>
          </mc:Choice>
        </mc:AlternateContent>
        <mc:AlternateContent xmlns:mc="http://schemas.openxmlformats.org/markup-compatibility/2006">
          <mc:Choice Requires="x14">
            <control shapeId="4101" r:id="rId5" name="Check Box 5">
              <controlPr defaultSize="0" autoFill="0" autoLine="0" autoPict="0">
                <anchor moveWithCells="1">
                  <from>
                    <xdr:col>1</xdr:col>
                    <xdr:colOff>1554480</xdr:colOff>
                    <xdr:row>36</xdr:row>
                    <xdr:rowOff>175260</xdr:rowOff>
                  </from>
                  <to>
                    <xdr:col>2</xdr:col>
                    <xdr:colOff>121920</xdr:colOff>
                    <xdr:row>38</xdr:row>
                    <xdr:rowOff>68580</xdr:rowOff>
                  </to>
                </anchor>
              </controlPr>
            </control>
          </mc:Choice>
        </mc:AlternateContent>
        <mc:AlternateContent xmlns:mc="http://schemas.openxmlformats.org/markup-compatibility/2006">
          <mc:Choice Requires="x14">
            <control shapeId="4104" r:id="rId6" name="Check Box 8">
              <controlPr defaultSize="0" autoFill="0" autoLine="0" autoPict="0">
                <anchor moveWithCells="1">
                  <from>
                    <xdr:col>3</xdr:col>
                    <xdr:colOff>533400</xdr:colOff>
                    <xdr:row>36</xdr:row>
                    <xdr:rowOff>198120</xdr:rowOff>
                  </from>
                  <to>
                    <xdr:col>3</xdr:col>
                    <xdr:colOff>792480</xdr:colOff>
                    <xdr:row>38</xdr:row>
                    <xdr:rowOff>38100</xdr:rowOff>
                  </to>
                </anchor>
              </controlPr>
            </control>
          </mc:Choice>
        </mc:AlternateContent>
        <mc:AlternateContent xmlns:mc="http://schemas.openxmlformats.org/markup-compatibility/2006">
          <mc:Choice Requires="x14">
            <control shapeId="4106" r:id="rId7" name="Check Box 10">
              <controlPr defaultSize="0" autoFill="0" autoLine="0" autoPict="0">
                <anchor moveWithCells="1">
                  <from>
                    <xdr:col>1</xdr:col>
                    <xdr:colOff>1539240</xdr:colOff>
                    <xdr:row>41</xdr:row>
                    <xdr:rowOff>175260</xdr:rowOff>
                  </from>
                  <to>
                    <xdr:col>2</xdr:col>
                    <xdr:colOff>114300</xdr:colOff>
                    <xdr:row>43</xdr:row>
                    <xdr:rowOff>68580</xdr:rowOff>
                  </to>
                </anchor>
              </controlPr>
            </control>
          </mc:Choice>
        </mc:AlternateContent>
        <mc:AlternateContent xmlns:mc="http://schemas.openxmlformats.org/markup-compatibility/2006">
          <mc:Choice Requires="x14">
            <control shapeId="4109" r:id="rId8" name="Check Box 13">
              <controlPr defaultSize="0" autoFill="0" autoLine="0" autoPict="0">
                <anchor moveWithCells="1">
                  <from>
                    <xdr:col>1</xdr:col>
                    <xdr:colOff>1546860</xdr:colOff>
                    <xdr:row>38</xdr:row>
                    <xdr:rowOff>236220</xdr:rowOff>
                  </from>
                  <to>
                    <xdr:col>2</xdr:col>
                    <xdr:colOff>121920</xdr:colOff>
                    <xdr:row>40</xdr:row>
                    <xdr:rowOff>68580</xdr:rowOff>
                  </to>
                </anchor>
              </controlPr>
            </control>
          </mc:Choice>
        </mc:AlternateContent>
        <mc:AlternateContent xmlns:mc="http://schemas.openxmlformats.org/markup-compatibility/2006">
          <mc:Choice Requires="x14">
            <control shapeId="4110" r:id="rId9" name="Check Box 14">
              <controlPr defaultSize="0" autoFill="0" autoLine="0" autoPict="0">
                <anchor moveWithCells="1">
                  <from>
                    <xdr:col>0</xdr:col>
                    <xdr:colOff>121920</xdr:colOff>
                    <xdr:row>21</xdr:row>
                    <xdr:rowOff>228600</xdr:rowOff>
                  </from>
                  <to>
                    <xdr:col>1</xdr:col>
                    <xdr:colOff>251460</xdr:colOff>
                    <xdr:row>23</xdr:row>
                    <xdr:rowOff>45720</xdr:rowOff>
                  </to>
                </anchor>
              </controlPr>
            </control>
          </mc:Choice>
        </mc:AlternateContent>
        <mc:AlternateContent xmlns:mc="http://schemas.openxmlformats.org/markup-compatibility/2006">
          <mc:Choice Requires="x14">
            <control shapeId="4111" r:id="rId10" name="Check Box 15">
              <controlPr defaultSize="0" autoFill="0" autoLine="0" autoPict="0">
                <anchor moveWithCells="1">
                  <from>
                    <xdr:col>0</xdr:col>
                    <xdr:colOff>121920</xdr:colOff>
                    <xdr:row>23</xdr:row>
                    <xdr:rowOff>45720</xdr:rowOff>
                  </from>
                  <to>
                    <xdr:col>1</xdr:col>
                    <xdr:colOff>251460</xdr:colOff>
                    <xdr:row>23</xdr:row>
                    <xdr:rowOff>403860</xdr:rowOff>
                  </to>
                </anchor>
              </controlPr>
            </control>
          </mc:Choice>
        </mc:AlternateContent>
        <mc:AlternateContent xmlns:mc="http://schemas.openxmlformats.org/markup-compatibility/2006">
          <mc:Choice Requires="x14">
            <control shapeId="4112" r:id="rId11" name="Check Box 16">
              <controlPr defaultSize="0" autoFill="0" autoLine="0" autoPict="0">
                <anchor moveWithCells="1">
                  <from>
                    <xdr:col>0</xdr:col>
                    <xdr:colOff>114300</xdr:colOff>
                    <xdr:row>19</xdr:row>
                    <xdr:rowOff>167640</xdr:rowOff>
                  </from>
                  <to>
                    <xdr:col>1</xdr:col>
                    <xdr:colOff>243840</xdr:colOff>
                    <xdr:row>21</xdr:row>
                    <xdr:rowOff>30480</xdr:rowOff>
                  </to>
                </anchor>
              </controlPr>
            </control>
          </mc:Choice>
        </mc:AlternateContent>
        <mc:AlternateContent xmlns:mc="http://schemas.openxmlformats.org/markup-compatibility/2006">
          <mc:Choice Requires="x14">
            <control shapeId="4113" r:id="rId12" name="Check Box 17">
              <controlPr defaultSize="0" autoFill="0" autoLine="0" autoPict="0">
                <anchor moveWithCells="1">
                  <from>
                    <xdr:col>0</xdr:col>
                    <xdr:colOff>121920</xdr:colOff>
                    <xdr:row>20</xdr:row>
                    <xdr:rowOff>198120</xdr:rowOff>
                  </from>
                  <to>
                    <xdr:col>1</xdr:col>
                    <xdr:colOff>251460</xdr:colOff>
                    <xdr:row>22</xdr:row>
                    <xdr:rowOff>7620</xdr:rowOff>
                  </to>
                </anchor>
              </controlPr>
            </control>
          </mc:Choice>
        </mc:AlternateContent>
        <mc:AlternateContent xmlns:mc="http://schemas.openxmlformats.org/markup-compatibility/2006">
          <mc:Choice Requires="x14">
            <control shapeId="4114" r:id="rId13" name="Check Box 18">
              <controlPr defaultSize="0" autoFill="0" autoLine="0" autoPict="0">
                <anchor moveWithCells="1" sizeWithCells="1">
                  <from>
                    <xdr:col>0</xdr:col>
                    <xdr:colOff>121920</xdr:colOff>
                    <xdr:row>25</xdr:row>
                    <xdr:rowOff>76200</xdr:rowOff>
                  </from>
                  <to>
                    <xdr:col>1</xdr:col>
                    <xdr:colOff>251460</xdr:colOff>
                    <xdr:row>25</xdr:row>
                    <xdr:rowOff>434340</xdr:rowOff>
                  </to>
                </anchor>
              </controlPr>
            </control>
          </mc:Choice>
        </mc:AlternateContent>
        <mc:AlternateContent xmlns:mc="http://schemas.openxmlformats.org/markup-compatibility/2006">
          <mc:Choice Requires="x14">
            <control shapeId="4118" r:id="rId14" name="Check Box 22">
              <controlPr defaultSize="0" autoFill="0" autoLine="0" autoPict="0">
                <anchor moveWithCells="1">
                  <from>
                    <xdr:col>1</xdr:col>
                    <xdr:colOff>1554480</xdr:colOff>
                    <xdr:row>35</xdr:row>
                    <xdr:rowOff>236220</xdr:rowOff>
                  </from>
                  <to>
                    <xdr:col>2</xdr:col>
                    <xdr:colOff>129540</xdr:colOff>
                    <xdr:row>37</xdr:row>
                    <xdr:rowOff>76200</xdr:rowOff>
                  </to>
                </anchor>
              </controlPr>
            </control>
          </mc:Choice>
        </mc:AlternateContent>
        <mc:AlternateContent xmlns:mc="http://schemas.openxmlformats.org/markup-compatibility/2006">
          <mc:Choice Requires="x14">
            <control shapeId="4119" r:id="rId15" name="Check Box 23">
              <controlPr defaultSize="0" autoFill="0" autoLine="0" autoPict="0">
                <anchor moveWithCells="1">
                  <from>
                    <xdr:col>1</xdr:col>
                    <xdr:colOff>1554480</xdr:colOff>
                    <xdr:row>38</xdr:row>
                    <xdr:rowOff>38100</xdr:rowOff>
                  </from>
                  <to>
                    <xdr:col>2</xdr:col>
                    <xdr:colOff>129540</xdr:colOff>
                    <xdr:row>39</xdr:row>
                    <xdr:rowOff>99060</xdr:rowOff>
                  </to>
                </anchor>
              </controlPr>
            </control>
          </mc:Choice>
        </mc:AlternateContent>
        <mc:AlternateContent xmlns:mc="http://schemas.openxmlformats.org/markup-compatibility/2006">
          <mc:Choice Requires="x14">
            <control shapeId="4121" r:id="rId16" name="Check Box 25">
              <controlPr defaultSize="0" autoFill="0" autoLine="0" autoPict="0">
                <anchor moveWithCells="1">
                  <from>
                    <xdr:col>1</xdr:col>
                    <xdr:colOff>1539240</xdr:colOff>
                    <xdr:row>46</xdr:row>
                    <xdr:rowOff>213360</xdr:rowOff>
                  </from>
                  <to>
                    <xdr:col>2</xdr:col>
                    <xdr:colOff>121920</xdr:colOff>
                    <xdr:row>49</xdr:row>
                    <xdr:rowOff>53340</xdr:rowOff>
                  </to>
                </anchor>
              </controlPr>
            </control>
          </mc:Choice>
        </mc:AlternateContent>
        <mc:AlternateContent xmlns:mc="http://schemas.openxmlformats.org/markup-compatibility/2006">
          <mc:Choice Requires="x14">
            <control shapeId="4122" r:id="rId17" name="Check Box 26">
              <controlPr defaultSize="0" autoFill="0" autoLine="0" autoPict="0">
                <anchor moveWithCells="1">
                  <from>
                    <xdr:col>3</xdr:col>
                    <xdr:colOff>533400</xdr:colOff>
                    <xdr:row>35</xdr:row>
                    <xdr:rowOff>251460</xdr:rowOff>
                  </from>
                  <to>
                    <xdr:col>3</xdr:col>
                    <xdr:colOff>792480</xdr:colOff>
                    <xdr:row>37</xdr:row>
                    <xdr:rowOff>45720</xdr:rowOff>
                  </to>
                </anchor>
              </controlPr>
            </control>
          </mc:Choice>
        </mc:AlternateContent>
        <mc:AlternateContent xmlns:mc="http://schemas.openxmlformats.org/markup-compatibility/2006">
          <mc:Choice Requires="x14">
            <control shapeId="4124" r:id="rId18" name="Check Box 28">
              <controlPr defaultSize="0" autoFill="0" autoLine="0" autoPict="0">
                <anchor moveWithCells="1">
                  <from>
                    <xdr:col>1</xdr:col>
                    <xdr:colOff>1539240</xdr:colOff>
                    <xdr:row>42</xdr:row>
                    <xdr:rowOff>182880</xdr:rowOff>
                  </from>
                  <to>
                    <xdr:col>2</xdr:col>
                    <xdr:colOff>114300</xdr:colOff>
                    <xdr:row>44</xdr:row>
                    <xdr:rowOff>68580</xdr:rowOff>
                  </to>
                </anchor>
              </controlPr>
            </control>
          </mc:Choice>
        </mc:AlternateContent>
        <mc:AlternateContent xmlns:mc="http://schemas.openxmlformats.org/markup-compatibility/2006">
          <mc:Choice Requires="x14">
            <control shapeId="4126" r:id="rId19" name="Check Box 30">
              <controlPr defaultSize="0" autoFill="0" autoLine="0" autoPict="0">
                <anchor moveWithCells="1">
                  <from>
                    <xdr:col>1</xdr:col>
                    <xdr:colOff>1546860</xdr:colOff>
                    <xdr:row>40</xdr:row>
                    <xdr:rowOff>937260</xdr:rowOff>
                  </from>
                  <to>
                    <xdr:col>2</xdr:col>
                    <xdr:colOff>121920</xdr:colOff>
                    <xdr:row>42</xdr:row>
                    <xdr:rowOff>76200</xdr:rowOff>
                  </to>
                </anchor>
              </controlPr>
            </control>
          </mc:Choice>
        </mc:AlternateContent>
        <mc:AlternateContent xmlns:mc="http://schemas.openxmlformats.org/markup-compatibility/2006">
          <mc:Choice Requires="x14">
            <control shapeId="4136" r:id="rId20" name="Check Box 40">
              <controlPr defaultSize="0" autoFill="0" autoLine="0" autoPict="0">
                <anchor moveWithCells="1">
                  <from>
                    <xdr:col>1</xdr:col>
                    <xdr:colOff>1554480</xdr:colOff>
                    <xdr:row>50</xdr:row>
                    <xdr:rowOff>167640</xdr:rowOff>
                  </from>
                  <to>
                    <xdr:col>2</xdr:col>
                    <xdr:colOff>129540</xdr:colOff>
                    <xdr:row>52</xdr:row>
                    <xdr:rowOff>53340</xdr:rowOff>
                  </to>
                </anchor>
              </controlPr>
            </control>
          </mc:Choice>
        </mc:AlternateContent>
        <mc:AlternateContent xmlns:mc="http://schemas.openxmlformats.org/markup-compatibility/2006">
          <mc:Choice Requires="x14">
            <control shapeId="4137" r:id="rId21" name="Check Box 41">
              <controlPr defaultSize="0" autoFill="0" autoLine="0" autoPict="0">
                <anchor moveWithCells="1">
                  <from>
                    <xdr:col>1</xdr:col>
                    <xdr:colOff>1546860</xdr:colOff>
                    <xdr:row>48</xdr:row>
                    <xdr:rowOff>175260</xdr:rowOff>
                  </from>
                  <to>
                    <xdr:col>2</xdr:col>
                    <xdr:colOff>121920</xdr:colOff>
                    <xdr:row>50</xdr:row>
                    <xdr:rowOff>60960</xdr:rowOff>
                  </to>
                </anchor>
              </controlPr>
            </control>
          </mc:Choice>
        </mc:AlternateContent>
        <mc:AlternateContent xmlns:mc="http://schemas.openxmlformats.org/markup-compatibility/2006">
          <mc:Choice Requires="x14">
            <control shapeId="4138" r:id="rId22" name="Check Box 42">
              <controlPr defaultSize="0" autoFill="0" autoLine="0" autoPict="0">
                <anchor moveWithCells="1">
                  <from>
                    <xdr:col>1</xdr:col>
                    <xdr:colOff>1554480</xdr:colOff>
                    <xdr:row>49</xdr:row>
                    <xdr:rowOff>167640</xdr:rowOff>
                  </from>
                  <to>
                    <xdr:col>2</xdr:col>
                    <xdr:colOff>129540</xdr:colOff>
                    <xdr:row>51</xdr:row>
                    <xdr:rowOff>53340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W52"/>
  <sheetViews>
    <sheetView zoomScale="115" zoomScaleNormal="115" workbookViewId="0">
      <selection activeCell="V5" sqref="V5"/>
    </sheetView>
  </sheetViews>
  <sheetFormatPr defaultColWidth="5.09765625" defaultRowHeight="19.8"/>
  <cols>
    <col min="1" max="1" width="3.5" style="72" customWidth="1"/>
    <col min="2" max="2" width="5.09765625" style="72"/>
    <col min="3" max="3" width="11.59765625" style="72" customWidth="1"/>
    <col min="4" max="4" width="5.09765625" style="72"/>
    <col min="5" max="5" width="16.19921875" style="72" customWidth="1"/>
    <col min="6" max="21" width="5.09765625" style="72"/>
    <col min="22" max="22" width="3.5" style="72" customWidth="1"/>
    <col min="23" max="23" width="2.5" style="72" customWidth="1"/>
    <col min="24" max="16384" width="5.09765625" style="72"/>
  </cols>
  <sheetData>
    <row r="1" spans="1:23">
      <c r="A1" s="72" t="s">
        <v>61</v>
      </c>
      <c r="W1" s="20" t="s">
        <v>62</v>
      </c>
    </row>
    <row r="2" spans="1:23" ht="24.9" customHeight="1">
      <c r="A2" s="98" t="s">
        <v>85</v>
      </c>
      <c r="B2" s="93"/>
      <c r="C2" s="97"/>
      <c r="D2" s="97"/>
      <c r="E2" s="73"/>
      <c r="F2" s="73"/>
      <c r="G2" s="73"/>
      <c r="H2" s="73"/>
      <c r="I2" s="73"/>
      <c r="J2" s="73"/>
      <c r="K2" s="73"/>
      <c r="L2" s="73"/>
      <c r="M2" s="73"/>
      <c r="N2" s="73"/>
      <c r="O2" s="73"/>
      <c r="P2" s="73"/>
      <c r="Q2" s="73"/>
      <c r="R2" s="73"/>
      <c r="S2" s="73"/>
      <c r="T2" s="73"/>
      <c r="U2" s="73"/>
    </row>
    <row r="3" spans="1:23" s="4" customFormat="1" ht="22.2">
      <c r="A3" s="21"/>
      <c r="B3" s="142" t="s">
        <v>55</v>
      </c>
      <c r="C3" s="142"/>
      <c r="D3" s="142"/>
      <c r="E3" s="142"/>
      <c r="F3" s="142"/>
      <c r="G3" s="142"/>
      <c r="H3" s="142"/>
      <c r="I3" s="142"/>
      <c r="J3" s="142"/>
      <c r="K3" s="142"/>
      <c r="L3" s="142"/>
      <c r="M3" s="142"/>
      <c r="N3" s="142"/>
      <c r="O3" s="142"/>
      <c r="P3" s="142"/>
      <c r="Q3" s="142"/>
      <c r="R3" s="142"/>
      <c r="S3" s="142"/>
      <c r="T3" s="142"/>
      <c r="U3" s="142"/>
      <c r="V3" s="142"/>
    </row>
    <row r="4" spans="1:23" ht="24.9" customHeight="1">
      <c r="B4" s="73"/>
      <c r="C4" s="73"/>
      <c r="D4" s="73"/>
      <c r="E4" s="73"/>
      <c r="F4" s="73"/>
      <c r="G4" s="73"/>
      <c r="H4" s="73"/>
      <c r="I4" s="73"/>
      <c r="J4" s="73"/>
      <c r="K4" s="73"/>
      <c r="L4" s="73"/>
      <c r="M4" s="73"/>
      <c r="N4" s="73"/>
      <c r="O4" s="73"/>
      <c r="P4" s="73"/>
      <c r="Q4" s="73"/>
      <c r="R4" s="73"/>
      <c r="S4" s="73"/>
      <c r="T4" s="73"/>
      <c r="U4" s="73"/>
    </row>
    <row r="5" spans="1:23" s="7" customFormat="1" ht="28.8">
      <c r="B5" s="99" t="s">
        <v>86</v>
      </c>
      <c r="C5" s="99"/>
      <c r="D5" s="99"/>
      <c r="E5" s="99"/>
      <c r="F5" s="99"/>
      <c r="G5" s="99"/>
      <c r="H5" s="99"/>
      <c r="I5" s="99"/>
      <c r="J5" s="99"/>
      <c r="K5" s="99"/>
      <c r="L5" s="99"/>
      <c r="M5" s="99"/>
      <c r="N5" s="99"/>
      <c r="O5" s="99"/>
      <c r="P5" s="99"/>
      <c r="Q5" s="99"/>
      <c r="R5" s="99"/>
      <c r="S5" s="99"/>
      <c r="T5" s="99"/>
      <c r="U5" s="99"/>
    </row>
    <row r="6" spans="1:23" s="76" customFormat="1" ht="32.4">
      <c r="A6" s="74"/>
      <c r="B6" s="73"/>
      <c r="C6" s="75"/>
      <c r="D6" s="75"/>
      <c r="E6" s="75"/>
      <c r="F6" s="75"/>
      <c r="G6" s="75"/>
      <c r="H6" s="74"/>
      <c r="I6" s="74"/>
      <c r="J6" s="74"/>
    </row>
    <row r="7" spans="1:23" s="76" customFormat="1" ht="26.4">
      <c r="A7" s="74"/>
      <c r="B7" s="75"/>
      <c r="C7" s="75"/>
      <c r="D7" s="75"/>
      <c r="E7" s="75"/>
      <c r="F7" s="75"/>
      <c r="G7" s="75"/>
      <c r="H7" s="74"/>
      <c r="I7" s="74"/>
      <c r="J7" s="74"/>
      <c r="M7" s="186" t="s">
        <v>56</v>
      </c>
      <c r="N7" s="186"/>
      <c r="O7" s="186"/>
      <c r="P7" s="187" t="s">
        <v>78</v>
      </c>
      <c r="Q7" s="187"/>
      <c r="R7" s="187"/>
      <c r="S7" s="187"/>
      <c r="T7" s="187"/>
      <c r="U7" s="187"/>
      <c r="V7" s="187"/>
    </row>
    <row r="8" spans="1:23" s="77" customFormat="1" ht="20.399999999999999" thickBot="1">
      <c r="C8" s="78" t="s">
        <v>0</v>
      </c>
    </row>
    <row r="9" spans="1:23" s="77" customFormat="1" ht="23.1" customHeight="1">
      <c r="C9" s="79" t="s">
        <v>3</v>
      </c>
      <c r="D9" s="188"/>
      <c r="E9" s="189"/>
      <c r="F9" s="189"/>
      <c r="G9" s="189"/>
      <c r="H9" s="189"/>
      <c r="I9" s="189"/>
      <c r="J9" s="189"/>
      <c r="K9" s="190"/>
    </row>
    <row r="10" spans="1:23" s="77" customFormat="1" ht="23.1" customHeight="1">
      <c r="C10" s="80" t="s">
        <v>4</v>
      </c>
      <c r="D10" s="191"/>
      <c r="E10" s="192"/>
      <c r="F10" s="192"/>
      <c r="G10" s="192"/>
      <c r="H10" s="192"/>
      <c r="I10" s="192"/>
      <c r="J10" s="192"/>
      <c r="K10" s="193"/>
    </row>
    <row r="11" spans="1:23" s="77" customFormat="1" ht="23.1" customHeight="1">
      <c r="C11" s="81" t="s">
        <v>63</v>
      </c>
      <c r="D11" s="194"/>
      <c r="E11" s="195"/>
      <c r="F11" s="196" t="s">
        <v>64</v>
      </c>
      <c r="G11" s="196"/>
      <c r="H11" s="196"/>
      <c r="I11" s="196"/>
      <c r="J11" s="196"/>
      <c r="K11" s="197"/>
    </row>
    <row r="12" spans="1:23" s="77" customFormat="1" ht="23.1" customHeight="1" thickBot="1">
      <c r="C12" s="82" t="s">
        <v>65</v>
      </c>
      <c r="D12" s="176"/>
      <c r="E12" s="177"/>
      <c r="F12" s="178" t="s">
        <v>64</v>
      </c>
      <c r="G12" s="178"/>
      <c r="H12" s="178"/>
      <c r="I12" s="178"/>
      <c r="J12" s="178"/>
      <c r="K12" s="179"/>
    </row>
    <row r="13" spans="1:23" ht="9.9" customHeight="1"/>
    <row r="14" spans="1:23" ht="20.100000000000001" customHeight="1">
      <c r="B14" s="180" t="s">
        <v>66</v>
      </c>
      <c r="C14" s="180"/>
      <c r="D14" s="180"/>
      <c r="E14" s="181"/>
      <c r="F14" s="182"/>
      <c r="G14" s="182"/>
      <c r="H14" s="182"/>
      <c r="I14" s="182"/>
      <c r="J14" s="184" t="s">
        <v>1</v>
      </c>
      <c r="K14" s="184"/>
      <c r="M14" s="185"/>
      <c r="N14" s="185"/>
      <c r="O14" s="185"/>
      <c r="P14" s="185"/>
      <c r="Q14" s="185"/>
      <c r="R14" s="185"/>
      <c r="T14" s="83"/>
      <c r="U14" s="83"/>
    </row>
    <row r="15" spans="1:23" ht="20.100000000000001" customHeight="1" thickBot="1">
      <c r="B15" s="180"/>
      <c r="C15" s="180"/>
      <c r="D15" s="180"/>
      <c r="E15" s="183"/>
      <c r="F15" s="183"/>
      <c r="G15" s="183"/>
      <c r="H15" s="183"/>
      <c r="I15" s="183"/>
      <c r="J15" s="184"/>
      <c r="K15" s="184"/>
      <c r="M15" s="185"/>
      <c r="N15" s="185"/>
      <c r="O15" s="185"/>
      <c r="P15" s="185"/>
      <c r="Q15" s="185"/>
      <c r="R15" s="185"/>
      <c r="T15" s="83"/>
      <c r="U15" s="83"/>
    </row>
    <row r="16" spans="1:23" ht="9.9" customHeight="1"/>
    <row r="17" spans="2:21" ht="39.9" customHeight="1">
      <c r="C17" s="167" t="s">
        <v>67</v>
      </c>
      <c r="D17" s="167"/>
      <c r="E17" s="168" t="s">
        <v>68</v>
      </c>
      <c r="F17" s="169"/>
      <c r="G17" s="168" t="s">
        <v>69</v>
      </c>
      <c r="H17" s="169"/>
      <c r="I17" s="84"/>
      <c r="J17" s="84"/>
    </row>
    <row r="18" spans="2:21" ht="20.100000000000001" customHeight="1">
      <c r="C18" s="170">
        <f>$P$31</f>
        <v>0</v>
      </c>
      <c r="D18" s="171"/>
      <c r="E18" s="172">
        <f>$S$31</f>
        <v>0</v>
      </c>
      <c r="F18" s="173"/>
      <c r="G18" s="174"/>
      <c r="H18" s="175"/>
      <c r="I18" s="85"/>
      <c r="J18" s="85"/>
    </row>
    <row r="19" spans="2:21" ht="21" customHeight="1"/>
    <row r="20" spans="2:21" s="84" customFormat="1" ht="20.100000000000001" customHeight="1">
      <c r="B20" s="86" t="s">
        <v>70</v>
      </c>
      <c r="C20" s="157" t="s">
        <v>71</v>
      </c>
      <c r="D20" s="157"/>
      <c r="E20" s="157"/>
      <c r="F20" s="157"/>
      <c r="G20" s="157"/>
      <c r="H20" s="157"/>
      <c r="I20" s="157"/>
      <c r="J20" s="157"/>
      <c r="K20" s="157" t="s">
        <v>72</v>
      </c>
      <c r="L20" s="157"/>
      <c r="M20" s="157" t="s">
        <v>73</v>
      </c>
      <c r="N20" s="157"/>
      <c r="O20" s="157"/>
      <c r="P20" s="157" t="s">
        <v>74</v>
      </c>
      <c r="Q20" s="157"/>
      <c r="R20" s="157"/>
      <c r="S20" s="167" t="s">
        <v>75</v>
      </c>
      <c r="T20" s="167"/>
      <c r="U20" s="167"/>
    </row>
    <row r="21" spans="2:21" ht="20.100000000000001" customHeight="1">
      <c r="B21" s="87">
        <v>1</v>
      </c>
      <c r="C21" s="161"/>
      <c r="D21" s="161"/>
      <c r="E21" s="161"/>
      <c r="F21" s="161"/>
      <c r="G21" s="161"/>
      <c r="H21" s="161"/>
      <c r="I21" s="161"/>
      <c r="J21" s="161"/>
      <c r="K21" s="88"/>
      <c r="L21" s="89"/>
      <c r="M21" s="162"/>
      <c r="N21" s="162"/>
      <c r="O21" s="162"/>
      <c r="P21" s="163">
        <f t="shared" ref="P21:P30" si="0">K21*M21</f>
        <v>0</v>
      </c>
      <c r="Q21" s="163"/>
      <c r="R21" s="163"/>
      <c r="S21" s="162"/>
      <c r="T21" s="162"/>
      <c r="U21" s="162"/>
    </row>
    <row r="22" spans="2:21" ht="20.100000000000001" customHeight="1">
      <c r="B22" s="87">
        <v>2</v>
      </c>
      <c r="C22" s="161"/>
      <c r="D22" s="161"/>
      <c r="E22" s="161"/>
      <c r="F22" s="161"/>
      <c r="G22" s="161"/>
      <c r="H22" s="161"/>
      <c r="I22" s="161"/>
      <c r="J22" s="161"/>
      <c r="K22" s="88"/>
      <c r="L22" s="89"/>
      <c r="M22" s="162"/>
      <c r="N22" s="162"/>
      <c r="O22" s="162"/>
      <c r="P22" s="163">
        <f t="shared" si="0"/>
        <v>0</v>
      </c>
      <c r="Q22" s="163"/>
      <c r="R22" s="163"/>
      <c r="S22" s="162"/>
      <c r="T22" s="162"/>
      <c r="U22" s="162"/>
    </row>
    <row r="23" spans="2:21" ht="20.100000000000001" customHeight="1">
      <c r="B23" s="87">
        <v>3</v>
      </c>
      <c r="C23" s="161"/>
      <c r="D23" s="161"/>
      <c r="E23" s="161"/>
      <c r="F23" s="161"/>
      <c r="G23" s="161"/>
      <c r="H23" s="161"/>
      <c r="I23" s="161"/>
      <c r="J23" s="161"/>
      <c r="K23" s="88"/>
      <c r="L23" s="89"/>
      <c r="M23" s="162"/>
      <c r="N23" s="162"/>
      <c r="O23" s="162"/>
      <c r="P23" s="163">
        <f t="shared" si="0"/>
        <v>0</v>
      </c>
      <c r="Q23" s="163"/>
      <c r="R23" s="163"/>
      <c r="S23" s="162"/>
      <c r="T23" s="162"/>
      <c r="U23" s="162"/>
    </row>
    <row r="24" spans="2:21" ht="20.100000000000001" customHeight="1">
      <c r="B24" s="87">
        <v>4</v>
      </c>
      <c r="C24" s="161"/>
      <c r="D24" s="161"/>
      <c r="E24" s="161"/>
      <c r="F24" s="161"/>
      <c r="G24" s="161"/>
      <c r="H24" s="161"/>
      <c r="I24" s="161"/>
      <c r="J24" s="161"/>
      <c r="K24" s="88"/>
      <c r="L24" s="89"/>
      <c r="M24" s="162"/>
      <c r="N24" s="162"/>
      <c r="O24" s="162"/>
      <c r="P24" s="163">
        <f t="shared" si="0"/>
        <v>0</v>
      </c>
      <c r="Q24" s="163"/>
      <c r="R24" s="163"/>
      <c r="S24" s="162"/>
      <c r="T24" s="162"/>
      <c r="U24" s="162"/>
    </row>
    <row r="25" spans="2:21" ht="20.100000000000001" customHeight="1">
      <c r="B25" s="87">
        <v>5</v>
      </c>
      <c r="C25" s="161"/>
      <c r="D25" s="161"/>
      <c r="E25" s="161"/>
      <c r="F25" s="161"/>
      <c r="G25" s="161"/>
      <c r="H25" s="161"/>
      <c r="I25" s="161"/>
      <c r="J25" s="161"/>
      <c r="K25" s="88"/>
      <c r="L25" s="89"/>
      <c r="M25" s="162"/>
      <c r="N25" s="162"/>
      <c r="O25" s="162"/>
      <c r="P25" s="163">
        <f t="shared" si="0"/>
        <v>0</v>
      </c>
      <c r="Q25" s="163"/>
      <c r="R25" s="163"/>
      <c r="S25" s="162"/>
      <c r="T25" s="162"/>
      <c r="U25" s="162"/>
    </row>
    <row r="26" spans="2:21" ht="20.100000000000001" customHeight="1">
      <c r="B26" s="87">
        <v>6</v>
      </c>
      <c r="C26" s="161"/>
      <c r="D26" s="161"/>
      <c r="E26" s="161"/>
      <c r="F26" s="161"/>
      <c r="G26" s="161"/>
      <c r="H26" s="161"/>
      <c r="I26" s="161"/>
      <c r="J26" s="161"/>
      <c r="K26" s="88"/>
      <c r="L26" s="89"/>
      <c r="M26" s="162"/>
      <c r="N26" s="162"/>
      <c r="O26" s="162"/>
      <c r="P26" s="163">
        <f t="shared" si="0"/>
        <v>0</v>
      </c>
      <c r="Q26" s="163"/>
      <c r="R26" s="163"/>
      <c r="S26" s="162"/>
      <c r="T26" s="162"/>
      <c r="U26" s="162"/>
    </row>
    <row r="27" spans="2:21" ht="20.100000000000001" customHeight="1">
      <c r="B27" s="87">
        <v>7</v>
      </c>
      <c r="C27" s="161"/>
      <c r="D27" s="161"/>
      <c r="E27" s="161"/>
      <c r="F27" s="161"/>
      <c r="G27" s="161"/>
      <c r="H27" s="161"/>
      <c r="I27" s="161"/>
      <c r="J27" s="161"/>
      <c r="K27" s="88"/>
      <c r="L27" s="89"/>
      <c r="M27" s="162"/>
      <c r="N27" s="162"/>
      <c r="O27" s="162"/>
      <c r="P27" s="163">
        <f t="shared" si="0"/>
        <v>0</v>
      </c>
      <c r="Q27" s="163"/>
      <c r="R27" s="163"/>
      <c r="S27" s="162"/>
      <c r="T27" s="162"/>
      <c r="U27" s="162"/>
    </row>
    <row r="28" spans="2:21" ht="20.100000000000001" customHeight="1">
      <c r="B28" s="87">
        <v>8</v>
      </c>
      <c r="C28" s="161"/>
      <c r="D28" s="161"/>
      <c r="E28" s="161"/>
      <c r="F28" s="161"/>
      <c r="G28" s="161"/>
      <c r="H28" s="161"/>
      <c r="I28" s="161"/>
      <c r="J28" s="161"/>
      <c r="K28" s="88"/>
      <c r="L28" s="89"/>
      <c r="M28" s="162"/>
      <c r="N28" s="162"/>
      <c r="O28" s="162"/>
      <c r="P28" s="163">
        <f t="shared" si="0"/>
        <v>0</v>
      </c>
      <c r="Q28" s="163"/>
      <c r="R28" s="163"/>
      <c r="S28" s="162"/>
      <c r="T28" s="162"/>
      <c r="U28" s="162"/>
    </row>
    <row r="29" spans="2:21" ht="20.100000000000001" customHeight="1">
      <c r="B29" s="87">
        <v>9</v>
      </c>
      <c r="C29" s="161"/>
      <c r="D29" s="161"/>
      <c r="E29" s="161"/>
      <c r="F29" s="161"/>
      <c r="G29" s="161"/>
      <c r="H29" s="161"/>
      <c r="I29" s="161"/>
      <c r="J29" s="161"/>
      <c r="K29" s="88"/>
      <c r="L29" s="89"/>
      <c r="M29" s="162"/>
      <c r="N29" s="162"/>
      <c r="O29" s="162"/>
      <c r="P29" s="163">
        <f t="shared" si="0"/>
        <v>0</v>
      </c>
      <c r="Q29" s="163"/>
      <c r="R29" s="163"/>
      <c r="S29" s="162"/>
      <c r="T29" s="162"/>
      <c r="U29" s="162"/>
    </row>
    <row r="30" spans="2:21" ht="20.100000000000001" customHeight="1">
      <c r="B30" s="87">
        <v>10</v>
      </c>
      <c r="C30" s="161"/>
      <c r="D30" s="161"/>
      <c r="E30" s="161"/>
      <c r="F30" s="161"/>
      <c r="G30" s="161"/>
      <c r="H30" s="161"/>
      <c r="I30" s="161"/>
      <c r="J30" s="161"/>
      <c r="K30" s="88"/>
      <c r="L30" s="89"/>
      <c r="M30" s="162"/>
      <c r="N30" s="162"/>
      <c r="O30" s="162"/>
      <c r="P30" s="163">
        <f t="shared" si="0"/>
        <v>0</v>
      </c>
      <c r="Q30" s="163"/>
      <c r="R30" s="163"/>
      <c r="S30" s="162"/>
      <c r="T30" s="162"/>
      <c r="U30" s="162"/>
    </row>
    <row r="31" spans="2:21" ht="20.100000000000001" customHeight="1">
      <c r="M31" s="157" t="s">
        <v>76</v>
      </c>
      <c r="N31" s="157"/>
      <c r="O31" s="157"/>
      <c r="P31" s="164">
        <f>SUM(P21:R30)</f>
        <v>0</v>
      </c>
      <c r="Q31" s="165"/>
      <c r="R31" s="166"/>
      <c r="S31" s="164">
        <f>SUM(S21:U30)</f>
        <v>0</v>
      </c>
      <c r="T31" s="165"/>
      <c r="U31" s="166"/>
    </row>
    <row r="32" spans="2:21" ht="49.5" customHeight="1"/>
    <row r="33" spans="2:21" ht="20.100000000000001" customHeight="1">
      <c r="B33" s="156" t="s">
        <v>77</v>
      </c>
      <c r="C33" s="157"/>
      <c r="D33" s="158"/>
      <c r="E33" s="158"/>
      <c r="F33" s="158"/>
      <c r="G33" s="158"/>
      <c r="H33" s="158"/>
      <c r="I33" s="158"/>
      <c r="J33" s="158"/>
      <c r="K33" s="158"/>
      <c r="L33" s="158"/>
      <c r="M33" s="158"/>
      <c r="N33" s="158"/>
      <c r="O33" s="158"/>
      <c r="P33" s="158"/>
      <c r="Q33" s="158"/>
      <c r="R33" s="158"/>
      <c r="S33" s="158"/>
      <c r="T33" s="158"/>
      <c r="U33" s="158"/>
    </row>
    <row r="34" spans="2:21" ht="20.100000000000001" customHeight="1">
      <c r="B34" s="157"/>
      <c r="C34" s="157"/>
      <c r="D34" s="158"/>
      <c r="E34" s="158"/>
      <c r="F34" s="158"/>
      <c r="G34" s="158"/>
      <c r="H34" s="158"/>
      <c r="I34" s="158"/>
      <c r="J34" s="158"/>
      <c r="K34" s="158"/>
      <c r="L34" s="158"/>
      <c r="M34" s="158"/>
      <c r="N34" s="158"/>
      <c r="O34" s="158"/>
      <c r="P34" s="158"/>
      <c r="Q34" s="158"/>
      <c r="R34" s="158"/>
      <c r="S34" s="158"/>
      <c r="T34" s="158"/>
      <c r="U34" s="158"/>
    </row>
    <row r="35" spans="2:21" ht="20.100000000000001" customHeight="1">
      <c r="B35" s="157"/>
      <c r="C35" s="157"/>
      <c r="D35" s="158"/>
      <c r="E35" s="158"/>
      <c r="F35" s="158"/>
      <c r="G35" s="158"/>
      <c r="H35" s="158"/>
      <c r="I35" s="158"/>
      <c r="J35" s="158"/>
      <c r="K35" s="158"/>
      <c r="L35" s="158"/>
      <c r="M35" s="158"/>
      <c r="N35" s="158"/>
      <c r="O35" s="158"/>
      <c r="P35" s="158"/>
      <c r="Q35" s="158"/>
      <c r="R35" s="158"/>
      <c r="S35" s="158"/>
      <c r="T35" s="158"/>
      <c r="U35" s="158"/>
    </row>
    <row r="36" spans="2:21" ht="105" customHeight="1">
      <c r="B36" s="157"/>
      <c r="C36" s="157"/>
      <c r="D36" s="158"/>
      <c r="E36" s="158"/>
      <c r="F36" s="158"/>
      <c r="G36" s="158"/>
      <c r="H36" s="158"/>
      <c r="I36" s="158"/>
      <c r="J36" s="158"/>
      <c r="K36" s="158"/>
      <c r="L36" s="158"/>
      <c r="M36" s="158"/>
      <c r="N36" s="158"/>
      <c r="O36" s="158"/>
      <c r="P36" s="158"/>
      <c r="Q36" s="158"/>
      <c r="R36" s="158"/>
      <c r="S36" s="158"/>
      <c r="T36" s="158"/>
      <c r="U36" s="158"/>
    </row>
    <row r="37" spans="2:21" ht="30" customHeight="1">
      <c r="B37" s="90"/>
      <c r="C37" s="91"/>
      <c r="D37" s="92"/>
    </row>
    <row r="38" spans="2:21" ht="30" customHeight="1">
      <c r="B38" s="159" t="s">
        <v>84</v>
      </c>
      <c r="C38" s="160"/>
      <c r="D38" s="160"/>
      <c r="E38" s="160"/>
      <c r="F38" s="160"/>
      <c r="G38" s="160"/>
      <c r="H38" s="160"/>
      <c r="I38" s="160"/>
      <c r="J38" s="160"/>
      <c r="K38" s="160"/>
      <c r="L38" s="160"/>
      <c r="M38" s="160"/>
      <c r="N38" s="160"/>
      <c r="O38" s="160"/>
      <c r="P38" s="160"/>
      <c r="Q38" s="160"/>
      <c r="R38" s="160"/>
      <c r="S38" s="160"/>
      <c r="T38" s="160"/>
      <c r="U38" s="160"/>
    </row>
    <row r="39" spans="2:21" ht="30" customHeight="1">
      <c r="B39" s="160"/>
      <c r="C39" s="160"/>
      <c r="D39" s="160"/>
      <c r="E39" s="160"/>
      <c r="F39" s="160"/>
      <c r="G39" s="160"/>
      <c r="H39" s="160"/>
      <c r="I39" s="160"/>
      <c r="J39" s="160"/>
      <c r="K39" s="160"/>
      <c r="L39" s="160"/>
      <c r="M39" s="160"/>
      <c r="N39" s="160"/>
      <c r="O39" s="160"/>
      <c r="P39" s="160"/>
      <c r="Q39" s="160"/>
      <c r="R39" s="160"/>
      <c r="S39" s="160"/>
      <c r="T39" s="160"/>
      <c r="U39" s="160"/>
    </row>
    <row r="40" spans="2:21" ht="30" customHeight="1">
      <c r="B40" s="160"/>
      <c r="C40" s="160"/>
      <c r="D40" s="160"/>
      <c r="E40" s="160"/>
      <c r="F40" s="160"/>
      <c r="G40" s="160"/>
      <c r="H40" s="160"/>
      <c r="I40" s="160"/>
      <c r="J40" s="160"/>
      <c r="K40" s="160"/>
      <c r="L40" s="160"/>
      <c r="M40" s="160"/>
      <c r="N40" s="160"/>
      <c r="O40" s="160"/>
      <c r="P40" s="160"/>
      <c r="Q40" s="160"/>
      <c r="R40" s="160"/>
      <c r="S40" s="160"/>
      <c r="T40" s="160"/>
      <c r="U40" s="160"/>
    </row>
    <row r="41" spans="2:21" ht="20.100000000000001" customHeight="1"/>
    <row r="42" spans="2:21" ht="20.100000000000001" customHeight="1"/>
    <row r="43" spans="2:21" ht="20.100000000000001" customHeight="1"/>
    <row r="44" spans="2:21" ht="20.100000000000001" customHeight="1"/>
    <row r="45" spans="2:21" ht="20.100000000000001" customHeight="1"/>
    <row r="46" spans="2:21" ht="20.100000000000001" customHeight="1"/>
    <row r="47" spans="2:21" ht="20.100000000000001" customHeight="1"/>
    <row r="48" spans="2:21" ht="20.100000000000001" customHeight="1"/>
    <row r="49" ht="20.100000000000001" customHeight="1"/>
    <row r="50" ht="20.100000000000001" customHeight="1"/>
    <row r="51" ht="20.100000000000001" customHeight="1"/>
    <row r="52" ht="20.100000000000001" customHeight="1"/>
  </sheetData>
  <mergeCells count="72">
    <mergeCell ref="M14:R14"/>
    <mergeCell ref="M15:R15"/>
    <mergeCell ref="B3:V3"/>
    <mergeCell ref="M7:O7"/>
    <mergeCell ref="P7:V7"/>
    <mergeCell ref="D9:K9"/>
    <mergeCell ref="D10:K10"/>
    <mergeCell ref="D11:E11"/>
    <mergeCell ref="F11:K11"/>
    <mergeCell ref="D12:E12"/>
    <mergeCell ref="F12:K12"/>
    <mergeCell ref="B14:D15"/>
    <mergeCell ref="E14:I15"/>
    <mergeCell ref="J14:K15"/>
    <mergeCell ref="C21:J21"/>
    <mergeCell ref="M21:O21"/>
    <mergeCell ref="P21:R21"/>
    <mergeCell ref="S21:U21"/>
    <mergeCell ref="C17:D17"/>
    <mergeCell ref="E17:F17"/>
    <mergeCell ref="G17:H17"/>
    <mergeCell ref="C18:D18"/>
    <mergeCell ref="E18:F18"/>
    <mergeCell ref="G18:H18"/>
    <mergeCell ref="C20:J20"/>
    <mergeCell ref="K20:L20"/>
    <mergeCell ref="M20:O20"/>
    <mergeCell ref="P20:R20"/>
    <mergeCell ref="S20:U20"/>
    <mergeCell ref="C22:J22"/>
    <mergeCell ref="M22:O22"/>
    <mergeCell ref="P22:R22"/>
    <mergeCell ref="S22:U22"/>
    <mergeCell ref="C23:J23"/>
    <mergeCell ref="M23:O23"/>
    <mergeCell ref="P23:R23"/>
    <mergeCell ref="S23:U23"/>
    <mergeCell ref="C24:J24"/>
    <mergeCell ref="M24:O24"/>
    <mergeCell ref="P24:R24"/>
    <mergeCell ref="S24:U24"/>
    <mergeCell ref="C25:J25"/>
    <mergeCell ref="M25:O25"/>
    <mergeCell ref="P25:R25"/>
    <mergeCell ref="S25:U25"/>
    <mergeCell ref="M29:O29"/>
    <mergeCell ref="P29:R29"/>
    <mergeCell ref="S29:U29"/>
    <mergeCell ref="C26:J26"/>
    <mergeCell ref="M26:O26"/>
    <mergeCell ref="P26:R26"/>
    <mergeCell ref="S26:U26"/>
    <mergeCell ref="C27:J27"/>
    <mergeCell ref="M27:O27"/>
    <mergeCell ref="P27:R27"/>
    <mergeCell ref="S27:U27"/>
    <mergeCell ref="B33:C36"/>
    <mergeCell ref="D33:U36"/>
    <mergeCell ref="B5:U5"/>
    <mergeCell ref="B38:U40"/>
    <mergeCell ref="C30:J30"/>
    <mergeCell ref="M30:O30"/>
    <mergeCell ref="P30:R30"/>
    <mergeCell ref="S30:U30"/>
    <mergeCell ref="M31:O31"/>
    <mergeCell ref="P31:R31"/>
    <mergeCell ref="S31:U31"/>
    <mergeCell ref="C28:J28"/>
    <mergeCell ref="M28:O28"/>
    <mergeCell ref="P28:R28"/>
    <mergeCell ref="S28:U28"/>
    <mergeCell ref="C29:J29"/>
  </mergeCells>
  <phoneticPr fontId="1"/>
  <dataValidations count="4">
    <dataValidation type="list" allowBlank="1" showInputMessage="1" showErrorMessage="1" sqref="L21:L30">
      <formula1>"式,台"</formula1>
    </dataValidation>
    <dataValidation type="whole" allowBlank="1" showInputMessage="1" showErrorMessage="1" sqref="K21:K30">
      <formula1>1</formula1>
      <formula2>100</formula2>
    </dataValidation>
    <dataValidation imeMode="halfAlpha" allowBlank="1" showInputMessage="1" showErrorMessage="1" sqref="M21:R30"/>
    <dataValidation type="whole" allowBlank="1" showInputMessage="1" showErrorMessage="1" sqref="D11:D12">
      <formula1>0</formula1>
      <formula2>9999</formula2>
    </dataValidation>
  </dataValidation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8"/>
  <sheetData/>
  <phoneticPr fontId="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8"/>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市様式第3号別紙1_事業計画書（国の第6別表3-16③）</vt:lpstr>
      <vt:lpstr>市様式第3号別紙2_積算内訳（国の第6別表3-16④)</vt:lpstr>
      <vt:lpstr>Sheet1</vt:lpstr>
      <vt:lpstr>Sheet3</vt:lpstr>
      <vt:lpstr>'市様式第3号別紙1_事業計画書（国の第6別表3-16③）'!Print_Area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神田 一真(kouda-kazuma.ne7)</dc:creator>
  <cp:lastModifiedBy>豊中市</cp:lastModifiedBy>
  <cp:lastPrinted>2022-01-28T02:45:39Z</cp:lastPrinted>
  <dcterms:created xsi:type="dcterms:W3CDTF">2021-11-30T06:49:07Z</dcterms:created>
  <dcterms:modified xsi:type="dcterms:W3CDTF">2024-05-26T01:24:50Z</dcterms:modified>
</cp:coreProperties>
</file>