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pi.box.com/wopi/files/2327081113739/WOPIServiceId_TP_BOX_2/WOPIUserId_-/"/>
    </mc:Choice>
  </mc:AlternateContent>
  <xr:revisionPtr revIDLastSave="12" documentId="13_ncr:1_{EF42D8EE-943F-4813-A676-41B83321159E}" xr6:coauthVersionLast="47" xr6:coauthVersionMax="47" xr10:uidLastSave="{5A32836B-8D86-4089-B6D3-677472852ABA}"/>
  <bookViews>
    <workbookView xWindow="-90" yWindow="0" windowWidth="12660" windowHeight="16010" firstSheet="1" activeTab="1" xr2:uid="{A339A25E-36BC-44C8-805D-F9A2C30BB6EF}"/>
  </bookViews>
  <sheets>
    <sheet name="市様式第１号別紙1_事業計画書（国の第6別表3-12③" sheetId="1" r:id="rId1"/>
    <sheet name="市様式第１号別紙2_積算内訳（国の第6別表3-12④" sheetId="2" r:id="rId2"/>
  </sheet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'市様式第１号別紙1_事業計画書（国の第6別表3-12③'!$A$1:$K$102</definedName>
    <definedName name="_xlnm.Print_Area" localSheetId="1">'市様式第１号別紙2_積算内訳（国の第6別表3-12④'!$A$1:$W$42</definedName>
    <definedName name="_xlnm.Print_Area">#REF!</definedName>
    <definedName name="syuukeihyou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5" i="1" l="1"/>
  <c r="S31" i="2"/>
  <c r="E18" i="2" s="1"/>
  <c r="P30" i="2"/>
  <c r="P29" i="2"/>
  <c r="P28" i="2"/>
  <c r="P27" i="2"/>
  <c r="P26" i="2"/>
  <c r="P25" i="2"/>
  <c r="P24" i="2"/>
  <c r="P23" i="2"/>
  <c r="P22" i="2"/>
  <c r="P21" i="2"/>
  <c r="C94" i="1"/>
  <c r="D93" i="1"/>
  <c r="D94" i="1" s="1"/>
  <c r="D92" i="1"/>
  <c r="D91" i="1"/>
  <c r="C87" i="1"/>
  <c r="D86" i="1"/>
  <c r="D85" i="1"/>
  <c r="D84" i="1"/>
  <c r="D87" i="1" s="1"/>
  <c r="C96" i="1" s="1"/>
  <c r="F75" i="1"/>
  <c r="D75" i="1"/>
  <c r="G74" i="1"/>
  <c r="H74" i="1" s="1"/>
  <c r="E74" i="1"/>
  <c r="G73" i="1"/>
  <c r="H73" i="1" s="1"/>
  <c r="E73" i="1"/>
  <c r="E72" i="1"/>
  <c r="G72" i="1" s="1"/>
  <c r="F68" i="1"/>
  <c r="D68" i="1"/>
  <c r="E67" i="1"/>
  <c r="G66" i="1" s="1"/>
  <c r="H65" i="1" s="1"/>
  <c r="H68" i="1" s="1"/>
  <c r="E66" i="1"/>
  <c r="G65" i="1" s="1"/>
  <c r="E65" i="1"/>
  <c r="P31" i="2" l="1"/>
  <c r="C18" i="2" s="1"/>
  <c r="E14" i="2" s="1"/>
  <c r="G75" i="1"/>
  <c r="H72" i="1"/>
  <c r="H75" i="1" s="1"/>
  <c r="E75" i="1"/>
  <c r="E68" i="1"/>
  <c r="G67" i="1" s="1"/>
  <c r="H66" i="1" l="1"/>
  <c r="H67" i="1"/>
  <c r="G68" i="1"/>
  <c r="C77" i="1" s="1"/>
</calcChain>
</file>

<file path=xl/sharedStrings.xml><?xml version="1.0" encoding="utf-8"?>
<sst xmlns="http://schemas.openxmlformats.org/spreadsheetml/2006/main" count="112" uniqueCount="88">
  <si>
    <t>※事業所ごとに作成してください。　　</t>
    <rPh sb="1" eb="4">
      <t>ジギョウショ</t>
    </rPh>
    <rPh sb="7" eb="9">
      <t>サクセイ</t>
    </rPh>
    <phoneticPr fontId="4"/>
  </si>
  <si>
    <t>別表3-12③</t>
    <phoneticPr fontId="7"/>
  </si>
  <si>
    <t>令和８年度（令和７年度からの繰越分）児童虐待防止対策等総合支援事業費国庫補助金実績調書</t>
  </si>
  <si>
    <t>自治体名</t>
    <rPh sb="0" eb="3">
      <t>ジチタイ</t>
    </rPh>
    <rPh sb="3" eb="4">
      <t>メイ</t>
    </rPh>
    <phoneticPr fontId="7"/>
  </si>
  <si>
    <t>【基本情報】</t>
    <rPh sb="1" eb="3">
      <t>キホン</t>
    </rPh>
    <rPh sb="3" eb="5">
      <t>ジョウホウ</t>
    </rPh>
    <phoneticPr fontId="7"/>
  </si>
  <si>
    <t>フリガナ</t>
    <phoneticPr fontId="7"/>
  </si>
  <si>
    <t>法人名</t>
    <rPh sb="0" eb="2">
      <t>ホウジン</t>
    </rPh>
    <rPh sb="2" eb="3">
      <t>メイ</t>
    </rPh>
    <phoneticPr fontId="7"/>
  </si>
  <si>
    <t>事業所名</t>
    <rPh sb="0" eb="3">
      <t>ジギョウショ</t>
    </rPh>
    <rPh sb="3" eb="4">
      <t>メイ</t>
    </rPh>
    <phoneticPr fontId="7"/>
  </si>
  <si>
    <r>
      <t>提供サービス</t>
    </r>
    <r>
      <rPr>
        <sz val="9"/>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7"/>
  </si>
  <si>
    <r>
      <t>職員数（常勤換算数）</t>
    </r>
    <r>
      <rPr>
        <sz val="8"/>
        <rFont val="ＭＳ Ｐゴシック"/>
        <family val="3"/>
        <charset val="128"/>
        <scheme val="minor"/>
      </rPr>
      <t>　【「従事者の１ヶ月の勤務延時間」／「事業所等が定めている、常勤の従事者が勤務すべき１週間の時間数　×　４（週）」にて算出（産休・育休、休職は除く）】</t>
    </r>
    <rPh sb="0" eb="3">
      <t>ショクインスウ</t>
    </rPh>
    <rPh sb="4" eb="6">
      <t>ジョウキン</t>
    </rPh>
    <rPh sb="6" eb="8">
      <t>カンサン</t>
    </rPh>
    <rPh sb="8" eb="9">
      <t>スウ</t>
    </rPh>
    <phoneticPr fontId="7"/>
  </si>
  <si>
    <r>
      <t>参考情報：令和元年度から令和４年度に係るICT導入モデル事業補助実績</t>
    </r>
    <r>
      <rPr>
        <sz val="9"/>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7"/>
  </si>
  <si>
    <t>（補助実績）</t>
    <rPh sb="1" eb="3">
      <t>ホジョ</t>
    </rPh>
    <rPh sb="3" eb="5">
      <t>ジッセキ</t>
    </rPh>
    <phoneticPr fontId="7"/>
  </si>
  <si>
    <t>（補助年度）</t>
    <rPh sb="1" eb="3">
      <t>ホジョ</t>
    </rPh>
    <rPh sb="3" eb="5">
      <t>ネンド</t>
    </rPh>
    <phoneticPr fontId="7"/>
  </si>
  <si>
    <t>【申請に当たっての確認事項】　※記載内容を確認し、チェックすること。</t>
    <rPh sb="1" eb="3">
      <t>シンセイ</t>
    </rPh>
    <rPh sb="4" eb="5">
      <t>ア</t>
    </rPh>
    <rPh sb="9" eb="11">
      <t>カクニン</t>
    </rPh>
    <rPh sb="11" eb="13">
      <t>ジコウ</t>
    </rPh>
    <rPh sb="16" eb="18">
      <t>キサイ</t>
    </rPh>
    <rPh sb="18" eb="20">
      <t>ナイヨウ</t>
    </rPh>
    <rPh sb="21" eb="23">
      <t>カクニン</t>
    </rPh>
    <phoneticPr fontId="4"/>
  </si>
  <si>
    <t>　こども家庭庁からの求めがあった場合は、ICT機器等導入の効果分析やモデル事例の公表等に対応する。</t>
    <rPh sb="4" eb="6">
      <t>カテイ</t>
    </rPh>
    <rPh sb="6" eb="7">
      <t>チョウ</t>
    </rPh>
    <phoneticPr fontId="4"/>
  </si>
  <si>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4"/>
  </si>
  <si>
    <t>　「福祉・介護職員処遇改善加算」を算定しているか、あるいは交付申請後おおむね３ヶ月以内に取得見込である。</t>
    <rPh sb="2" eb="4">
      <t>フクシ</t>
    </rPh>
    <rPh sb="5" eb="7">
      <t>カイゴ</t>
    </rPh>
    <rPh sb="7" eb="9">
      <t>ショクイン</t>
    </rPh>
    <rPh sb="9" eb="11">
      <t>ショグウ</t>
    </rPh>
    <rPh sb="11" eb="13">
      <t>カイゼン</t>
    </rPh>
    <rPh sb="13" eb="15">
      <t>カサン</t>
    </rPh>
    <rPh sb="17" eb="19">
      <t>サンテイ</t>
    </rPh>
    <rPh sb="29" eb="31">
      <t>コウフ</t>
    </rPh>
    <rPh sb="31" eb="34">
      <t>シンセイゴ</t>
    </rPh>
    <rPh sb="40" eb="41">
      <t>ゲツ</t>
    </rPh>
    <rPh sb="41" eb="43">
      <t>イナイ</t>
    </rPh>
    <rPh sb="44" eb="46">
      <t>シュトク</t>
    </rPh>
    <rPh sb="46" eb="48">
      <t>ミコミ</t>
    </rPh>
    <phoneticPr fontId="7"/>
  </si>
  <si>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当該費用を利用者が受ける障害福祉サービスの質の向上や職員の賃金改善に資する取組に適切に使用するとともに、その旨を職員等に周知した。</t>
    <rPh sb="4" eb="6">
      <t>キキ</t>
    </rPh>
    <rPh sb="6" eb="7">
      <t>トウ</t>
    </rPh>
    <rPh sb="7" eb="9">
      <t>ドウニュウ</t>
    </rPh>
    <rPh sb="13" eb="14">
      <t>エ</t>
    </rPh>
    <rPh sb="17" eb="20">
      <t>セイサンセイ</t>
    </rPh>
    <rPh sb="20" eb="22">
      <t>コウジョウ</t>
    </rPh>
    <rPh sb="25" eb="27">
      <t>ギョウム</t>
    </rPh>
    <rPh sb="27" eb="29">
      <t>コウリツ</t>
    </rPh>
    <rPh sb="29" eb="30">
      <t>カ</t>
    </rPh>
    <rPh sb="30" eb="31">
      <t>オヨ</t>
    </rPh>
    <rPh sb="32" eb="34">
      <t>ショクイン</t>
    </rPh>
    <rPh sb="48" eb="50">
      <t>テアテ</t>
    </rPh>
    <rPh sb="52" eb="54">
      <t>ケイヒ</t>
    </rPh>
    <rPh sb="75" eb="78">
      <t>リヨウシャ</t>
    </rPh>
    <rPh sb="79" eb="80">
      <t>ウ</t>
    </rPh>
    <rPh sb="124" eb="125">
      <t>ムネ</t>
    </rPh>
    <rPh sb="126" eb="128">
      <t>ショクイン</t>
    </rPh>
    <rPh sb="128" eb="129">
      <t>トウ</t>
    </rPh>
    <rPh sb="130" eb="132">
      <t>シュウチ</t>
    </rPh>
    <phoneticPr fontId="4"/>
  </si>
  <si>
    <t>（該当する場合に、チェックしてください。）</t>
    <rPh sb="1" eb="3">
      <t>ガイトウ</t>
    </rPh>
    <rPh sb="5" eb="7">
      <t>バアイ</t>
    </rPh>
    <phoneticPr fontId="7"/>
  </si>
  <si>
    <t>同一敷地内に障害者を支援する施設・事業所と障害児を支援する施設・事業所が併設されている場合、障害児を支援する施設・事業所に係るICT機器導入の費用のみ計上した（費用を按分した）。</t>
    <rPh sb="0" eb="2">
      <t>ドウイツ</t>
    </rPh>
    <rPh sb="2" eb="4">
      <t>シキチ</t>
    </rPh>
    <rPh sb="4" eb="5">
      <t>ナイ</t>
    </rPh>
    <rPh sb="6" eb="9">
      <t>ショウガイシャ</t>
    </rPh>
    <rPh sb="10" eb="12">
      <t>シエン</t>
    </rPh>
    <rPh sb="14" eb="16">
      <t>シセツ</t>
    </rPh>
    <rPh sb="17" eb="20">
      <t>ジギョウショ</t>
    </rPh>
    <rPh sb="21" eb="24">
      <t>ショウガイジ</t>
    </rPh>
    <rPh sb="25" eb="27">
      <t>シエン</t>
    </rPh>
    <rPh sb="29" eb="31">
      <t>シセツ</t>
    </rPh>
    <rPh sb="32" eb="35">
      <t>ジギョウショ</t>
    </rPh>
    <rPh sb="36" eb="38">
      <t>ヘイセツ</t>
    </rPh>
    <rPh sb="43" eb="45">
      <t>バアイ</t>
    </rPh>
    <rPh sb="46" eb="48">
      <t>ショウガイ</t>
    </rPh>
    <rPh sb="48" eb="49">
      <t>ジ</t>
    </rPh>
    <rPh sb="50" eb="52">
      <t>シエン</t>
    </rPh>
    <rPh sb="54" eb="56">
      <t>シセツ</t>
    </rPh>
    <rPh sb="57" eb="60">
      <t>ジギョウショ</t>
    </rPh>
    <rPh sb="61" eb="62">
      <t>カカ</t>
    </rPh>
    <rPh sb="66" eb="68">
      <t>キキ</t>
    </rPh>
    <rPh sb="68" eb="70">
      <t>ドウニュウ</t>
    </rPh>
    <rPh sb="71" eb="73">
      <t>ヒヨウ</t>
    </rPh>
    <rPh sb="75" eb="77">
      <t>ケイジョウ</t>
    </rPh>
    <rPh sb="80" eb="82">
      <t>ヒヨウ</t>
    </rPh>
    <rPh sb="83" eb="85">
      <t>アンブン</t>
    </rPh>
    <phoneticPr fontId="7"/>
  </si>
  <si>
    <t>１．経費計画</t>
    <rPh sb="2" eb="4">
      <t>ケイヒ</t>
    </rPh>
    <rPh sb="4" eb="6">
      <t>ケイカク</t>
    </rPh>
    <phoneticPr fontId="7"/>
  </si>
  <si>
    <t>（１）国庫補助対象経費の実支出額　</t>
    <rPh sb="3" eb="5">
      <t>コッコ</t>
    </rPh>
    <rPh sb="5" eb="7">
      <t>ホジョ</t>
    </rPh>
    <rPh sb="7" eb="9">
      <t>タイショウ</t>
    </rPh>
    <rPh sb="9" eb="11">
      <t>ケイヒ</t>
    </rPh>
    <rPh sb="12" eb="13">
      <t>ジツ</t>
    </rPh>
    <rPh sb="15" eb="16">
      <t>ガク</t>
    </rPh>
    <phoneticPr fontId="7"/>
  </si>
  <si>
    <t>円</t>
    <rPh sb="0" eb="1">
      <t>エン</t>
    </rPh>
    <phoneticPr fontId="7"/>
  </si>
  <si>
    <r>
      <t>（２）国庫補助基本額</t>
    </r>
    <r>
      <rPr>
        <b/>
        <u val="double"/>
        <sz val="8"/>
        <color theme="1"/>
        <rFont val="ＭＳ Ｐゴシック"/>
        <family val="3"/>
        <charset val="128"/>
        <scheme val="minor"/>
      </rPr>
      <t/>
    </r>
    <rPh sb="3" eb="5">
      <t>コッコ</t>
    </rPh>
    <rPh sb="5" eb="7">
      <t>ホジョ</t>
    </rPh>
    <rPh sb="7" eb="9">
      <t>キホン</t>
    </rPh>
    <rPh sb="9" eb="10">
      <t>ガク</t>
    </rPh>
    <phoneticPr fontId="7"/>
  </si>
  <si>
    <t>　　　　※上限100万円【1(1)が100万円以下の場合は、1(1)の金額を記入】</t>
    <phoneticPr fontId="7"/>
  </si>
  <si>
    <t>（４）主な導入機器内容（複数選択可）</t>
    <rPh sb="3" eb="4">
      <t>オモ</t>
    </rPh>
    <rPh sb="5" eb="7">
      <t>ドウニュウ</t>
    </rPh>
    <rPh sb="7" eb="9">
      <t>キキ</t>
    </rPh>
    <rPh sb="9" eb="11">
      <t>ナイヨウ</t>
    </rPh>
    <rPh sb="12" eb="14">
      <t>フクスウ</t>
    </rPh>
    <rPh sb="14" eb="17">
      <t>センタクカ</t>
    </rPh>
    <phoneticPr fontId="7"/>
  </si>
  <si>
    <t>パソコン</t>
    <phoneticPr fontId="7"/>
  </si>
  <si>
    <t>スマートフォン</t>
    <phoneticPr fontId="7"/>
  </si>
  <si>
    <t>タブレット</t>
    <phoneticPr fontId="7"/>
  </si>
  <si>
    <t>インカム</t>
    <phoneticPr fontId="7"/>
  </si>
  <si>
    <t>ソフトウェア（事業所での業務を支援するソフトウェア（記録業務、情報共有業務、請求業務）で、各種業務を一気通貫で行うことが可能なものに限る。）</t>
    <phoneticPr fontId="7"/>
  </si>
  <si>
    <t>ソフトウェア（バックオフィス業務のためのソフトウェア（勤怠管理、シフト表作成、人事、給与などの業務）で、各種業務を一気通貫で行うことが可能なものに限る。）</t>
    <phoneticPr fontId="7"/>
  </si>
  <si>
    <t>通信環境機器等（Wi-Fiルーターなど）</t>
    <rPh sb="0" eb="2">
      <t>ツウシン</t>
    </rPh>
    <rPh sb="2" eb="4">
      <t>カンキョウ</t>
    </rPh>
    <rPh sb="4" eb="6">
      <t>キキ</t>
    </rPh>
    <rPh sb="6" eb="7">
      <t>トウ</t>
    </rPh>
    <phoneticPr fontId="7"/>
  </si>
  <si>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7"/>
  </si>
  <si>
    <t>その他（　　　　　　　　　　　　　　）</t>
    <phoneticPr fontId="4"/>
  </si>
  <si>
    <t>２．事業実績</t>
    <rPh sb="2" eb="4">
      <t>ジギョウ</t>
    </rPh>
    <rPh sb="4" eb="6">
      <t>ジッセキ</t>
    </rPh>
    <phoneticPr fontId="7"/>
  </si>
  <si>
    <t>作業の迅速化に係る取組（現場や外出先での入力支援、支援記録の作成など）</t>
    <rPh sb="5" eb="6">
      <t>カ</t>
    </rPh>
    <rPh sb="25" eb="27">
      <t>シエン</t>
    </rPh>
    <rPh sb="27" eb="29">
      <t>キロク</t>
    </rPh>
    <rPh sb="30" eb="32">
      <t>サクセイ</t>
    </rPh>
    <phoneticPr fontId="7"/>
  </si>
  <si>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4"/>
  </si>
  <si>
    <t>業務の統合化に係る取組（勤怠管理、シフト表作成、人事・給与業務など）</t>
    <rPh sb="0" eb="2">
      <t>ギョウム</t>
    </rPh>
    <phoneticPr fontId="7"/>
  </si>
  <si>
    <t>その他</t>
    <phoneticPr fontId="4"/>
  </si>
  <si>
    <t>（２）事業所が抱える課題</t>
    <rPh sb="3" eb="6">
      <t>ジギョウショ</t>
    </rPh>
    <rPh sb="7" eb="8">
      <t>カカ</t>
    </rPh>
    <rPh sb="10" eb="12">
      <t>カダイ</t>
    </rPh>
    <phoneticPr fontId="7"/>
  </si>
  <si>
    <t>（４）ICT機器等導入前の定量的指標及びICT機器等導入により想定される定量的指標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7"/>
  </si>
  <si>
    <t>　①　前記２（３）に係る現在（ICT機器等導入前）の業務時間内訳</t>
    <rPh sb="3" eb="5">
      <t>ゼンキ</t>
    </rPh>
    <rPh sb="10" eb="11">
      <t>カカ</t>
    </rPh>
    <rPh sb="12" eb="14">
      <t>ゲンザイ</t>
    </rPh>
    <rPh sb="18" eb="20">
      <t>キキ</t>
    </rPh>
    <rPh sb="20" eb="21">
      <t>トウ</t>
    </rPh>
    <rPh sb="21" eb="24">
      <t>ドウニュウマエ</t>
    </rPh>
    <rPh sb="26" eb="28">
      <t>ギョウム</t>
    </rPh>
    <rPh sb="28" eb="30">
      <t>ジカン</t>
    </rPh>
    <rPh sb="30" eb="32">
      <t>ウチワケ</t>
    </rPh>
    <phoneticPr fontId="7"/>
  </si>
  <si>
    <t>業務内容</t>
    <rPh sb="0" eb="2">
      <t>ギョウム</t>
    </rPh>
    <rPh sb="2" eb="4">
      <t>ナイヨウ</t>
    </rPh>
    <phoneticPr fontId="7"/>
  </si>
  <si>
    <t>業務従事者数</t>
    <rPh sb="0" eb="2">
      <t>ギョウム</t>
    </rPh>
    <rPh sb="2" eb="5">
      <t>ジュウジシャ</t>
    </rPh>
    <rPh sb="5" eb="6">
      <t>スウ</t>
    </rPh>
    <phoneticPr fontId="4"/>
  </si>
  <si>
    <t>発生件数</t>
    <rPh sb="0" eb="2">
      <t>ハッセイ</t>
    </rPh>
    <rPh sb="2" eb="4">
      <t>ケンスウ</t>
    </rPh>
    <phoneticPr fontId="7"/>
  </si>
  <si>
    <t>C. 1件当たりの
平均処理時間</t>
    <rPh sb="4" eb="5">
      <t>ケン</t>
    </rPh>
    <rPh sb="5" eb="6">
      <t>ア</t>
    </rPh>
    <rPh sb="10" eb="12">
      <t>ヘイキン</t>
    </rPh>
    <rPh sb="12" eb="14">
      <t>ショリ</t>
    </rPh>
    <rPh sb="14" eb="16">
      <t>ジカン</t>
    </rPh>
    <phoneticPr fontId="7"/>
  </si>
  <si>
    <t>年間業務時間
D（B×C）</t>
    <rPh sb="0" eb="2">
      <t>ネンカン</t>
    </rPh>
    <rPh sb="2" eb="4">
      <t>ギョウム</t>
    </rPh>
    <rPh sb="4" eb="6">
      <t>ジカン</t>
    </rPh>
    <phoneticPr fontId="7"/>
  </si>
  <si>
    <r>
      <rPr>
        <sz val="6"/>
        <rFont val="ＭＳ Ｐゴシック"/>
        <family val="3"/>
        <charset val="128"/>
        <scheme val="minor"/>
      </rPr>
      <t>１人あたり
業務時間</t>
    </r>
    <r>
      <rPr>
        <sz val="8"/>
        <rFont val="ＭＳ Ｐゴシック"/>
        <family val="3"/>
        <charset val="128"/>
        <scheme val="minor"/>
      </rPr>
      <t xml:space="preserve">
</t>
    </r>
    <r>
      <rPr>
        <sz val="6"/>
        <rFont val="ＭＳ Ｐゴシック"/>
        <family val="3"/>
        <charset val="128"/>
        <scheme val="minor"/>
      </rPr>
      <t>（D／業務従事者数）</t>
    </r>
    <rPh sb="1" eb="2">
      <t>ヒト</t>
    </rPh>
    <rPh sb="6" eb="8">
      <t>ギョウム</t>
    </rPh>
    <rPh sb="8" eb="10">
      <t>ジカン</t>
    </rPh>
    <rPh sb="14" eb="16">
      <t>ギョウム</t>
    </rPh>
    <rPh sb="16" eb="19">
      <t>ジュウジシャ</t>
    </rPh>
    <phoneticPr fontId="7"/>
  </si>
  <si>
    <t>A.ひと月当たり</t>
    <rPh sb="4" eb="5">
      <t>ツキ</t>
    </rPh>
    <rPh sb="5" eb="6">
      <t>ア</t>
    </rPh>
    <phoneticPr fontId="7"/>
  </si>
  <si>
    <t>B.年間発生件数
（A×12）</t>
    <rPh sb="2" eb="4">
      <t>ネンカン</t>
    </rPh>
    <rPh sb="4" eb="6">
      <t>ハッセイ</t>
    </rPh>
    <rPh sb="6" eb="8">
      <t>ケンスウ</t>
    </rPh>
    <phoneticPr fontId="7"/>
  </si>
  <si>
    <t>　②　ICT機器等導入後の前記２（３）に係る想定業務時間内訳</t>
    <rPh sb="6" eb="8">
      <t>キキ</t>
    </rPh>
    <rPh sb="8" eb="9">
      <t>トウ</t>
    </rPh>
    <rPh sb="9" eb="12">
      <t>ドウニュウゴ</t>
    </rPh>
    <rPh sb="13" eb="15">
      <t>ゼンキ</t>
    </rPh>
    <rPh sb="20" eb="21">
      <t>カカ</t>
    </rPh>
    <rPh sb="22" eb="24">
      <t>ソウテイ</t>
    </rPh>
    <rPh sb="24" eb="26">
      <t>ギョウム</t>
    </rPh>
    <rPh sb="26" eb="28">
      <t>ジカン</t>
    </rPh>
    <rPh sb="28" eb="30">
      <t>ウチワケ</t>
    </rPh>
    <phoneticPr fontId="7"/>
  </si>
  <si>
    <t>　年間業務時間数想定削減率（％）</t>
    <rPh sb="1" eb="3">
      <t>ネンカン</t>
    </rPh>
    <rPh sb="3" eb="5">
      <t>ギョウム</t>
    </rPh>
    <rPh sb="5" eb="8">
      <t>ジカンスウ</t>
    </rPh>
    <rPh sb="8" eb="10">
      <t>ソウテイ</t>
    </rPh>
    <rPh sb="10" eb="12">
      <t>サクゲン</t>
    </rPh>
    <rPh sb="12" eb="13">
      <t>リツ</t>
    </rPh>
    <phoneticPr fontId="7"/>
  </si>
  <si>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7"/>
  </si>
  <si>
    <t>　③　前記２（３）に係る現在（ICT機器等の導入前）の作成文書量</t>
    <rPh sb="3" eb="5">
      <t>ゼンキ</t>
    </rPh>
    <rPh sb="10" eb="11">
      <t>カカ</t>
    </rPh>
    <rPh sb="12" eb="14">
      <t>ゲンザイ</t>
    </rPh>
    <rPh sb="18" eb="20">
      <t>キキ</t>
    </rPh>
    <rPh sb="20" eb="21">
      <t>トウ</t>
    </rPh>
    <rPh sb="22" eb="25">
      <t>ドウニュウマエ</t>
    </rPh>
    <rPh sb="27" eb="29">
      <t>サクセイ</t>
    </rPh>
    <rPh sb="29" eb="32">
      <t>ブンショリョウ</t>
    </rPh>
    <phoneticPr fontId="7"/>
  </si>
  <si>
    <t>作成文書</t>
    <rPh sb="0" eb="2">
      <t>サクセイ</t>
    </rPh>
    <rPh sb="2" eb="4">
      <t>ブンショ</t>
    </rPh>
    <phoneticPr fontId="7"/>
  </si>
  <si>
    <t>作成文書量</t>
    <rPh sb="0" eb="2">
      <t>サクセイ</t>
    </rPh>
    <rPh sb="2" eb="5">
      <t>ブンショリョウ</t>
    </rPh>
    <phoneticPr fontId="7"/>
  </si>
  <si>
    <t>B.年間作成文書量
（A×12）</t>
    <rPh sb="2" eb="4">
      <t>ネンカン</t>
    </rPh>
    <rPh sb="4" eb="6">
      <t>サクセイ</t>
    </rPh>
    <rPh sb="6" eb="8">
      <t>ブンショ</t>
    </rPh>
    <rPh sb="8" eb="9">
      <t>リョウ</t>
    </rPh>
    <phoneticPr fontId="7"/>
  </si>
  <si>
    <t>　➃　ICT機器等導入後の前記２（３）に係る想定作成文書量</t>
    <rPh sb="6" eb="8">
      <t>キキ</t>
    </rPh>
    <rPh sb="8" eb="9">
      <t>トウ</t>
    </rPh>
    <rPh sb="9" eb="11">
      <t>ドウニュウ</t>
    </rPh>
    <rPh sb="11" eb="12">
      <t>ゴ</t>
    </rPh>
    <rPh sb="13" eb="15">
      <t>ゼンキ</t>
    </rPh>
    <rPh sb="20" eb="21">
      <t>カカ</t>
    </rPh>
    <rPh sb="22" eb="24">
      <t>ソウテイ</t>
    </rPh>
    <rPh sb="24" eb="26">
      <t>サクセイ</t>
    </rPh>
    <rPh sb="26" eb="29">
      <t>ブンショリョウ</t>
    </rPh>
    <phoneticPr fontId="7"/>
  </si>
  <si>
    <t>　年間作成文書量想定削減率（％）</t>
    <rPh sb="1" eb="3">
      <t>ネンカン</t>
    </rPh>
    <rPh sb="3" eb="5">
      <t>サクセイ</t>
    </rPh>
    <rPh sb="5" eb="8">
      <t>ブンショリョウ</t>
    </rPh>
    <rPh sb="8" eb="10">
      <t>ソウテイ</t>
    </rPh>
    <rPh sb="10" eb="12">
      <t>サクゲン</t>
    </rPh>
    <rPh sb="12" eb="13">
      <t>リツ</t>
    </rPh>
    <phoneticPr fontId="7"/>
  </si>
  <si>
    <t>（５）想定削減率が20％を超える場合は、その要因について記載すること。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7"/>
  </si>
  <si>
    <t>※事業所ごとに作成してください。</t>
    <rPh sb="1" eb="4">
      <t>ジギョウショ</t>
    </rPh>
    <rPh sb="7" eb="9">
      <t>サクセイ</t>
    </rPh>
    <phoneticPr fontId="4"/>
  </si>
  <si>
    <t>別表3-12④</t>
    <phoneticPr fontId="7"/>
  </si>
  <si>
    <t>職員数（実数）</t>
    <rPh sb="0" eb="3">
      <t>ショクインスウ</t>
    </rPh>
    <rPh sb="4" eb="6">
      <t>ジッスウ</t>
    </rPh>
    <phoneticPr fontId="7"/>
  </si>
  <si>
    <t>人</t>
    <rPh sb="0" eb="1">
      <t>ヒト</t>
    </rPh>
    <phoneticPr fontId="7"/>
  </si>
  <si>
    <t>施設利用者数</t>
    <rPh sb="0" eb="2">
      <t>シセツ</t>
    </rPh>
    <rPh sb="2" eb="5">
      <t>リヨウシャ</t>
    </rPh>
    <rPh sb="5" eb="6">
      <t>スウ</t>
    </rPh>
    <phoneticPr fontId="7"/>
  </si>
  <si>
    <t>実支出額：</t>
    <rPh sb="0" eb="1">
      <t>ジツ</t>
    </rPh>
    <rPh sb="3" eb="4">
      <t>ガク</t>
    </rPh>
    <phoneticPr fontId="7"/>
  </si>
  <si>
    <t>機器導入費用（合計）</t>
    <rPh sb="0" eb="2">
      <t>キキ</t>
    </rPh>
    <rPh sb="2" eb="4">
      <t>ドウニュウ</t>
    </rPh>
    <rPh sb="4" eb="6">
      <t>ヒヨウ</t>
    </rPh>
    <rPh sb="7" eb="9">
      <t>ゴウケイ</t>
    </rPh>
    <phoneticPr fontId="7"/>
  </si>
  <si>
    <t>初期設定に要する費用（合計）</t>
    <rPh sb="0" eb="2">
      <t>ショキ</t>
    </rPh>
    <rPh sb="2" eb="4">
      <t>セッテイ</t>
    </rPh>
    <rPh sb="5" eb="6">
      <t>ヨウ</t>
    </rPh>
    <rPh sb="8" eb="10">
      <t>ヒヨウ</t>
    </rPh>
    <rPh sb="11" eb="13">
      <t>ゴウケイ</t>
    </rPh>
    <phoneticPr fontId="7"/>
  </si>
  <si>
    <t>値引額（合計）</t>
    <rPh sb="0" eb="2">
      <t>ネビ</t>
    </rPh>
    <rPh sb="2" eb="3">
      <t>ガク</t>
    </rPh>
    <rPh sb="4" eb="6">
      <t>ゴウケイ</t>
    </rPh>
    <phoneticPr fontId="7"/>
  </si>
  <si>
    <t>No.</t>
    <phoneticPr fontId="7"/>
  </si>
  <si>
    <t>導入内容</t>
    <rPh sb="0" eb="2">
      <t>ドウニュウ</t>
    </rPh>
    <rPh sb="2" eb="4">
      <t>ナイヨウ</t>
    </rPh>
    <phoneticPr fontId="7"/>
  </si>
  <si>
    <t>数量</t>
    <rPh sb="0" eb="2">
      <t>スウリョウ</t>
    </rPh>
    <phoneticPr fontId="7"/>
  </si>
  <si>
    <t>単価</t>
    <rPh sb="0" eb="2">
      <t>タンカ</t>
    </rPh>
    <phoneticPr fontId="7"/>
  </si>
  <si>
    <t>機器導入費用</t>
    <rPh sb="0" eb="2">
      <t>キキ</t>
    </rPh>
    <rPh sb="2" eb="4">
      <t>ドウニュウ</t>
    </rPh>
    <rPh sb="4" eb="6">
      <t>ヒヨウ</t>
    </rPh>
    <phoneticPr fontId="7"/>
  </si>
  <si>
    <t>初期設定に要する費用</t>
    <rPh sb="0" eb="2">
      <t>ショキ</t>
    </rPh>
    <rPh sb="2" eb="4">
      <t>セッテイ</t>
    </rPh>
    <rPh sb="5" eb="6">
      <t>ヨウ</t>
    </rPh>
    <rPh sb="8" eb="10">
      <t>ヒヨウ</t>
    </rPh>
    <phoneticPr fontId="7"/>
  </si>
  <si>
    <t>合計</t>
    <rPh sb="0" eb="2">
      <t>ゴウケイ</t>
    </rPh>
    <phoneticPr fontId="7"/>
  </si>
  <si>
    <r>
      <t xml:space="preserve">備考
</t>
    </r>
    <r>
      <rPr>
        <b/>
        <sz val="6"/>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7"/>
  </si>
  <si>
    <t>令和８年度豊中市障害児支援分野のICT導入モデル事業　事業計画書</t>
    <rPh sb="0" eb="2">
      <t>レイワ</t>
    </rPh>
    <rPh sb="3" eb="5">
      <t>ネンド</t>
    </rPh>
    <rPh sb="5" eb="8">
      <t>トヨナカシ</t>
    </rPh>
    <rPh sb="8" eb="10">
      <t>ショウガイ</t>
    </rPh>
    <rPh sb="10" eb="11">
      <t>ジ</t>
    </rPh>
    <rPh sb="11" eb="13">
      <t>シエン</t>
    </rPh>
    <rPh sb="13" eb="15">
      <t>ブンヤ</t>
    </rPh>
    <rPh sb="19" eb="21">
      <t>ドウニュウ</t>
    </rPh>
    <rPh sb="24" eb="26">
      <t>ジギョウ</t>
    </rPh>
    <rPh sb="27" eb="29">
      <t>ジギョウ</t>
    </rPh>
    <rPh sb="29" eb="31">
      <t>ケイカク</t>
    </rPh>
    <rPh sb="31" eb="32">
      <t>ショ</t>
    </rPh>
    <phoneticPr fontId="4"/>
  </si>
  <si>
    <t>豊中市</t>
    <rPh sb="0" eb="3">
      <t>t</t>
    </rPh>
    <phoneticPr fontId="4"/>
  </si>
  <si>
    <t>（様式第１号　別紙１）</t>
    <rPh sb="1" eb="3">
      <t>ヨウシキ</t>
    </rPh>
    <rPh sb="3" eb="4">
      <t>ダイ</t>
    </rPh>
    <rPh sb="5" eb="6">
      <t>ゴウ</t>
    </rPh>
    <rPh sb="7" eb="9">
      <t>ベッシ</t>
    </rPh>
    <phoneticPr fontId="4"/>
  </si>
  <si>
    <r>
      <t>　　　</t>
    </r>
    <r>
      <rPr>
        <sz val="9"/>
        <rFont val="ＭＳ Ｐゴシック"/>
        <family val="3"/>
        <charset val="128"/>
        <scheme val="minor"/>
      </rPr>
      <t>※実際要する見込み費用の総額を記載</t>
    </r>
    <rPh sb="6" eb="7">
      <t>ヨウ</t>
    </rPh>
    <rPh sb="9" eb="11">
      <t>ミコ</t>
    </rPh>
    <phoneticPr fontId="7"/>
  </si>
  <si>
    <t>（３）【国庫補助＋自治体補助】所要額　</t>
    <rPh sb="4" eb="6">
      <t>コッコ</t>
    </rPh>
    <rPh sb="6" eb="8">
      <t>ホジョ</t>
    </rPh>
    <rPh sb="9" eb="12">
      <t>ジチタイ</t>
    </rPh>
    <rPh sb="12" eb="14">
      <t>ホジョ</t>
    </rPh>
    <rPh sb="15" eb="18">
      <t>ショヨウガク</t>
    </rPh>
    <phoneticPr fontId="7"/>
  </si>
  <si>
    <r>
      <t>　　　</t>
    </r>
    <r>
      <rPr>
        <sz val="9"/>
        <rFont val="ＭＳ Ｐゴシック"/>
        <family val="3"/>
        <charset val="128"/>
        <scheme val="minor"/>
      </rPr>
      <t>※【1(2)×3/4にて算出（千円未満切捨）】</t>
    </r>
    <phoneticPr fontId="7"/>
  </si>
  <si>
    <t>（１）ICTの導入を実施する分野（特に該当するもの１つに☑）</t>
    <rPh sb="7" eb="9">
      <t>ドウニュウ</t>
    </rPh>
    <rPh sb="10" eb="12">
      <t>ジッシ</t>
    </rPh>
    <rPh sb="14" eb="16">
      <t>ブンヤ</t>
    </rPh>
    <rPh sb="17" eb="18">
      <t>トク</t>
    </rPh>
    <rPh sb="19" eb="21">
      <t>ガイトウ</t>
    </rPh>
    <phoneticPr fontId="7"/>
  </si>
  <si>
    <t>（３）ICT機器等を導入する業務内容（概要）　</t>
    <rPh sb="6" eb="8">
      <t>キキ</t>
    </rPh>
    <rPh sb="8" eb="9">
      <t>トウ</t>
    </rPh>
    <rPh sb="10" eb="12">
      <t>ドウニュウ</t>
    </rPh>
    <rPh sb="14" eb="16">
      <t>ギョウム</t>
    </rPh>
    <rPh sb="16" eb="18">
      <t>ナイヨウ</t>
    </rPh>
    <rPh sb="19" eb="21">
      <t>ガイヨウ</t>
    </rPh>
    <phoneticPr fontId="7"/>
  </si>
  <si>
    <t>（様式第１号　別紙２）</t>
    <phoneticPr fontId="4"/>
  </si>
  <si>
    <t>令和８年度豊中市障害児支援分野のICT導入モデル事業　積算内訳</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</si>
</sst>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時間&quot;"/>
    <numFmt numFmtId="182" formatCode="0.0%"/>
    <numFmt numFmtId="183" formatCode="#,##0_ &quot;ページ&quot;"/>
    <numFmt numFmtId="184" formatCode="#,##0_ "/>
  </numFmts>
  <fonts count="3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HGｺﾞｼｯｸM"/>
      <family val="3"/>
      <charset val="128"/>
    </font>
    <font>
      <sz val="6"/>
      <name val="ＭＳ Ｐゴシック"/>
      <family val="3"/>
      <charset val="128"/>
    </font>
    <font>
      <sz val="14"/>
      <name val="ＭＳ Ｐゴシック"/>
      <family val="2"/>
      <charset val="128"/>
      <scheme val="minor"/>
    </font>
    <font>
      <b/>
      <sz val="20"/>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8"/>
      <name val="ＭＳ Ｐゴシック"/>
      <family val="2"/>
      <charset val="128"/>
      <scheme val="minor"/>
    </font>
    <font>
      <sz val="9"/>
      <name val="ＭＳ Ｐゴシック"/>
      <family val="3"/>
      <charset val="128"/>
      <scheme val="minor"/>
    </font>
    <font>
      <sz val="16"/>
      <name val="ＭＳ Ｐゴシック"/>
      <family val="3"/>
      <charset val="128"/>
      <scheme val="minor"/>
    </font>
    <font>
      <sz val="8"/>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4"/>
      <name val="ＭＳ Ｐゴシック"/>
      <family val="3"/>
      <charset val="128"/>
      <scheme val="minor"/>
    </font>
    <font>
      <b/>
      <u val="double"/>
      <sz val="8"/>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6"/>
      <name val="ＭＳ Ｐゴシック"/>
      <family val="3"/>
      <charset val="128"/>
      <scheme val="minor"/>
    </font>
    <font>
      <sz val="10"/>
      <name val="ＭＳ Ｐゴシック"/>
      <family val="2"/>
      <charset val="128"/>
      <scheme val="minor"/>
    </font>
    <font>
      <sz val="12"/>
      <name val="ＭＳ Ｐゴシック"/>
      <family val="3"/>
      <charset val="128"/>
      <scheme val="minor"/>
    </font>
    <font>
      <sz val="14"/>
      <name val="ＭＳ Ｐゴシック"/>
      <family val="3"/>
      <charset val="128"/>
    </font>
    <font>
      <b/>
      <sz val="6"/>
      <name val="ＭＳ Ｐゴシック"/>
      <family val="3"/>
      <charset val="128"/>
      <scheme val="minor"/>
    </font>
    <font>
      <b/>
      <sz val="18"/>
      <name val="ＭＳ Ｐゴシック"/>
      <family val="3"/>
      <charset val="128"/>
      <scheme val="minor"/>
    </font>
  </fonts>
  <fills count="8">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BD9F6"/>
        <bgColor indexed="64"/>
      </patternFill>
    </fill>
    <fill>
      <patternFill patternType="solid">
        <fgColor rgb="FFFFFFCC"/>
        <bgColor indexed="64"/>
      </patternFill>
    </fill>
    <fill>
      <patternFill patternType="solid">
        <fgColor rgb="FFFFFF00"/>
        <bgColor indexed="64"/>
      </patternFill>
    </fill>
  </fills>
  <borders count="49">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6" fontId="5" fillId="0" borderId="0" applyFont="0" applyFill="0" applyBorder="0" applyAlignment="0" applyProtection="0">
      <alignment vertical="center"/>
    </xf>
    <xf numFmtId="38" fontId="5" fillId="0" borderId="0" applyFont="0" applyFill="0" applyBorder="0" applyAlignment="0" applyProtection="0"/>
  </cellStyleXfs>
  <cellXfs count="198">
    <xf numFmtId="0" fontId="0" fillId="0" borderId="0" xfId="0">
      <alignment vertical="center"/>
    </xf>
    <xf numFmtId="0" fontId="3" fillId="0" borderId="0" xfId="1" applyFont="1">
      <alignment vertical="center"/>
    </xf>
    <xf numFmtId="0" fontId="0" fillId="0" borderId="0" xfId="1" applyFont="1">
      <alignment vertical="center"/>
    </xf>
    <xf numFmtId="0" fontId="6" fillId="0" borderId="0" xfId="2" applyFont="1" applyAlignment="1">
      <alignment horizontal="right" vertical="center"/>
    </xf>
    <xf numFmtId="0" fontId="8" fillId="0" borderId="0" xfId="1" applyFont="1" applyProtection="1">
      <alignment vertical="center"/>
      <protection locked="0"/>
    </xf>
    <xf numFmtId="0" fontId="0" fillId="0" borderId="0" xfId="1" applyFont="1" applyProtection="1">
      <alignment vertical="center"/>
      <protection locked="0"/>
    </xf>
    <xf numFmtId="0" fontId="9" fillId="0" borderId="0" xfId="1"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1" applyFont="1" applyAlignment="1">
      <alignment horizontal="center" vertical="center"/>
    </xf>
    <xf numFmtId="0" fontId="10" fillId="0" borderId="0" xfId="1" applyFont="1">
      <alignment vertical="center"/>
    </xf>
    <xf numFmtId="0" fontId="11" fillId="0" borderId="0" xfId="3" applyFont="1" applyAlignment="1">
      <alignment horizontal="left" vertical="center"/>
    </xf>
    <xf numFmtId="0" fontId="10" fillId="0" borderId="0" xfId="1" applyFont="1" applyAlignment="1">
      <alignment horizontal="center" vertical="center" shrinkToFit="1"/>
    </xf>
    <xf numFmtId="0" fontId="12" fillId="0" borderId="0" xfId="1" applyFont="1" applyAlignment="1">
      <alignment horizontal="center" vertical="center"/>
    </xf>
    <xf numFmtId="0" fontId="13" fillId="0" borderId="0" xfId="1" applyFont="1">
      <alignment vertical="center"/>
    </xf>
    <xf numFmtId="0" fontId="14" fillId="3" borderId="2" xfId="1" applyFont="1" applyFill="1" applyBorder="1" applyAlignment="1">
      <alignment horizontal="center" vertical="center"/>
    </xf>
    <xf numFmtId="0" fontId="0" fillId="3" borderId="6" xfId="1" applyFont="1" applyFill="1" applyBorder="1" applyAlignment="1">
      <alignment horizontal="center" vertical="center"/>
    </xf>
    <xf numFmtId="0" fontId="14" fillId="3" borderId="10" xfId="1" applyFont="1" applyFill="1" applyBorder="1" applyAlignment="1">
      <alignment horizontal="center" vertical="center"/>
    </xf>
    <xf numFmtId="177" fontId="0" fillId="0" borderId="19" xfId="1" applyNumberFormat="1" applyFont="1" applyBorder="1" applyAlignment="1">
      <alignment horizontal="center" vertical="center" shrinkToFit="1"/>
    </xf>
    <xf numFmtId="177" fontId="18" fillId="0" borderId="20" xfId="1" applyNumberFormat="1" applyFont="1" applyBorder="1" applyAlignment="1">
      <alignment horizontal="center" vertical="center"/>
    </xf>
    <xf numFmtId="177" fontId="0" fillId="0" borderId="0" xfId="1" applyNumberFormat="1" applyFont="1" applyAlignment="1">
      <alignment horizontal="center" vertical="center" shrinkToFit="1"/>
    </xf>
    <xf numFmtId="177" fontId="18" fillId="0" borderId="0" xfId="1" applyNumberFormat="1" applyFont="1" applyAlignment="1">
      <alignment horizontal="center" vertical="center"/>
    </xf>
    <xf numFmtId="0" fontId="18" fillId="0" borderId="0" xfId="1" applyFont="1" applyProtection="1">
      <alignment vertical="center"/>
      <protection locked="0"/>
    </xf>
    <xf numFmtId="0" fontId="18" fillId="0" borderId="0" xfId="1" applyFont="1" applyAlignment="1" applyProtection="1">
      <alignment vertical="center" shrinkToFit="1"/>
      <protection locked="0"/>
    </xf>
    <xf numFmtId="0" fontId="19" fillId="0" borderId="0" xfId="1" applyFont="1" applyProtection="1">
      <alignment vertical="center"/>
      <protection locked="0"/>
    </xf>
    <xf numFmtId="0" fontId="19" fillId="0" borderId="0" xfId="1" applyFont="1" applyAlignment="1" applyProtection="1">
      <alignment horizontal="left" vertical="center"/>
      <protection locked="0"/>
    </xf>
    <xf numFmtId="0" fontId="0" fillId="0" borderId="0" xfId="1" applyFont="1" applyAlignment="1" applyProtection="1">
      <alignment horizontal="left" vertical="center"/>
      <protection locked="0"/>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0" fontId="19" fillId="0" borderId="0" xfId="1" applyFont="1">
      <alignment vertical="center"/>
    </xf>
    <xf numFmtId="41" fontId="0" fillId="0" borderId="0" xfId="1" applyNumberFormat="1" applyFont="1" applyAlignment="1">
      <alignment horizontal="center" vertical="center"/>
    </xf>
    <xf numFmtId="0" fontId="15" fillId="0" borderId="0" xfId="1" applyFont="1">
      <alignment vertical="center"/>
    </xf>
    <xf numFmtId="41" fontId="12" fillId="0" borderId="0" xfId="1" applyNumberFormat="1" applyFont="1" applyAlignment="1">
      <alignment horizontal="center" vertical="center"/>
    </xf>
    <xf numFmtId="0" fontId="22" fillId="0" borderId="0" xfId="1" applyFont="1">
      <alignment vertical="center"/>
    </xf>
    <xf numFmtId="0" fontId="0" fillId="0" borderId="0" xfId="1" applyFont="1" applyAlignment="1">
      <alignment horizontal="left" vertical="center"/>
    </xf>
    <xf numFmtId="0" fontId="19" fillId="0" borderId="0" xfId="1" applyFont="1" applyAlignment="1">
      <alignment horizontal="left" vertical="center"/>
    </xf>
    <xf numFmtId="0" fontId="0" fillId="0" borderId="0" xfId="3" applyFont="1">
      <alignment vertical="center"/>
    </xf>
    <xf numFmtId="0" fontId="19" fillId="0" borderId="0" xfId="3" applyFont="1">
      <alignment vertical="center"/>
    </xf>
    <xf numFmtId="0" fontId="13" fillId="0" borderId="0" xfId="3" applyFont="1" applyAlignment="1">
      <alignment horizontal="center" vertical="center"/>
    </xf>
    <xf numFmtId="0" fontId="22" fillId="4" borderId="32" xfId="3" applyFont="1" applyFill="1" applyBorder="1" applyAlignment="1">
      <alignment horizontal="center" vertical="center" wrapText="1"/>
    </xf>
    <xf numFmtId="0" fontId="23" fillId="4" borderId="32" xfId="3" applyFont="1" applyFill="1" applyBorder="1" applyAlignment="1">
      <alignment horizontal="center" vertical="center" wrapText="1"/>
    </xf>
    <xf numFmtId="0" fontId="22" fillId="0" borderId="37" xfId="3" applyFont="1" applyBorder="1" applyAlignment="1">
      <alignment horizontal="center" vertical="center" shrinkToFit="1"/>
    </xf>
    <xf numFmtId="178" fontId="22" fillId="0" borderId="37" xfId="3" applyNumberFormat="1" applyFont="1" applyBorder="1" applyAlignment="1">
      <alignment vertical="center" shrinkToFit="1"/>
    </xf>
    <xf numFmtId="179" fontId="22" fillId="0" borderId="37" xfId="3" applyNumberFormat="1" applyFont="1" applyBorder="1" applyAlignment="1">
      <alignment vertical="center" shrinkToFit="1"/>
    </xf>
    <xf numFmtId="179" fontId="22" fillId="2" borderId="37" xfId="3" applyNumberFormat="1" applyFont="1" applyFill="1" applyBorder="1" applyAlignment="1">
      <alignment vertical="center" shrinkToFit="1"/>
    </xf>
    <xf numFmtId="180" fontId="22" fillId="0" borderId="37" xfId="3" applyNumberFormat="1" applyFont="1" applyBorder="1" applyAlignment="1">
      <alignment vertical="center" shrinkToFit="1"/>
    </xf>
    <xf numFmtId="181" fontId="22" fillId="2" borderId="37" xfId="3" applyNumberFormat="1" applyFont="1" applyFill="1" applyBorder="1" applyAlignment="1">
      <alignment vertical="center" shrinkToFit="1"/>
    </xf>
    <xf numFmtId="181" fontId="22" fillId="2" borderId="32" xfId="3" applyNumberFormat="1" applyFont="1" applyFill="1" applyBorder="1" applyAlignment="1">
      <alignment vertical="center" shrinkToFit="1"/>
    </xf>
    <xf numFmtId="0" fontId="22" fillId="0" borderId="38" xfId="3" applyFont="1" applyBorder="1" applyAlignment="1">
      <alignment horizontal="center" vertical="center" shrinkToFit="1"/>
    </xf>
    <xf numFmtId="178" fontId="22" fillId="0" borderId="38" xfId="3" applyNumberFormat="1" applyFont="1" applyBorder="1" applyAlignment="1">
      <alignment vertical="center" shrinkToFit="1"/>
    </xf>
    <xf numFmtId="179" fontId="22" fillId="0" borderId="38" xfId="3" applyNumberFormat="1" applyFont="1" applyBorder="1" applyAlignment="1">
      <alignment vertical="center" shrinkToFit="1"/>
    </xf>
    <xf numFmtId="179" fontId="22" fillId="2" borderId="38" xfId="3" applyNumberFormat="1" applyFont="1" applyFill="1" applyBorder="1" applyAlignment="1">
      <alignment vertical="center" shrinkToFit="1"/>
    </xf>
    <xf numFmtId="180" fontId="22" fillId="0" borderId="38" xfId="3" applyNumberFormat="1" applyFont="1" applyBorder="1" applyAlignment="1">
      <alignment vertical="center" shrinkToFit="1"/>
    </xf>
    <xf numFmtId="181" fontId="22" fillId="2" borderId="38" xfId="3" applyNumberFormat="1" applyFont="1" applyFill="1" applyBorder="1" applyAlignment="1">
      <alignment vertical="center" shrinkToFit="1"/>
    </xf>
    <xf numFmtId="181" fontId="22" fillId="2" borderId="39" xfId="3" applyNumberFormat="1" applyFont="1" applyFill="1" applyBorder="1" applyAlignment="1">
      <alignment vertical="center" shrinkToFit="1"/>
    </xf>
    <xf numFmtId="179" fontId="22" fillId="0" borderId="31" xfId="3" applyNumberFormat="1" applyFont="1" applyBorder="1" applyAlignment="1">
      <alignment vertical="center" shrinkToFit="1"/>
    </xf>
    <xf numFmtId="179" fontId="22" fillId="2" borderId="31" xfId="3" applyNumberFormat="1" applyFont="1" applyFill="1" applyBorder="1" applyAlignment="1">
      <alignment vertical="center" shrinkToFit="1"/>
    </xf>
    <xf numFmtId="180" fontId="22" fillId="0" borderId="31" xfId="3" applyNumberFormat="1" applyFont="1" applyBorder="1" applyAlignment="1">
      <alignment vertical="center" shrinkToFit="1"/>
    </xf>
    <xf numFmtId="181" fontId="22" fillId="2" borderId="31" xfId="3" applyNumberFormat="1" applyFont="1" applyFill="1" applyBorder="1" applyAlignment="1">
      <alignment vertical="center" shrinkToFit="1"/>
    </xf>
    <xf numFmtId="181" fontId="22" fillId="2" borderId="34" xfId="3" applyNumberFormat="1" applyFont="1" applyFill="1" applyBorder="1" applyAlignment="1">
      <alignment vertical="center" shrinkToFit="1"/>
    </xf>
    <xf numFmtId="0" fontId="18" fillId="0" borderId="0" xfId="3" applyFont="1">
      <alignment vertical="center"/>
    </xf>
    <xf numFmtId="182" fontId="18" fillId="2" borderId="31" xfId="3" applyNumberFormat="1" applyFont="1" applyFill="1" applyBorder="1">
      <alignment vertical="center"/>
    </xf>
    <xf numFmtId="182" fontId="18" fillId="0" borderId="0" xfId="3" applyNumberFormat="1" applyFont="1">
      <alignment vertical="center"/>
    </xf>
    <xf numFmtId="0" fontId="22" fillId="5" borderId="32" xfId="3" applyFont="1" applyFill="1" applyBorder="1" applyAlignment="1">
      <alignment horizontal="center" vertical="center" wrapText="1"/>
    </xf>
    <xf numFmtId="0" fontId="23" fillId="5" borderId="32" xfId="3" applyFont="1" applyFill="1" applyBorder="1" applyAlignment="1">
      <alignment horizontal="center" vertical="center" wrapText="1"/>
    </xf>
    <xf numFmtId="183" fontId="22" fillId="0" borderId="37" xfId="3" applyNumberFormat="1" applyFont="1" applyBorder="1" applyAlignment="1">
      <alignment vertical="center" shrinkToFit="1"/>
    </xf>
    <xf numFmtId="183" fontId="22" fillId="2" borderId="37" xfId="3" applyNumberFormat="1" applyFont="1" applyFill="1" applyBorder="1" applyAlignment="1">
      <alignment vertical="center" shrinkToFit="1"/>
    </xf>
    <xf numFmtId="183" fontId="22" fillId="0" borderId="38" xfId="3" applyNumberFormat="1" applyFont="1" applyBorder="1" applyAlignment="1">
      <alignment vertical="center" shrinkToFit="1"/>
    </xf>
    <xf numFmtId="183" fontId="22" fillId="2" borderId="38" xfId="3" applyNumberFormat="1" applyFont="1" applyFill="1" applyBorder="1" applyAlignment="1">
      <alignment vertical="center" shrinkToFit="1"/>
    </xf>
    <xf numFmtId="0" fontId="22" fillId="5" borderId="25" xfId="3" applyFont="1" applyFill="1" applyBorder="1" applyAlignment="1">
      <alignment vertical="center" shrinkToFit="1"/>
    </xf>
    <xf numFmtId="183" fontId="22" fillId="0" borderId="31" xfId="3" applyNumberFormat="1" applyFont="1" applyBorder="1" applyAlignment="1">
      <alignment vertical="center" shrinkToFit="1"/>
    </xf>
    <xf numFmtId="183" fontId="22" fillId="2" borderId="31" xfId="3" applyNumberFormat="1" applyFont="1" applyFill="1" applyBorder="1" applyAlignment="1">
      <alignment vertical="center" shrinkToFit="1"/>
    </xf>
    <xf numFmtId="0" fontId="22" fillId="0" borderId="0" xfId="3" applyFont="1">
      <alignment vertical="center"/>
    </xf>
    <xf numFmtId="0" fontId="26" fillId="0" borderId="0" xfId="4" applyFont="1" applyProtection="1">
      <alignment vertical="center"/>
      <protection locked="0"/>
    </xf>
    <xf numFmtId="0" fontId="9" fillId="0" borderId="0" xfId="4" applyFont="1" applyProtection="1">
      <alignment vertical="center"/>
      <protection locked="0"/>
    </xf>
    <xf numFmtId="0" fontId="19" fillId="0" borderId="0" xfId="5" applyFont="1" applyProtection="1">
      <alignment vertical="center"/>
      <protection locked="0"/>
    </xf>
    <xf numFmtId="0" fontId="10" fillId="0" borderId="0" xfId="4" applyFont="1" applyProtection="1">
      <alignment vertical="center"/>
      <protection locked="0"/>
    </xf>
    <xf numFmtId="0" fontId="10" fillId="0" borderId="0" xfId="5" applyFont="1" applyAlignment="1" applyProtection="1">
      <alignment horizontal="center" vertical="center"/>
      <protection locked="0"/>
    </xf>
    <xf numFmtId="0" fontId="22" fillId="0" borderId="0" xfId="5" applyFont="1" applyProtection="1">
      <alignment vertical="center"/>
      <protection locked="0"/>
    </xf>
    <xf numFmtId="0" fontId="19" fillId="0" borderId="0" xfId="4" applyFont="1">
      <alignment vertical="center"/>
    </xf>
    <xf numFmtId="0" fontId="13" fillId="0" borderId="0" xfId="4" applyFont="1">
      <alignment vertical="center"/>
    </xf>
    <xf numFmtId="0" fontId="19" fillId="6" borderId="40" xfId="4" applyFont="1" applyFill="1" applyBorder="1" applyAlignment="1">
      <alignment horizontal="center" vertical="center"/>
    </xf>
    <xf numFmtId="0" fontId="19" fillId="6" borderId="6" xfId="4" applyFont="1" applyFill="1" applyBorder="1" applyAlignment="1">
      <alignment horizontal="center" vertical="center"/>
    </xf>
    <xf numFmtId="0" fontId="19" fillId="6" borderId="6" xfId="4" applyFont="1" applyFill="1" applyBorder="1" applyAlignment="1">
      <alignment horizontal="center" vertical="center" shrinkToFit="1"/>
    </xf>
    <xf numFmtId="0" fontId="19" fillId="6" borderId="19" xfId="4" applyFont="1" applyFill="1" applyBorder="1" applyAlignment="1">
      <alignment horizontal="center" vertical="center"/>
    </xf>
    <xf numFmtId="0" fontId="19" fillId="0" borderId="0" xfId="4" applyFont="1" applyProtection="1">
      <alignment vertical="center"/>
      <protection locked="0"/>
    </xf>
    <xf numFmtId="0" fontId="13" fillId="0" borderId="0" xfId="4" applyFont="1" applyProtection="1">
      <alignment vertical="center"/>
      <protection locked="0"/>
    </xf>
    <xf numFmtId="6" fontId="26" fillId="0" borderId="0" xfId="6" applyFont="1" applyFill="1" applyBorder="1" applyAlignment="1" applyProtection="1">
      <alignment vertical="center"/>
    </xf>
    <xf numFmtId="0" fontId="13" fillId="6" borderId="31" xfId="4" applyFont="1" applyFill="1" applyBorder="1" applyAlignment="1" applyProtection="1">
      <alignment horizontal="center" vertical="center"/>
      <protection locked="0"/>
    </xf>
    <xf numFmtId="0" fontId="26" fillId="0" borderId="31" xfId="4" applyFont="1" applyBorder="1" applyAlignment="1" applyProtection="1">
      <alignment horizontal="center" vertical="center"/>
      <protection locked="0"/>
    </xf>
    <xf numFmtId="0" fontId="26" fillId="0" borderId="25" xfId="4" applyFont="1" applyBorder="1" applyAlignment="1" applyProtection="1">
      <alignment horizontal="right" vertical="center"/>
      <protection locked="0"/>
    </xf>
    <xf numFmtId="0" fontId="26" fillId="3" borderId="27" xfId="4" applyFont="1" applyFill="1" applyBorder="1" applyProtection="1">
      <alignment vertical="center"/>
      <protection locked="0"/>
    </xf>
    <xf numFmtId="0" fontId="26" fillId="0" borderId="0" xfId="4" applyFont="1" applyAlignment="1" applyProtection="1">
      <alignment horizontal="center" vertical="center"/>
      <protection locked="0"/>
    </xf>
    <xf numFmtId="0" fontId="26" fillId="0" borderId="0" xfId="4" applyFont="1" applyAlignment="1" applyProtection="1">
      <alignment horizontal="left" vertical="center"/>
      <protection locked="0"/>
    </xf>
    <xf numFmtId="0" fontId="11" fillId="0" borderId="0" xfId="4" applyFont="1" applyAlignment="1" applyProtection="1">
      <alignment horizontal="left" vertical="top"/>
      <protection locked="0"/>
    </xf>
    <xf numFmtId="0" fontId="3" fillId="7" borderId="0" xfId="1" applyFont="1" applyFill="1">
      <alignment vertical="center"/>
    </xf>
    <xf numFmtId="0" fontId="0" fillId="7" borderId="0" xfId="1" applyFont="1" applyFill="1">
      <alignment vertical="center"/>
    </xf>
    <xf numFmtId="0" fontId="19" fillId="7" borderId="0" xfId="1" applyFont="1" applyFill="1">
      <alignment vertical="center"/>
    </xf>
    <xf numFmtId="0" fontId="26" fillId="7" borderId="0" xfId="4" applyFont="1" applyFill="1" applyProtection="1">
      <alignment vertical="center"/>
      <protection locked="0"/>
    </xf>
    <xf numFmtId="0" fontId="9" fillId="7" borderId="0" xfId="4" applyFont="1" applyFill="1" applyProtection="1">
      <alignment vertical="center"/>
      <protection locked="0"/>
    </xf>
    <xf numFmtId="0" fontId="0" fillId="0" borderId="14" xfId="1" applyFont="1" applyBorder="1" applyAlignment="1">
      <alignment horizontal="left" vertical="center"/>
    </xf>
    <xf numFmtId="0" fontId="0" fillId="0" borderId="1" xfId="1" applyFont="1" applyBorder="1" applyAlignment="1">
      <alignment horizontal="left" vertical="center"/>
    </xf>
    <xf numFmtId="0" fontId="0" fillId="0" borderId="15" xfId="1" applyFont="1" applyBorder="1" applyAlignment="1">
      <alignment horizontal="left" vertical="center"/>
    </xf>
    <xf numFmtId="0" fontId="29" fillId="7" borderId="0" xfId="1" applyFont="1" applyFill="1" applyAlignment="1">
      <alignment horizontal="center" vertical="center"/>
    </xf>
    <xf numFmtId="0" fontId="0" fillId="0" borderId="0" xfId="1" applyFont="1" applyAlignment="1" applyProtection="1">
      <alignment horizontal="center" vertical="center"/>
      <protection locked="0"/>
    </xf>
    <xf numFmtId="0" fontId="12" fillId="2" borderId="1" xfId="1" applyFont="1" applyFill="1" applyBorder="1" applyAlignment="1">
      <alignment horizontal="center" vertical="center"/>
    </xf>
    <xf numFmtId="0" fontId="0" fillId="0" borderId="3" xfId="1" applyFont="1" applyBorder="1" applyAlignment="1">
      <alignment horizontal="left" vertical="center"/>
    </xf>
    <xf numFmtId="0" fontId="0" fillId="0" borderId="4" xfId="1" applyFont="1" applyBorder="1" applyAlignment="1">
      <alignment horizontal="left" vertical="center"/>
    </xf>
    <xf numFmtId="0" fontId="0" fillId="0" borderId="5" xfId="1" applyFont="1" applyBorder="1" applyAlignment="1">
      <alignment horizontal="left" vertical="center"/>
    </xf>
    <xf numFmtId="0" fontId="0" fillId="0" borderId="7" xfId="1" applyFont="1" applyBorder="1" applyAlignment="1">
      <alignment horizontal="left" vertical="center"/>
    </xf>
    <xf numFmtId="0" fontId="0" fillId="0" borderId="8" xfId="1" applyFont="1" applyBorder="1" applyAlignment="1">
      <alignment horizontal="left" vertical="center"/>
    </xf>
    <xf numFmtId="0" fontId="0" fillId="0" borderId="9" xfId="1" applyFont="1" applyBorder="1" applyAlignment="1">
      <alignment horizontal="left" vertical="center"/>
    </xf>
    <xf numFmtId="0" fontId="0" fillId="0" borderId="11" xfId="1" applyFont="1" applyBorder="1" applyAlignment="1">
      <alignment horizontal="left" vertical="center"/>
    </xf>
    <xf numFmtId="0" fontId="0" fillId="0" borderId="12" xfId="1" applyFont="1" applyBorder="1" applyAlignment="1">
      <alignment horizontal="left" vertical="center"/>
    </xf>
    <xf numFmtId="0" fontId="0" fillId="0" borderId="13" xfId="1" applyFont="1" applyBorder="1" applyAlignment="1">
      <alignment horizontal="left" vertical="center"/>
    </xf>
    <xf numFmtId="0" fontId="23" fillId="0" borderId="31" xfId="1" applyFont="1" applyBorder="1" applyAlignment="1">
      <alignment horizontal="left" vertical="top" wrapText="1"/>
    </xf>
    <xf numFmtId="0" fontId="0" fillId="3" borderId="10" xfId="1" applyFont="1" applyFill="1" applyBorder="1" applyAlignment="1">
      <alignment horizontal="left" vertical="center" shrinkToFit="1"/>
    </xf>
    <xf numFmtId="0" fontId="0" fillId="3" borderId="0" xfId="1" applyFont="1" applyFill="1" applyAlignment="1">
      <alignment horizontal="left" vertical="center" shrinkToFit="1"/>
    </xf>
    <xf numFmtId="0" fontId="0" fillId="3" borderId="16" xfId="1" applyFont="1" applyFill="1" applyBorder="1" applyAlignment="1">
      <alignment horizontal="left" vertical="center" shrinkToFit="1"/>
    </xf>
    <xf numFmtId="0" fontId="16" fillId="0" borderId="17"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0" fillId="3" borderId="18" xfId="1" applyFont="1" applyFill="1" applyBorder="1" applyAlignment="1">
      <alignment horizontal="left" vertical="center" shrinkToFit="1"/>
    </xf>
    <xf numFmtId="0" fontId="0" fillId="3" borderId="12" xfId="1" applyFont="1" applyFill="1" applyBorder="1" applyAlignment="1">
      <alignment horizontal="left" vertical="center" shrinkToFit="1"/>
    </xf>
    <xf numFmtId="0" fontId="0" fillId="3" borderId="13" xfId="1" applyFont="1" applyFill="1" applyBorder="1" applyAlignment="1">
      <alignment horizontal="left" vertical="center" shrinkToFit="1"/>
    </xf>
    <xf numFmtId="176" fontId="12" fillId="0" borderId="17" xfId="1" applyNumberFormat="1" applyFont="1" applyBorder="1" applyAlignment="1">
      <alignment horizontal="center" vertical="center"/>
    </xf>
    <xf numFmtId="176" fontId="12" fillId="0" borderId="8" xfId="1" applyNumberFormat="1" applyFont="1" applyBorder="1" applyAlignment="1">
      <alignment horizontal="center" vertical="center"/>
    </xf>
    <xf numFmtId="176" fontId="12" fillId="0" borderId="9" xfId="1" applyNumberFormat="1" applyFont="1" applyBorder="1" applyAlignment="1">
      <alignment horizontal="center" vertical="center"/>
    </xf>
    <xf numFmtId="177" fontId="0" fillId="0" borderId="21" xfId="1" applyNumberFormat="1" applyFont="1" applyBorder="1" applyAlignment="1">
      <alignment horizontal="center" vertical="center" shrinkToFit="1"/>
    </xf>
    <xf numFmtId="177" fontId="0" fillId="0" borderId="22" xfId="1" applyNumberFormat="1" applyFont="1" applyBorder="1" applyAlignment="1">
      <alignment horizontal="center" vertical="center" shrinkToFit="1"/>
    </xf>
    <xf numFmtId="177" fontId="18" fillId="0" borderId="23" xfId="1" applyNumberFormat="1" applyFont="1" applyBorder="1" applyAlignment="1">
      <alignment horizontal="center" vertical="center"/>
    </xf>
    <xf numFmtId="177" fontId="18" fillId="0" borderId="24" xfId="1" applyNumberFormat="1" applyFont="1" applyBorder="1" applyAlignment="1">
      <alignment horizontal="center" vertical="center"/>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41" fontId="20" fillId="0" borderId="25" xfId="1" applyNumberFormat="1" applyFont="1" applyBorder="1" applyAlignment="1">
      <alignment horizontal="center" vertical="center"/>
    </xf>
    <xf numFmtId="41" fontId="20" fillId="0" borderId="26" xfId="1" applyNumberFormat="1" applyFont="1" applyBorder="1" applyAlignment="1">
      <alignment horizontal="center" vertical="center"/>
    </xf>
    <xf numFmtId="41" fontId="20" fillId="0" borderId="27" xfId="1" applyNumberFormat="1" applyFont="1" applyBorder="1" applyAlignment="1">
      <alignment horizontal="center" vertical="center"/>
    </xf>
    <xf numFmtId="41" fontId="12" fillId="2" borderId="28" xfId="1" applyNumberFormat="1" applyFont="1" applyFill="1" applyBorder="1" applyAlignment="1">
      <alignment horizontal="center" vertical="center"/>
    </xf>
    <xf numFmtId="41" fontId="12" fillId="2" borderId="29" xfId="1" applyNumberFormat="1" applyFont="1" applyFill="1" applyBorder="1" applyAlignment="1">
      <alignment horizontal="center" vertical="center"/>
    </xf>
    <xf numFmtId="41" fontId="12" fillId="2" borderId="30" xfId="1" applyNumberFormat="1" applyFont="1" applyFill="1" applyBorder="1" applyAlignment="1">
      <alignment horizontal="center" vertical="center"/>
    </xf>
    <xf numFmtId="0" fontId="22" fillId="4" borderId="32" xfId="3" applyFont="1" applyFill="1" applyBorder="1" applyAlignment="1">
      <alignment horizontal="center" vertical="center" wrapText="1"/>
    </xf>
    <xf numFmtId="0" fontId="22" fillId="4" borderId="34" xfId="3" applyFont="1" applyFill="1" applyBorder="1" applyAlignment="1">
      <alignment horizontal="center" vertical="center" wrapText="1"/>
    </xf>
    <xf numFmtId="0" fontId="22" fillId="4" borderId="33" xfId="3" applyFont="1" applyFill="1" applyBorder="1" applyAlignment="1">
      <alignment horizontal="center" vertical="center" wrapText="1"/>
    </xf>
    <xf numFmtId="0" fontId="22" fillId="4" borderId="35" xfId="3" applyFont="1" applyFill="1" applyBorder="1" applyAlignment="1">
      <alignment horizontal="center" vertical="center" wrapText="1"/>
    </xf>
    <xf numFmtId="0" fontId="22" fillId="4" borderId="25" xfId="3" applyFont="1" applyFill="1" applyBorder="1" applyAlignment="1">
      <alignment horizontal="center" vertical="center" wrapText="1"/>
    </xf>
    <xf numFmtId="0" fontId="22" fillId="4" borderId="27" xfId="3" applyFont="1" applyFill="1" applyBorder="1" applyAlignment="1">
      <alignment horizontal="center" vertical="center" wrapText="1"/>
    </xf>
    <xf numFmtId="0" fontId="17" fillId="4" borderId="32" xfId="3" applyFont="1" applyFill="1" applyBorder="1" applyAlignment="1">
      <alignment horizontal="center" vertical="center" wrapText="1"/>
    </xf>
    <xf numFmtId="0" fontId="22" fillId="4" borderId="36" xfId="3" applyFont="1" applyFill="1" applyBorder="1" applyAlignment="1">
      <alignment horizontal="center" vertical="center" wrapText="1"/>
    </xf>
    <xf numFmtId="0" fontId="17" fillId="4" borderId="34" xfId="3" applyFont="1" applyFill="1" applyBorder="1" applyAlignment="1">
      <alignment horizontal="center" vertical="center" wrapText="1"/>
    </xf>
    <xf numFmtId="0" fontId="22" fillId="4" borderId="25" xfId="3" applyFont="1" applyFill="1" applyBorder="1" applyAlignment="1">
      <alignment horizontal="center" vertical="center" shrinkToFit="1"/>
    </xf>
    <xf numFmtId="0" fontId="22" fillId="4" borderId="26" xfId="3" applyFont="1" applyFill="1" applyBorder="1" applyAlignment="1">
      <alignment horizontal="center" vertical="center" shrinkToFit="1"/>
    </xf>
    <xf numFmtId="0" fontId="25" fillId="0" borderId="31" xfId="3" applyFont="1" applyBorder="1" applyAlignment="1">
      <alignment horizontal="left" vertical="top" wrapText="1"/>
    </xf>
    <xf numFmtId="0" fontId="22" fillId="5" borderId="32" xfId="3" applyFont="1" applyFill="1" applyBorder="1" applyAlignment="1">
      <alignment horizontal="center" vertical="center" wrapText="1"/>
    </xf>
    <xf numFmtId="0" fontId="22" fillId="5" borderId="34" xfId="3" applyFont="1" applyFill="1" applyBorder="1" applyAlignment="1">
      <alignment horizontal="center" vertical="center" wrapText="1"/>
    </xf>
    <xf numFmtId="0" fontId="22" fillId="5" borderId="26" xfId="3" applyFont="1" applyFill="1" applyBorder="1" applyAlignment="1">
      <alignment horizontal="center" vertical="center" wrapText="1"/>
    </xf>
    <xf numFmtId="0" fontId="22" fillId="5" borderId="27" xfId="3" applyFont="1" applyFill="1" applyBorder="1" applyAlignment="1">
      <alignment horizontal="center" vertical="center" wrapText="1"/>
    </xf>
    <xf numFmtId="0" fontId="26" fillId="0" borderId="0" xfId="4" applyFont="1" applyProtection="1">
      <alignment vertical="center"/>
      <protection locked="0"/>
    </xf>
    <xf numFmtId="0" fontId="27" fillId="0" borderId="0" xfId="1" applyFont="1" applyAlignment="1" applyProtection="1">
      <alignment horizontal="center" vertical="center"/>
      <protection locked="0"/>
    </xf>
    <xf numFmtId="0" fontId="10" fillId="0" borderId="0" xfId="5" applyFont="1" applyAlignment="1" applyProtection="1">
      <alignment horizontal="center" vertical="center" shrinkToFit="1"/>
      <protection locked="0"/>
    </xf>
    <xf numFmtId="0" fontId="25" fillId="2" borderId="1" xfId="5" applyFont="1" applyFill="1" applyBorder="1" applyAlignment="1">
      <alignment horizontal="center" vertical="center"/>
    </xf>
    <xf numFmtId="0" fontId="11" fillId="0" borderId="41" xfId="4" applyFont="1" applyBorder="1" applyAlignment="1" applyProtection="1">
      <alignment horizontal="left" vertical="top" shrinkToFit="1"/>
      <protection locked="0"/>
    </xf>
    <xf numFmtId="0" fontId="11" fillId="0" borderId="42" xfId="4" applyFont="1" applyBorder="1" applyAlignment="1" applyProtection="1">
      <alignment horizontal="left" vertical="top" shrinkToFit="1"/>
      <protection locked="0"/>
    </xf>
    <xf numFmtId="0" fontId="11" fillId="0" borderId="43" xfId="4" applyFont="1" applyBorder="1" applyAlignment="1" applyProtection="1">
      <alignment horizontal="left" vertical="top" shrinkToFit="1"/>
      <protection locked="0"/>
    </xf>
    <xf numFmtId="0" fontId="11" fillId="0" borderId="14" xfId="4" applyFont="1" applyBorder="1" applyAlignment="1" applyProtection="1">
      <alignment horizontal="left" vertical="top" shrinkToFit="1"/>
      <protection locked="0"/>
    </xf>
    <xf numFmtId="0" fontId="11" fillId="0" borderId="1" xfId="4" applyFont="1" applyBorder="1" applyAlignment="1" applyProtection="1">
      <alignment horizontal="left" vertical="top" shrinkToFit="1"/>
      <protection locked="0"/>
    </xf>
    <xf numFmtId="0" fontId="11" fillId="0" borderId="15" xfId="4" applyFont="1" applyBorder="1" applyAlignment="1" applyProtection="1">
      <alignment horizontal="left" vertical="top" shrinkToFit="1"/>
      <protection locked="0"/>
    </xf>
    <xf numFmtId="184" fontId="20" fillId="0" borderId="25" xfId="4" applyNumberFormat="1" applyFont="1" applyBorder="1" applyAlignment="1" applyProtection="1">
      <alignment horizontal="center" vertical="center"/>
      <protection locked="0"/>
    </xf>
    <xf numFmtId="184" fontId="20" fillId="0" borderId="26" xfId="4" applyNumberFormat="1" applyFont="1" applyBorder="1" applyAlignment="1" applyProtection="1">
      <alignment horizontal="center" vertical="center"/>
      <protection locked="0"/>
    </xf>
    <xf numFmtId="177" fontId="20" fillId="0" borderId="26" xfId="4" applyNumberFormat="1" applyFont="1" applyBorder="1" applyAlignment="1">
      <alignment horizontal="left" vertical="center"/>
    </xf>
    <xf numFmtId="177" fontId="20" fillId="0" borderId="44" xfId="4" applyNumberFormat="1" applyFont="1" applyBorder="1" applyAlignment="1">
      <alignment horizontal="left" vertical="center"/>
    </xf>
    <xf numFmtId="0" fontId="9" fillId="7" borderId="0" xfId="4" applyFont="1" applyFill="1" applyAlignment="1" applyProtection="1">
      <alignment horizontal="center" vertical="center"/>
      <protection locked="0"/>
    </xf>
    <xf numFmtId="184" fontId="20" fillId="0" borderId="45" xfId="4" applyNumberFormat="1" applyFont="1" applyBorder="1" applyAlignment="1" applyProtection="1">
      <alignment horizontal="center" vertical="center"/>
      <protection locked="0"/>
    </xf>
    <xf numFmtId="184" fontId="20" fillId="0" borderId="46" xfId="4" applyNumberFormat="1" applyFont="1" applyBorder="1" applyAlignment="1" applyProtection="1">
      <alignment horizontal="center" vertical="center"/>
      <protection locked="0"/>
    </xf>
    <xf numFmtId="177" fontId="20" fillId="0" borderId="46" xfId="4" applyNumberFormat="1" applyFont="1" applyBorder="1" applyAlignment="1">
      <alignment horizontal="left" vertical="center"/>
    </xf>
    <xf numFmtId="177" fontId="20" fillId="0" borderId="47" xfId="4" applyNumberFormat="1" applyFont="1" applyBorder="1" applyAlignment="1">
      <alignment horizontal="left" vertical="center"/>
    </xf>
    <xf numFmtId="0" fontId="10" fillId="0" borderId="0" xfId="4" applyFont="1" applyAlignment="1" applyProtection="1">
      <alignment horizontal="right" vertical="center" shrinkToFit="1"/>
      <protection locked="0"/>
    </xf>
    <xf numFmtId="41" fontId="10" fillId="2" borderId="0" xfId="6" applyNumberFormat="1" applyFont="1" applyFill="1" applyBorder="1" applyAlignment="1" applyProtection="1">
      <alignment horizontal="right" vertical="center"/>
    </xf>
    <xf numFmtId="6" fontId="10" fillId="2" borderId="0" xfId="6" applyFont="1" applyFill="1" applyBorder="1" applyAlignment="1" applyProtection="1">
      <alignment horizontal="right" vertical="center"/>
    </xf>
    <xf numFmtId="6" fontId="10" fillId="2" borderId="48" xfId="6" applyFont="1" applyFill="1" applyBorder="1" applyAlignment="1" applyProtection="1">
      <alignment horizontal="right" vertical="center"/>
    </xf>
    <xf numFmtId="0" fontId="16" fillId="0" borderId="0" xfId="4" applyFont="1" applyAlignment="1" applyProtection="1">
      <alignment horizontal="center" vertical="center"/>
      <protection locked="0"/>
    </xf>
    <xf numFmtId="0" fontId="26" fillId="0" borderId="31" xfId="4" applyFont="1" applyBorder="1" applyProtection="1">
      <alignment vertical="center"/>
      <protection locked="0"/>
    </xf>
    <xf numFmtId="38" fontId="26" fillId="0" borderId="31" xfId="7" applyFont="1" applyBorder="1" applyAlignment="1" applyProtection="1">
      <alignment horizontal="right" vertical="center"/>
      <protection locked="0"/>
    </xf>
    <xf numFmtId="38" fontId="26" fillId="2" borderId="31" xfId="7" applyFont="1" applyFill="1" applyBorder="1" applyAlignment="1" applyProtection="1">
      <alignment horizontal="right" vertical="center"/>
    </xf>
    <xf numFmtId="0" fontId="13" fillId="6" borderId="31" xfId="4" applyFont="1" applyFill="1" applyBorder="1" applyAlignment="1" applyProtection="1">
      <alignment horizontal="center" vertical="center" shrinkToFit="1"/>
      <protection locked="0"/>
    </xf>
    <xf numFmtId="0" fontId="13" fillId="6" borderId="25" xfId="4" applyFont="1" applyFill="1" applyBorder="1" applyAlignment="1" applyProtection="1">
      <alignment horizontal="center" vertical="center" shrinkToFit="1"/>
      <protection locked="0"/>
    </xf>
    <xf numFmtId="0" fontId="13" fillId="6" borderId="27" xfId="4" applyFont="1" applyFill="1" applyBorder="1" applyAlignment="1" applyProtection="1">
      <alignment horizontal="center" vertical="center" shrinkToFit="1"/>
      <protection locked="0"/>
    </xf>
    <xf numFmtId="41" fontId="26" fillId="2" borderId="31" xfId="6" applyNumberFormat="1" applyFont="1" applyFill="1" applyBorder="1" applyAlignment="1" applyProtection="1">
      <alignment vertical="center"/>
    </xf>
    <xf numFmtId="6" fontId="26" fillId="2" borderId="31" xfId="6" applyFont="1" applyFill="1" applyBorder="1" applyAlignment="1" applyProtection="1">
      <alignment vertical="center"/>
    </xf>
    <xf numFmtId="41" fontId="26" fillId="2" borderId="25" xfId="6" applyNumberFormat="1" applyFont="1" applyFill="1" applyBorder="1" applyAlignment="1" applyProtection="1">
      <alignment vertical="center"/>
    </xf>
    <xf numFmtId="6" fontId="26" fillId="2" borderId="27" xfId="6" applyFont="1" applyFill="1" applyBorder="1" applyAlignment="1" applyProtection="1">
      <alignment vertical="center"/>
    </xf>
    <xf numFmtId="38" fontId="26" fillId="0" borderId="25" xfId="6" applyNumberFormat="1" applyFont="1" applyBorder="1" applyAlignment="1" applyProtection="1">
      <alignment vertical="center" shrinkToFit="1"/>
      <protection locked="0"/>
    </xf>
    <xf numFmtId="38" fontId="26" fillId="0" borderId="27" xfId="6" applyNumberFormat="1" applyFont="1" applyBorder="1" applyAlignment="1" applyProtection="1">
      <alignment vertical="center" shrinkToFit="1"/>
      <protection locked="0"/>
    </xf>
    <xf numFmtId="0" fontId="13" fillId="6" borderId="31" xfId="4" applyFont="1" applyFill="1" applyBorder="1" applyAlignment="1" applyProtection="1">
      <alignment horizontal="center" vertical="center"/>
      <protection locked="0"/>
    </xf>
    <xf numFmtId="0" fontId="13" fillId="6" borderId="31" xfId="4" applyFont="1" applyFill="1" applyBorder="1" applyAlignment="1" applyProtection="1">
      <alignment horizontal="center" vertical="center" wrapText="1"/>
      <protection locked="0"/>
    </xf>
    <xf numFmtId="0" fontId="15" fillId="0" borderId="31" xfId="4" applyFont="1" applyBorder="1" applyAlignment="1" applyProtection="1">
      <alignment horizontal="left" vertical="top" wrapText="1"/>
      <protection locked="0"/>
    </xf>
    <xf numFmtId="41" fontId="26" fillId="2" borderId="25" xfId="6" applyNumberFormat="1" applyFont="1" applyFill="1" applyBorder="1" applyAlignment="1" applyProtection="1">
      <alignment horizontal="right" vertical="center"/>
    </xf>
    <xf numFmtId="41" fontId="26" fillId="2" borderId="26" xfId="6" applyNumberFormat="1" applyFont="1" applyFill="1" applyBorder="1" applyAlignment="1" applyProtection="1">
      <alignment horizontal="right" vertical="center"/>
    </xf>
    <xf numFmtId="41" fontId="26" fillId="2" borderId="27" xfId="6" applyNumberFormat="1" applyFont="1" applyFill="1" applyBorder="1" applyAlignment="1" applyProtection="1">
      <alignment horizontal="right" vertical="center"/>
    </xf>
  </cellXfs>
  <cellStyles count="8">
    <cellStyle name="桁区切り 2 2" xfId="7" xr:uid="{629830C3-02BB-48C1-8A91-7D4E5D0DE028}"/>
    <cellStyle name="通貨 2" xfId="6" xr:uid="{716A56B3-879D-48D0-A9B5-2EB879128B09}"/>
    <cellStyle name="標準" xfId="0" builtinId="0"/>
    <cellStyle name="標準 2" xfId="2" xr:uid="{E4F3C729-86B9-41F6-9F96-4FB4CA50DA5B}"/>
    <cellStyle name="標準 2 2 3" xfId="4" xr:uid="{AED219D7-6DDE-40E3-A316-E0F2C3F5A71A}"/>
    <cellStyle name="標準 2 3" xfId="1" xr:uid="{A2F279A2-5338-4B49-ADA0-ACFF43A45B7E}"/>
    <cellStyle name="標準 4 2" xfId="3" xr:uid="{7DCDEC21-3B03-4471-9FCC-C137E3D6B6C1}"/>
    <cellStyle name="標準 5 2" xfId="5" xr:uid="{35E9C7C2-FF24-4DE9-9ED4-3B8BB41B5C97}"/>
  </cellStyles>
  <dxfs count="10">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1631950</xdr:colOff>
          <xdr:row>51</xdr:row>
          <xdr:rowOff>133350</xdr:rowOff>
        </xdr:from>
        <xdr:to>
          <xdr:col>2</xdr:col>
          <xdr:colOff>50800</xdr:colOff>
          <xdr:row>54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49</xdr:row>
          <xdr:rowOff>57150</xdr:rowOff>
        </xdr:from>
        <xdr:to>
          <xdr:col>2</xdr:col>
          <xdr:colOff>127000</xdr:colOff>
          <xdr:row>51</xdr:row>
          <xdr:rowOff>146050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37</xdr:row>
          <xdr:rowOff>69850</xdr:rowOff>
        </xdr:from>
        <xdr:to>
          <xdr:col>2</xdr:col>
          <xdr:colOff>184150</xdr:colOff>
          <xdr:row>39</xdr:row>
          <xdr:rowOff>146050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36</xdr:row>
          <xdr:rowOff>184150</xdr:rowOff>
        </xdr:from>
        <xdr:to>
          <xdr:col>2</xdr:col>
          <xdr:colOff>82550</xdr:colOff>
          <xdr:row>38</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38</xdr:row>
          <xdr:rowOff>165100</xdr:rowOff>
        </xdr:from>
        <xdr:to>
          <xdr:col>2</xdr:col>
          <xdr:colOff>6350</xdr:colOff>
          <xdr:row>40</xdr:row>
          <xdr:rowOff>107950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39</xdr:row>
          <xdr:rowOff>114300</xdr:rowOff>
        </xdr:from>
        <xdr:to>
          <xdr:col>2</xdr:col>
          <xdr:colOff>184150</xdr:colOff>
          <xdr:row>41</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48</xdr:row>
          <xdr:rowOff>19050</xdr:rowOff>
        </xdr:from>
        <xdr:to>
          <xdr:col>2</xdr:col>
          <xdr:colOff>152400</xdr:colOff>
          <xdr:row>50</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37</xdr:row>
          <xdr:rowOff>133350</xdr:rowOff>
        </xdr:from>
        <xdr:to>
          <xdr:col>3</xdr:col>
          <xdr:colOff>831850</xdr:colOff>
          <xdr:row>39</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36</xdr:row>
          <xdr:rowOff>209550</xdr:rowOff>
        </xdr:from>
        <xdr:to>
          <xdr:col>3</xdr:col>
          <xdr:colOff>812800</xdr:colOff>
          <xdr:row>38</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43</xdr:row>
          <xdr:rowOff>171450</xdr:rowOff>
        </xdr:from>
        <xdr:to>
          <xdr:col>2</xdr:col>
          <xdr:colOff>69850</xdr:colOff>
          <xdr:row>45</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1631950</xdr:colOff>
          <xdr:row>50</xdr:row>
          <xdr:rowOff>228600</xdr:rowOff>
        </xdr:from>
        <xdr:to>
          <xdr:col>2</xdr:col>
          <xdr:colOff>69850</xdr:colOff>
          <xdr:row>51</xdr:row>
          <xdr:rowOff>222250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41</xdr:row>
          <xdr:rowOff>869950</xdr:rowOff>
        </xdr:from>
        <xdr:to>
          <xdr:col>2</xdr:col>
          <xdr:colOff>69850</xdr:colOff>
          <xdr:row>43</xdr:row>
          <xdr:rowOff>107950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42</xdr:row>
          <xdr:rowOff>133350</xdr:rowOff>
        </xdr:from>
        <xdr:to>
          <xdr:col>2</xdr:col>
          <xdr:colOff>31750</xdr:colOff>
          <xdr:row>44</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1552030</xdr:colOff>
      <xdr:row>37</xdr:row>
      <xdr:rowOff>17235</xdr:rowOff>
    </xdr:from>
    <xdr:to>
      <xdr:col>5</xdr:col>
      <xdr:colOff>119470</xdr:colOff>
      <xdr:row>38</xdr:row>
      <xdr:rowOff>229960</xdr:rowOff>
    </xdr:to>
    <xdr:sp macro="" textlink="">
      <xdr:nvSpPr>
        <xdr:cNvPr id="2" name="正方形/長方形 1">
          <a:extLst>
            <a:ext uri="{FF2B5EF4-FFF2-40B4-BE49-F238E27FC236}">
              <a16:creationId xmlns:a16="http://schemas.microsoft.com/office/drawing/2014/main" id="{837BF52F-E2C2-4002-8A55-1F312D4A1225}"/>
            </a:ext>
          </a:extLst>
        </xdr:cNvPr>
        <xdr:cNvSpPr/>
      </xdr:nvSpPr>
      <xdr:spPr>
        <a:xfrm>
          <a:off x="1780630" y="9415235"/>
          <a:ext cx="3279140" cy="37782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1561736</xdr:colOff>
      <xdr:row>38</xdr:row>
      <xdr:rowOff>233626</xdr:rowOff>
    </xdr:from>
    <xdr:to>
      <xdr:col>10</xdr:col>
      <xdr:colOff>25036</xdr:colOff>
      <xdr:row>41</xdr:row>
      <xdr:rowOff>82368</xdr:rowOff>
    </xdr:to>
    <xdr:sp macro="" textlink="">
      <xdr:nvSpPr>
        <xdr:cNvPr id="3" name="正方形/長方形 2">
          <a:extLst>
            <a:ext uri="{FF2B5EF4-FFF2-40B4-BE49-F238E27FC236}">
              <a16:creationId xmlns:a16="http://schemas.microsoft.com/office/drawing/2014/main" id="{EF035794-AD1D-4B1C-B749-26746054BE54}"/>
            </a:ext>
          </a:extLst>
        </xdr:cNvPr>
        <xdr:cNvSpPr/>
      </xdr:nvSpPr>
      <xdr:spPr>
        <a:xfrm>
          <a:off x="1790336" y="9796726"/>
          <a:ext cx="10280650" cy="413892"/>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676909</xdr:colOff>
      <xdr:row>41</xdr:row>
      <xdr:rowOff>139065</xdr:rowOff>
    </xdr:from>
    <xdr:to>
      <xdr:col>8</xdr:col>
      <xdr:colOff>3174</xdr:colOff>
      <xdr:row>43</xdr:row>
      <xdr:rowOff>23494</xdr:rowOff>
    </xdr:to>
    <xdr:grpSp>
      <xdr:nvGrpSpPr>
        <xdr:cNvPr id="4" name="グループ化 3">
          <a:extLst>
            <a:ext uri="{FF2B5EF4-FFF2-40B4-BE49-F238E27FC236}">
              <a16:creationId xmlns:a16="http://schemas.microsoft.com/office/drawing/2014/main" id="{555614DE-0B05-4FB3-95FD-45E005F8423F}"/>
            </a:ext>
          </a:extLst>
        </xdr:cNvPr>
        <xdr:cNvGrpSpPr/>
      </xdr:nvGrpSpPr>
      <xdr:grpSpPr>
        <a:xfrm>
          <a:off x="2717980" y="10516779"/>
          <a:ext cx="5204551" cy="1036501"/>
          <a:chOff x="3295649" y="8934450"/>
          <a:chExt cx="4924425" cy="1133474"/>
        </a:xfrm>
      </xdr:grpSpPr>
      <xdr:sp macro="" textlink="">
        <xdr:nvSpPr>
          <xdr:cNvPr id="5" name="テキスト ボックス 4">
            <a:extLst>
              <a:ext uri="{FF2B5EF4-FFF2-40B4-BE49-F238E27FC236}">
                <a16:creationId xmlns:a16="http://schemas.microsoft.com/office/drawing/2014/main" id="{662E26EE-C0EC-4006-931E-668B0B650E85}"/>
              </a:ext>
            </a:extLst>
          </xdr:cNvPr>
          <xdr:cNvSpPr txBox="1"/>
        </xdr:nvSpPr>
        <xdr:spPr>
          <a:xfrm>
            <a:off x="3295649" y="9429749"/>
            <a:ext cx="492442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8">
            <a:extLst>
              <a:ext uri="{FF2B5EF4-FFF2-40B4-BE49-F238E27FC236}">
                <a16:creationId xmlns:a16="http://schemas.microsoft.com/office/drawing/2014/main" id="{7DA3600F-DE1B-6094-AB78-89DD75664C3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107950</xdr:colOff>
          <xdr:row>22</xdr:row>
          <xdr:rowOff>152400</xdr:rowOff>
        </xdr:from>
        <xdr:to>
          <xdr:col>1</xdr:col>
          <xdr:colOff>146050</xdr:colOff>
          <xdr:row>24</xdr:row>
          <xdr:rowOff>101600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22</xdr:row>
          <xdr:rowOff>50800</xdr:rowOff>
        </xdr:from>
        <xdr:to>
          <xdr:col>1</xdr:col>
          <xdr:colOff>146050</xdr:colOff>
          <xdr:row>25</xdr:row>
          <xdr:rowOff>222250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20</xdr:row>
          <xdr:rowOff>57150</xdr:rowOff>
        </xdr:from>
        <xdr:to>
          <xdr:col>1</xdr:col>
          <xdr:colOff>298450</xdr:colOff>
          <xdr:row>22</xdr:row>
          <xdr:rowOff>146050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21</xdr:row>
          <xdr:rowOff>88900</xdr:rowOff>
        </xdr:from>
        <xdr:to>
          <xdr:col>1</xdr:col>
          <xdr:colOff>298450</xdr:colOff>
          <xdr:row>23</xdr:row>
          <xdr:rowOff>69850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26</xdr:row>
          <xdr:rowOff>114300</xdr:rowOff>
        </xdr:from>
        <xdr:to>
          <xdr:col>1</xdr:col>
          <xdr:colOff>114300</xdr:colOff>
          <xdr:row>26</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9</xdr:row>
      <xdr:rowOff>0</xdr:rowOff>
    </xdr:from>
    <xdr:to>
      <xdr:col>22</xdr:col>
      <xdr:colOff>35504</xdr:colOff>
      <xdr:row>15</xdr:row>
      <xdr:rowOff>44263</xdr:rowOff>
    </xdr:to>
    <xdr:sp macro="" textlink="">
      <xdr:nvSpPr>
        <xdr:cNvPr id="7" name="正方形/長方形 6">
          <a:extLst>
            <a:ext uri="{FF2B5EF4-FFF2-40B4-BE49-F238E27FC236}">
              <a16:creationId xmlns:a16="http://schemas.microsoft.com/office/drawing/2014/main" id="{1EF9F551-1B55-46F1-B1DA-278434212A81}"/>
            </a:ext>
          </a:extLst>
        </xdr:cNvPr>
        <xdr:cNvSpPr/>
      </xdr:nvSpPr>
      <xdr:spPr>
        <a:xfrm>
          <a:off x="13481050" y="1771650"/>
          <a:ext cx="5693354" cy="15936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10</xdr:row>
      <xdr:rowOff>19050</xdr:rowOff>
    </xdr:from>
    <xdr:to>
      <xdr:col>11</xdr:col>
      <xdr:colOff>419100</xdr:colOff>
      <xdr:row>11</xdr:row>
      <xdr:rowOff>266700</xdr:rowOff>
    </xdr:to>
    <xdr:sp macro="" textlink="">
      <xdr:nvSpPr>
        <xdr:cNvPr id="2" name="右大かっこ 1">
          <a:extLst>
            <a:ext uri="{FF2B5EF4-FFF2-40B4-BE49-F238E27FC236}">
              <a16:creationId xmlns:a16="http://schemas.microsoft.com/office/drawing/2014/main" id="{2024C684-7B10-4971-B00D-BD8E696B9995}"/>
            </a:ext>
          </a:extLst>
        </xdr:cNvPr>
        <xdr:cNvSpPr/>
      </xdr:nvSpPr>
      <xdr:spPr>
        <a:xfrm>
          <a:off x="5708650" y="2533650"/>
          <a:ext cx="323850" cy="53975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10</xdr:row>
      <xdr:rowOff>133350</xdr:rowOff>
    </xdr:from>
    <xdr:to>
      <xdr:col>21</xdr:col>
      <xdr:colOff>276225</xdr:colOff>
      <xdr:row>11</xdr:row>
      <xdr:rowOff>123825</xdr:rowOff>
    </xdr:to>
    <xdr:sp macro="" textlink="">
      <xdr:nvSpPr>
        <xdr:cNvPr id="3" name="テキスト ボックス 2">
          <a:extLst>
            <a:ext uri="{FF2B5EF4-FFF2-40B4-BE49-F238E27FC236}">
              <a16:creationId xmlns:a16="http://schemas.microsoft.com/office/drawing/2014/main" id="{BAB56003-034A-429C-AE9E-7BF12B977A0D}"/>
            </a:ext>
          </a:extLst>
        </xdr:cNvPr>
        <xdr:cNvSpPr txBox="1"/>
      </xdr:nvSpPr>
      <xdr:spPr>
        <a:xfrm>
          <a:off x="6051550" y="2647950"/>
          <a:ext cx="3851275"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機器台数等との著しい矛盾が生じていないか確認します。</a:t>
          </a:r>
          <a:endParaRPr kumimoji="1" lang="en-US" altLang="ja-JP" sz="1100" u="sng"/>
        </a:p>
        <a:p>
          <a:endParaRPr kumimoji="1" lang="ja-JP" altLang="en-US" sz="1100"/>
        </a:p>
      </xdr:txBody>
    </xdr:sp>
    <xdr:clientData/>
  </xdr:twoCellAnchor>
  <xdr:twoCellAnchor editAs="oneCell">
    <xdr:from>
      <xdr:col>1</xdr:col>
      <xdr:colOff>236356</xdr:colOff>
      <xdr:row>36</xdr:row>
      <xdr:rowOff>275046</xdr:rowOff>
    </xdr:from>
    <xdr:to>
      <xdr:col>21</xdr:col>
      <xdr:colOff>62955</xdr:colOff>
      <xdr:row>41</xdr:row>
      <xdr:rowOff>78940</xdr:rowOff>
    </xdr:to>
    <xdr:pic>
      <xdr:nvPicPr>
        <xdr:cNvPr id="4" name="図 9">
          <a:extLst>
            <a:ext uri="{FF2B5EF4-FFF2-40B4-BE49-F238E27FC236}">
              <a16:creationId xmlns:a16="http://schemas.microsoft.com/office/drawing/2014/main" id="{C844BC51-E3AC-46BA-ABB1-9AD6B5F90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406" y="10796996"/>
          <a:ext cx="9186499" cy="1581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142875</xdr:colOff>
      <xdr:row>3</xdr:row>
      <xdr:rowOff>119062</xdr:rowOff>
    </xdr:from>
    <xdr:to>
      <xdr:col>39</xdr:col>
      <xdr:colOff>392691</xdr:colOff>
      <xdr:row>9</xdr:row>
      <xdr:rowOff>44263</xdr:rowOff>
    </xdr:to>
    <xdr:sp macro="" textlink="">
      <xdr:nvSpPr>
        <xdr:cNvPr id="5" name="正方形/長方形 4">
          <a:extLst>
            <a:ext uri="{FF2B5EF4-FFF2-40B4-BE49-F238E27FC236}">
              <a16:creationId xmlns:a16="http://schemas.microsoft.com/office/drawing/2014/main" id="{C1D19537-9BAF-4AC8-ADF9-272F904CE89D}"/>
            </a:ext>
          </a:extLst>
        </xdr:cNvPr>
        <xdr:cNvSpPr/>
      </xdr:nvSpPr>
      <xdr:spPr>
        <a:xfrm>
          <a:off x="11039475" y="823912"/>
          <a:ext cx="5850516" cy="14428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5CF61-4DF9-4496-930D-18069BD6AC64}">
  <sheetPr>
    <tabColor rgb="FF00B050"/>
    <pageSetUpPr fitToPage="1"/>
  </sheetPr>
  <dimension ref="A1:L100"/>
  <sheetViews>
    <sheetView showGridLines="0" view="pageBreakPreview" zoomScale="70" zoomScaleNormal="100" zoomScaleSheetLayoutView="70" workbookViewId="0">
      <selection activeCell="D33" sqref="D33:F33"/>
    </sheetView>
  </sheetViews>
  <sheetFormatPr defaultColWidth="9" defaultRowHeight="13" x14ac:dyDescent="0.2"/>
  <cols>
    <col min="1" max="1" width="3.26953125" style="2" customWidth="1"/>
    <col min="2" max="2" width="26" style="2" customWidth="1"/>
    <col min="3" max="3" width="16" style="2" customWidth="1"/>
    <col min="4" max="7" width="12.7265625" style="2" customWidth="1"/>
    <col min="8" max="8" width="17.26953125" style="2" customWidth="1"/>
    <col min="9" max="9" width="9" style="2"/>
    <col min="10" max="10" width="50" style="2" customWidth="1"/>
    <col min="11" max="11" width="3.26953125" style="2" customWidth="1"/>
    <col min="12" max="12" width="15" style="2" customWidth="1"/>
    <col min="13" max="13" width="2.26953125" style="2" customWidth="1"/>
    <col min="14" max="16384" width="9" style="2"/>
  </cols>
  <sheetData>
    <row r="1" spans="1:11" ht="14" x14ac:dyDescent="0.2">
      <c r="A1" s="1" t="s">
        <v>0</v>
      </c>
      <c r="K1" s="3" t="s">
        <v>1</v>
      </c>
    </row>
    <row r="2" spans="1:11" ht="14" x14ac:dyDescent="0.2">
      <c r="A2" s="95" t="s">
        <v>80</v>
      </c>
      <c r="B2" s="96"/>
    </row>
    <row r="3" spans="1:11" s="5" customFormat="1" ht="16.5" x14ac:dyDescent="0.2">
      <c r="A3" s="4"/>
      <c r="B3" s="104" t="s">
        <v>2</v>
      </c>
      <c r="C3" s="104"/>
      <c r="D3" s="104"/>
      <c r="E3" s="104"/>
      <c r="F3" s="104"/>
      <c r="G3" s="104"/>
      <c r="H3" s="104"/>
      <c r="I3" s="104"/>
      <c r="J3" s="104"/>
    </row>
    <row r="4" spans="1:11" s="5" customFormat="1" ht="21" x14ac:dyDescent="0.2">
      <c r="A4" s="4"/>
      <c r="B4" s="103" t="s">
        <v>78</v>
      </c>
      <c r="C4" s="103"/>
      <c r="D4" s="103"/>
      <c r="E4" s="103"/>
      <c r="F4" s="103"/>
      <c r="G4" s="103"/>
      <c r="H4" s="103"/>
      <c r="I4" s="103"/>
      <c r="J4" s="103"/>
    </row>
    <row r="5" spans="1:11" ht="23.5" x14ac:dyDescent="0.2">
      <c r="B5" s="6"/>
      <c r="C5" s="6"/>
      <c r="D5" s="6"/>
      <c r="E5" s="6"/>
      <c r="F5" s="6"/>
      <c r="G5" s="6"/>
      <c r="H5" s="6"/>
      <c r="I5" s="6"/>
      <c r="J5" s="6"/>
    </row>
    <row r="6" spans="1:11" ht="19" x14ac:dyDescent="0.2">
      <c r="B6" s="7"/>
      <c r="C6" s="8"/>
      <c r="D6" s="9"/>
      <c r="E6" s="9"/>
      <c r="F6" s="9"/>
      <c r="G6" s="9"/>
    </row>
    <row r="7" spans="1:11" ht="19" x14ac:dyDescent="0.2">
      <c r="B7" s="10"/>
      <c r="C7" s="11"/>
      <c r="D7" s="9"/>
      <c r="E7" s="9"/>
      <c r="F7" s="9"/>
      <c r="G7" s="9"/>
      <c r="H7" s="12"/>
      <c r="I7" s="13"/>
      <c r="J7" s="13"/>
    </row>
    <row r="8" spans="1:11" ht="19" x14ac:dyDescent="0.2">
      <c r="C8" s="11"/>
      <c r="D8" s="9"/>
      <c r="E8" s="9"/>
      <c r="F8" s="9"/>
      <c r="G8" s="9"/>
      <c r="H8" s="12" t="s">
        <v>3</v>
      </c>
      <c r="I8" s="105" t="s">
        <v>79</v>
      </c>
      <c r="J8" s="105"/>
    </row>
    <row r="9" spans="1:11" ht="14.5" thickBot="1" x14ac:dyDescent="0.25">
      <c r="B9" s="14" t="s">
        <v>4</v>
      </c>
    </row>
    <row r="10" spans="1:11" ht="17.25" customHeight="1" x14ac:dyDescent="0.2">
      <c r="B10" s="15" t="s">
        <v>5</v>
      </c>
      <c r="C10" s="106"/>
      <c r="D10" s="107"/>
      <c r="E10" s="107"/>
      <c r="F10" s="107"/>
      <c r="G10" s="107"/>
      <c r="H10" s="107"/>
      <c r="I10" s="107"/>
      <c r="J10" s="108"/>
    </row>
    <row r="11" spans="1:11" ht="23.15" customHeight="1" x14ac:dyDescent="0.2">
      <c r="B11" s="16" t="s">
        <v>6</v>
      </c>
      <c r="C11" s="109"/>
      <c r="D11" s="110"/>
      <c r="E11" s="110"/>
      <c r="F11" s="110"/>
      <c r="G11" s="110"/>
      <c r="H11" s="110"/>
      <c r="I11" s="110"/>
      <c r="J11" s="111"/>
    </row>
    <row r="12" spans="1:11" x14ac:dyDescent="0.2">
      <c r="B12" s="17" t="s">
        <v>5</v>
      </c>
      <c r="C12" s="112"/>
      <c r="D12" s="113"/>
      <c r="E12" s="113"/>
      <c r="F12" s="113"/>
      <c r="G12" s="113"/>
      <c r="H12" s="113"/>
      <c r="I12" s="113"/>
      <c r="J12" s="114"/>
    </row>
    <row r="13" spans="1:11" ht="23.15" customHeight="1" x14ac:dyDescent="0.2">
      <c r="B13" s="16" t="s">
        <v>7</v>
      </c>
      <c r="C13" s="100"/>
      <c r="D13" s="101"/>
      <c r="E13" s="101"/>
      <c r="F13" s="101"/>
      <c r="G13" s="101"/>
      <c r="H13" s="101"/>
      <c r="I13" s="101"/>
      <c r="J13" s="102"/>
    </row>
    <row r="14" spans="1:11" ht="23.15" customHeight="1" x14ac:dyDescent="0.2">
      <c r="B14" s="116" t="s">
        <v>8</v>
      </c>
      <c r="C14" s="117"/>
      <c r="D14" s="117"/>
      <c r="E14" s="117"/>
      <c r="F14" s="117"/>
      <c r="G14" s="117"/>
      <c r="H14" s="117"/>
      <c r="I14" s="117"/>
      <c r="J14" s="118"/>
    </row>
    <row r="15" spans="1:11" ht="23.15" customHeight="1" x14ac:dyDescent="0.2">
      <c r="B15" s="119"/>
      <c r="C15" s="120"/>
      <c r="D15" s="120"/>
      <c r="E15" s="120"/>
      <c r="F15" s="120"/>
      <c r="G15" s="120"/>
      <c r="H15" s="120"/>
      <c r="I15" s="120"/>
      <c r="J15" s="121"/>
    </row>
    <row r="16" spans="1:11" ht="23.15" customHeight="1" x14ac:dyDescent="0.2">
      <c r="B16" s="122" t="s">
        <v>9</v>
      </c>
      <c r="C16" s="123"/>
      <c r="D16" s="123"/>
      <c r="E16" s="123"/>
      <c r="F16" s="123"/>
      <c r="G16" s="123"/>
      <c r="H16" s="123"/>
      <c r="I16" s="123"/>
      <c r="J16" s="124"/>
    </row>
    <row r="17" spans="1:11" ht="23.15" customHeight="1" x14ac:dyDescent="0.2">
      <c r="B17" s="125"/>
      <c r="C17" s="126"/>
      <c r="D17" s="126"/>
      <c r="E17" s="126"/>
      <c r="F17" s="126"/>
      <c r="G17" s="126"/>
      <c r="H17" s="126"/>
      <c r="I17" s="126"/>
      <c r="J17" s="127"/>
    </row>
    <row r="18" spans="1:11" ht="23.15" customHeight="1" x14ac:dyDescent="0.2">
      <c r="B18" s="122" t="s">
        <v>10</v>
      </c>
      <c r="C18" s="123"/>
      <c r="D18" s="123"/>
      <c r="E18" s="123"/>
      <c r="F18" s="123"/>
      <c r="G18" s="123"/>
      <c r="H18" s="123"/>
      <c r="I18" s="123"/>
      <c r="J18" s="124"/>
    </row>
    <row r="19" spans="1:11" ht="23.15" customHeight="1" thickBot="1" x14ac:dyDescent="0.25">
      <c r="B19" s="18" t="s">
        <v>11</v>
      </c>
      <c r="C19" s="19"/>
      <c r="D19" s="128" t="s">
        <v>12</v>
      </c>
      <c r="E19" s="129"/>
      <c r="F19" s="130"/>
      <c r="G19" s="130"/>
      <c r="H19" s="130"/>
      <c r="I19" s="130"/>
      <c r="J19" s="131"/>
    </row>
    <row r="20" spans="1:11" ht="23.15" customHeight="1" x14ac:dyDescent="0.2">
      <c r="B20" s="20"/>
      <c r="C20" s="21"/>
      <c r="D20" s="20"/>
      <c r="E20" s="20"/>
      <c r="F20" s="21"/>
      <c r="G20" s="21"/>
      <c r="H20" s="21"/>
      <c r="I20" s="21"/>
      <c r="J20" s="21"/>
    </row>
    <row r="21" spans="1:11" s="5" customFormat="1" x14ac:dyDescent="0.2">
      <c r="B21" s="22" t="s">
        <v>13</v>
      </c>
      <c r="C21" s="23"/>
      <c r="D21" s="23"/>
      <c r="E21" s="23"/>
      <c r="F21" s="23"/>
      <c r="G21" s="23"/>
      <c r="H21" s="23"/>
      <c r="I21" s="23"/>
    </row>
    <row r="22" spans="1:11" s="5" customFormat="1" x14ac:dyDescent="0.2">
      <c r="B22" s="24" t="s">
        <v>14</v>
      </c>
      <c r="C22" s="23"/>
      <c r="D22" s="23"/>
      <c r="E22" s="23"/>
      <c r="F22" s="23"/>
      <c r="G22" s="23"/>
      <c r="H22" s="23"/>
      <c r="I22" s="23"/>
    </row>
    <row r="23" spans="1:11" s="5" customFormat="1" ht="18" customHeight="1" x14ac:dyDescent="0.2">
      <c r="B23" s="25" t="s">
        <v>15</v>
      </c>
      <c r="G23" s="26"/>
      <c r="H23" s="26"/>
    </row>
    <row r="24" spans="1:11" s="5" customFormat="1" x14ac:dyDescent="0.2">
      <c r="B24" s="25" t="s">
        <v>16</v>
      </c>
      <c r="C24" s="25"/>
      <c r="J24" s="26"/>
      <c r="K24" s="26"/>
    </row>
    <row r="25" spans="1:11" s="5" customFormat="1" ht="40.15" customHeight="1" x14ac:dyDescent="0.2">
      <c r="B25" s="132" t="s">
        <v>17</v>
      </c>
      <c r="C25" s="133"/>
      <c r="D25" s="133"/>
      <c r="E25" s="133"/>
      <c r="F25" s="133"/>
      <c r="G25" s="133"/>
      <c r="H25" s="133"/>
      <c r="I25" s="133"/>
      <c r="J25" s="133"/>
    </row>
    <row r="26" spans="1:11" s="5" customFormat="1" ht="40.15" customHeight="1" x14ac:dyDescent="0.2">
      <c r="A26" s="5" t="s">
        <v>18</v>
      </c>
      <c r="B26" s="27"/>
      <c r="C26" s="28"/>
      <c r="D26" s="28"/>
      <c r="E26" s="28"/>
      <c r="F26" s="28"/>
      <c r="G26" s="28"/>
      <c r="H26" s="28"/>
      <c r="I26" s="28"/>
      <c r="J26" s="28"/>
    </row>
    <row r="27" spans="1:11" s="5" customFormat="1" ht="40.15" customHeight="1" x14ac:dyDescent="0.2">
      <c r="B27" s="133" t="s">
        <v>19</v>
      </c>
      <c r="C27" s="133"/>
      <c r="D27" s="133"/>
      <c r="E27" s="133"/>
      <c r="F27" s="133"/>
      <c r="G27" s="133"/>
      <c r="H27" s="133"/>
      <c r="I27" s="133"/>
      <c r="J27" s="133"/>
    </row>
    <row r="28" spans="1:11" s="5" customFormat="1" ht="23.15" customHeight="1" x14ac:dyDescent="0.2">
      <c r="B28" s="27"/>
      <c r="C28" s="28"/>
      <c r="D28" s="28"/>
      <c r="E28" s="28"/>
      <c r="F28" s="28"/>
      <c r="G28" s="28"/>
      <c r="H28" s="28"/>
      <c r="I28" s="28"/>
      <c r="J28" s="28"/>
    </row>
    <row r="29" spans="1:11" ht="23.15" customHeight="1" x14ac:dyDescent="0.2">
      <c r="B29" s="20"/>
      <c r="C29" s="21"/>
      <c r="D29" s="20"/>
      <c r="E29" s="20"/>
      <c r="F29" s="21"/>
      <c r="G29" s="21"/>
      <c r="H29" s="21"/>
      <c r="I29" s="21"/>
      <c r="J29" s="21"/>
    </row>
    <row r="30" spans="1:11" ht="14" x14ac:dyDescent="0.2">
      <c r="B30" s="14" t="s">
        <v>20</v>
      </c>
    </row>
    <row r="31" spans="1:11" ht="16.5" x14ac:dyDescent="0.2">
      <c r="B31" s="2" t="s">
        <v>21</v>
      </c>
      <c r="C31" s="29"/>
      <c r="D31" s="134"/>
      <c r="E31" s="135"/>
      <c r="F31" s="136"/>
      <c r="G31" s="2" t="s">
        <v>22</v>
      </c>
    </row>
    <row r="32" spans="1:11" ht="20.149999999999999" customHeight="1" x14ac:dyDescent="0.2">
      <c r="B32" s="97" t="s">
        <v>81</v>
      </c>
      <c r="C32" s="97"/>
      <c r="D32" s="30"/>
      <c r="E32" s="30"/>
      <c r="F32" s="30"/>
      <c r="G32" s="30"/>
      <c r="H32" s="30"/>
    </row>
    <row r="33" spans="1:12" ht="16.5" x14ac:dyDescent="0.2">
      <c r="B33" s="29" t="s">
        <v>23</v>
      </c>
      <c r="C33" s="29"/>
      <c r="D33" s="134"/>
      <c r="E33" s="135"/>
      <c r="F33" s="136"/>
      <c r="G33" s="2" t="s">
        <v>22</v>
      </c>
    </row>
    <row r="34" spans="1:12" ht="20.149999999999999" customHeight="1" thickBot="1" x14ac:dyDescent="0.25">
      <c r="B34" s="31" t="s">
        <v>24</v>
      </c>
      <c r="D34" s="30"/>
      <c r="E34" s="30"/>
      <c r="F34" s="30"/>
      <c r="G34" s="30"/>
      <c r="H34" s="30"/>
    </row>
    <row r="35" spans="1:12" ht="17" thickBot="1" x14ac:dyDescent="0.25">
      <c r="B35" s="96" t="s">
        <v>82</v>
      </c>
      <c r="C35" s="96"/>
      <c r="D35" s="137">
        <f>ROUNDDOWN($D$33*3/4,-3)</f>
        <v>0</v>
      </c>
      <c r="E35" s="138"/>
      <c r="F35" s="139"/>
      <c r="G35" s="2" t="s">
        <v>22</v>
      </c>
    </row>
    <row r="36" spans="1:12" ht="20.149999999999999" customHeight="1" x14ac:dyDescent="0.2">
      <c r="B36" s="96" t="s">
        <v>83</v>
      </c>
      <c r="C36" s="96"/>
      <c r="D36" s="30"/>
      <c r="E36" s="30"/>
      <c r="F36" s="30"/>
      <c r="G36" s="30"/>
      <c r="H36" s="30"/>
    </row>
    <row r="37" spans="1:12" s="33" customFormat="1" ht="16.5" x14ac:dyDescent="0.2">
      <c r="A37" s="2"/>
      <c r="B37" s="2" t="s">
        <v>25</v>
      </c>
      <c r="C37" s="2"/>
      <c r="D37" s="32"/>
      <c r="E37" s="32"/>
      <c r="F37" s="32"/>
      <c r="G37" s="32"/>
      <c r="H37" s="32"/>
      <c r="I37" s="2"/>
      <c r="J37" s="2"/>
      <c r="L37" s="2"/>
    </row>
    <row r="38" spans="1:12" s="33" customFormat="1" x14ac:dyDescent="0.2">
      <c r="A38" s="2"/>
      <c r="B38" s="2"/>
      <c r="C38" s="2" t="s">
        <v>26</v>
      </c>
      <c r="D38" s="2"/>
      <c r="E38" s="29" t="s">
        <v>27</v>
      </c>
      <c r="F38" s="2"/>
      <c r="G38" s="2"/>
      <c r="H38" s="2"/>
      <c r="I38" s="2"/>
      <c r="J38" s="2"/>
      <c r="L38" s="2"/>
    </row>
    <row r="39" spans="1:12" s="33" customFormat="1" ht="18.75" customHeight="1" x14ac:dyDescent="0.2">
      <c r="A39" s="2"/>
      <c r="B39" s="2"/>
      <c r="C39" s="2" t="s">
        <v>28</v>
      </c>
      <c r="D39" s="2"/>
      <c r="E39" s="2" t="s">
        <v>29</v>
      </c>
      <c r="F39" s="2"/>
      <c r="G39" s="2"/>
      <c r="H39" s="2"/>
      <c r="I39" s="2"/>
      <c r="J39" s="2"/>
      <c r="L39" s="2"/>
    </row>
    <row r="40" spans="1:12" s="33" customFormat="1" x14ac:dyDescent="0.2">
      <c r="A40" s="2"/>
      <c r="B40" s="2"/>
      <c r="C40" s="2" t="s">
        <v>30</v>
      </c>
      <c r="D40" s="2"/>
      <c r="E40" s="29"/>
      <c r="F40" s="2"/>
      <c r="G40" s="2"/>
      <c r="H40" s="2"/>
      <c r="I40" s="2"/>
      <c r="J40" s="2"/>
      <c r="L40" s="2"/>
    </row>
    <row r="41" spans="1:12" s="33" customFormat="1" x14ac:dyDescent="0.2">
      <c r="A41" s="2"/>
      <c r="B41" s="2"/>
      <c r="C41" s="2" t="s">
        <v>31</v>
      </c>
      <c r="D41" s="2"/>
      <c r="E41" s="29"/>
      <c r="F41" s="2"/>
      <c r="G41" s="2"/>
      <c r="H41" s="2"/>
      <c r="I41" s="2"/>
      <c r="J41" s="2"/>
      <c r="L41" s="2"/>
    </row>
    <row r="42" spans="1:12" s="33" customFormat="1" ht="78" customHeight="1" x14ac:dyDescent="0.2">
      <c r="A42" s="2"/>
      <c r="B42" s="2"/>
      <c r="C42" s="2"/>
      <c r="D42" s="2"/>
      <c r="E42" s="29"/>
      <c r="F42" s="2"/>
      <c r="G42" s="2"/>
      <c r="H42" s="2"/>
      <c r="I42" s="2"/>
      <c r="J42" s="2"/>
      <c r="L42" s="2"/>
    </row>
    <row r="43" spans="1:12" s="33" customFormat="1" x14ac:dyDescent="0.2">
      <c r="A43" s="2"/>
      <c r="B43" s="2"/>
      <c r="C43" s="2" t="s">
        <v>32</v>
      </c>
      <c r="D43" s="2"/>
      <c r="E43" s="34"/>
      <c r="F43" s="34"/>
      <c r="G43" s="34"/>
      <c r="H43" s="34"/>
      <c r="I43" s="34"/>
      <c r="J43" s="34"/>
      <c r="K43" s="34"/>
      <c r="L43" s="34"/>
    </row>
    <row r="44" spans="1:12" s="33" customFormat="1" ht="18.75" customHeight="1" x14ac:dyDescent="0.2">
      <c r="A44" s="2"/>
      <c r="B44" s="2"/>
      <c r="C44" s="2" t="s">
        <v>33</v>
      </c>
      <c r="D44" s="2"/>
      <c r="E44" s="34"/>
      <c r="F44" s="34"/>
      <c r="G44" s="34"/>
      <c r="H44" s="34"/>
      <c r="I44" s="34"/>
      <c r="J44" s="34"/>
      <c r="K44" s="34"/>
      <c r="L44" s="34"/>
    </row>
    <row r="45" spans="1:12" s="33" customFormat="1" ht="18.75" customHeight="1" x14ac:dyDescent="0.2">
      <c r="A45" s="2"/>
      <c r="B45" s="2"/>
      <c r="C45" s="2" t="s">
        <v>34</v>
      </c>
      <c r="D45" s="2"/>
      <c r="E45" s="34"/>
      <c r="F45" s="34"/>
      <c r="G45" s="34"/>
      <c r="H45" s="34"/>
      <c r="I45" s="34"/>
      <c r="J45" s="34"/>
      <c r="K45" s="34"/>
      <c r="L45" s="34"/>
    </row>
    <row r="46" spans="1:12" ht="14.25" customHeight="1" x14ac:dyDescent="0.2">
      <c r="D46" s="30"/>
      <c r="E46" s="30"/>
      <c r="F46" s="30"/>
      <c r="G46" s="30"/>
      <c r="H46" s="30"/>
    </row>
    <row r="47" spans="1:12" ht="14" x14ac:dyDescent="0.2">
      <c r="B47" s="14" t="s">
        <v>35</v>
      </c>
    </row>
    <row r="48" spans="1:12" x14ac:dyDescent="0.2">
      <c r="B48" s="97" t="s">
        <v>84</v>
      </c>
      <c r="C48" s="96"/>
      <c r="D48" s="96"/>
    </row>
    <row r="49" spans="2:10" ht="3.75" customHeight="1" x14ac:dyDescent="0.2">
      <c r="C49" s="29"/>
    </row>
    <row r="50" spans="2:10" ht="18.75" customHeight="1" x14ac:dyDescent="0.2">
      <c r="C50" s="29" t="s">
        <v>36</v>
      </c>
    </row>
    <row r="51" spans="2:10" ht="18.75" customHeight="1" x14ac:dyDescent="0.2">
      <c r="C51" s="2" t="s">
        <v>37</v>
      </c>
    </row>
    <row r="52" spans="2:10" ht="18.75" customHeight="1" x14ac:dyDescent="0.2">
      <c r="C52" s="29" t="s">
        <v>38</v>
      </c>
    </row>
    <row r="53" spans="2:10" ht="18.75" customHeight="1" x14ac:dyDescent="0.2">
      <c r="C53" s="2" t="s">
        <v>39</v>
      </c>
    </row>
    <row r="54" spans="2:10" ht="6" customHeight="1" x14ac:dyDescent="0.2">
      <c r="D54" s="30"/>
      <c r="E54" s="30"/>
      <c r="F54" s="30"/>
      <c r="G54" s="30"/>
      <c r="H54" s="30"/>
    </row>
    <row r="55" spans="2:10" x14ac:dyDescent="0.2">
      <c r="B55" s="35" t="s">
        <v>40</v>
      </c>
    </row>
    <row r="56" spans="2:10" ht="72.75" customHeight="1" x14ac:dyDescent="0.2">
      <c r="B56" s="115"/>
      <c r="C56" s="115"/>
      <c r="D56" s="115"/>
      <c r="E56" s="115"/>
      <c r="F56" s="115"/>
      <c r="G56" s="115"/>
      <c r="H56" s="115"/>
      <c r="I56" s="115"/>
      <c r="J56" s="115"/>
    </row>
    <row r="57" spans="2:10" ht="6" customHeight="1" x14ac:dyDescent="0.2">
      <c r="D57" s="30"/>
      <c r="E57" s="30"/>
      <c r="F57" s="30"/>
      <c r="G57" s="30"/>
      <c r="H57" s="30"/>
    </row>
    <row r="58" spans="2:10" x14ac:dyDescent="0.2">
      <c r="B58" s="97" t="s">
        <v>85</v>
      </c>
      <c r="C58" s="96"/>
    </row>
    <row r="59" spans="2:10" ht="120.75" customHeight="1" x14ac:dyDescent="0.2">
      <c r="B59" s="115"/>
      <c r="C59" s="115"/>
      <c r="D59" s="115"/>
      <c r="E59" s="115"/>
      <c r="F59" s="115"/>
      <c r="G59" s="115"/>
      <c r="H59" s="115"/>
      <c r="I59" s="115"/>
      <c r="J59" s="115"/>
    </row>
    <row r="60" spans="2:10" ht="6" customHeight="1" x14ac:dyDescent="0.2">
      <c r="D60" s="30"/>
      <c r="E60" s="30"/>
      <c r="F60" s="30"/>
      <c r="G60" s="30"/>
      <c r="H60" s="30"/>
    </row>
    <row r="61" spans="2:10" s="37" customFormat="1" ht="18.75" customHeight="1" x14ac:dyDescent="0.2">
      <c r="B61" s="36" t="s">
        <v>41</v>
      </c>
    </row>
    <row r="62" spans="2:10" s="37" customFormat="1" ht="14" x14ac:dyDescent="0.2">
      <c r="B62" s="37" t="s">
        <v>42</v>
      </c>
      <c r="C62" s="38"/>
    </row>
    <row r="63" spans="2:10" s="37" customFormat="1" ht="18.75" customHeight="1" x14ac:dyDescent="0.2">
      <c r="B63" s="140" t="s">
        <v>43</v>
      </c>
      <c r="C63" s="142" t="s">
        <v>44</v>
      </c>
      <c r="D63" s="144" t="s">
        <v>45</v>
      </c>
      <c r="E63" s="145"/>
      <c r="F63" s="146" t="s">
        <v>46</v>
      </c>
      <c r="G63" s="146" t="s">
        <v>47</v>
      </c>
      <c r="H63" s="146" t="s">
        <v>48</v>
      </c>
    </row>
    <row r="64" spans="2:10" s="37" customFormat="1" ht="26" x14ac:dyDescent="0.2">
      <c r="B64" s="141"/>
      <c r="C64" s="143"/>
      <c r="D64" s="39" t="s">
        <v>49</v>
      </c>
      <c r="E64" s="40" t="s">
        <v>50</v>
      </c>
      <c r="F64" s="147"/>
      <c r="G64" s="148"/>
      <c r="H64" s="147"/>
    </row>
    <row r="65" spans="2:8" s="37" customFormat="1" x14ac:dyDescent="0.2">
      <c r="B65" s="41"/>
      <c r="C65" s="42"/>
      <c r="D65" s="43"/>
      <c r="E65" s="44">
        <f>D65*12</f>
        <v>0</v>
      </c>
      <c r="F65" s="45"/>
      <c r="G65" s="46">
        <f>$E$66*$F$66/60</f>
        <v>0</v>
      </c>
      <c r="H65" s="47" t="e">
        <f>$G$66/$C$66</f>
        <v>#DIV/0!</v>
      </c>
    </row>
    <row r="66" spans="2:8" s="37" customFormat="1" x14ac:dyDescent="0.2">
      <c r="B66" s="48"/>
      <c r="C66" s="49"/>
      <c r="D66" s="50"/>
      <c r="E66" s="51">
        <f>D66*12</f>
        <v>0</v>
      </c>
      <c r="F66" s="52"/>
      <c r="G66" s="53">
        <f>$E$67*$F$67/60</f>
        <v>0</v>
      </c>
      <c r="H66" s="53" t="e">
        <f>$G$67/$C$67</f>
        <v>#DIV/0!</v>
      </c>
    </row>
    <row r="67" spans="2:8" s="37" customFormat="1" x14ac:dyDescent="0.2">
      <c r="B67" s="48"/>
      <c r="C67" s="49"/>
      <c r="D67" s="50"/>
      <c r="E67" s="51">
        <f>D67*12</f>
        <v>0</v>
      </c>
      <c r="F67" s="52"/>
      <c r="G67" s="53">
        <f>$E$68*$F$68/60</f>
        <v>0</v>
      </c>
      <c r="H67" s="54" t="e">
        <f>G67/C67</f>
        <v>#DIV/0!</v>
      </c>
    </row>
    <row r="68" spans="2:8" s="37" customFormat="1" x14ac:dyDescent="0.2">
      <c r="B68" s="149"/>
      <c r="C68" s="150"/>
      <c r="D68" s="55">
        <f>SUM(D65:D67)</f>
        <v>0</v>
      </c>
      <c r="E68" s="56">
        <f>SUM(E65:E67)</f>
        <v>0</v>
      </c>
      <c r="F68" s="57">
        <f>SUM(F65:F67)</f>
        <v>0</v>
      </c>
      <c r="G68" s="58">
        <f>SUM(G65:G67)</f>
        <v>0</v>
      </c>
      <c r="H68" s="59" t="e">
        <f>SUM(H65:H67)</f>
        <v>#DIV/0!</v>
      </c>
    </row>
    <row r="69" spans="2:8" s="37" customFormat="1" x14ac:dyDescent="0.2">
      <c r="B69" s="37" t="s">
        <v>51</v>
      </c>
    </row>
    <row r="70" spans="2:8" s="37" customFormat="1" ht="18.75" customHeight="1" x14ac:dyDescent="0.2">
      <c r="B70" s="140" t="s">
        <v>43</v>
      </c>
      <c r="C70" s="142" t="s">
        <v>44</v>
      </c>
      <c r="D70" s="144" t="s">
        <v>45</v>
      </c>
      <c r="E70" s="145"/>
      <c r="F70" s="146" t="s">
        <v>46</v>
      </c>
      <c r="G70" s="146" t="s">
        <v>47</v>
      </c>
      <c r="H70" s="146" t="s">
        <v>48</v>
      </c>
    </row>
    <row r="71" spans="2:8" s="37" customFormat="1" ht="26" x14ac:dyDescent="0.2">
      <c r="B71" s="141"/>
      <c r="C71" s="143"/>
      <c r="D71" s="39" t="s">
        <v>49</v>
      </c>
      <c r="E71" s="40" t="s">
        <v>50</v>
      </c>
      <c r="F71" s="147"/>
      <c r="G71" s="148"/>
      <c r="H71" s="147"/>
    </row>
    <row r="72" spans="2:8" s="37" customFormat="1" x14ac:dyDescent="0.2">
      <c r="B72" s="41"/>
      <c r="C72" s="42"/>
      <c r="D72" s="43"/>
      <c r="E72" s="44">
        <f>D72*12</f>
        <v>0</v>
      </c>
      <c r="F72" s="45"/>
      <c r="G72" s="46">
        <f>E72*F72/60</f>
        <v>0</v>
      </c>
      <c r="H72" s="46" t="e">
        <f>G72/C72</f>
        <v>#DIV/0!</v>
      </c>
    </row>
    <row r="73" spans="2:8" s="37" customFormat="1" x14ac:dyDescent="0.2">
      <c r="B73" s="48"/>
      <c r="C73" s="49"/>
      <c r="D73" s="50"/>
      <c r="E73" s="51">
        <f>D73*12</f>
        <v>0</v>
      </c>
      <c r="F73" s="52"/>
      <c r="G73" s="53">
        <f>E73*F73/60</f>
        <v>0</v>
      </c>
      <c r="H73" s="53" t="e">
        <f>G73/C73</f>
        <v>#DIV/0!</v>
      </c>
    </row>
    <row r="74" spans="2:8" s="37" customFormat="1" x14ac:dyDescent="0.2">
      <c r="B74" s="48"/>
      <c r="C74" s="49"/>
      <c r="D74" s="50"/>
      <c r="E74" s="51">
        <f>D74*12</f>
        <v>0</v>
      </c>
      <c r="F74" s="52"/>
      <c r="G74" s="53">
        <f>E74*F74/60</f>
        <v>0</v>
      </c>
      <c r="H74" s="54" t="e">
        <f>G74/C74</f>
        <v>#DIV/0!</v>
      </c>
    </row>
    <row r="75" spans="2:8" s="37" customFormat="1" x14ac:dyDescent="0.2">
      <c r="B75" s="149"/>
      <c r="C75" s="150"/>
      <c r="D75" s="55">
        <f>SUM(D72:D74)</f>
        <v>0</v>
      </c>
      <c r="E75" s="56">
        <f>SUM(E72:E74)</f>
        <v>0</v>
      </c>
      <c r="F75" s="57">
        <f>SUM(F72:F74)</f>
        <v>0</v>
      </c>
      <c r="G75" s="58">
        <f>SUM(G72:G74)</f>
        <v>0</v>
      </c>
      <c r="H75" s="58" t="e">
        <f>SUM(H72:H74)</f>
        <v>#DIV/0!</v>
      </c>
    </row>
    <row r="76" spans="2:8" s="37" customFormat="1" x14ac:dyDescent="0.2">
      <c r="B76" s="60" t="s">
        <v>52</v>
      </c>
    </row>
    <row r="77" spans="2:8" s="37" customFormat="1" x14ac:dyDescent="0.2">
      <c r="C77" s="61" t="e">
        <f>($G$68-$G$75)/$G$68</f>
        <v>#DIV/0!</v>
      </c>
    </row>
    <row r="78" spans="2:8" s="37" customFormat="1" x14ac:dyDescent="0.2">
      <c r="C78" s="62"/>
    </row>
    <row r="79" spans="2:8" s="37" customFormat="1" x14ac:dyDescent="0.2">
      <c r="B79" s="37" t="s">
        <v>53</v>
      </c>
      <c r="C79" s="62"/>
    </row>
    <row r="80" spans="2:8" s="37" customFormat="1" ht="9" customHeight="1" x14ac:dyDescent="0.2">
      <c r="C80" s="62"/>
    </row>
    <row r="81" spans="2:4" s="37" customFormat="1" x14ac:dyDescent="0.2">
      <c r="B81" s="37" t="s">
        <v>54</v>
      </c>
    </row>
    <row r="82" spans="2:4" s="37" customFormat="1" ht="18.75" customHeight="1" x14ac:dyDescent="0.2">
      <c r="B82" s="152" t="s">
        <v>55</v>
      </c>
      <c r="C82" s="154" t="s">
        <v>56</v>
      </c>
      <c r="D82" s="155"/>
    </row>
    <row r="83" spans="2:4" s="37" customFormat="1" ht="33" x14ac:dyDescent="0.2">
      <c r="B83" s="153"/>
      <c r="C83" s="63" t="s">
        <v>49</v>
      </c>
      <c r="D83" s="64" t="s">
        <v>57</v>
      </c>
    </row>
    <row r="84" spans="2:4" s="37" customFormat="1" x14ac:dyDescent="0.2">
      <c r="B84" s="41"/>
      <c r="C84" s="65"/>
      <c r="D84" s="66">
        <f>C84*12</f>
        <v>0</v>
      </c>
    </row>
    <row r="85" spans="2:4" s="37" customFormat="1" x14ac:dyDescent="0.2">
      <c r="B85" s="48"/>
      <c r="C85" s="67"/>
      <c r="D85" s="68">
        <f>C85*12</f>
        <v>0</v>
      </c>
    </row>
    <row r="86" spans="2:4" s="37" customFormat="1" x14ac:dyDescent="0.2">
      <c r="B86" s="48"/>
      <c r="C86" s="67"/>
      <c r="D86" s="68">
        <f>C86*12</f>
        <v>0</v>
      </c>
    </row>
    <row r="87" spans="2:4" s="37" customFormat="1" x14ac:dyDescent="0.2">
      <c r="B87" s="69"/>
      <c r="C87" s="70">
        <f>SUM(C84:C86)</f>
        <v>0</v>
      </c>
      <c r="D87" s="71">
        <f>SUM(D84:D86)</f>
        <v>0</v>
      </c>
    </row>
    <row r="88" spans="2:4" s="37" customFormat="1" x14ac:dyDescent="0.2">
      <c r="B88" s="37" t="s">
        <v>58</v>
      </c>
    </row>
    <row r="89" spans="2:4" s="37" customFormat="1" ht="18.75" customHeight="1" x14ac:dyDescent="0.2">
      <c r="B89" s="152" t="s">
        <v>55</v>
      </c>
      <c r="C89" s="154" t="s">
        <v>56</v>
      </c>
      <c r="D89" s="155"/>
    </row>
    <row r="90" spans="2:4" s="37" customFormat="1" ht="33" x14ac:dyDescent="0.2">
      <c r="B90" s="153"/>
      <c r="C90" s="63" t="s">
        <v>49</v>
      </c>
      <c r="D90" s="64" t="s">
        <v>57</v>
      </c>
    </row>
    <row r="91" spans="2:4" s="37" customFormat="1" x14ac:dyDescent="0.2">
      <c r="B91" s="41"/>
      <c r="C91" s="65"/>
      <c r="D91" s="66">
        <f>C91*12</f>
        <v>0</v>
      </c>
    </row>
    <row r="92" spans="2:4" s="37" customFormat="1" x14ac:dyDescent="0.2">
      <c r="B92" s="48"/>
      <c r="C92" s="67"/>
      <c r="D92" s="68">
        <f>C92*12</f>
        <v>0</v>
      </c>
    </row>
    <row r="93" spans="2:4" s="37" customFormat="1" x14ac:dyDescent="0.2">
      <c r="B93" s="48"/>
      <c r="C93" s="67"/>
      <c r="D93" s="68">
        <f>C93*12</f>
        <v>0</v>
      </c>
    </row>
    <row r="94" spans="2:4" s="37" customFormat="1" x14ac:dyDescent="0.2">
      <c r="B94" s="69"/>
      <c r="C94" s="70">
        <f>SUM(C91:C93)</f>
        <v>0</v>
      </c>
      <c r="D94" s="71">
        <f>SUM(D91:D93)</f>
        <v>0</v>
      </c>
    </row>
    <row r="95" spans="2:4" s="37" customFormat="1" x14ac:dyDescent="0.2">
      <c r="B95" s="60" t="s">
        <v>59</v>
      </c>
    </row>
    <row r="96" spans="2:4" s="37" customFormat="1" x14ac:dyDescent="0.2">
      <c r="C96" s="61" t="e">
        <f>($D$88-$D$95)/D87</f>
        <v>#DIV/0!</v>
      </c>
    </row>
    <row r="97" spans="2:10" s="37" customFormat="1" x14ac:dyDescent="0.2"/>
    <row r="98" spans="2:10" s="72" customFormat="1" x14ac:dyDescent="0.2">
      <c r="B98" s="37" t="s">
        <v>60</v>
      </c>
    </row>
    <row r="99" spans="2:10" s="72" customFormat="1" ht="72.75" customHeight="1" x14ac:dyDescent="0.2">
      <c r="B99" s="151"/>
      <c r="C99" s="151"/>
      <c r="D99" s="151"/>
      <c r="E99" s="151"/>
      <c r="F99" s="151"/>
      <c r="G99" s="151"/>
      <c r="H99" s="151"/>
      <c r="I99" s="151"/>
      <c r="J99" s="151"/>
    </row>
    <row r="100" spans="2:10" s="72" customFormat="1" x14ac:dyDescent="0.2"/>
  </sheetData>
  <mergeCells count="40">
    <mergeCell ref="B99:J99"/>
    <mergeCell ref="H70:H71"/>
    <mergeCell ref="B75:C75"/>
    <mergeCell ref="B82:B83"/>
    <mergeCell ref="C82:D82"/>
    <mergeCell ref="B89:B90"/>
    <mergeCell ref="C89:D89"/>
    <mergeCell ref="G70:G71"/>
    <mergeCell ref="B68:C68"/>
    <mergeCell ref="B70:B71"/>
    <mergeCell ref="C70:C71"/>
    <mergeCell ref="D70:E70"/>
    <mergeCell ref="F70:F71"/>
    <mergeCell ref="B59:J59"/>
    <mergeCell ref="B63:B64"/>
    <mergeCell ref="C63:C64"/>
    <mergeCell ref="D63:E63"/>
    <mergeCell ref="F63:F64"/>
    <mergeCell ref="G63:G64"/>
    <mergeCell ref="H63:H64"/>
    <mergeCell ref="B56:J56"/>
    <mergeCell ref="B14:J14"/>
    <mergeCell ref="B15:J15"/>
    <mergeCell ref="B16:J16"/>
    <mergeCell ref="B17:J17"/>
    <mergeCell ref="B18:J18"/>
    <mergeCell ref="D19:E19"/>
    <mergeCell ref="F19:J19"/>
    <mergeCell ref="B25:J25"/>
    <mergeCell ref="B27:J27"/>
    <mergeCell ref="D31:F31"/>
    <mergeCell ref="D33:F33"/>
    <mergeCell ref="D35:F35"/>
    <mergeCell ref="C13:J13"/>
    <mergeCell ref="B4:J4"/>
    <mergeCell ref="B3:J3"/>
    <mergeCell ref="I8:J8"/>
    <mergeCell ref="C10:J10"/>
    <mergeCell ref="C11:J11"/>
    <mergeCell ref="C12:J12"/>
  </mergeCells>
  <phoneticPr fontId="4"/>
  <conditionalFormatting sqref="C19:C20 C29">
    <cfRule type="containsText" dxfId="9" priority="2" operator="containsText" text="あり">
      <formula>NOT(ISERROR(SEARCH("あり",C19)))</formula>
    </cfRule>
    <cfRule type="containsText" dxfId="8" priority="4" operator="containsText" text="なし">
      <formula>NOT(ISERROR(SEARCH("なし",C19)))</formula>
    </cfRule>
    <cfRule type="containsText" dxfId="7" priority="5" operator="containsText" text="あり">
      <formula>NOT(ISERROR(SEARCH("あり",C19)))</formula>
    </cfRule>
  </conditionalFormatting>
  <conditionalFormatting sqref="D35 D37:H37">
    <cfRule type="cellIs" dxfId="6" priority="3" operator="greaterThan">
      <formula>1000000</formula>
    </cfRule>
  </conditionalFormatting>
  <conditionalFormatting sqref="D35">
    <cfRule type="cellIs" dxfId="5" priority="1" operator="greaterThan">
      <formula>666000</formula>
    </cfRule>
  </conditionalFormatting>
  <dataValidations count="6">
    <dataValidation imeMode="halfAlpha" allowBlank="1" showInputMessage="1" showErrorMessage="1" sqref="B17:J17" xr:uid="{07A9604B-E3AF-4FB4-8BBA-FF2AD2FB2847}"/>
    <dataValidation imeMode="halfKatakana" allowBlank="1" showInputMessage="1" showErrorMessage="1" sqref="C12:H12 C10" xr:uid="{2AD853E9-A1E3-46DA-AA80-7195E8F79FAF}"/>
    <dataValidation type="list" allowBlank="1" showInputMessage="1" showErrorMessage="1" sqref="C29 C19" xr:uid="{36263BDB-A4AE-448F-B4E6-43E907EEAF34}">
      <formula1>"あり,なし"</formula1>
    </dataValidation>
    <dataValidation type="list" allowBlank="1" showInputMessage="1" showErrorMessage="1" sqref="F20" xr:uid="{0530B14F-48E4-4940-800E-838E89D71A3B}">
      <formula1>"令和元年度,令和２年度,令和３年度"</formula1>
    </dataValidation>
    <dataValidation type="list" allowBlank="1" showInputMessage="1" showErrorMessage="1" sqref="B15:J15" xr:uid="{9231039F-B3CA-459F-8D0D-C7CE8D772863}">
      <formula1>"療養介護,生活介護,自立訓練,就労移行支援,就労継続支援A型,就労継続支援B型,就労定着支援,自立生活援助,児童発達支援,医療型児童発達支援,放課後等デイサービス,短期入所,施設入所支援,共同生活援助,福祉型障害児入所施設,医療型障害児入所施設,居宅介護,重度訪問介護,同行援護,行動援護,居宅訪問型児童発達支援,保育所等訪問支援,計画相談支援,地域移行支援,地域定着支援,障害児相談支援"</formula1>
    </dataValidation>
    <dataValidation type="list" allowBlank="1" showInputMessage="1" showErrorMessage="1" sqref="F19:J19" xr:uid="{EEDEF9D5-7EFC-44CA-B200-A77B40882802}">
      <formula1>"令和元年度,令和２年度,令和３年度,令和４年度"</formula1>
    </dataValidation>
  </dataValidations>
  <pageMargins left="0.70866141732283472" right="0.70866141732283472" top="0.74803149606299213" bottom="0.74803149606299213" header="0.31496062992125984" footer="0.31496062992125984"/>
  <pageSetup paperSize="9" scale="38"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1631950</xdr:colOff>
                    <xdr:row>51</xdr:row>
                    <xdr:rowOff>133350</xdr:rowOff>
                  </from>
                  <to>
                    <xdr:col>2</xdr:col>
                    <xdr:colOff>50800</xdr:colOff>
                    <xdr:row>54</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1638300</xdr:colOff>
                    <xdr:row>49</xdr:row>
                    <xdr:rowOff>57150</xdr:rowOff>
                  </from>
                  <to>
                    <xdr:col>2</xdr:col>
                    <xdr:colOff>127000</xdr:colOff>
                    <xdr:row>51</xdr:row>
                    <xdr:rowOff>146050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1619250</xdr:colOff>
                    <xdr:row>37</xdr:row>
                    <xdr:rowOff>69850</xdr:rowOff>
                  </from>
                  <to>
                    <xdr:col>2</xdr:col>
                    <xdr:colOff>184150</xdr:colOff>
                    <xdr:row>39</xdr:row>
                    <xdr:rowOff>146050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1619250</xdr:colOff>
                    <xdr:row>36</xdr:row>
                    <xdr:rowOff>184150</xdr:rowOff>
                  </from>
                  <to>
                    <xdr:col>2</xdr:col>
                    <xdr:colOff>82550</xdr:colOff>
                    <xdr:row>38</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1619250</xdr:colOff>
                    <xdr:row>38</xdr:row>
                    <xdr:rowOff>165100</xdr:rowOff>
                  </from>
                  <to>
                    <xdr:col>2</xdr:col>
                    <xdr:colOff>6350</xdr:colOff>
                    <xdr:row>40</xdr:row>
                    <xdr:rowOff>107950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1619250</xdr:colOff>
                    <xdr:row>39</xdr:row>
                    <xdr:rowOff>114300</xdr:rowOff>
                  </from>
                  <to>
                    <xdr:col>2</xdr:col>
                    <xdr:colOff>184150</xdr:colOff>
                    <xdr:row>41</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1638300</xdr:colOff>
                    <xdr:row>48</xdr:row>
                    <xdr:rowOff>19050</xdr:rowOff>
                  </from>
                  <to>
                    <xdr:col>2</xdr:col>
                    <xdr:colOff>152400</xdr:colOff>
                    <xdr:row>50</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552450</xdr:colOff>
                    <xdr:row>37</xdr:row>
                    <xdr:rowOff>133350</xdr:rowOff>
                  </from>
                  <to>
                    <xdr:col>3</xdr:col>
                    <xdr:colOff>831850</xdr:colOff>
                    <xdr:row>39</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552450</xdr:colOff>
                    <xdr:row>36</xdr:row>
                    <xdr:rowOff>209550</xdr:rowOff>
                  </from>
                  <to>
                    <xdr:col>3</xdr:col>
                    <xdr:colOff>812800</xdr:colOff>
                    <xdr:row>38</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1619250</xdr:colOff>
                    <xdr:row>43</xdr:row>
                    <xdr:rowOff>171450</xdr:rowOff>
                  </from>
                  <to>
                    <xdr:col>2</xdr:col>
                    <xdr:colOff>69850</xdr:colOff>
                    <xdr:row>45</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1631950</xdr:colOff>
                    <xdr:row>50</xdr:row>
                    <xdr:rowOff>228600</xdr:rowOff>
                  </from>
                  <to>
                    <xdr:col>2</xdr:col>
                    <xdr:colOff>69850</xdr:colOff>
                    <xdr:row>51</xdr:row>
                    <xdr:rowOff>222250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1619250</xdr:colOff>
                    <xdr:row>41</xdr:row>
                    <xdr:rowOff>869950</xdr:rowOff>
                  </from>
                  <to>
                    <xdr:col>2</xdr:col>
                    <xdr:colOff>69850</xdr:colOff>
                    <xdr:row>43</xdr:row>
                    <xdr:rowOff>107950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1619250</xdr:colOff>
                    <xdr:row>42</xdr:row>
                    <xdr:rowOff>133350</xdr:rowOff>
                  </from>
                  <to>
                    <xdr:col>2</xdr:col>
                    <xdr:colOff>31750</xdr:colOff>
                    <xdr:row>44</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107950</xdr:colOff>
                    <xdr:row>22</xdr:row>
                    <xdr:rowOff>152400</xdr:rowOff>
                  </from>
                  <to>
                    <xdr:col>1</xdr:col>
                    <xdr:colOff>146050</xdr:colOff>
                    <xdr:row>24</xdr:row>
                    <xdr:rowOff>101600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107950</xdr:colOff>
                    <xdr:row>22</xdr:row>
                    <xdr:rowOff>50800</xdr:rowOff>
                  </from>
                  <to>
                    <xdr:col>1</xdr:col>
                    <xdr:colOff>146050</xdr:colOff>
                    <xdr:row>25</xdr:row>
                    <xdr:rowOff>222250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114300</xdr:colOff>
                    <xdr:row>20</xdr:row>
                    <xdr:rowOff>57150</xdr:rowOff>
                  </from>
                  <to>
                    <xdr:col>1</xdr:col>
                    <xdr:colOff>298450</xdr:colOff>
                    <xdr:row>22</xdr:row>
                    <xdr:rowOff>146050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114300</xdr:colOff>
                    <xdr:row>21</xdr:row>
                    <xdr:rowOff>88900</xdr:rowOff>
                  </from>
                  <to>
                    <xdr:col>1</xdr:col>
                    <xdr:colOff>298450</xdr:colOff>
                    <xdr:row>23</xdr:row>
                    <xdr:rowOff>69850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sizeWithCells="1">
                  <from>
                    <xdr:col>0</xdr:col>
                    <xdr:colOff>76200</xdr:colOff>
                    <xdr:row>26</xdr:row>
                    <xdr:rowOff>114300</xdr:rowOff>
                  </from>
                  <to>
                    <xdr:col>1</xdr:col>
                    <xdr:colOff>114300</xdr:colOff>
                    <xdr:row>26</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C4A6-B5BC-4F56-A46A-AF32DDE57ACA}">
  <sheetPr>
    <tabColor rgb="FFFFC000"/>
    <pageSetUpPr fitToPage="1"/>
  </sheetPr>
  <dimension ref="A1:W52"/>
  <sheetViews>
    <sheetView showGridLines="0" tabSelected="1" view="pageBreakPreview" zoomScale="70" zoomScaleNormal="100" zoomScaleSheetLayoutView="70" workbookViewId="0">
      <selection activeCell="E14" sqref="E14:I15"/>
    </sheetView>
  </sheetViews>
  <sheetFormatPr defaultColWidth="5.7265625" defaultRowHeight="14" x14ac:dyDescent="0.2"/>
  <cols>
    <col min="1" max="1" width="3.90625" style="73" customWidth="1"/>
    <col min="2" max="2" width="5.7265625" style="73"/>
    <col min="3" max="3" width="12.90625" style="73" customWidth="1"/>
    <col min="4" max="4" width="5.7265625" style="73"/>
    <col min="5" max="5" width="18" style="73" customWidth="1"/>
    <col min="6" max="21" width="5.7265625" style="73"/>
    <col min="22" max="22" width="3.90625" style="73" customWidth="1"/>
    <col min="23" max="23" width="2.7265625" style="73" customWidth="1"/>
    <col min="24" max="16384" width="5.7265625" style="73"/>
  </cols>
  <sheetData>
    <row r="1" spans="1:23" x14ac:dyDescent="0.2">
      <c r="A1" s="73" t="s">
        <v>61</v>
      </c>
      <c r="W1" s="3" t="s">
        <v>62</v>
      </c>
    </row>
    <row r="2" spans="1:23" ht="25.15" customHeight="1" x14ac:dyDescent="0.2">
      <c r="A2" s="98" t="s">
        <v>86</v>
      </c>
      <c r="B2" s="98"/>
      <c r="C2" s="99"/>
      <c r="D2" s="74"/>
      <c r="E2" s="74"/>
      <c r="F2" s="74"/>
      <c r="G2" s="74"/>
      <c r="H2" s="74"/>
      <c r="I2" s="74"/>
      <c r="J2" s="74"/>
      <c r="K2" s="74"/>
      <c r="L2" s="74"/>
      <c r="M2" s="74"/>
      <c r="N2" s="74"/>
      <c r="O2" s="74"/>
      <c r="P2" s="74"/>
      <c r="Q2" s="74"/>
      <c r="R2" s="74"/>
      <c r="S2" s="74"/>
      <c r="T2" s="74"/>
      <c r="U2" s="74"/>
    </row>
    <row r="3" spans="1:23" s="5" customFormat="1" ht="16.5" x14ac:dyDescent="0.2">
      <c r="A3" s="4"/>
      <c r="B3" s="157" t="s">
        <v>2</v>
      </c>
      <c r="C3" s="157"/>
      <c r="D3" s="157"/>
      <c r="E3" s="157"/>
      <c r="F3" s="157"/>
      <c r="G3" s="157"/>
      <c r="H3" s="157"/>
      <c r="I3" s="157"/>
      <c r="J3" s="157"/>
      <c r="K3" s="157"/>
      <c r="L3" s="157"/>
      <c r="M3" s="157"/>
      <c r="N3" s="157"/>
      <c r="O3" s="157"/>
      <c r="P3" s="157"/>
      <c r="Q3" s="157"/>
      <c r="R3" s="157"/>
      <c r="S3" s="157"/>
      <c r="T3" s="157"/>
      <c r="U3" s="157"/>
      <c r="V3" s="157"/>
    </row>
    <row r="4" spans="1:23" ht="25.15" customHeight="1" x14ac:dyDescent="0.2">
      <c r="B4" s="170" t="s">
        <v>87</v>
      </c>
      <c r="C4" s="170"/>
      <c r="D4" s="170"/>
      <c r="E4" s="170"/>
      <c r="F4" s="170"/>
      <c r="G4" s="170"/>
      <c r="H4" s="170"/>
      <c r="I4" s="170"/>
      <c r="J4" s="170"/>
      <c r="K4" s="170"/>
      <c r="L4" s="170"/>
      <c r="M4" s="170"/>
      <c r="N4" s="170"/>
      <c r="O4" s="170"/>
      <c r="P4" s="170"/>
      <c r="Q4" s="170"/>
      <c r="R4" s="170"/>
      <c r="S4" s="170"/>
      <c r="T4" s="170"/>
      <c r="U4" s="170"/>
      <c r="V4" s="170"/>
    </row>
    <row r="5" spans="1:23" s="2" customFormat="1" ht="19" x14ac:dyDescent="0.2">
      <c r="B5" s="7"/>
      <c r="C5" s="8"/>
      <c r="D5" s="9"/>
      <c r="E5" s="9"/>
      <c r="F5" s="9"/>
      <c r="G5" s="9"/>
    </row>
    <row r="6" spans="1:23" s="78" customFormat="1" ht="19" x14ac:dyDescent="0.2">
      <c r="A6" s="75"/>
      <c r="B6" s="76"/>
      <c r="C6" s="77"/>
      <c r="D6" s="77"/>
      <c r="E6" s="77"/>
      <c r="F6" s="77"/>
      <c r="G6" s="77"/>
      <c r="H6" s="75"/>
      <c r="I6" s="75"/>
      <c r="J6" s="75"/>
    </row>
    <row r="7" spans="1:23" s="78" customFormat="1" ht="19" x14ac:dyDescent="0.2">
      <c r="A7" s="75"/>
      <c r="B7" s="77"/>
      <c r="C7" s="77"/>
      <c r="D7" s="77"/>
      <c r="E7" s="77"/>
      <c r="F7" s="77"/>
      <c r="G7" s="77"/>
      <c r="H7" s="75"/>
      <c r="I7" s="75"/>
      <c r="J7" s="75"/>
      <c r="M7" s="158" t="s">
        <v>3</v>
      </c>
      <c r="N7" s="158"/>
      <c r="O7" s="158"/>
      <c r="P7" s="159" t="s">
        <v>79</v>
      </c>
      <c r="Q7" s="159"/>
      <c r="R7" s="159"/>
      <c r="S7" s="159"/>
      <c r="T7" s="159"/>
      <c r="U7" s="159"/>
      <c r="V7" s="159"/>
    </row>
    <row r="8" spans="1:23" s="79" customFormat="1" ht="14.5" thickBot="1" x14ac:dyDescent="0.25">
      <c r="C8" s="80" t="s">
        <v>4</v>
      </c>
    </row>
    <row r="9" spans="1:23" s="79" customFormat="1" ht="23.15" customHeight="1" x14ac:dyDescent="0.2">
      <c r="C9" s="81" t="s">
        <v>6</v>
      </c>
      <c r="D9" s="160"/>
      <c r="E9" s="161"/>
      <c r="F9" s="161"/>
      <c r="G9" s="161"/>
      <c r="H9" s="161"/>
      <c r="I9" s="161"/>
      <c r="J9" s="161"/>
      <c r="K9" s="162"/>
    </row>
    <row r="10" spans="1:23" s="79" customFormat="1" ht="23.15" customHeight="1" x14ac:dyDescent="0.2">
      <c r="C10" s="82" t="s">
        <v>7</v>
      </c>
      <c r="D10" s="163"/>
      <c r="E10" s="164"/>
      <c r="F10" s="164"/>
      <c r="G10" s="164"/>
      <c r="H10" s="164"/>
      <c r="I10" s="164"/>
      <c r="J10" s="164"/>
      <c r="K10" s="165"/>
    </row>
    <row r="11" spans="1:23" s="79" customFormat="1" ht="23.15" customHeight="1" x14ac:dyDescent="0.2">
      <c r="C11" s="83" t="s">
        <v>63</v>
      </c>
      <c r="D11" s="166"/>
      <c r="E11" s="167"/>
      <c r="F11" s="168" t="s">
        <v>64</v>
      </c>
      <c r="G11" s="168"/>
      <c r="H11" s="168"/>
      <c r="I11" s="168"/>
      <c r="J11" s="168"/>
      <c r="K11" s="169"/>
    </row>
    <row r="12" spans="1:23" s="79" customFormat="1" ht="23.15" customHeight="1" thickBot="1" x14ac:dyDescent="0.25">
      <c r="C12" s="84" t="s">
        <v>65</v>
      </c>
      <c r="D12" s="171"/>
      <c r="E12" s="172"/>
      <c r="F12" s="173" t="s">
        <v>64</v>
      </c>
      <c r="G12" s="173"/>
      <c r="H12" s="173"/>
      <c r="I12" s="173"/>
      <c r="J12" s="173"/>
      <c r="K12" s="174"/>
    </row>
    <row r="13" spans="1:23" ht="10.15" customHeight="1" x14ac:dyDescent="0.2"/>
    <row r="14" spans="1:23" ht="20.149999999999999" customHeight="1" x14ac:dyDescent="0.2">
      <c r="B14" s="175" t="s">
        <v>66</v>
      </c>
      <c r="C14" s="175"/>
      <c r="D14" s="175"/>
      <c r="E14" s="176">
        <f>$C$18+$E$18-$G$18</f>
        <v>0</v>
      </c>
      <c r="F14" s="177"/>
      <c r="G14" s="177"/>
      <c r="H14" s="177"/>
      <c r="I14" s="177"/>
      <c r="J14" s="179" t="s">
        <v>22</v>
      </c>
      <c r="K14" s="179"/>
      <c r="M14" s="156"/>
      <c r="N14" s="156"/>
      <c r="O14" s="156"/>
      <c r="P14" s="156"/>
      <c r="Q14" s="156"/>
      <c r="R14" s="156"/>
      <c r="T14" s="85"/>
      <c r="U14" s="85"/>
    </row>
    <row r="15" spans="1:23" ht="20.149999999999999" customHeight="1" thickBot="1" x14ac:dyDescent="0.25">
      <c r="B15" s="175"/>
      <c r="C15" s="175"/>
      <c r="D15" s="175"/>
      <c r="E15" s="178"/>
      <c r="F15" s="178"/>
      <c r="G15" s="178"/>
      <c r="H15" s="178"/>
      <c r="I15" s="178"/>
      <c r="J15" s="179"/>
      <c r="K15" s="179"/>
      <c r="M15" s="156"/>
      <c r="N15" s="156"/>
      <c r="O15" s="156"/>
      <c r="P15" s="156"/>
      <c r="Q15" s="156"/>
      <c r="R15" s="156"/>
      <c r="T15" s="85"/>
      <c r="U15" s="85"/>
    </row>
    <row r="16" spans="1:23" ht="10.15" customHeight="1" x14ac:dyDescent="0.2"/>
    <row r="17" spans="2:21" ht="40.15" customHeight="1" x14ac:dyDescent="0.2">
      <c r="C17" s="183" t="s">
        <v>67</v>
      </c>
      <c r="D17" s="183"/>
      <c r="E17" s="184" t="s">
        <v>68</v>
      </c>
      <c r="F17" s="185"/>
      <c r="G17" s="184" t="s">
        <v>69</v>
      </c>
      <c r="H17" s="185"/>
      <c r="I17" s="86"/>
      <c r="J17" s="86"/>
    </row>
    <row r="18" spans="2:21" ht="20.149999999999999" customHeight="1" x14ac:dyDescent="0.2">
      <c r="C18" s="186">
        <f>$P$31</f>
        <v>0</v>
      </c>
      <c r="D18" s="187"/>
      <c r="E18" s="188">
        <f>$S$31</f>
        <v>0</v>
      </c>
      <c r="F18" s="189"/>
      <c r="G18" s="190"/>
      <c r="H18" s="191"/>
      <c r="I18" s="87"/>
      <c r="J18" s="87"/>
    </row>
    <row r="19" spans="2:21" ht="10.15" customHeight="1" x14ac:dyDescent="0.2"/>
    <row r="20" spans="2:21" s="86" customFormat="1" ht="20.149999999999999" customHeight="1" x14ac:dyDescent="0.2">
      <c r="B20" s="88" t="s">
        <v>70</v>
      </c>
      <c r="C20" s="192" t="s">
        <v>71</v>
      </c>
      <c r="D20" s="192"/>
      <c r="E20" s="192"/>
      <c r="F20" s="192"/>
      <c r="G20" s="192"/>
      <c r="H20" s="192"/>
      <c r="I20" s="192"/>
      <c r="J20" s="192"/>
      <c r="K20" s="192" t="s">
        <v>72</v>
      </c>
      <c r="L20" s="192"/>
      <c r="M20" s="192" t="s">
        <v>73</v>
      </c>
      <c r="N20" s="192"/>
      <c r="O20" s="192"/>
      <c r="P20" s="192" t="s">
        <v>74</v>
      </c>
      <c r="Q20" s="192"/>
      <c r="R20" s="192"/>
      <c r="S20" s="183" t="s">
        <v>75</v>
      </c>
      <c r="T20" s="183"/>
      <c r="U20" s="183"/>
    </row>
    <row r="21" spans="2:21" ht="20.149999999999999" customHeight="1" x14ac:dyDescent="0.2">
      <c r="B21" s="89">
        <v>1</v>
      </c>
      <c r="C21" s="180"/>
      <c r="D21" s="180"/>
      <c r="E21" s="180"/>
      <c r="F21" s="180"/>
      <c r="G21" s="180"/>
      <c r="H21" s="180"/>
      <c r="I21" s="180"/>
      <c r="J21" s="180"/>
      <c r="K21" s="90"/>
      <c r="L21" s="91"/>
      <c r="M21" s="181"/>
      <c r="N21" s="181"/>
      <c r="O21" s="181"/>
      <c r="P21" s="182">
        <f t="shared" ref="P21:P30" si="0">K21*M21</f>
        <v>0</v>
      </c>
      <c r="Q21" s="182"/>
      <c r="R21" s="182"/>
      <c r="S21" s="181"/>
      <c r="T21" s="181"/>
      <c r="U21" s="181"/>
    </row>
    <row r="22" spans="2:21" ht="20.149999999999999" customHeight="1" x14ac:dyDescent="0.2">
      <c r="B22" s="89">
        <v>2</v>
      </c>
      <c r="C22" s="180"/>
      <c r="D22" s="180"/>
      <c r="E22" s="180"/>
      <c r="F22" s="180"/>
      <c r="G22" s="180"/>
      <c r="H22" s="180"/>
      <c r="I22" s="180"/>
      <c r="J22" s="180"/>
      <c r="K22" s="90"/>
      <c r="L22" s="91"/>
      <c r="M22" s="181"/>
      <c r="N22" s="181"/>
      <c r="O22" s="181"/>
      <c r="P22" s="182">
        <f t="shared" si="0"/>
        <v>0</v>
      </c>
      <c r="Q22" s="182"/>
      <c r="R22" s="182"/>
      <c r="S22" s="181"/>
      <c r="T22" s="181"/>
      <c r="U22" s="181"/>
    </row>
    <row r="23" spans="2:21" ht="20.149999999999999" customHeight="1" x14ac:dyDescent="0.2">
      <c r="B23" s="89">
        <v>3</v>
      </c>
      <c r="C23" s="180"/>
      <c r="D23" s="180"/>
      <c r="E23" s="180"/>
      <c r="F23" s="180"/>
      <c r="G23" s="180"/>
      <c r="H23" s="180"/>
      <c r="I23" s="180"/>
      <c r="J23" s="180"/>
      <c r="K23" s="90"/>
      <c r="L23" s="91"/>
      <c r="M23" s="181"/>
      <c r="N23" s="181"/>
      <c r="O23" s="181"/>
      <c r="P23" s="182">
        <f t="shared" si="0"/>
        <v>0</v>
      </c>
      <c r="Q23" s="182"/>
      <c r="R23" s="182"/>
      <c r="S23" s="181"/>
      <c r="T23" s="181"/>
      <c r="U23" s="181"/>
    </row>
    <row r="24" spans="2:21" ht="20.149999999999999" customHeight="1" x14ac:dyDescent="0.2">
      <c r="B24" s="89">
        <v>4</v>
      </c>
      <c r="C24" s="180"/>
      <c r="D24" s="180"/>
      <c r="E24" s="180"/>
      <c r="F24" s="180"/>
      <c r="G24" s="180"/>
      <c r="H24" s="180"/>
      <c r="I24" s="180"/>
      <c r="J24" s="180"/>
      <c r="K24" s="90"/>
      <c r="L24" s="91"/>
      <c r="M24" s="181"/>
      <c r="N24" s="181"/>
      <c r="O24" s="181"/>
      <c r="P24" s="182">
        <f t="shared" si="0"/>
        <v>0</v>
      </c>
      <c r="Q24" s="182"/>
      <c r="R24" s="182"/>
      <c r="S24" s="181"/>
      <c r="T24" s="181"/>
      <c r="U24" s="181"/>
    </row>
    <row r="25" spans="2:21" ht="20.149999999999999" customHeight="1" x14ac:dyDescent="0.2">
      <c r="B25" s="89">
        <v>5</v>
      </c>
      <c r="C25" s="180"/>
      <c r="D25" s="180"/>
      <c r="E25" s="180"/>
      <c r="F25" s="180"/>
      <c r="G25" s="180"/>
      <c r="H25" s="180"/>
      <c r="I25" s="180"/>
      <c r="J25" s="180"/>
      <c r="K25" s="90"/>
      <c r="L25" s="91"/>
      <c r="M25" s="181"/>
      <c r="N25" s="181"/>
      <c r="O25" s="181"/>
      <c r="P25" s="182">
        <f t="shared" si="0"/>
        <v>0</v>
      </c>
      <c r="Q25" s="182"/>
      <c r="R25" s="182"/>
      <c r="S25" s="181"/>
      <c r="T25" s="181"/>
      <c r="U25" s="181"/>
    </row>
    <row r="26" spans="2:21" ht="20.149999999999999" customHeight="1" x14ac:dyDescent="0.2">
      <c r="B26" s="89">
        <v>6</v>
      </c>
      <c r="C26" s="180"/>
      <c r="D26" s="180"/>
      <c r="E26" s="180"/>
      <c r="F26" s="180"/>
      <c r="G26" s="180"/>
      <c r="H26" s="180"/>
      <c r="I26" s="180"/>
      <c r="J26" s="180"/>
      <c r="K26" s="90"/>
      <c r="L26" s="91"/>
      <c r="M26" s="181"/>
      <c r="N26" s="181"/>
      <c r="O26" s="181"/>
      <c r="P26" s="182">
        <f t="shared" si="0"/>
        <v>0</v>
      </c>
      <c r="Q26" s="182"/>
      <c r="R26" s="182"/>
      <c r="S26" s="181"/>
      <c r="T26" s="181"/>
      <c r="U26" s="181"/>
    </row>
    <row r="27" spans="2:21" ht="20.149999999999999" customHeight="1" x14ac:dyDescent="0.2">
      <c r="B27" s="89">
        <v>7</v>
      </c>
      <c r="C27" s="180"/>
      <c r="D27" s="180"/>
      <c r="E27" s="180"/>
      <c r="F27" s="180"/>
      <c r="G27" s="180"/>
      <c r="H27" s="180"/>
      <c r="I27" s="180"/>
      <c r="J27" s="180"/>
      <c r="K27" s="90"/>
      <c r="L27" s="91"/>
      <c r="M27" s="181"/>
      <c r="N27" s="181"/>
      <c r="O27" s="181"/>
      <c r="P27" s="182">
        <f t="shared" si="0"/>
        <v>0</v>
      </c>
      <c r="Q27" s="182"/>
      <c r="R27" s="182"/>
      <c r="S27" s="181"/>
      <c r="T27" s="181"/>
      <c r="U27" s="181"/>
    </row>
    <row r="28" spans="2:21" ht="20.149999999999999" customHeight="1" x14ac:dyDescent="0.2">
      <c r="B28" s="89">
        <v>8</v>
      </c>
      <c r="C28" s="180"/>
      <c r="D28" s="180"/>
      <c r="E28" s="180"/>
      <c r="F28" s="180"/>
      <c r="G28" s="180"/>
      <c r="H28" s="180"/>
      <c r="I28" s="180"/>
      <c r="J28" s="180"/>
      <c r="K28" s="90"/>
      <c r="L28" s="91"/>
      <c r="M28" s="181"/>
      <c r="N28" s="181"/>
      <c r="O28" s="181"/>
      <c r="P28" s="182">
        <f t="shared" si="0"/>
        <v>0</v>
      </c>
      <c r="Q28" s="182"/>
      <c r="R28" s="182"/>
      <c r="S28" s="181"/>
      <c r="T28" s="181"/>
      <c r="U28" s="181"/>
    </row>
    <row r="29" spans="2:21" ht="20.149999999999999" customHeight="1" x14ac:dyDescent="0.2">
      <c r="B29" s="89">
        <v>9</v>
      </c>
      <c r="C29" s="180"/>
      <c r="D29" s="180"/>
      <c r="E29" s="180"/>
      <c r="F29" s="180"/>
      <c r="G29" s="180"/>
      <c r="H29" s="180"/>
      <c r="I29" s="180"/>
      <c r="J29" s="180"/>
      <c r="K29" s="90"/>
      <c r="L29" s="91"/>
      <c r="M29" s="181"/>
      <c r="N29" s="181"/>
      <c r="O29" s="181"/>
      <c r="P29" s="182">
        <f t="shared" si="0"/>
        <v>0</v>
      </c>
      <c r="Q29" s="182"/>
      <c r="R29" s="182"/>
      <c r="S29" s="181"/>
      <c r="T29" s="181"/>
      <c r="U29" s="181"/>
    </row>
    <row r="30" spans="2:21" ht="20.149999999999999" customHeight="1" x14ac:dyDescent="0.2">
      <c r="B30" s="89">
        <v>10</v>
      </c>
      <c r="C30" s="180"/>
      <c r="D30" s="180"/>
      <c r="E30" s="180"/>
      <c r="F30" s="180"/>
      <c r="G30" s="180"/>
      <c r="H30" s="180"/>
      <c r="I30" s="180"/>
      <c r="J30" s="180"/>
      <c r="K30" s="90"/>
      <c r="L30" s="91"/>
      <c r="M30" s="181"/>
      <c r="N30" s="181"/>
      <c r="O30" s="181"/>
      <c r="P30" s="182">
        <f t="shared" si="0"/>
        <v>0</v>
      </c>
      <c r="Q30" s="182"/>
      <c r="R30" s="182"/>
      <c r="S30" s="181"/>
      <c r="T30" s="181"/>
      <c r="U30" s="181"/>
    </row>
    <row r="31" spans="2:21" ht="20.149999999999999" customHeight="1" x14ac:dyDescent="0.2">
      <c r="M31" s="192" t="s">
        <v>76</v>
      </c>
      <c r="N31" s="192"/>
      <c r="O31" s="192"/>
      <c r="P31" s="195">
        <f>SUM(P21:R30)</f>
        <v>0</v>
      </c>
      <c r="Q31" s="196"/>
      <c r="R31" s="197"/>
      <c r="S31" s="195">
        <f>SUM(S21:U30)</f>
        <v>0</v>
      </c>
      <c r="T31" s="196"/>
      <c r="U31" s="197"/>
    </row>
    <row r="32" spans="2:21" ht="49.5" customHeight="1" x14ac:dyDescent="0.2"/>
    <row r="33" spans="2:21" ht="20.149999999999999" customHeight="1" x14ac:dyDescent="0.2">
      <c r="B33" s="193" t="s">
        <v>77</v>
      </c>
      <c r="C33" s="192"/>
      <c r="D33" s="194"/>
      <c r="E33" s="194"/>
      <c r="F33" s="194"/>
      <c r="G33" s="194"/>
      <c r="H33" s="194"/>
      <c r="I33" s="194"/>
      <c r="J33" s="194"/>
      <c r="K33" s="194"/>
      <c r="L33" s="194"/>
      <c r="M33" s="194"/>
      <c r="N33" s="194"/>
      <c r="O33" s="194"/>
      <c r="P33" s="194"/>
      <c r="Q33" s="194"/>
      <c r="R33" s="194"/>
      <c r="S33" s="194"/>
      <c r="T33" s="194"/>
      <c r="U33" s="194"/>
    </row>
    <row r="34" spans="2:21" ht="20.149999999999999" customHeight="1" x14ac:dyDescent="0.2">
      <c r="B34" s="192"/>
      <c r="C34" s="192"/>
      <c r="D34" s="194"/>
      <c r="E34" s="194"/>
      <c r="F34" s="194"/>
      <c r="G34" s="194"/>
      <c r="H34" s="194"/>
      <c r="I34" s="194"/>
      <c r="J34" s="194"/>
      <c r="K34" s="194"/>
      <c r="L34" s="194"/>
      <c r="M34" s="194"/>
      <c r="N34" s="194"/>
      <c r="O34" s="194"/>
      <c r="P34" s="194"/>
      <c r="Q34" s="194"/>
      <c r="R34" s="194"/>
      <c r="S34" s="194"/>
      <c r="T34" s="194"/>
      <c r="U34" s="194"/>
    </row>
    <row r="35" spans="2:21" ht="20.149999999999999" customHeight="1" x14ac:dyDescent="0.2">
      <c r="B35" s="192"/>
      <c r="C35" s="192"/>
      <c r="D35" s="194"/>
      <c r="E35" s="194"/>
      <c r="F35" s="194"/>
      <c r="G35" s="194"/>
      <c r="H35" s="194"/>
      <c r="I35" s="194"/>
      <c r="J35" s="194"/>
      <c r="K35" s="194"/>
      <c r="L35" s="194"/>
      <c r="M35" s="194"/>
      <c r="N35" s="194"/>
      <c r="O35" s="194"/>
      <c r="P35" s="194"/>
      <c r="Q35" s="194"/>
      <c r="R35" s="194"/>
      <c r="S35" s="194"/>
      <c r="T35" s="194"/>
      <c r="U35" s="194"/>
    </row>
    <row r="36" spans="2:21" ht="105" customHeight="1" x14ac:dyDescent="0.2">
      <c r="B36" s="192"/>
      <c r="C36" s="192"/>
      <c r="D36" s="194"/>
      <c r="E36" s="194"/>
      <c r="F36" s="194"/>
      <c r="G36" s="194"/>
      <c r="H36" s="194"/>
      <c r="I36" s="194"/>
      <c r="J36" s="194"/>
      <c r="K36" s="194"/>
      <c r="L36" s="194"/>
      <c r="M36" s="194"/>
      <c r="N36" s="194"/>
      <c r="O36" s="194"/>
      <c r="P36" s="194"/>
      <c r="Q36" s="194"/>
      <c r="R36" s="194"/>
      <c r="S36" s="194"/>
      <c r="T36" s="194"/>
      <c r="U36" s="194"/>
    </row>
    <row r="37" spans="2:21" ht="30" customHeight="1" x14ac:dyDescent="0.2">
      <c r="B37" s="92"/>
      <c r="C37" s="93"/>
      <c r="D37" s="94"/>
    </row>
    <row r="38" spans="2:21" ht="30" customHeight="1" x14ac:dyDescent="0.2"/>
    <row r="39" spans="2:21" ht="30" customHeight="1" x14ac:dyDescent="0.2"/>
    <row r="40" spans="2:21" ht="30" customHeight="1" x14ac:dyDescent="0.2"/>
    <row r="41" spans="2:21" ht="20.149999999999999" customHeight="1" x14ac:dyDescent="0.2"/>
    <row r="42" spans="2:21" ht="20.149999999999999" customHeight="1" x14ac:dyDescent="0.2"/>
    <row r="43" spans="2:21" ht="20.149999999999999" customHeight="1" x14ac:dyDescent="0.2">
      <c r="C43" s="86"/>
    </row>
    <row r="44" spans="2:21" ht="20.149999999999999" customHeight="1" x14ac:dyDescent="0.2"/>
    <row r="45" spans="2:21" ht="20.149999999999999" customHeight="1" x14ac:dyDescent="0.2"/>
    <row r="46" spans="2:21" ht="20.149999999999999" customHeight="1" x14ac:dyDescent="0.2"/>
    <row r="47" spans="2:21" ht="20.149999999999999" customHeight="1" x14ac:dyDescent="0.2"/>
    <row r="48" spans="2:21" ht="20.149999999999999" customHeight="1" x14ac:dyDescent="0.2"/>
    <row r="49" s="73" customFormat="1" ht="20.149999999999999" customHeight="1" x14ac:dyDescent="0.2"/>
    <row r="50" s="73" customFormat="1" ht="20.149999999999999" customHeight="1" x14ac:dyDescent="0.2"/>
    <row r="51" s="73" customFormat="1" ht="20.149999999999999" customHeight="1" x14ac:dyDescent="0.2"/>
    <row r="52" s="73" customFormat="1" ht="20.149999999999999" customHeight="1" x14ac:dyDescent="0.2"/>
  </sheetData>
  <mergeCells count="71">
    <mergeCell ref="B33:C36"/>
    <mergeCell ref="D33:U36"/>
    <mergeCell ref="C30:J30"/>
    <mergeCell ref="M30:O30"/>
    <mergeCell ref="P30:R30"/>
    <mergeCell ref="S30:U30"/>
    <mergeCell ref="M31:O31"/>
    <mergeCell ref="P31:R31"/>
    <mergeCell ref="S31:U31"/>
    <mergeCell ref="C28:J28"/>
    <mergeCell ref="M28:O28"/>
    <mergeCell ref="P28:R28"/>
    <mergeCell ref="S28:U28"/>
    <mergeCell ref="C29:J29"/>
    <mergeCell ref="M29:O29"/>
    <mergeCell ref="P29:R29"/>
    <mergeCell ref="S29:U29"/>
    <mergeCell ref="C26:J26"/>
    <mergeCell ref="M26:O26"/>
    <mergeCell ref="P26:R26"/>
    <mergeCell ref="S26:U26"/>
    <mergeCell ref="C27:J27"/>
    <mergeCell ref="M27:O27"/>
    <mergeCell ref="P27:R27"/>
    <mergeCell ref="S27:U27"/>
    <mergeCell ref="C24:J24"/>
    <mergeCell ref="M24:O24"/>
    <mergeCell ref="P24:R24"/>
    <mergeCell ref="S24:U24"/>
    <mergeCell ref="C25:J25"/>
    <mergeCell ref="M25:O25"/>
    <mergeCell ref="P25:R25"/>
    <mergeCell ref="S25:U25"/>
    <mergeCell ref="C22:J22"/>
    <mergeCell ref="M22:O22"/>
    <mergeCell ref="P22:R22"/>
    <mergeCell ref="S22:U22"/>
    <mergeCell ref="C23:J23"/>
    <mergeCell ref="M23:O23"/>
    <mergeCell ref="P23:R23"/>
    <mergeCell ref="S23:U23"/>
    <mergeCell ref="C21:J21"/>
    <mergeCell ref="M21:O21"/>
    <mergeCell ref="P21:R21"/>
    <mergeCell ref="S21:U21"/>
    <mergeCell ref="C17:D17"/>
    <mergeCell ref="E17:F17"/>
    <mergeCell ref="G17:H17"/>
    <mergeCell ref="C18:D18"/>
    <mergeCell ref="E18:F18"/>
    <mergeCell ref="G18:H18"/>
    <mergeCell ref="C20:J20"/>
    <mergeCell ref="K20:L20"/>
    <mergeCell ref="M20:O20"/>
    <mergeCell ref="P20:R20"/>
    <mergeCell ref="S20:U20"/>
    <mergeCell ref="M14:R14"/>
    <mergeCell ref="M15:R15"/>
    <mergeCell ref="B3:V3"/>
    <mergeCell ref="M7:O7"/>
    <mergeCell ref="P7:V7"/>
    <mergeCell ref="D9:K9"/>
    <mergeCell ref="D10:K10"/>
    <mergeCell ref="D11:E11"/>
    <mergeCell ref="F11:K11"/>
    <mergeCell ref="B4:V4"/>
    <mergeCell ref="D12:E12"/>
    <mergeCell ref="F12:K12"/>
    <mergeCell ref="B14:D15"/>
    <mergeCell ref="E14:I15"/>
    <mergeCell ref="J14:K15"/>
  </mergeCells>
  <phoneticPr fontId="4"/>
  <conditionalFormatting sqref="C18:C19 C28">
    <cfRule type="containsText" dxfId="4" priority="2" operator="containsText" text="あり">
      <formula>NOT(ISERROR(SEARCH("あり",C18)))</formula>
    </cfRule>
    <cfRule type="containsText" dxfId="3" priority="4" operator="containsText" text="なし">
      <formula>NOT(ISERROR(SEARCH("なし",C18)))</formula>
    </cfRule>
    <cfRule type="containsText" dxfId="2" priority="5" operator="containsText" text="あり">
      <formula>NOT(ISERROR(SEARCH("あり",C18)))</formula>
    </cfRule>
  </conditionalFormatting>
  <conditionalFormatting sqref="D34 D36:H36">
    <cfRule type="cellIs" dxfId="1" priority="3" operator="greaterThan">
      <formula>1000000</formula>
    </cfRule>
  </conditionalFormatting>
  <conditionalFormatting sqref="D34">
    <cfRule type="cellIs" dxfId="0" priority="1" operator="greaterThan">
      <formula>666000</formula>
    </cfRule>
  </conditionalFormatting>
  <dataValidations count="4">
    <dataValidation imeMode="halfAlpha" allowBlank="1" showInputMessage="1" showErrorMessage="1" sqref="M21:R30" xr:uid="{CF1A9A35-E2B0-4CBE-BB1A-644A77588D8D}"/>
    <dataValidation type="list" allowBlank="1" showInputMessage="1" showErrorMessage="1" sqref="L21:L30" xr:uid="{C86F15CE-6655-4D42-B4DA-9748FF6D0CAE}">
      <formula1>"式,台"</formula1>
    </dataValidation>
    <dataValidation type="whole" allowBlank="1" showInputMessage="1" showErrorMessage="1" sqref="K21:K30" xr:uid="{F55783E9-BA37-4515-9DA4-9B7DD2200965}">
      <formula1>1</formula1>
      <formula2>100</formula2>
    </dataValidation>
    <dataValidation type="whole" allowBlank="1" showInputMessage="1" showErrorMessage="1" sqref="D11:D12" xr:uid="{ED97F223-42CD-493B-9C72-BFA39584456A}">
      <formula1>0</formula1>
      <formula2>9999</formula2>
    </dataValidation>
  </dataValidations>
  <pageMargins left="0.70866141732283472" right="0.70866141732283472" top="0.74803149606299213" bottom="0.74803149606299213" header="0.31496062992125984" footer="0.31496062992125984"/>
  <pageSetup paperSize="9" scale="61"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市様式第１号別紙1_事業計画書（国の第6別表3-12③</vt:lpstr>
      <vt:lpstr>市様式第１号別紙2_積算内訳（国の第6別表3-12④</vt:lpstr>
      <vt:lpstr>'市様式第１号別紙1_事業計画書（国の第6別表3-12③'!Print_Area</vt:lpstr>
      <vt:lpstr>'市様式第１号別紙2_積算内訳（国の第6別表3-12④'!Print_Area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元喜</dc:creator>
  <cp:lastModifiedBy>中越 元喜</cp:lastModifiedBy>
  <dcterms:created xsi:type="dcterms:W3CDTF">2026-07-04T06:49:41Z</dcterms:created>
  <dcterms:modified xsi:type="dcterms:W3CDTF">2026-07-04T07:36:24Z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2026-07-04T06:51:33Z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77d9992f-bbfb-438d-b791-6838b05531b7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