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F1000\F1900\1. 一般廃棄物指導係\１、★多量排出事業所関係・リニュース\①　減量計画書関係（作成、発送）\①R7年度減量計画書\起案\3.様式\"/>
    </mc:Choice>
  </mc:AlternateContent>
  <bookViews>
    <workbookView xWindow="0" yWindow="0" windowWidth="23040" windowHeight="9192"/>
  </bookViews>
  <sheets>
    <sheet name="減量計画書(様式第1号)" sheetId="1" r:id="rId1"/>
    <sheet name="実績・計画(様式第1号-2)" sheetId="2" r:id="rId2"/>
  </sheets>
  <definedNames>
    <definedName name="_xlnm.Print_Area" localSheetId="0">'減量計画書(様式第1号)'!$A$1:$U$43</definedName>
    <definedName name="_xlnm.Print_Area" localSheetId="1">'実績・計画(様式第1号-2)'!$A$1:$AA$44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1" l="1"/>
  <c r="A27" i="2" l="1"/>
  <c r="R1" i="2" l="1"/>
  <c r="H1" i="2"/>
  <c r="W17" i="2"/>
  <c r="T17" i="2"/>
  <c r="R17" i="2"/>
  <c r="M17" i="2"/>
  <c r="J17" i="2"/>
  <c r="H17" i="2"/>
  <c r="Y16" i="2"/>
  <c r="O16" i="2"/>
  <c r="Y15" i="2"/>
  <c r="O15" i="2"/>
  <c r="Y14" i="2"/>
  <c r="O14" i="2"/>
  <c r="Y13" i="2"/>
  <c r="O13" i="2"/>
  <c r="Y12" i="2"/>
  <c r="O12" i="2"/>
  <c r="Y11" i="2"/>
  <c r="Y10" i="2"/>
  <c r="O10" i="2"/>
  <c r="Y9" i="2"/>
  <c r="O9" i="2"/>
  <c r="Y8" i="2"/>
  <c r="O8" i="2"/>
  <c r="Y7" i="2"/>
  <c r="O7" i="2"/>
  <c r="Y6" i="2"/>
  <c r="O6" i="2"/>
  <c r="Y5" i="2"/>
  <c r="O5" i="2"/>
  <c r="Y4" i="2"/>
  <c r="O4" i="2"/>
  <c r="M31" i="1"/>
  <c r="I31" i="1"/>
  <c r="E31" i="1"/>
  <c r="Y19" i="2" l="1"/>
  <c r="W19" i="2"/>
  <c r="Y17" i="2"/>
  <c r="O17" i="2"/>
  <c r="F17" i="1" l="1"/>
</calcChain>
</file>

<file path=xl/sharedStrings.xml><?xml version="1.0" encoding="utf-8"?>
<sst xmlns="http://schemas.openxmlformats.org/spreadsheetml/2006/main" count="136" uniqueCount="112">
  <si>
    <t>□</t>
  </si>
  <si>
    <t>事業所名</t>
    <phoneticPr fontId="1"/>
  </si>
  <si>
    <t>所在地</t>
    <rPh sb="0" eb="3">
      <t>ショザイチ</t>
    </rPh>
    <phoneticPr fontId="1"/>
  </si>
  <si>
    <t>数</t>
    <rPh sb="0" eb="1">
      <t>カズ</t>
    </rPh>
    <phoneticPr fontId="1"/>
  </si>
  <si>
    <t>延べ面積 (㎡)</t>
    <phoneticPr fontId="1"/>
  </si>
  <si>
    <t>事業用建築物</t>
    <phoneticPr fontId="1"/>
  </si>
  <si>
    <t>用途</t>
    <rPh sb="0" eb="2">
      <t>ヨウト</t>
    </rPh>
    <phoneticPr fontId="1"/>
  </si>
  <si>
    <t>合計</t>
    <rPh sb="0" eb="2">
      <t>ゴウケイ</t>
    </rPh>
    <phoneticPr fontId="1"/>
  </si>
  <si>
    <t>　建築物内で行う主な事業内容
 （テナントビルの場合は、別紙でテナント一覧を提出してください。）</t>
    <phoneticPr fontId="1"/>
  </si>
  <si>
    <t>豊中市</t>
    <rPh sb="0" eb="3">
      <t>トヨナカシ</t>
    </rPh>
    <phoneticPr fontId="1"/>
  </si>
  <si>
    <t>一般廃棄物の管理</t>
    <phoneticPr fontId="1"/>
  </si>
  <si>
    <t>事業系一般廃棄物管理責任者</t>
    <phoneticPr fontId="1"/>
  </si>
  <si>
    <t>管理業務委託先 （※３）</t>
    <phoneticPr fontId="1"/>
  </si>
  <si>
    <t>廃棄物管理組織</t>
    <phoneticPr fontId="1"/>
  </si>
  <si>
    <t>廃棄物の計量</t>
    <phoneticPr fontId="1"/>
  </si>
  <si>
    <t>有</t>
    <rPh sb="0" eb="1">
      <t>アリ</t>
    </rPh>
    <phoneticPr fontId="1"/>
  </si>
  <si>
    <t>無</t>
    <rPh sb="0" eb="1">
      <t>ナシ</t>
    </rPh>
    <phoneticPr fontId="1"/>
  </si>
  <si>
    <t>名前</t>
    <rPh sb="0" eb="2">
      <t>ナマエ</t>
    </rPh>
    <phoneticPr fontId="1"/>
  </si>
  <si>
    <t>所属・職名</t>
    <rPh sb="0" eb="2">
      <t>ショゾク</t>
    </rPh>
    <rPh sb="3" eb="5">
      <t>ショクメイ</t>
    </rPh>
    <phoneticPr fontId="1"/>
  </si>
  <si>
    <t>電話番号</t>
    <rPh sb="0" eb="2">
      <t>デンワ</t>
    </rPh>
    <rPh sb="2" eb="4">
      <t>バンゴウ</t>
    </rPh>
    <phoneticPr fontId="1"/>
  </si>
  <si>
    <t>メールアドレス</t>
    <phoneticPr fontId="1"/>
  </si>
  <si>
    <t>令和</t>
    <rPh sb="0" eb="2">
      <t>レイワ</t>
    </rPh>
    <phoneticPr fontId="1"/>
  </si>
  <si>
    <t>年</t>
    <rPh sb="0" eb="1">
      <t>ネン</t>
    </rPh>
    <phoneticPr fontId="1"/>
  </si>
  <si>
    <t>(</t>
    <phoneticPr fontId="1"/>
  </si>
  <si>
    <t>)</t>
    <phoneticPr fontId="1"/>
  </si>
  <si>
    <t>日</t>
    <rPh sb="0" eb="1">
      <t>ニチ</t>
    </rPh>
    <phoneticPr fontId="1"/>
  </si>
  <si>
    <t>事業系一般廃棄物減量計画書</t>
    <phoneticPr fontId="1"/>
  </si>
  <si>
    <t>(あて先）</t>
    <phoneticPr fontId="1"/>
  </si>
  <si>
    <t>豊中市長</t>
    <phoneticPr fontId="1"/>
  </si>
  <si>
    <t>届出者(建築物の占有者又は管理者)</t>
    <phoneticPr fontId="1"/>
  </si>
  <si>
    <t>住所</t>
    <rPh sb="0" eb="2">
      <t>ジュウショ</t>
    </rPh>
    <phoneticPr fontId="1"/>
  </si>
  <si>
    <t>名前</t>
    <rPh sb="0" eb="2">
      <t>ナマエ</t>
    </rPh>
    <phoneticPr fontId="1"/>
  </si>
  <si>
    <t>電話</t>
    <rPh sb="0" eb="2">
      <t>デンワ</t>
    </rPh>
    <phoneticPr fontId="1"/>
  </si>
  <si>
    <t>年度の減量計画書を提出します。</t>
  </si>
  <si>
    <t>（※３） 一般廃棄物の管理を委託している場合は委託先を記入してください。</t>
    <phoneticPr fontId="1"/>
  </si>
  <si>
    <t>月</t>
    <rPh sb="0" eb="1">
      <t>ツキ</t>
    </rPh>
    <phoneticPr fontId="1"/>
  </si>
  <si>
    <t>階数</t>
    <rPh sb="0" eb="2">
      <t>カイスウ</t>
    </rPh>
    <phoneticPr fontId="1"/>
  </si>
  <si>
    <t>地上</t>
    <rPh sb="0" eb="2">
      <t>チジョウ</t>
    </rPh>
    <phoneticPr fontId="1"/>
  </si>
  <si>
    <t>地下</t>
    <rPh sb="0" eb="2">
      <t>チカ</t>
    </rPh>
    <phoneticPr fontId="1"/>
  </si>
  <si>
    <t>階</t>
    <rPh sb="0" eb="1">
      <t>カイ</t>
    </rPh>
    <phoneticPr fontId="1"/>
  </si>
  <si>
    <t>FAX</t>
    <phoneticPr fontId="1"/>
  </si>
  <si>
    <t>事業所名</t>
    <rPh sb="0" eb="2">
      <t>ジギョウ</t>
    </rPh>
    <rPh sb="2" eb="3">
      <t>ショ</t>
    </rPh>
    <rPh sb="3" eb="4">
      <t>メイ</t>
    </rPh>
    <phoneticPr fontId="1"/>
  </si>
  <si>
    <t>電話番号</t>
    <rPh sb="0" eb="2">
      <t>デンワ</t>
    </rPh>
    <rPh sb="2" eb="4">
      <t>バンゴウ</t>
    </rPh>
    <phoneticPr fontId="1"/>
  </si>
  <si>
    <t>担当者名</t>
    <phoneticPr fontId="1"/>
  </si>
  <si>
    <t>廃棄物減量等に関する社内研修</t>
    <phoneticPr fontId="1"/>
  </si>
  <si>
    <t>廃棄物の分別表示</t>
    <phoneticPr fontId="1"/>
  </si>
  <si>
    <t>一般廃棄物の収集運搬，再生資源回収に関する契約書</t>
    <phoneticPr fontId="1"/>
  </si>
  <si>
    <t>就業人員（※１）</t>
    <phoneticPr fontId="1"/>
  </si>
  <si>
    <t>顧客数
１日当り（※２）</t>
    <phoneticPr fontId="1"/>
  </si>
  <si>
    <t>営業・操業日数
１年当り（※２）</t>
    <phoneticPr fontId="1"/>
  </si>
  <si>
    <t>（※１） 学校は児童・生徒数を、病院は平均的な入院患者数を含めてください。</t>
    <phoneticPr fontId="1"/>
  </si>
  <si>
    <t>(法人にあっては、主たる事務所の所在地、名称、代表者名)</t>
    <phoneticPr fontId="1"/>
  </si>
  <si>
    <t>「豊中市廃棄物の減量及び適正処理等に関する条例」第15条及び「事業系一般廃棄物減量計画の作成，届出等に</t>
    <phoneticPr fontId="1"/>
  </si>
  <si>
    <t>関する規則」第３条の規定に基づき、令和</t>
    <phoneticPr fontId="1"/>
  </si>
  <si>
    <t>一般廃棄物の種類</t>
    <rPh sb="0" eb="2">
      <t>イッパン</t>
    </rPh>
    <rPh sb="2" eb="5">
      <t>ハイキブツ</t>
    </rPh>
    <rPh sb="6" eb="8">
      <t>シュルイ</t>
    </rPh>
    <phoneticPr fontId="7"/>
  </si>
  <si>
    <t>発生量 ( ｔ )</t>
    <rPh sb="0" eb="2">
      <t>ハッセイ</t>
    </rPh>
    <rPh sb="2" eb="3">
      <t>リョウ</t>
    </rPh>
    <phoneticPr fontId="7"/>
  </si>
  <si>
    <t>リサイクル量 ( ｔ )</t>
    <rPh sb="5" eb="6">
      <t>リョウ</t>
    </rPh>
    <phoneticPr fontId="7"/>
  </si>
  <si>
    <t>廃棄量 ( ｔ )</t>
    <rPh sb="0" eb="2">
      <t>ハイキ</t>
    </rPh>
    <rPh sb="2" eb="3">
      <t>リョウ</t>
    </rPh>
    <phoneticPr fontId="7"/>
  </si>
  <si>
    <t>リサイクル率(％)</t>
    <rPh sb="5" eb="6">
      <t>リツ</t>
    </rPh>
    <phoneticPr fontId="7"/>
  </si>
  <si>
    <t>リサイクル率(％)</t>
    <phoneticPr fontId="7"/>
  </si>
  <si>
    <t>発生量＝A＋B</t>
    <rPh sb="0" eb="2">
      <t>ハッセイ</t>
    </rPh>
    <rPh sb="2" eb="3">
      <t>リョウ</t>
    </rPh>
    <phoneticPr fontId="7"/>
  </si>
  <si>
    <t>A</t>
    <phoneticPr fontId="7"/>
  </si>
  <si>
    <t>B</t>
    <phoneticPr fontId="7"/>
  </si>
  <si>
    <t>A÷発生量×100</t>
    <rPh sb="2" eb="4">
      <t>ハッセイ</t>
    </rPh>
    <rPh sb="4" eb="5">
      <t>リョウ</t>
    </rPh>
    <phoneticPr fontId="7"/>
  </si>
  <si>
    <t>発生量＝A＋B</t>
    <phoneticPr fontId="7"/>
  </si>
  <si>
    <t>A÷発生量×100</t>
    <phoneticPr fontId="7"/>
  </si>
  <si>
    <t>紙類</t>
    <rPh sb="0" eb="2">
      <t>カミルイ</t>
    </rPh>
    <phoneticPr fontId="7"/>
  </si>
  <si>
    <t>新聞</t>
    <rPh sb="0" eb="2">
      <t>シンブン</t>
    </rPh>
    <phoneticPr fontId="7"/>
  </si>
  <si>
    <t>雑誌</t>
    <rPh sb="0" eb="2">
      <t>ザッシ</t>
    </rPh>
    <phoneticPr fontId="7"/>
  </si>
  <si>
    <t>段ボール</t>
    <rPh sb="0" eb="1">
      <t>ダン</t>
    </rPh>
    <phoneticPr fontId="7"/>
  </si>
  <si>
    <t>コピー用紙</t>
    <rPh sb="3" eb="5">
      <t>ヨウシ</t>
    </rPh>
    <phoneticPr fontId="7"/>
  </si>
  <si>
    <t>機密書類</t>
    <rPh sb="0" eb="2">
      <t>キミツ</t>
    </rPh>
    <rPh sb="2" eb="4">
      <t>ショルイ</t>
    </rPh>
    <phoneticPr fontId="7"/>
  </si>
  <si>
    <t>その他</t>
    <rPh sb="2" eb="3">
      <t>タ</t>
    </rPh>
    <phoneticPr fontId="7"/>
  </si>
  <si>
    <t>その他一般廃棄物</t>
    <rPh sb="2" eb="3">
      <t>タ</t>
    </rPh>
    <rPh sb="3" eb="5">
      <t>イッパン</t>
    </rPh>
    <rPh sb="5" eb="8">
      <t>ハイキブツ</t>
    </rPh>
    <phoneticPr fontId="7"/>
  </si>
  <si>
    <t>厨芥類（生ごみ）</t>
    <rPh sb="0" eb="2">
      <t>チュウカイ</t>
    </rPh>
    <rPh sb="2" eb="3">
      <t>ルイ</t>
    </rPh>
    <rPh sb="4" eb="5">
      <t>ナマ</t>
    </rPh>
    <phoneticPr fontId="7"/>
  </si>
  <si>
    <t>落ち葉、雑草、剪定枝</t>
    <rPh sb="0" eb="1">
      <t>オ</t>
    </rPh>
    <rPh sb="2" eb="3">
      <t>バ</t>
    </rPh>
    <rPh sb="4" eb="6">
      <t>ザッソウ</t>
    </rPh>
    <rPh sb="7" eb="10">
      <t>センテイシ</t>
    </rPh>
    <phoneticPr fontId="7"/>
  </si>
  <si>
    <t>合計</t>
    <rPh sb="0" eb="2">
      <t>ゴウケイ</t>
    </rPh>
    <phoneticPr fontId="7"/>
  </si>
  <si>
    <t>一般廃棄物収集運搬業者</t>
    <rPh sb="0" eb="2">
      <t>イッパン</t>
    </rPh>
    <rPh sb="2" eb="5">
      <t>ハイキブツ</t>
    </rPh>
    <rPh sb="5" eb="7">
      <t>シュウシュウ</t>
    </rPh>
    <rPh sb="7" eb="9">
      <t>ウンパン</t>
    </rPh>
    <rPh sb="9" eb="11">
      <t>ギョウシャ</t>
    </rPh>
    <phoneticPr fontId="7"/>
  </si>
  <si>
    <t>収集回数/
月又は年</t>
    <phoneticPr fontId="7"/>
  </si>
  <si>
    <t xml:space="preserve"> 紙類等リサイクルしている一般廃棄物の種類と回収業者を記載してください。</t>
    <phoneticPr fontId="7"/>
  </si>
  <si>
    <t>資源物の種類</t>
    <rPh sb="0" eb="2">
      <t>シゲン</t>
    </rPh>
    <rPh sb="2" eb="3">
      <t>ブツ</t>
    </rPh>
    <rPh sb="4" eb="6">
      <t>シュルイ</t>
    </rPh>
    <phoneticPr fontId="7"/>
  </si>
  <si>
    <t xml:space="preserve">
回収業者</t>
    <rPh sb="1" eb="3">
      <t>カイシュウ</t>
    </rPh>
    <rPh sb="3" eb="5">
      <t>ギョウシャ</t>
    </rPh>
    <phoneticPr fontId="7"/>
  </si>
  <si>
    <t>重量の目安</t>
    <rPh sb="0" eb="2">
      <t>ジュウリョウ</t>
    </rPh>
    <rPh sb="3" eb="5">
      <t>メヤス</t>
    </rPh>
    <phoneticPr fontId="7"/>
  </si>
  <si>
    <t>新聞（チラシ抜き）</t>
    <rPh sb="6" eb="7">
      <t>ヌ</t>
    </rPh>
    <phoneticPr fontId="7"/>
  </si>
  <si>
    <t>A4サイズ厚さ10cmで約4kg</t>
    <rPh sb="5" eb="6">
      <t>アツ</t>
    </rPh>
    <phoneticPr fontId="7"/>
  </si>
  <si>
    <t>シュレッダー屑</t>
    <rPh sb="6" eb="7">
      <t>クズ</t>
    </rPh>
    <phoneticPr fontId="7"/>
  </si>
  <si>
    <t>可燃ごみ（紙屑等）</t>
    <rPh sb="0" eb="2">
      <t>カネン</t>
    </rPh>
    <rPh sb="7" eb="8">
      <t>トウ</t>
    </rPh>
    <phoneticPr fontId="7"/>
  </si>
  <si>
    <t>厨芥類（調理くず・残飯等）</t>
    <rPh sb="4" eb="6">
      <t>チョウリ</t>
    </rPh>
    <rPh sb="9" eb="11">
      <t>ザンパン</t>
    </rPh>
    <rPh sb="11" eb="12">
      <t>トウ</t>
    </rPh>
    <phoneticPr fontId="7"/>
  </si>
  <si>
    <t>落ち葉・剪定枝等</t>
    <rPh sb="4" eb="6">
      <t>センテイ</t>
    </rPh>
    <rPh sb="6" eb="7">
      <t>エダ</t>
    </rPh>
    <phoneticPr fontId="7"/>
  </si>
  <si>
    <t>減量・再生利用の取組み</t>
    <phoneticPr fontId="7"/>
  </si>
  <si>
    <t>減量（発生抑制）</t>
    <rPh sb="0" eb="2">
      <t>ゲンリョウ</t>
    </rPh>
    <rPh sb="3" eb="5">
      <t>ハッセイ</t>
    </rPh>
    <rPh sb="5" eb="7">
      <t>ヨクセイ</t>
    </rPh>
    <phoneticPr fontId="7"/>
  </si>
  <si>
    <t>再生利用</t>
    <phoneticPr fontId="7"/>
  </si>
  <si>
    <t>実　　　績</t>
    <rPh sb="0" eb="1">
      <t>ミノル</t>
    </rPh>
    <rPh sb="4" eb="5">
      <t>セキ</t>
    </rPh>
    <phoneticPr fontId="7"/>
  </si>
  <si>
    <t>計　　　画</t>
    <rPh sb="0" eb="1">
      <t>ケイ</t>
    </rPh>
    <rPh sb="4" eb="5">
      <t>ガ</t>
    </rPh>
    <phoneticPr fontId="7"/>
  </si>
  <si>
    <t>課　　　題</t>
    <rPh sb="0" eb="1">
      <t>カ</t>
    </rPh>
    <rPh sb="4" eb="5">
      <t>ダイ</t>
    </rPh>
    <phoneticPr fontId="7"/>
  </si>
  <si>
    <t xml:space="preserve"> 可燃ごみの収集運搬業者を記入してください。</t>
    <phoneticPr fontId="1"/>
  </si>
  <si>
    <t>(※) 横幅・奥行・高さの合計が100cmのもの</t>
    <phoneticPr fontId="1"/>
  </si>
  <si>
    <t>可燃ごみ (※)</t>
    <rPh sb="0" eb="2">
      <t>カネン</t>
    </rPh>
    <phoneticPr fontId="7"/>
  </si>
  <si>
    <t>資源物の回収業者名</t>
    <rPh sb="4" eb="6">
      <t>カイシュウ</t>
    </rPh>
    <phoneticPr fontId="7"/>
  </si>
  <si>
    <t>（※２） １日平均の（来店者数・来院者数）、１年間の（営業 ・操業）日数を記入。</t>
    <phoneticPr fontId="1"/>
  </si>
  <si>
    <t>雑誌、コピー用紙等</t>
  </si>
  <si>
    <t>段ボール</t>
  </si>
  <si>
    <t>1ヶ月分で約5kg</t>
  </si>
  <si>
    <t>100サイズ(※) 10枚で約4.5kg</t>
  </si>
  <si>
    <t>ごみ袋（45ℓ）1袋で約2kg</t>
  </si>
  <si>
    <t>ごみ袋（45ℓ）1袋で約3～5kg</t>
  </si>
  <si>
    <t>ごみ袋（45ℓ）1袋で約10～15kg</t>
  </si>
  <si>
    <t>ごみ袋（45ℓ）1袋で約5kg</t>
  </si>
  <si>
    <t>発生量 ( ｔ )</t>
    <rPh sb="0" eb="2">
      <t>ハッセイ</t>
    </rPh>
    <rPh sb="2" eb="3">
      <t>リョウ</t>
    </rPh>
    <phoneticPr fontId="1"/>
  </si>
  <si>
    <t>年</t>
    <rPh sb="0" eb="1">
      <t>ネン</t>
    </rPh>
    <phoneticPr fontId="1"/>
  </si>
  <si>
    <t>削減率 (％)</t>
    <rPh sb="0" eb="2">
      <t>サクゲン</t>
    </rPh>
    <rPh sb="2" eb="3">
      <t>リツ</t>
    </rPh>
    <phoneticPr fontId="1"/>
  </si>
  <si>
    <t>前年度比</t>
    <rPh sb="0" eb="3">
      <t>ゼンネンド</t>
    </rPh>
    <rPh sb="3" eb="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</si>
</sst>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日&quot;"/>
    <numFmt numFmtId="178" formatCode="#,##0.0&quot;㎡&quot;"/>
    <numFmt numFmtId="179" formatCode="#,##0.00&quot;t&quot;"/>
    <numFmt numFmtId="180" formatCode="0.0%"/>
    <numFmt numFmtId="181" formatCode="0;\-0;;@"/>
    <numFmt numFmtId="182" formatCode="\+#,##0.00&quot;t&quot;;\-#,##0.00&quot;t&quot;;0"/>
    <numFmt numFmtId="183" formatCode="#,##0.0&quot;%&quot;"/>
  </numFmts>
  <fonts count="19">
    <font>
      <sz val="11"/>
      <color theme="1"/>
      <name val="ＭＳ Ｐゴシック"/>
      <family val="2"/>
      <charset val="128"/>
    </font>
    <font>
      <sz val="6"/>
      <name val="ＭＳ Ｐゴシック"/>
      <family val="2"/>
      <charset val="128"/>
    </font>
    <font>
      <sz val="11"/>
      <color theme="1"/>
      <name val="ＭＳ Ｐゴシック"/>
      <family val="3"/>
      <charset val="128"/>
    </font>
    <font>
      <b/>
      <sz val="10"/>
      <color theme="1"/>
      <name val="ＭＳ Ｐゴシック"/>
      <family val="3"/>
      <charset val="128"/>
    </font>
    <font>
      <sz val="16"/>
      <color theme="1"/>
      <name val="ＭＳ Ｐゴシック"/>
      <family val="2"/>
      <charset val="128"/>
    </font>
    <font>
      <sz val="14"/>
      <color theme="1"/>
      <name val="ＭＳ Ｐゴシック"/>
      <family val="2"/>
      <charset val="128"/>
    </font>
    <font>
      <sz val="11"/>
      <name val="ＭＳ Ｐゴシック"/>
      <family val="3"/>
      <charset val="128"/>
    </font>
    <font>
      <sz val="6"/>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明朝"/>
      <family val="1"/>
      <charset val="128"/>
    </font>
    <font>
      <sz val="18"/>
      <color theme="1"/>
      <name val="ＭＳ Ｐゴシック"/>
      <family val="3"/>
      <charset val="128"/>
    </font>
    <font>
      <b/>
      <sz val="11"/>
      <color rgb="FFFF0000"/>
      <name val="ＭＳ Ｐゴシック"/>
      <family val="3"/>
      <charset val="128"/>
    </font>
    <font>
      <u/>
      <sz val="11"/>
      <color theme="10"/>
      <name val="ＭＳ Ｐゴシック"/>
      <family val="2"/>
      <charset val="128"/>
    </font>
    <font>
      <u/>
      <sz val="11"/>
      <color theme="1"/>
      <name val="ＭＳ Ｐゴシック"/>
      <family val="3"/>
      <charset val="128"/>
    </font>
    <font>
      <sz val="14.5"/>
      <color theme="1"/>
      <name val="ＭＳ Ｐゴシック"/>
      <family val="3"/>
      <charset val="128"/>
    </font>
    <font>
      <sz val="12"/>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CC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right/>
      <top/>
      <bottom/>
      <diagonal style="thin">
        <color auto="1"/>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right/>
      <top/>
      <bottom style="double">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thin">
        <color indexed="64"/>
      </left>
      <right/>
      <top/>
      <bottom style="double">
        <color indexed="64"/>
      </bottom>
      <diagonal/>
    </border>
    <border>
      <left/>
      <right style="double">
        <color indexed="64"/>
      </right>
      <top style="double">
        <color indexed="64"/>
      </top>
      <bottom/>
      <diagonal/>
    </border>
    <border>
      <left style="double">
        <color indexed="64"/>
      </left>
      <right/>
      <top style="double">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ashed">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diagonalUp="1">
      <left/>
      <right style="thin">
        <color indexed="64"/>
      </right>
      <top style="double">
        <color indexed="64"/>
      </top>
      <bottom style="double">
        <color indexed="64"/>
      </bottom>
      <diagonal style="thin">
        <color indexed="64"/>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6" fillId="0" borderId="0"/>
    <xf numFmtId="38" fontId="6" fillId="0" borderId="0" applyFont="0" applyFill="0" applyBorder="0" applyAlignment="0" applyProtection="0"/>
    <xf numFmtId="0" fontId="14" fillId="0" borderId="0" applyNumberFormat="0" applyFill="0" applyBorder="0" applyAlignment="0" applyProtection="0">
      <alignment vertical="center"/>
    </xf>
  </cellStyleXfs>
  <cellXfs count="355">
    <xf numFmtId="0" fontId="0" fillId="0" borderId="0" xfId="0">
      <alignment vertical="center"/>
    </xf>
    <xf numFmtId="0" fontId="0" fillId="0" borderId="0" xfId="0" applyBorder="1">
      <alignment vertical="center"/>
    </xf>
    <xf numFmtId="0" fontId="0" fillId="0" borderId="3" xfId="0" applyBorder="1" applyAlignment="1">
      <alignment vertical="center"/>
    </xf>
    <xf numFmtId="0" fontId="2" fillId="0" borderId="3" xfId="0" applyFont="1" applyBorder="1" applyAlignment="1" applyProtection="1">
      <alignment horizontal="center" vertical="center" wrapText="1"/>
      <protection locked="0"/>
    </xf>
    <xf numFmtId="177" fontId="0" fillId="0" borderId="0" xfId="0" applyNumberFormat="1" applyBorder="1">
      <alignment vertical="center"/>
    </xf>
    <xf numFmtId="0" fontId="5" fillId="0" borderId="0" xfId="0" applyFont="1">
      <alignment vertical="center"/>
    </xf>
    <xf numFmtId="0" fontId="2" fillId="0" borderId="0" xfId="1" applyFont="1"/>
    <xf numFmtId="0" fontId="9" fillId="0" borderId="0" xfId="1" applyFont="1" applyFill="1" applyBorder="1" applyAlignment="1" applyProtection="1">
      <alignment vertical="center"/>
    </xf>
    <xf numFmtId="179" fontId="8" fillId="0" borderId="0" xfId="2" applyNumberFormat="1" applyFont="1" applyFill="1" applyBorder="1" applyAlignment="1" applyProtection="1">
      <alignment horizontal="center" vertical="center"/>
    </xf>
    <xf numFmtId="180" fontId="8" fillId="0" borderId="0" xfId="2" applyNumberFormat="1" applyFont="1" applyFill="1" applyBorder="1" applyAlignment="1" applyProtection="1">
      <alignment horizontal="center" vertical="center" shrinkToFit="1"/>
    </xf>
    <xf numFmtId="179" fontId="8" fillId="0" borderId="0" xfId="1" applyNumberFormat="1" applyFont="1" applyFill="1" applyBorder="1" applyAlignment="1" applyProtection="1">
      <alignment horizontal="center" vertical="center"/>
    </xf>
    <xf numFmtId="180" fontId="8" fillId="0" borderId="0" xfId="1" applyNumberFormat="1" applyFont="1" applyFill="1" applyBorder="1" applyAlignment="1" applyProtection="1">
      <alignment horizontal="center" vertical="center"/>
    </xf>
    <xf numFmtId="0" fontId="8" fillId="0" borderId="0" xfId="1" applyFont="1" applyFill="1" applyBorder="1" applyAlignment="1" applyProtection="1">
      <alignment vertical="center"/>
    </xf>
    <xf numFmtId="0" fontId="8" fillId="0" borderId="0" xfId="1" applyFont="1" applyFill="1" applyBorder="1" applyAlignment="1" applyProtection="1">
      <alignment horizontal="left" vertical="center"/>
    </xf>
    <xf numFmtId="0" fontId="8" fillId="0" borderId="0" xfId="1" applyFont="1" applyFill="1" applyAlignment="1" applyProtection="1">
      <alignment vertical="center"/>
    </xf>
    <xf numFmtId="0" fontId="8" fillId="0" borderId="0" xfId="1" applyFont="1" applyFill="1" applyAlignment="1" applyProtection="1">
      <alignment horizontal="left" vertical="center"/>
    </xf>
    <xf numFmtId="0" fontId="12" fillId="0" borderId="0" xfId="1" applyFont="1" applyFill="1" applyAlignment="1" applyProtection="1">
      <alignment vertical="center"/>
    </xf>
    <xf numFmtId="0" fontId="9" fillId="0" borderId="0" xfId="1" applyFont="1" applyFill="1" applyBorder="1" applyAlignment="1" applyProtection="1">
      <alignment horizontal="center" vertical="center"/>
    </xf>
    <xf numFmtId="0" fontId="2" fillId="0" borderId="0" xfId="1" applyFont="1" applyFill="1"/>
    <xf numFmtId="0" fontId="9" fillId="0" borderId="0" xfId="1" applyFont="1" applyFill="1" applyBorder="1" applyAlignment="1" applyProtection="1">
      <alignment horizontal="left" vertical="center"/>
    </xf>
    <xf numFmtId="0" fontId="2" fillId="0" borderId="0" xfId="1" applyFont="1" applyFill="1" applyBorder="1" applyAlignment="1">
      <alignment vertical="center"/>
    </xf>
    <xf numFmtId="0" fontId="2" fillId="0" borderId="0" xfId="1" applyFont="1" applyFill="1" applyBorder="1"/>
    <xf numFmtId="0" fontId="2" fillId="0" borderId="0" xfId="1" applyFont="1" applyFill="1" applyBorder="1" applyAlignment="1" applyProtection="1">
      <alignment vertical="center"/>
      <protection locked="0"/>
    </xf>
    <xf numFmtId="0" fontId="9" fillId="0" borderId="0" xfId="1" applyFont="1" applyFill="1" applyBorder="1" applyAlignment="1" applyProtection="1">
      <alignment vertical="center" wrapText="1"/>
    </xf>
    <xf numFmtId="0" fontId="9" fillId="0" borderId="0" xfId="1" applyFont="1" applyFill="1" applyBorder="1" applyAlignment="1" applyProtection="1">
      <alignment vertical="center"/>
      <protection locked="0"/>
    </xf>
    <xf numFmtId="0" fontId="10" fillId="0" borderId="9" xfId="1" applyFont="1" applyFill="1" applyBorder="1" applyAlignment="1" applyProtection="1">
      <alignment vertical="center"/>
      <protection locked="0"/>
    </xf>
    <xf numFmtId="0" fontId="11" fillId="0" borderId="0" xfId="1" applyFont="1" applyFill="1" applyBorder="1" applyAlignment="1">
      <alignment vertical="center"/>
    </xf>
    <xf numFmtId="0" fontId="11" fillId="0" borderId="0" xfId="1" applyFont="1" applyFill="1" applyBorder="1" applyAlignment="1">
      <alignment vertical="center" wrapText="1"/>
    </xf>
    <xf numFmtId="0" fontId="9" fillId="0" borderId="0" xfId="1" applyFont="1" applyFill="1" applyBorder="1" applyAlignment="1">
      <alignment vertical="center"/>
    </xf>
    <xf numFmtId="0" fontId="13"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pplyProtection="1">
      <alignment horizontal="center" vertical="center"/>
      <protection locked="0"/>
    </xf>
    <xf numFmtId="0" fontId="2" fillId="0" borderId="0" xfId="0" applyFont="1">
      <alignment vertical="center"/>
    </xf>
    <xf numFmtId="0" fontId="2" fillId="0" borderId="6" xfId="0" applyFont="1" applyBorder="1" applyAlignment="1" applyProtection="1">
      <alignment vertical="center"/>
      <protection locked="0"/>
    </xf>
    <xf numFmtId="0" fontId="2" fillId="0" borderId="0"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0" fillId="0" borderId="9" xfId="1" applyFont="1" applyFill="1" applyBorder="1" applyAlignment="1" applyProtection="1">
      <alignment horizontal="right" vertical="center"/>
      <protection locked="0"/>
    </xf>
    <xf numFmtId="0" fontId="9" fillId="2" borderId="0" xfId="1" applyFont="1" applyFill="1" applyBorder="1" applyAlignment="1" applyProtection="1">
      <alignment horizontal="center" vertical="center"/>
    </xf>
    <xf numFmtId="179" fontId="17" fillId="0" borderId="0" xfId="2" applyNumberFormat="1" applyFont="1" applyFill="1" applyBorder="1" applyAlignment="1" applyProtection="1">
      <alignment horizontal="center" vertical="center"/>
    </xf>
    <xf numFmtId="180" fontId="17" fillId="0" borderId="0" xfId="2" applyNumberFormat="1" applyFont="1" applyFill="1" applyBorder="1" applyAlignment="1" applyProtection="1">
      <alignment horizontal="center" vertical="center" shrinkToFit="1"/>
    </xf>
    <xf numFmtId="0" fontId="2" fillId="0" borderId="0" xfId="0" applyFont="1" applyAlignment="1" applyProtection="1">
      <alignment vertical="center"/>
    </xf>
    <xf numFmtId="179" fontId="17" fillId="0" borderId="0" xfId="1" applyNumberFormat="1" applyFont="1" applyFill="1" applyBorder="1" applyAlignment="1" applyProtection="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1" xfId="0" applyBorder="1" applyAlignment="1">
      <alignment horizontal="center" vertical="center"/>
    </xf>
    <xf numFmtId="0" fontId="10" fillId="0" borderId="3" xfId="1" applyFont="1" applyFill="1" applyBorder="1" applyAlignment="1" applyProtection="1">
      <alignment vertical="center"/>
      <protection locked="0"/>
    </xf>
    <xf numFmtId="0" fontId="10" fillId="0" borderId="4" xfId="1" applyFont="1" applyFill="1" applyBorder="1" applyAlignment="1" applyProtection="1">
      <alignment vertical="center"/>
      <protection locked="0"/>
    </xf>
    <xf numFmtId="0" fontId="10" fillId="0" borderId="23" xfId="1" applyFont="1" applyFill="1" applyBorder="1" applyAlignment="1" applyProtection="1">
      <alignment horizontal="left" vertical="center"/>
      <protection locked="0"/>
    </xf>
    <xf numFmtId="0" fontId="10" fillId="0" borderId="7" xfId="1" applyFont="1" applyFill="1" applyBorder="1" applyAlignment="1" applyProtection="1">
      <alignment vertical="center"/>
      <protection locked="0"/>
    </xf>
    <xf numFmtId="178" fontId="2" fillId="0" borderId="5" xfId="0" applyNumberFormat="1" applyFont="1" applyBorder="1" applyAlignment="1" applyProtection="1">
      <alignment horizontal="center" vertical="center"/>
      <protection locked="0"/>
    </xf>
    <xf numFmtId="178" fontId="2" fillId="0" borderId="6" xfId="0" applyNumberFormat="1" applyFont="1" applyBorder="1" applyAlignment="1" applyProtection="1">
      <alignment horizontal="center" vertical="center"/>
      <protection locked="0"/>
    </xf>
    <xf numFmtId="178" fontId="2" fillId="0" borderId="7" xfId="0" applyNumberFormat="1" applyFont="1" applyBorder="1" applyAlignment="1" applyProtection="1">
      <alignment horizontal="center" vertical="center"/>
      <protection locked="0"/>
    </xf>
    <xf numFmtId="178" fontId="2" fillId="0" borderId="12" xfId="0"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23" xfId="0" applyNumberFormat="1"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176" fontId="2" fillId="0" borderId="14" xfId="0" applyNumberFormat="1" applyFont="1" applyBorder="1" applyAlignment="1" applyProtection="1">
      <alignment horizontal="center" vertical="center"/>
      <protection locked="0"/>
    </xf>
    <xf numFmtId="176" fontId="2" fillId="0" borderId="15" xfId="0" applyNumberFormat="1" applyFont="1" applyBorder="1" applyAlignment="1" applyProtection="1">
      <alignment horizontal="center" vertical="center"/>
      <protection locked="0"/>
    </xf>
    <xf numFmtId="176" fontId="2" fillId="0" borderId="24" xfId="0" applyNumberFormat="1" applyFont="1" applyBorder="1" applyAlignment="1" applyProtection="1">
      <alignment horizontal="center" vertical="center"/>
      <protection locked="0"/>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0" fillId="0" borderId="22" xfId="0" applyBorder="1" applyAlignment="1">
      <alignment horizontal="center" vertical="center" textRotation="255"/>
    </xf>
    <xf numFmtId="0" fontId="0" fillId="0" borderId="1" xfId="0" applyBorder="1" applyAlignment="1">
      <alignment horizontal="center" vertical="center" textRotation="255"/>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horizontal="center" vertical="center"/>
    </xf>
    <xf numFmtId="178" fontId="2" fillId="0" borderId="14" xfId="0" applyNumberFormat="1" applyFont="1" applyBorder="1" applyAlignment="1" applyProtection="1">
      <alignment horizontal="center" vertical="center"/>
      <protection locked="0"/>
    </xf>
    <xf numFmtId="178" fontId="2" fillId="0" borderId="15" xfId="0" applyNumberFormat="1" applyFont="1" applyBorder="1" applyAlignment="1" applyProtection="1">
      <alignment horizontal="center" vertical="center"/>
      <protection locked="0"/>
    </xf>
    <xf numFmtId="178" fontId="2" fillId="0" borderId="24" xfId="0" applyNumberFormat="1" applyFont="1" applyBorder="1" applyAlignment="1" applyProtection="1">
      <alignment horizontal="center" vertical="center"/>
      <protection locked="0"/>
    </xf>
    <xf numFmtId="0" fontId="0" fillId="0" borderId="22" xfId="0" applyBorder="1" applyAlignment="1">
      <alignment horizontal="center" vertical="center"/>
    </xf>
    <xf numFmtId="0" fontId="0" fillId="0" borderId="16" xfId="0" applyBorder="1" applyAlignment="1">
      <alignment horizontal="center" vertical="center"/>
    </xf>
    <xf numFmtId="0" fontId="2" fillId="0" borderId="21" xfId="0" applyFont="1" applyBorder="1" applyAlignment="1">
      <alignment horizontal="center" vertical="center"/>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13" xfId="0"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177" fontId="2" fillId="0" borderId="2"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0" xfId="0" applyFont="1" applyAlignment="1" applyProtection="1">
      <alignment horizontal="center" vertical="center"/>
    </xf>
    <xf numFmtId="0" fontId="0" fillId="0" borderId="0" xfId="0" applyAlignment="1">
      <alignment horizontal="right" vertical="center"/>
    </xf>
    <xf numFmtId="0" fontId="2" fillId="0" borderId="0" xfId="0" applyFont="1" applyAlignment="1" applyProtection="1">
      <alignment horizontal="left" vertical="center"/>
      <protection locked="0"/>
    </xf>
    <xf numFmtId="0" fontId="0" fillId="0" borderId="12" xfId="0" applyBorder="1" applyAlignment="1">
      <alignment horizontal="center" vertical="center"/>
    </xf>
    <xf numFmtId="0" fontId="15" fillId="0" borderId="2" xfId="3" applyFont="1" applyBorder="1" applyAlignment="1" applyProtection="1">
      <alignment horizontal="left" vertical="center"/>
      <protection locked="0"/>
    </xf>
    <xf numFmtId="177" fontId="2" fillId="0" borderId="14" xfId="0" applyNumberFormat="1" applyFont="1" applyBorder="1" applyAlignment="1" applyProtection="1">
      <alignment horizontal="center" vertical="center"/>
      <protection locked="0"/>
    </xf>
    <xf numFmtId="177" fontId="2" fillId="0" borderId="15" xfId="0" applyNumberFormat="1" applyFont="1" applyBorder="1" applyAlignment="1" applyProtection="1">
      <alignment horizontal="center" vertical="center"/>
      <protection locked="0"/>
    </xf>
    <xf numFmtId="177" fontId="2" fillId="0" borderId="24" xfId="0" applyNumberFormat="1" applyFont="1" applyBorder="1" applyAlignment="1" applyProtection="1">
      <alignment horizontal="center" vertical="center"/>
      <protection locked="0"/>
    </xf>
    <xf numFmtId="177" fontId="2" fillId="0" borderId="1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55" xfId="0" applyNumberFormat="1"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 xfId="0" applyFont="1" applyBorder="1" applyAlignment="1">
      <alignment horizontal="center" vertical="center"/>
    </xf>
    <xf numFmtId="179" fontId="10" fillId="0" borderId="4" xfId="1" applyNumberFormat="1" applyFont="1" applyFill="1" applyBorder="1" applyAlignment="1" applyProtection="1">
      <alignment horizontal="center" vertical="center"/>
    </xf>
    <xf numFmtId="179" fontId="10" fillId="0" borderId="1" xfId="1" applyNumberFormat="1" applyFont="1" applyFill="1" applyBorder="1" applyAlignment="1" applyProtection="1">
      <alignment horizontal="center" vertical="center"/>
    </xf>
    <xf numFmtId="180" fontId="10" fillId="0" borderId="1" xfId="1" applyNumberFormat="1" applyFont="1" applyFill="1" applyBorder="1" applyAlignment="1" applyProtection="1">
      <alignment horizontal="center" vertical="center"/>
    </xf>
    <xf numFmtId="0" fontId="9" fillId="0" borderId="5" xfId="1" applyFont="1" applyFill="1" applyBorder="1" applyAlignment="1" applyProtection="1">
      <alignment horizontal="center" vertical="center" textRotation="255"/>
    </xf>
    <xf numFmtId="0" fontId="9" fillId="0" borderId="12" xfId="1" applyFont="1" applyFill="1" applyBorder="1" applyAlignment="1" applyProtection="1">
      <alignment horizontal="center" vertical="center" textRotation="255"/>
    </xf>
    <xf numFmtId="0" fontId="9" fillId="0" borderId="8" xfId="1" applyFont="1" applyFill="1" applyBorder="1" applyAlignment="1" applyProtection="1">
      <alignment horizontal="center" vertical="center" textRotation="255"/>
    </xf>
    <xf numFmtId="0" fontId="8" fillId="0" borderId="59"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16" fillId="0" borderId="2" xfId="1" applyFont="1" applyFill="1" applyBorder="1" applyAlignment="1" applyProtection="1">
      <alignment horizontal="left" vertical="top" wrapText="1"/>
      <protection locked="0"/>
    </xf>
    <xf numFmtId="0" fontId="16" fillId="0" borderId="3" xfId="1" applyFont="1" applyFill="1" applyBorder="1" applyAlignment="1" applyProtection="1">
      <alignment horizontal="left" vertical="top" wrapText="1"/>
      <protection locked="0"/>
    </xf>
    <xf numFmtId="0" fontId="16" fillId="0" borderId="4" xfId="1" applyFont="1" applyFill="1" applyBorder="1" applyAlignment="1" applyProtection="1">
      <alignment horizontal="left" vertical="top" wrapText="1"/>
      <protection locked="0"/>
    </xf>
    <xf numFmtId="181" fontId="10" fillId="0" borderId="2" xfId="1" applyNumberFormat="1" applyFont="1" applyFill="1" applyBorder="1" applyAlignment="1" applyProtection="1">
      <alignment horizontal="left" vertical="center"/>
      <protection locked="0"/>
    </xf>
    <xf numFmtId="181" fontId="10" fillId="0" borderId="3" xfId="1" applyNumberFormat="1" applyFont="1" applyFill="1" applyBorder="1" applyAlignment="1" applyProtection="1">
      <alignment horizontal="left" vertical="center"/>
      <protection locked="0"/>
    </xf>
    <xf numFmtId="181" fontId="10" fillId="0" borderId="4" xfId="1" applyNumberFormat="1" applyFont="1" applyFill="1" applyBorder="1" applyAlignment="1" applyProtection="1">
      <alignment horizontal="left" vertical="center"/>
      <protection locked="0"/>
    </xf>
    <xf numFmtId="0" fontId="10" fillId="0" borderId="2" xfId="1" applyFont="1" applyFill="1" applyBorder="1" applyAlignment="1" applyProtection="1">
      <alignment horizontal="left" vertical="center"/>
      <protection locked="0"/>
    </xf>
    <xf numFmtId="0" fontId="10" fillId="0" borderId="3" xfId="1" applyFont="1" applyFill="1" applyBorder="1" applyAlignment="1" applyProtection="1">
      <alignment horizontal="left" vertical="center"/>
      <protection locked="0"/>
    </xf>
    <xf numFmtId="0" fontId="10" fillId="0" borderId="4" xfId="1" applyFont="1" applyFill="1" applyBorder="1" applyAlignment="1" applyProtection="1">
      <alignment horizontal="left" vertical="center"/>
      <protection locked="0"/>
    </xf>
    <xf numFmtId="0" fontId="10" fillId="0" borderId="2" xfId="1" applyFont="1" applyFill="1" applyBorder="1" applyAlignment="1" applyProtection="1">
      <alignment horizontal="left" vertical="center"/>
    </xf>
    <xf numFmtId="0" fontId="10" fillId="0" borderId="3" xfId="1" applyFont="1" applyFill="1" applyBorder="1" applyAlignment="1" applyProtection="1">
      <alignment horizontal="left" vertical="center"/>
    </xf>
    <xf numFmtId="0" fontId="10" fillId="0" borderId="4" xfId="1" applyFont="1" applyFill="1" applyBorder="1" applyAlignment="1" applyProtection="1">
      <alignment horizontal="left" vertical="center"/>
    </xf>
    <xf numFmtId="0" fontId="9" fillId="0" borderId="2" xfId="1" applyFont="1" applyFill="1" applyBorder="1" applyAlignment="1" applyProtection="1">
      <alignment horizontal="left" vertical="center"/>
    </xf>
    <xf numFmtId="0" fontId="9" fillId="0" borderId="3" xfId="1" applyFont="1" applyFill="1" applyBorder="1" applyAlignment="1" applyProtection="1">
      <alignment horizontal="left" vertical="center"/>
    </xf>
    <xf numFmtId="0" fontId="9" fillId="0" borderId="4" xfId="1" applyFont="1" applyFill="1" applyBorder="1" applyAlignment="1" applyProtection="1">
      <alignment horizontal="left" vertical="center"/>
    </xf>
    <xf numFmtId="0" fontId="9" fillId="0" borderId="1" xfId="1" applyFont="1" applyFill="1" applyBorder="1" applyAlignment="1" applyProtection="1">
      <alignment horizontal="left" vertical="center"/>
    </xf>
    <xf numFmtId="0" fontId="9" fillId="0" borderId="2"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10" fillId="0" borderId="3" xfId="1" applyFont="1" applyFill="1" applyBorder="1" applyAlignment="1" applyProtection="1">
      <alignment horizontal="left" vertical="top" wrapText="1"/>
      <protection locked="0"/>
    </xf>
    <xf numFmtId="0" fontId="10" fillId="0" borderId="4" xfId="1" applyFont="1" applyFill="1" applyBorder="1" applyAlignment="1" applyProtection="1">
      <alignment horizontal="left" vertical="top" wrapText="1"/>
      <protection locked="0"/>
    </xf>
    <xf numFmtId="0" fontId="16" fillId="0" borderId="3" xfId="1" applyFont="1" applyFill="1" applyBorder="1" applyAlignment="1" applyProtection="1">
      <alignment horizontal="left" vertical="top"/>
      <protection locked="0"/>
    </xf>
    <xf numFmtId="0" fontId="16" fillId="0" borderId="4" xfId="1" applyFont="1" applyFill="1" applyBorder="1" applyAlignment="1" applyProtection="1">
      <alignment horizontal="left" vertical="top"/>
      <protection locked="0"/>
    </xf>
    <xf numFmtId="0" fontId="9" fillId="0" borderId="53" xfId="1" applyFont="1" applyFill="1" applyBorder="1" applyAlignment="1" applyProtection="1">
      <alignment horizontal="center" vertical="top" textRotation="255" wrapText="1"/>
    </xf>
    <xf numFmtId="0" fontId="9" fillId="0" borderId="22" xfId="1" applyFont="1" applyFill="1" applyBorder="1" applyAlignment="1" applyProtection="1">
      <alignment horizontal="center" vertical="top" textRotation="255" wrapText="1"/>
    </xf>
    <xf numFmtId="0" fontId="9" fillId="0" borderId="0" xfId="1" applyFont="1" applyFill="1" applyBorder="1" applyAlignment="1">
      <alignment horizontal="left" vertical="center"/>
    </xf>
    <xf numFmtId="0" fontId="9" fillId="0" borderId="11" xfId="1" applyFont="1" applyFill="1" applyBorder="1" applyAlignment="1" applyProtection="1">
      <alignment horizontal="center" vertical="center" textRotation="255" wrapText="1"/>
    </xf>
    <xf numFmtId="0" fontId="9" fillId="0" borderId="53" xfId="1" applyFont="1" applyFill="1" applyBorder="1" applyAlignment="1" applyProtection="1">
      <alignment horizontal="center" vertical="center" textRotation="255" wrapText="1"/>
    </xf>
    <xf numFmtId="0" fontId="10" fillId="0" borderId="2"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2" fillId="0" borderId="3"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181" fontId="10" fillId="0" borderId="8" xfId="1" applyNumberFormat="1" applyFont="1" applyFill="1" applyBorder="1" applyAlignment="1" applyProtection="1">
      <alignment horizontal="left" vertical="center"/>
      <protection locked="0"/>
    </xf>
    <xf numFmtId="181" fontId="10" fillId="0" borderId="9" xfId="1" applyNumberFormat="1" applyFont="1" applyFill="1" applyBorder="1" applyAlignment="1" applyProtection="1">
      <alignment horizontal="left" vertical="center"/>
      <protection locked="0"/>
    </xf>
    <xf numFmtId="181" fontId="10" fillId="0" borderId="10" xfId="1" applyNumberFormat="1" applyFont="1" applyFill="1" applyBorder="1" applyAlignment="1" applyProtection="1">
      <alignment horizontal="left" vertical="center"/>
      <protection locked="0"/>
    </xf>
    <xf numFmtId="0" fontId="10" fillId="0" borderId="8" xfId="1" applyFont="1" applyFill="1" applyBorder="1" applyAlignment="1" applyProtection="1">
      <alignment horizontal="left" vertical="center"/>
      <protection locked="0"/>
    </xf>
    <xf numFmtId="0" fontId="10" fillId="0" borderId="9" xfId="1" applyFont="1" applyFill="1" applyBorder="1" applyAlignment="1" applyProtection="1">
      <alignment horizontal="left" vertical="center"/>
      <protection locked="0"/>
    </xf>
    <xf numFmtId="0" fontId="10" fillId="0" borderId="10" xfId="1" applyFont="1" applyFill="1" applyBorder="1" applyAlignment="1" applyProtection="1">
      <alignment horizontal="left" vertical="center"/>
      <protection locked="0"/>
    </xf>
    <xf numFmtId="179" fontId="8" fillId="4" borderId="19" xfId="1" applyNumberFormat="1" applyFont="1" applyFill="1" applyBorder="1" applyAlignment="1" applyProtection="1">
      <alignment horizontal="center" vertical="center"/>
    </xf>
    <xf numFmtId="179" fontId="8" fillId="4" borderId="40" xfId="1" applyNumberFormat="1" applyFont="1" applyFill="1" applyBorder="1" applyAlignment="1" applyProtection="1">
      <alignment horizontal="center" vertical="center"/>
    </xf>
    <xf numFmtId="180" fontId="8" fillId="4" borderId="19" xfId="1" applyNumberFormat="1" applyFont="1" applyFill="1" applyBorder="1" applyAlignment="1" applyProtection="1">
      <alignment horizontal="center" vertical="center"/>
    </xf>
    <xf numFmtId="180" fontId="8" fillId="4" borderId="20" xfId="1" applyNumberFormat="1" applyFont="1" applyFill="1" applyBorder="1" applyAlignment="1" applyProtection="1">
      <alignment horizontal="center" vertical="center"/>
    </xf>
    <xf numFmtId="180" fontId="8" fillId="4" borderId="40" xfId="1" applyNumberFormat="1" applyFont="1" applyFill="1" applyBorder="1" applyAlignment="1" applyProtection="1">
      <alignment horizontal="center" vertical="center"/>
    </xf>
    <xf numFmtId="0" fontId="9" fillId="0" borderId="0" xfId="1" applyFont="1" applyFill="1" applyBorder="1" applyAlignment="1" applyProtection="1">
      <alignment horizontal="left" vertical="center" wrapText="1"/>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10" fillId="0" borderId="5" xfId="1" applyFont="1" applyFill="1" applyBorder="1" applyAlignment="1" applyProtection="1">
      <alignment horizontal="left" vertical="center"/>
      <protection locked="0"/>
    </xf>
    <xf numFmtId="0" fontId="10" fillId="0" borderId="6" xfId="1" applyFont="1" applyFill="1" applyBorder="1" applyAlignment="1" applyProtection="1">
      <alignment horizontal="left" vertical="center"/>
      <protection locked="0"/>
    </xf>
    <xf numFmtId="0" fontId="10" fillId="0" borderId="7" xfId="1" applyFont="1" applyFill="1" applyBorder="1" applyAlignment="1" applyProtection="1">
      <alignment horizontal="left" vertical="center"/>
      <protection locked="0"/>
    </xf>
    <xf numFmtId="0" fontId="2" fillId="0" borderId="6"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179" fontId="8" fillId="4" borderId="14" xfId="2" applyNumberFormat="1" applyFont="1" applyFill="1" applyBorder="1" applyAlignment="1" applyProtection="1">
      <alignment horizontal="center" vertical="center"/>
      <protection locked="0"/>
    </xf>
    <xf numFmtId="179" fontId="8" fillId="4" borderId="15" xfId="2" applyNumberFormat="1" applyFont="1" applyFill="1" applyBorder="1" applyAlignment="1" applyProtection="1">
      <alignment horizontal="center" vertical="center"/>
      <protection locked="0"/>
    </xf>
    <xf numFmtId="179" fontId="8" fillId="4" borderId="24" xfId="2" applyNumberFormat="1" applyFont="1" applyFill="1" applyBorder="1" applyAlignment="1" applyProtection="1">
      <alignment horizontal="center" vertical="center"/>
      <protection locked="0"/>
    </xf>
    <xf numFmtId="180" fontId="8" fillId="4" borderId="12" xfId="1" applyNumberFormat="1" applyFont="1" applyFill="1" applyBorder="1" applyAlignment="1" applyProtection="1">
      <alignment horizontal="center" vertical="center" wrapText="1"/>
    </xf>
    <xf numFmtId="180" fontId="8" fillId="4" borderId="0" xfId="1" applyNumberFormat="1" applyFont="1" applyFill="1" applyBorder="1" applyAlignment="1" applyProtection="1">
      <alignment horizontal="center" vertical="center" wrapText="1"/>
    </xf>
    <xf numFmtId="180" fontId="8" fillId="4" borderId="23" xfId="1" applyNumberFormat="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xf>
    <xf numFmtId="179" fontId="8" fillId="3" borderId="49" xfId="2" applyNumberFormat="1" applyFont="1" applyFill="1" applyBorder="1" applyAlignment="1" applyProtection="1">
      <alignment horizontal="center" vertical="center"/>
    </xf>
    <xf numFmtId="179" fontId="8" fillId="3" borderId="40" xfId="2" applyNumberFormat="1" applyFont="1" applyFill="1" applyBorder="1" applyAlignment="1" applyProtection="1">
      <alignment horizontal="center" vertical="center"/>
    </xf>
    <xf numFmtId="179" fontId="8" fillId="3" borderId="19" xfId="2" applyNumberFormat="1" applyFont="1" applyFill="1" applyBorder="1" applyAlignment="1" applyProtection="1">
      <alignment horizontal="center" vertical="center"/>
    </xf>
    <xf numFmtId="179" fontId="8" fillId="3" borderId="20" xfId="2" applyNumberFormat="1" applyFont="1" applyFill="1" applyBorder="1" applyAlignment="1" applyProtection="1">
      <alignment horizontal="center" vertical="center"/>
    </xf>
    <xf numFmtId="180" fontId="8" fillId="3" borderId="19" xfId="2" applyNumberFormat="1" applyFont="1" applyFill="1" applyBorder="1" applyAlignment="1" applyProtection="1">
      <alignment horizontal="center" vertical="center" shrinkToFit="1"/>
    </xf>
    <xf numFmtId="180" fontId="8" fillId="3" borderId="20" xfId="2" applyNumberFormat="1" applyFont="1" applyFill="1" applyBorder="1" applyAlignment="1" applyProtection="1">
      <alignment horizontal="center" vertical="center" shrinkToFit="1"/>
    </xf>
    <xf numFmtId="180" fontId="8" fillId="3" borderId="58" xfId="2" applyNumberFormat="1" applyFont="1" applyFill="1" applyBorder="1" applyAlignment="1" applyProtection="1">
      <alignment horizontal="center" vertical="center" shrinkToFit="1"/>
    </xf>
    <xf numFmtId="179" fontId="8" fillId="4" borderId="49" xfId="1" applyNumberFormat="1" applyFont="1" applyFill="1" applyBorder="1" applyAlignment="1" applyProtection="1">
      <alignment horizontal="center" vertical="center"/>
    </xf>
    <xf numFmtId="179" fontId="8" fillId="4" borderId="20" xfId="1" applyNumberFormat="1" applyFont="1" applyFill="1" applyBorder="1" applyAlignment="1" applyProtection="1">
      <alignment horizontal="center" vertical="center"/>
    </xf>
    <xf numFmtId="0" fontId="10" fillId="2" borderId="36" xfId="1" applyFont="1" applyFill="1" applyBorder="1" applyAlignment="1" applyProtection="1">
      <alignment horizontal="left" vertical="center"/>
      <protection locked="0"/>
    </xf>
    <xf numFmtId="0" fontId="10" fillId="2" borderId="30" xfId="1" applyFont="1" applyFill="1" applyBorder="1" applyAlignment="1" applyProtection="1">
      <alignment horizontal="left" vertical="center"/>
      <protection locked="0"/>
    </xf>
    <xf numFmtId="179" fontId="8" fillId="3" borderId="51" xfId="2" applyNumberFormat="1" applyFont="1" applyFill="1" applyBorder="1" applyAlignment="1" applyProtection="1">
      <alignment horizontal="center" vertical="center"/>
      <protection locked="0"/>
    </xf>
    <xf numFmtId="179" fontId="8" fillId="3" borderId="24" xfId="2" applyNumberFormat="1" applyFont="1" applyFill="1" applyBorder="1" applyAlignment="1" applyProtection="1">
      <alignment horizontal="center" vertical="center"/>
      <protection locked="0"/>
    </xf>
    <xf numFmtId="179" fontId="8" fillId="3" borderId="14" xfId="2" applyNumberFormat="1" applyFont="1" applyFill="1" applyBorder="1" applyAlignment="1" applyProtection="1">
      <alignment horizontal="center" vertical="center"/>
      <protection locked="0"/>
    </xf>
    <xf numFmtId="179" fontId="8" fillId="3" borderId="15" xfId="2" applyNumberFormat="1" applyFont="1" applyFill="1" applyBorder="1" applyAlignment="1" applyProtection="1">
      <alignment horizontal="center" vertical="center"/>
      <protection locked="0"/>
    </xf>
    <xf numFmtId="180" fontId="8" fillId="3" borderId="12" xfId="2" applyNumberFormat="1" applyFont="1" applyFill="1" applyBorder="1" applyAlignment="1" applyProtection="1">
      <alignment horizontal="center" vertical="center" wrapText="1" shrinkToFit="1"/>
    </xf>
    <xf numFmtId="180" fontId="8" fillId="3" borderId="0" xfId="2" applyNumberFormat="1" applyFont="1" applyFill="1" applyBorder="1" applyAlignment="1" applyProtection="1">
      <alignment horizontal="center" vertical="center" wrapText="1" shrinkToFit="1"/>
    </xf>
    <xf numFmtId="180" fontId="8" fillId="3" borderId="47" xfId="2" applyNumberFormat="1" applyFont="1" applyFill="1" applyBorder="1" applyAlignment="1" applyProtection="1">
      <alignment horizontal="center" vertical="center" wrapText="1" shrinkToFit="1"/>
    </xf>
    <xf numFmtId="179" fontId="8" fillId="4" borderId="51" xfId="2" applyNumberFormat="1" applyFont="1" applyFill="1" applyBorder="1" applyAlignment="1" applyProtection="1">
      <alignment horizontal="center" vertical="center"/>
      <protection locked="0"/>
    </xf>
    <xf numFmtId="182" fontId="17" fillId="0" borderId="4" xfId="1" applyNumberFormat="1" applyFont="1" applyFill="1" applyBorder="1" applyAlignment="1" applyProtection="1">
      <alignment horizontal="center" vertical="center"/>
    </xf>
    <xf numFmtId="182" fontId="17" fillId="0" borderId="1" xfId="1" applyNumberFormat="1" applyFont="1" applyFill="1" applyBorder="1" applyAlignment="1" applyProtection="1">
      <alignment horizontal="center" vertical="center"/>
    </xf>
    <xf numFmtId="183" fontId="17" fillId="0" borderId="1" xfId="1" applyNumberFormat="1" applyFont="1" applyFill="1" applyBorder="1" applyAlignment="1" applyProtection="1">
      <alignment horizontal="center" vertical="center"/>
    </xf>
    <xf numFmtId="0" fontId="10" fillId="2" borderId="2" xfId="1" applyFont="1" applyFill="1" applyBorder="1" applyAlignment="1" applyProtection="1">
      <alignment horizontal="left" vertical="center"/>
      <protection locked="0"/>
    </xf>
    <xf numFmtId="0" fontId="10" fillId="2" borderId="3" xfId="1" applyFont="1" applyFill="1" applyBorder="1" applyAlignment="1" applyProtection="1">
      <alignment horizontal="left" vertical="center"/>
      <protection locked="0"/>
    </xf>
    <xf numFmtId="179" fontId="8" fillId="3" borderId="46" xfId="2" applyNumberFormat="1" applyFont="1" applyFill="1" applyBorder="1" applyAlignment="1" applyProtection="1">
      <alignment horizontal="center" vertical="center"/>
      <protection locked="0"/>
    </xf>
    <xf numFmtId="179" fontId="8" fillId="3" borderId="4" xfId="2" applyNumberFormat="1" applyFont="1" applyFill="1" applyBorder="1" applyAlignment="1" applyProtection="1">
      <alignment horizontal="center" vertical="center"/>
      <protection locked="0"/>
    </xf>
    <xf numFmtId="179" fontId="8" fillId="3" borderId="2" xfId="2" applyNumberFormat="1" applyFont="1" applyFill="1" applyBorder="1" applyAlignment="1" applyProtection="1">
      <alignment horizontal="center" vertical="center"/>
      <protection locked="0"/>
    </xf>
    <xf numFmtId="179" fontId="8" fillId="3" borderId="3" xfId="2" applyNumberFormat="1" applyFont="1" applyFill="1" applyBorder="1" applyAlignment="1" applyProtection="1">
      <alignment horizontal="center" vertical="center"/>
      <protection locked="0"/>
    </xf>
    <xf numFmtId="180" fontId="8" fillId="3" borderId="8" xfId="2" applyNumberFormat="1" applyFont="1" applyFill="1" applyBorder="1" applyAlignment="1" applyProtection="1">
      <alignment horizontal="center" vertical="center" wrapText="1" shrinkToFit="1"/>
    </xf>
    <xf numFmtId="180" fontId="8" fillId="3" borderId="9" xfId="2" applyNumberFormat="1" applyFont="1" applyFill="1" applyBorder="1" applyAlignment="1" applyProtection="1">
      <alignment horizontal="center" vertical="center" wrapText="1" shrinkToFit="1"/>
    </xf>
    <xf numFmtId="180" fontId="8" fillId="3" borderId="48" xfId="2" applyNumberFormat="1" applyFont="1" applyFill="1" applyBorder="1" applyAlignment="1" applyProtection="1">
      <alignment horizontal="center" vertical="center" wrapText="1" shrinkToFit="1"/>
    </xf>
    <xf numFmtId="179" fontId="8" fillId="4" borderId="46" xfId="2" applyNumberFormat="1" applyFont="1" applyFill="1" applyBorder="1" applyAlignment="1" applyProtection="1">
      <alignment horizontal="center" vertical="center"/>
      <protection locked="0"/>
    </xf>
    <xf numFmtId="179" fontId="8" fillId="4" borderId="4" xfId="2" applyNumberFormat="1" applyFont="1" applyFill="1" applyBorder="1" applyAlignment="1" applyProtection="1">
      <alignment horizontal="center" vertical="center"/>
      <protection locked="0"/>
    </xf>
    <xf numFmtId="179" fontId="8" fillId="4" borderId="2" xfId="2" applyNumberFormat="1" applyFont="1" applyFill="1" applyBorder="1" applyAlignment="1" applyProtection="1">
      <alignment horizontal="center" vertical="center"/>
      <protection locked="0"/>
    </xf>
    <xf numFmtId="179" fontId="8" fillId="4" borderId="3" xfId="2" applyNumberFormat="1" applyFont="1" applyFill="1" applyBorder="1" applyAlignment="1" applyProtection="1">
      <alignment horizontal="center" vertical="center"/>
      <protection locked="0"/>
    </xf>
    <xf numFmtId="180" fontId="8" fillId="4" borderId="2" xfId="1" applyNumberFormat="1" applyFont="1" applyFill="1" applyBorder="1" applyAlignment="1" applyProtection="1">
      <alignment horizontal="center" vertical="center" wrapText="1"/>
    </xf>
    <xf numFmtId="180" fontId="8" fillId="4" borderId="3" xfId="1" applyNumberFormat="1" applyFont="1" applyFill="1" applyBorder="1" applyAlignment="1" applyProtection="1">
      <alignment horizontal="center" vertical="center" wrapText="1"/>
    </xf>
    <xf numFmtId="180" fontId="8" fillId="4" borderId="4" xfId="1" applyNumberFormat="1" applyFont="1" applyFill="1" applyBorder="1" applyAlignment="1" applyProtection="1">
      <alignment horizontal="center" vertical="center" wrapText="1"/>
    </xf>
    <xf numFmtId="180" fontId="8" fillId="3" borderId="2" xfId="2" applyNumberFormat="1" applyFont="1" applyFill="1" applyBorder="1" applyAlignment="1" applyProtection="1">
      <alignment horizontal="center" vertical="center" wrapText="1" shrinkToFit="1"/>
    </xf>
    <xf numFmtId="180" fontId="8" fillId="3" borderId="3" xfId="2" applyNumberFormat="1" applyFont="1" applyFill="1" applyBorder="1" applyAlignment="1" applyProtection="1">
      <alignment horizontal="center" vertical="center" wrapText="1" shrinkToFit="1"/>
    </xf>
    <xf numFmtId="180" fontId="8" fillId="3" borderId="44" xfId="2" applyNumberFormat="1" applyFont="1" applyFill="1" applyBorder="1" applyAlignment="1" applyProtection="1">
      <alignment horizontal="center" vertical="center" wrapText="1" shrinkToFit="1"/>
    </xf>
    <xf numFmtId="179" fontId="8" fillId="3" borderId="50" xfId="2" applyNumberFormat="1" applyFont="1" applyFill="1" applyBorder="1" applyAlignment="1" applyProtection="1">
      <alignment horizontal="center" vertical="center"/>
      <protection locked="0"/>
    </xf>
    <xf numFmtId="179" fontId="8" fillId="3" borderId="10" xfId="2" applyNumberFormat="1" applyFont="1" applyFill="1" applyBorder="1" applyAlignment="1" applyProtection="1">
      <alignment horizontal="center" vertical="center"/>
      <protection locked="0"/>
    </xf>
    <xf numFmtId="179" fontId="8" fillId="3" borderId="8" xfId="2" applyNumberFormat="1" applyFont="1" applyFill="1" applyBorder="1" applyAlignment="1" applyProtection="1">
      <alignment horizontal="center" vertical="center"/>
      <protection locked="0"/>
    </xf>
    <xf numFmtId="179" fontId="8" fillId="3" borderId="9" xfId="2" applyNumberFormat="1" applyFont="1" applyFill="1" applyBorder="1" applyAlignment="1" applyProtection="1">
      <alignment horizontal="center" vertical="center"/>
      <protection locked="0"/>
    </xf>
    <xf numFmtId="179" fontId="8" fillId="4" borderId="8" xfId="2" applyNumberFormat="1" applyFont="1" applyFill="1" applyBorder="1" applyAlignment="1" applyProtection="1">
      <alignment horizontal="center" vertical="center"/>
      <protection locked="0"/>
    </xf>
    <xf numFmtId="179" fontId="8" fillId="4" borderId="10" xfId="2" applyNumberFormat="1" applyFont="1" applyFill="1" applyBorder="1" applyAlignment="1" applyProtection="1">
      <alignment horizontal="center" vertical="center"/>
      <protection locked="0"/>
    </xf>
    <xf numFmtId="180" fontId="8" fillId="4" borderId="8" xfId="1" applyNumberFormat="1" applyFont="1" applyFill="1" applyBorder="1" applyAlignment="1" applyProtection="1">
      <alignment horizontal="center" vertical="center" wrapText="1"/>
    </xf>
    <xf numFmtId="180" fontId="8" fillId="4" borderId="9" xfId="1" applyNumberFormat="1" applyFont="1" applyFill="1" applyBorder="1" applyAlignment="1" applyProtection="1">
      <alignment horizontal="center" vertical="center" wrapText="1"/>
    </xf>
    <xf numFmtId="180" fontId="8" fillId="4" borderId="10" xfId="1" applyNumberFormat="1" applyFont="1" applyFill="1" applyBorder="1" applyAlignment="1" applyProtection="1">
      <alignment horizontal="center" vertical="center" wrapText="1"/>
    </xf>
    <xf numFmtId="179" fontId="8" fillId="3" borderId="5" xfId="2" applyNumberFormat="1" applyFont="1" applyFill="1" applyBorder="1" applyAlignment="1" applyProtection="1">
      <alignment horizontal="center" vertical="center"/>
      <protection locked="0"/>
    </xf>
    <xf numFmtId="179" fontId="8" fillId="3" borderId="7" xfId="2" applyNumberFormat="1" applyFont="1" applyFill="1" applyBorder="1" applyAlignment="1" applyProtection="1">
      <alignment horizontal="center" vertical="center"/>
      <protection locked="0"/>
    </xf>
    <xf numFmtId="179" fontId="8" fillId="4" borderId="45" xfId="2" applyNumberFormat="1" applyFont="1" applyFill="1" applyBorder="1" applyAlignment="1" applyProtection="1">
      <alignment horizontal="center" vertical="center"/>
      <protection locked="0"/>
    </xf>
    <xf numFmtId="179" fontId="8" fillId="4" borderId="7" xfId="2" applyNumberFormat="1" applyFont="1" applyFill="1" applyBorder="1" applyAlignment="1" applyProtection="1">
      <alignment horizontal="center" vertical="center"/>
      <protection locked="0"/>
    </xf>
    <xf numFmtId="179" fontId="8" fillId="4" borderId="5" xfId="2" applyNumberFormat="1" applyFont="1" applyFill="1" applyBorder="1" applyAlignment="1" applyProtection="1">
      <alignment horizontal="center" vertical="center"/>
      <protection locked="0"/>
    </xf>
    <xf numFmtId="179" fontId="8" fillId="4" borderId="6" xfId="2" applyNumberFormat="1" applyFont="1" applyFill="1" applyBorder="1" applyAlignment="1" applyProtection="1">
      <alignment horizontal="center" vertical="center"/>
      <protection locked="0"/>
    </xf>
    <xf numFmtId="0" fontId="9" fillId="2" borderId="57" xfId="1" applyFont="1" applyFill="1" applyBorder="1" applyAlignment="1" applyProtection="1">
      <alignment horizontal="center" vertical="center" textRotation="255"/>
    </xf>
    <xf numFmtId="0" fontId="9" fillId="2" borderId="53" xfId="1" applyFont="1" applyFill="1" applyBorder="1" applyAlignment="1" applyProtection="1">
      <alignment horizontal="center" vertical="center" textRotation="255"/>
    </xf>
    <xf numFmtId="0" fontId="9" fillId="2" borderId="54" xfId="1" applyFont="1" applyFill="1" applyBorder="1" applyAlignment="1" applyProtection="1">
      <alignment horizontal="center" vertical="center" textRotation="255"/>
    </xf>
    <xf numFmtId="0" fontId="10" fillId="2" borderId="12"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179" fontId="8" fillId="3" borderId="49" xfId="2" applyNumberFormat="1" applyFont="1" applyFill="1" applyBorder="1" applyAlignment="1" applyProtection="1">
      <alignment horizontal="center" vertical="center"/>
      <protection locked="0"/>
    </xf>
    <xf numFmtId="179" fontId="8" fillId="3" borderId="40" xfId="2" applyNumberFormat="1" applyFont="1" applyFill="1" applyBorder="1" applyAlignment="1" applyProtection="1">
      <alignment horizontal="center" vertical="center"/>
      <protection locked="0"/>
    </xf>
    <xf numFmtId="179" fontId="8" fillId="3" borderId="19" xfId="2" applyNumberFormat="1" applyFont="1" applyFill="1" applyBorder="1" applyAlignment="1" applyProtection="1">
      <alignment horizontal="center" vertical="center"/>
      <protection locked="0"/>
    </xf>
    <xf numFmtId="179" fontId="8" fillId="3" borderId="20" xfId="2" applyNumberFormat="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wrapText="1"/>
    </xf>
    <xf numFmtId="0" fontId="10" fillId="2" borderId="15" xfId="1" applyFont="1" applyFill="1" applyBorder="1" applyAlignment="1" applyProtection="1">
      <alignment horizontal="left" vertical="center" wrapText="1"/>
    </xf>
    <xf numFmtId="179" fontId="8" fillId="3" borderId="45" xfId="2" applyNumberFormat="1" applyFont="1" applyFill="1" applyBorder="1" applyAlignment="1" applyProtection="1">
      <alignment horizontal="center" vertical="center"/>
      <protection locked="0"/>
    </xf>
    <xf numFmtId="180" fontId="8" fillId="3" borderId="42" xfId="2" applyNumberFormat="1" applyFont="1" applyFill="1" applyBorder="1" applyAlignment="1" applyProtection="1">
      <alignment horizontal="center" vertical="center" wrapText="1" shrinkToFit="1"/>
    </xf>
    <xf numFmtId="180" fontId="8" fillId="3" borderId="43" xfId="2" applyNumberFormat="1" applyFont="1" applyFill="1" applyBorder="1" applyAlignment="1" applyProtection="1">
      <alignment horizontal="center" vertical="center" wrapText="1" shrinkToFit="1"/>
    </xf>
    <xf numFmtId="180" fontId="8" fillId="3" borderId="37" xfId="2" applyNumberFormat="1" applyFont="1" applyFill="1" applyBorder="1" applyAlignment="1" applyProtection="1">
      <alignment horizontal="center" vertical="center" wrapText="1" shrinkToFit="1"/>
    </xf>
    <xf numFmtId="179" fontId="8" fillId="4" borderId="49" xfId="2" applyNumberFormat="1" applyFont="1" applyFill="1" applyBorder="1" applyAlignment="1" applyProtection="1">
      <alignment horizontal="center" vertical="center"/>
      <protection locked="0"/>
    </xf>
    <xf numFmtId="179" fontId="8" fillId="4" borderId="40" xfId="2" applyNumberFormat="1" applyFont="1" applyFill="1" applyBorder="1" applyAlignment="1" applyProtection="1">
      <alignment horizontal="center" vertical="center"/>
      <protection locked="0"/>
    </xf>
    <xf numFmtId="179" fontId="8" fillId="4" borderId="19" xfId="2" applyNumberFormat="1" applyFont="1" applyFill="1" applyBorder="1" applyAlignment="1" applyProtection="1">
      <alignment horizontal="center" vertical="center"/>
      <protection locked="0"/>
    </xf>
    <xf numFmtId="179" fontId="8" fillId="4" borderId="20" xfId="2" applyNumberFormat="1" applyFont="1" applyFill="1" applyBorder="1" applyAlignment="1" applyProtection="1">
      <alignment horizontal="center" vertical="center"/>
      <protection locked="0"/>
    </xf>
    <xf numFmtId="180" fontId="8" fillId="4" borderId="19" xfId="1" applyNumberFormat="1" applyFont="1" applyFill="1" applyBorder="1" applyAlignment="1" applyProtection="1">
      <alignment horizontal="center" vertical="center" wrapText="1"/>
    </xf>
    <xf numFmtId="180" fontId="8" fillId="4" borderId="20" xfId="1" applyNumberFormat="1" applyFont="1" applyFill="1" applyBorder="1" applyAlignment="1" applyProtection="1">
      <alignment horizontal="center" vertical="center" wrapText="1"/>
    </xf>
    <xf numFmtId="180" fontId="8" fillId="4" borderId="40" xfId="1" applyNumberFormat="1" applyFont="1" applyFill="1" applyBorder="1" applyAlignment="1" applyProtection="1">
      <alignment horizontal="center" vertical="center" wrapText="1"/>
    </xf>
    <xf numFmtId="0" fontId="10" fillId="2" borderId="2" xfId="1" applyFont="1" applyFill="1" applyBorder="1" applyAlignment="1" applyProtection="1">
      <alignment horizontal="left" vertical="center" wrapText="1"/>
    </xf>
    <xf numFmtId="0" fontId="10" fillId="2" borderId="3" xfId="1" applyFont="1" applyFill="1" applyBorder="1" applyAlignment="1" applyProtection="1">
      <alignment horizontal="left" vertical="center" wrapText="1"/>
    </xf>
    <xf numFmtId="0" fontId="10" fillId="2" borderId="2" xfId="1" applyFont="1" applyFill="1" applyBorder="1" applyAlignment="1" applyProtection="1">
      <alignment horizontal="left" vertical="center"/>
    </xf>
    <xf numFmtId="0" fontId="10" fillId="2" borderId="3" xfId="1" applyFont="1" applyFill="1" applyBorder="1" applyAlignment="1" applyProtection="1">
      <alignment horizontal="left" vertical="center"/>
    </xf>
    <xf numFmtId="179" fontId="8" fillId="4" borderId="41" xfId="2" applyNumberFormat="1" applyFont="1" applyFill="1" applyBorder="1" applyAlignment="1" applyProtection="1">
      <alignment horizontal="center" vertical="center"/>
      <protection locked="0"/>
    </xf>
    <xf numFmtId="179" fontId="8" fillId="4" borderId="39" xfId="2" applyNumberFormat="1" applyFont="1" applyFill="1" applyBorder="1" applyAlignment="1" applyProtection="1">
      <alignment horizontal="center" vertical="center"/>
      <protection locked="0"/>
    </xf>
    <xf numFmtId="180" fontId="8" fillId="4" borderId="42" xfId="1" applyNumberFormat="1" applyFont="1" applyFill="1" applyBorder="1" applyAlignment="1" applyProtection="1">
      <alignment horizontal="center" vertical="center" wrapText="1"/>
    </xf>
    <xf numFmtId="180" fontId="8" fillId="4" borderId="43" xfId="1" applyNumberFormat="1" applyFont="1" applyFill="1" applyBorder="1" applyAlignment="1" applyProtection="1">
      <alignment horizontal="center" vertical="center" wrapText="1"/>
    </xf>
    <xf numFmtId="180" fontId="8" fillId="4" borderId="52" xfId="1" applyNumberFormat="1" applyFont="1" applyFill="1" applyBorder="1" applyAlignment="1" applyProtection="1">
      <alignment horizontal="center" vertical="center" wrapText="1"/>
    </xf>
    <xf numFmtId="0" fontId="10" fillId="2" borderId="19" xfId="1" applyFont="1" applyFill="1" applyBorder="1" applyAlignment="1" applyProtection="1">
      <alignment horizontal="left" vertical="center"/>
    </xf>
    <xf numFmtId="0" fontId="10" fillId="2" borderId="20" xfId="1" applyFont="1" applyFill="1" applyBorder="1" applyAlignment="1" applyProtection="1">
      <alignment horizontal="left" vertical="center"/>
    </xf>
    <xf numFmtId="179" fontId="8" fillId="3" borderId="38" xfId="2" applyNumberFormat="1" applyFont="1" applyFill="1" applyBorder="1" applyAlignment="1" applyProtection="1">
      <alignment horizontal="center" vertical="center"/>
      <protection locked="0"/>
    </xf>
    <xf numFmtId="179" fontId="8" fillId="3" borderId="39" xfId="2" applyNumberFormat="1" applyFont="1" applyFill="1" applyBorder="1" applyAlignment="1" applyProtection="1">
      <alignment horizontal="center" vertical="center"/>
      <protection locked="0"/>
    </xf>
    <xf numFmtId="179" fontId="8" fillId="3" borderId="41" xfId="2" applyNumberFormat="1" applyFont="1" applyFill="1" applyBorder="1" applyAlignment="1" applyProtection="1">
      <alignment horizontal="center" vertical="center"/>
      <protection locked="0"/>
    </xf>
    <xf numFmtId="179" fontId="18" fillId="0" borderId="5" xfId="1" applyNumberFormat="1" applyFont="1" applyFill="1" applyBorder="1" applyAlignment="1" applyProtection="1">
      <alignment horizontal="center" vertical="center"/>
    </xf>
    <xf numFmtId="179" fontId="18" fillId="0" borderId="6" xfId="1" applyNumberFormat="1" applyFont="1" applyFill="1" applyBorder="1" applyAlignment="1" applyProtection="1">
      <alignment horizontal="center" vertical="center"/>
    </xf>
    <xf numFmtId="179" fontId="18" fillId="0" borderId="7" xfId="1" applyNumberFormat="1" applyFont="1" applyFill="1" applyBorder="1" applyAlignment="1" applyProtection="1">
      <alignment horizontal="center" vertical="center"/>
    </xf>
    <xf numFmtId="179" fontId="18" fillId="0" borderId="8" xfId="1" applyNumberFormat="1" applyFont="1" applyFill="1" applyBorder="1" applyAlignment="1" applyProtection="1">
      <alignment horizontal="center" vertical="center"/>
    </xf>
    <xf numFmtId="179" fontId="18" fillId="0" borderId="9" xfId="1" applyNumberFormat="1" applyFont="1" applyFill="1" applyBorder="1" applyAlignment="1" applyProtection="1">
      <alignment horizontal="center" vertical="center"/>
    </xf>
    <xf numFmtId="179" fontId="18" fillId="0" borderId="10" xfId="1" applyNumberFormat="1" applyFont="1" applyFill="1" applyBorder="1" applyAlignment="1" applyProtection="1">
      <alignment horizontal="center" vertical="center"/>
    </xf>
    <xf numFmtId="0" fontId="9" fillId="0" borderId="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2" xfId="1" applyFont="1" applyFill="1" applyBorder="1" applyAlignment="1" applyProtection="1">
      <alignment horizontal="left" vertical="center"/>
      <protection locked="0"/>
    </xf>
    <xf numFmtId="0" fontId="9" fillId="0" borderId="3" xfId="1" applyFont="1" applyFill="1" applyBorder="1" applyAlignment="1" applyProtection="1">
      <alignment horizontal="left" vertical="center"/>
      <protection locked="0"/>
    </xf>
    <xf numFmtId="0" fontId="9" fillId="0" borderId="4" xfId="1" applyFont="1" applyFill="1" applyBorder="1" applyAlignment="1" applyProtection="1">
      <alignment horizontal="left" vertical="center"/>
      <protection locked="0"/>
    </xf>
    <xf numFmtId="0" fontId="12" fillId="2" borderId="5"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12" fillId="2" borderId="36" xfId="1" applyFont="1" applyFill="1" applyBorder="1" applyAlignment="1" applyProtection="1">
      <alignment horizontal="center" vertical="center"/>
    </xf>
    <xf numFmtId="0" fontId="12" fillId="2" borderId="30" xfId="1" applyFont="1" applyFill="1" applyBorder="1" applyAlignment="1" applyProtection="1">
      <alignment horizontal="center" vertical="center"/>
    </xf>
    <xf numFmtId="0" fontId="9" fillId="3" borderId="46"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44" xfId="1" applyFont="1" applyFill="1" applyBorder="1" applyAlignment="1" applyProtection="1">
      <alignment horizontal="center" vertical="center"/>
    </xf>
    <xf numFmtId="0" fontId="9" fillId="4" borderId="46" xfId="1" applyFont="1" applyFill="1" applyBorder="1" applyAlignment="1" applyProtection="1">
      <alignment horizontal="center" vertical="center"/>
    </xf>
    <xf numFmtId="0" fontId="9" fillId="4" borderId="3" xfId="1" applyFont="1" applyFill="1" applyBorder="1" applyAlignment="1" applyProtection="1">
      <alignment horizontal="center" vertical="center"/>
    </xf>
    <xf numFmtId="0" fontId="9" fillId="4" borderId="4" xfId="1" applyFont="1" applyFill="1" applyBorder="1" applyAlignment="1" applyProtection="1">
      <alignment horizontal="center" vertical="center"/>
    </xf>
    <xf numFmtId="0" fontId="8" fillId="3" borderId="25" xfId="1" applyFont="1" applyFill="1" applyBorder="1" applyAlignment="1" applyProtection="1">
      <alignment horizontal="center" vertical="center"/>
    </xf>
    <xf numFmtId="0" fontId="8" fillId="3" borderId="26" xfId="1" applyFont="1" applyFill="1" applyBorder="1" applyAlignment="1" applyProtection="1">
      <alignment horizontal="center" vertical="center"/>
    </xf>
    <xf numFmtId="0" fontId="8" fillId="3" borderId="27" xfId="1" applyFont="1" applyFill="1" applyBorder="1" applyAlignment="1" applyProtection="1">
      <alignment horizontal="center" vertical="center"/>
    </xf>
    <xf numFmtId="0" fontId="8" fillId="3" borderId="28" xfId="1" applyFont="1" applyFill="1" applyBorder="1" applyAlignment="1" applyProtection="1">
      <alignment horizontal="center" vertical="center"/>
    </xf>
    <xf numFmtId="0" fontId="8" fillId="3" borderId="27" xfId="1" applyFont="1" applyFill="1" applyBorder="1" applyAlignment="1" applyProtection="1">
      <alignment horizontal="center" vertical="center" wrapText="1"/>
    </xf>
    <xf numFmtId="0" fontId="8" fillId="3" borderId="28" xfId="1" applyFont="1" applyFill="1" applyBorder="1" applyAlignment="1" applyProtection="1">
      <alignment horizontal="center" vertical="center" wrapText="1"/>
    </xf>
    <xf numFmtId="0" fontId="8" fillId="3" borderId="29" xfId="1" applyFont="1" applyFill="1" applyBorder="1" applyAlignment="1" applyProtection="1">
      <alignment horizontal="center" vertical="center" wrapText="1"/>
    </xf>
    <xf numFmtId="0" fontId="8" fillId="4" borderId="25" xfId="1" applyFont="1" applyFill="1" applyBorder="1" applyAlignment="1" applyProtection="1">
      <alignment horizontal="center" vertical="center"/>
    </xf>
    <xf numFmtId="0" fontId="8" fillId="4" borderId="26" xfId="1" applyFont="1" applyFill="1" applyBorder="1" applyAlignment="1" applyProtection="1">
      <alignment horizontal="center" vertical="center"/>
    </xf>
    <xf numFmtId="0" fontId="8" fillId="4" borderId="27" xfId="1" applyFont="1" applyFill="1" applyBorder="1" applyAlignment="1" applyProtection="1">
      <alignment horizontal="center" vertical="center"/>
    </xf>
    <xf numFmtId="0" fontId="8" fillId="4" borderId="28" xfId="1" applyFont="1" applyFill="1" applyBorder="1" applyAlignment="1" applyProtection="1">
      <alignment horizontal="center" vertical="center"/>
    </xf>
    <xf numFmtId="0" fontId="8" fillId="4" borderId="27" xfId="1" applyFont="1" applyFill="1" applyBorder="1" applyAlignment="1" applyProtection="1">
      <alignment horizontal="center" vertical="center" wrapText="1"/>
    </xf>
    <xf numFmtId="0" fontId="8" fillId="4" borderId="28" xfId="1" applyFont="1" applyFill="1" applyBorder="1" applyAlignment="1" applyProtection="1">
      <alignment horizontal="center" vertical="center" wrapText="1"/>
    </xf>
    <xf numFmtId="0" fontId="8" fillId="4" borderId="26" xfId="1" applyFont="1" applyFill="1" applyBorder="1" applyAlignment="1" applyProtection="1">
      <alignment horizontal="center" vertical="center" wrapText="1"/>
    </xf>
    <xf numFmtId="0" fontId="8" fillId="3" borderId="31" xfId="1" applyFont="1" applyFill="1" applyBorder="1" applyAlignment="1" applyProtection="1">
      <alignment horizontal="center" vertical="center" shrinkToFit="1"/>
    </xf>
    <xf numFmtId="0" fontId="8" fillId="3" borderId="32" xfId="1" applyFont="1" applyFill="1" applyBorder="1" applyAlignment="1" applyProtection="1">
      <alignment horizontal="center" vertical="center" shrinkToFit="1"/>
    </xf>
    <xf numFmtId="0" fontId="8" fillId="3" borderId="33" xfId="1" applyFont="1" applyFill="1" applyBorder="1" applyAlignment="1" applyProtection="1">
      <alignment horizontal="center" vertical="center" shrinkToFit="1"/>
    </xf>
    <xf numFmtId="0" fontId="8" fillId="3" borderId="34" xfId="1" applyFont="1" applyFill="1" applyBorder="1" applyAlignment="1" applyProtection="1">
      <alignment horizontal="center" vertical="center" shrinkToFit="1"/>
    </xf>
    <xf numFmtId="0" fontId="8" fillId="3" borderId="33" xfId="1" applyFont="1" applyFill="1" applyBorder="1" applyAlignment="1" applyProtection="1">
      <alignment horizontal="center" vertical="center"/>
    </xf>
    <xf numFmtId="0" fontId="8" fillId="3" borderId="32" xfId="1" applyFont="1" applyFill="1" applyBorder="1" applyAlignment="1" applyProtection="1">
      <alignment horizontal="center" vertical="center"/>
    </xf>
    <xf numFmtId="0" fontId="8" fillId="3" borderId="35" xfId="1" applyFont="1" applyFill="1" applyBorder="1" applyAlignment="1" applyProtection="1">
      <alignment horizontal="center" vertical="center" shrinkToFit="1"/>
    </xf>
    <xf numFmtId="0" fontId="8" fillId="4" borderId="31" xfId="1" applyFont="1" applyFill="1" applyBorder="1" applyAlignment="1" applyProtection="1">
      <alignment horizontal="center" vertical="center" shrinkToFit="1"/>
    </xf>
    <xf numFmtId="0" fontId="8" fillId="4" borderId="32" xfId="1" applyFont="1" applyFill="1" applyBorder="1" applyAlignment="1" applyProtection="1">
      <alignment horizontal="center" vertical="center" shrinkToFit="1"/>
    </xf>
    <xf numFmtId="0" fontId="8" fillId="4" borderId="33" xfId="1" applyFont="1" applyFill="1" applyBorder="1" applyAlignment="1" applyProtection="1">
      <alignment horizontal="center" vertical="center"/>
    </xf>
    <xf numFmtId="0" fontId="8" fillId="4" borderId="34" xfId="1" applyFont="1" applyFill="1" applyBorder="1" applyAlignment="1" applyProtection="1">
      <alignment horizontal="center" vertical="center"/>
    </xf>
    <xf numFmtId="0" fontId="8" fillId="4" borderId="32" xfId="1" applyFont="1" applyFill="1" applyBorder="1" applyAlignment="1" applyProtection="1">
      <alignment horizontal="center" vertical="center"/>
    </xf>
    <xf numFmtId="0" fontId="8" fillId="4" borderId="36" xfId="1" applyFont="1" applyFill="1" applyBorder="1" applyAlignment="1" applyProtection="1">
      <alignment horizontal="center" vertical="center"/>
    </xf>
    <xf numFmtId="0" fontId="8" fillId="4" borderId="30" xfId="1" applyFont="1" applyFill="1" applyBorder="1" applyAlignment="1" applyProtection="1">
      <alignment horizontal="center" vertical="center"/>
    </xf>
    <xf numFmtId="0" fontId="8" fillId="4" borderId="56" xfId="1" applyFont="1" applyFill="1" applyBorder="1" applyAlignment="1" applyProtection="1">
      <alignment horizontal="center" vertical="center"/>
    </xf>
    <xf numFmtId="179" fontId="8" fillId="4" borderId="38" xfId="2" applyNumberFormat="1" applyFont="1" applyFill="1" applyBorder="1" applyAlignment="1" applyProtection="1">
      <alignment horizontal="center" vertical="center"/>
      <protection locked="0"/>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21771</xdr:colOff>
      <xdr:row>19</xdr:row>
      <xdr:rowOff>10885</xdr:rowOff>
    </xdr:from>
    <xdr:ext cx="12888685" cy="359073"/>
    <xdr:sp macro="" textlink="">
      <xdr:nvSpPr>
        <xdr:cNvPr id="15" name="テキスト ボックス 14"/>
        <xdr:cNvSpPr txBox="1"/>
      </xdr:nvSpPr>
      <xdr:spPr>
        <a:xfrm>
          <a:off x="21771" y="6999514"/>
          <a:ext cx="1288868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a:solidFill>
                <a:schemeClr val="tx1"/>
              </a:solidFill>
              <a:latin typeface="ＭＳ Ｐゴシック" panose="020B0600070205080204" pitchFamily="50" charset="-128"/>
              <a:ea typeface="ＭＳ Ｐゴシック" panose="020B0600070205080204" pitchFamily="50" charset="-128"/>
            </a:rPr>
            <a:t>(※)</a:t>
          </a:r>
          <a:r>
            <a:rPr kumimoji="1" lang="ja-JP" altLang="en-US" sz="1600">
              <a:solidFill>
                <a:schemeClr val="tx1"/>
              </a:solidFill>
              <a:latin typeface="ＭＳ Ｐゴシック" panose="020B0600070205080204" pitchFamily="50" charset="-128"/>
              <a:ea typeface="ＭＳ Ｐゴシック" panose="020B0600070205080204" pitchFamily="50" charset="-128"/>
            </a:rPr>
            <a:t>可燃ごみとは、リサイクルできない紙類や厨芥類（生ごみ）、落ち葉、剪定枝、使用済み紙おむつなど焼却処分している一般廃棄物です。</a:t>
          </a:r>
        </a:p>
      </xdr:txBody>
    </xdr:sp>
    <xdr:clientData/>
  </xdr:oneCellAnchor>
  <xdr:oneCellAnchor>
    <xdr:from>
      <xdr:col>0</xdr:col>
      <xdr:colOff>217714</xdr:colOff>
      <xdr:row>19</xdr:row>
      <xdr:rowOff>283028</xdr:rowOff>
    </xdr:from>
    <xdr:ext cx="10611688" cy="359073"/>
    <xdr:sp macro="" textlink="">
      <xdr:nvSpPr>
        <xdr:cNvPr id="16" name="テキスト ボックス 15"/>
        <xdr:cNvSpPr txBox="1"/>
      </xdr:nvSpPr>
      <xdr:spPr>
        <a:xfrm>
          <a:off x="217714" y="7968342"/>
          <a:ext cx="1061168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chemeClr val="tx1"/>
              </a:solidFill>
              <a:latin typeface="ＭＳ Ｐゴシック" panose="020B0600070205080204" pitchFamily="50" charset="-128"/>
              <a:ea typeface="ＭＳ Ｐゴシック" panose="020B0600070205080204" pitchFamily="50" charset="-128"/>
            </a:rPr>
            <a:t>  厨芥類（生ごみ）や落ち葉、剪定枝などを別処理または</a:t>
          </a:r>
          <a:r>
            <a:rPr kumimoji="1" lang="en-US" altLang="ja-JP" sz="1600">
              <a:solidFill>
                <a:schemeClr val="tx1"/>
              </a:solidFill>
              <a:latin typeface="ＭＳ Ｐゴシック" panose="020B0600070205080204" pitchFamily="50" charset="-128"/>
              <a:ea typeface="ＭＳ Ｐゴシック" panose="020B0600070205080204" pitchFamily="50" charset="-128"/>
            </a:rPr>
            <a:t>,</a:t>
          </a:r>
          <a:r>
            <a:rPr kumimoji="1" lang="ja-JP" altLang="en-US" sz="1600">
              <a:solidFill>
                <a:schemeClr val="tx1"/>
              </a:solidFill>
              <a:latin typeface="ＭＳ Ｐゴシック" panose="020B0600070205080204" pitchFamily="50" charset="-128"/>
              <a:ea typeface="ＭＳ Ｐゴシック" panose="020B0600070205080204" pitchFamily="50" charset="-128"/>
            </a:rPr>
            <a:t>別計量されている場合は、それぞれの排出量を記入してください。</a:t>
          </a:r>
        </a:p>
      </xdr:txBody>
    </xdr:sp>
    <xdr:clientData/>
  </xdr:oneCellAnchor>
  <xdr:twoCellAnchor>
    <xdr:from>
      <xdr:col>17</xdr:col>
      <xdr:colOff>21772</xdr:colOff>
      <xdr:row>22</xdr:row>
      <xdr:rowOff>10887</xdr:rowOff>
    </xdr:from>
    <xdr:to>
      <xdr:col>26</xdr:col>
      <xdr:colOff>359229</xdr:colOff>
      <xdr:row>26</xdr:row>
      <xdr:rowOff>228600</xdr:rowOff>
    </xdr:to>
    <xdr:grpSp>
      <xdr:nvGrpSpPr>
        <xdr:cNvPr id="22" name="グループ化 21"/>
        <xdr:cNvGrpSpPr/>
      </xdr:nvGrpSpPr>
      <xdr:grpSpPr>
        <a:xfrm>
          <a:off x="7805058" y="8817430"/>
          <a:ext cx="4865914" cy="1741713"/>
          <a:chOff x="7805058" y="8088086"/>
          <a:chExt cx="4865914" cy="1741713"/>
        </a:xfrm>
      </xdr:grpSpPr>
      <xdr:sp macro="" textlink="">
        <xdr:nvSpPr>
          <xdr:cNvPr id="19" name="角丸四角形 18"/>
          <xdr:cNvSpPr/>
        </xdr:nvSpPr>
        <xdr:spPr bwMode="auto">
          <a:xfrm>
            <a:off x="7805058" y="8088086"/>
            <a:ext cx="4865914" cy="1741713"/>
          </a:xfrm>
          <a:prstGeom prst="roundRect">
            <a:avLst/>
          </a:prstGeom>
          <a:noFill/>
          <a:ln w="190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0" name="テキスト ボックス 19"/>
          <xdr:cNvSpPr txBox="1"/>
        </xdr:nvSpPr>
        <xdr:spPr>
          <a:xfrm>
            <a:off x="7882527" y="8263174"/>
            <a:ext cx="4754693" cy="150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600" b="0">
                <a:latin typeface="ＭＳ Ｐゴシック" panose="020B0600070205080204" pitchFamily="50" charset="-128"/>
                <a:ea typeface="ＭＳ Ｐゴシック" panose="020B0600070205080204" pitchFamily="50" charset="-128"/>
              </a:rPr>
              <a:t>発生量は、バネばかりや体重計等を利用し計量するか、許可業者などの</a:t>
            </a:r>
            <a:r>
              <a:rPr kumimoji="1" lang="ja-JP" altLang="en-US" sz="1600" b="0">
                <a:solidFill>
                  <a:schemeClr val="tx1"/>
                </a:solidFill>
                <a:latin typeface="ＭＳ Ｐゴシック" panose="020B0600070205080204" pitchFamily="50" charset="-128"/>
                <a:ea typeface="ＭＳ Ｐゴシック" panose="020B0600070205080204" pitchFamily="50" charset="-128"/>
              </a:rPr>
              <a:t>契約処理量など</a:t>
            </a:r>
            <a:r>
              <a:rPr kumimoji="1" lang="ja-JP" altLang="en-US" sz="1600" b="0">
                <a:latin typeface="ＭＳ Ｐゴシック" panose="020B0600070205080204" pitchFamily="50" charset="-128"/>
                <a:ea typeface="ＭＳ Ｐゴシック" panose="020B0600070205080204" pitchFamily="50" charset="-128"/>
              </a:rPr>
              <a:t>をもとに記入してください。</a:t>
            </a:r>
            <a:endParaRPr kumimoji="1" lang="en-US" altLang="ja-JP" sz="1600" b="0">
              <a:latin typeface="ＭＳ Ｐゴシック" panose="020B0600070205080204" pitchFamily="50" charset="-128"/>
              <a:ea typeface="ＭＳ Ｐゴシック" panose="020B0600070205080204" pitchFamily="50" charset="-128"/>
            </a:endParaRPr>
          </a:p>
          <a:p>
            <a:r>
              <a:rPr kumimoji="1" lang="ja-JP" altLang="en-US" sz="1600" b="0">
                <a:latin typeface="ＭＳ Ｐゴシック" panose="020B0600070205080204" pitchFamily="50" charset="-128"/>
                <a:ea typeface="ＭＳ Ｐゴシック" panose="020B0600070205080204" pitchFamily="50" charset="-128"/>
              </a:rPr>
              <a:t>分からない場合は、下記重量の目安を参考にしてください。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tabSelected="1" zoomScale="90" zoomScaleNormal="90" zoomScaleSheetLayoutView="90" workbookViewId="0">
      <selection activeCell="K2" sqref="K2"/>
    </sheetView>
  </sheetViews>
  <sheetFormatPr defaultRowHeight="13.2"/>
  <cols>
    <col min="1" max="1" width="4.88671875" customWidth="1"/>
    <col min="2" max="2" width="11.6640625" customWidth="1"/>
    <col min="3" max="3" width="9.44140625" customWidth="1"/>
    <col min="4" max="4" width="7.21875" customWidth="1"/>
    <col min="5" max="11" width="3.88671875" customWidth="1"/>
    <col min="12" max="16" width="4" customWidth="1"/>
    <col min="17" max="17" width="1.77734375" customWidth="1"/>
    <col min="18" max="21" width="4" customWidth="1"/>
    <col min="22" max="22" width="15.88671875" customWidth="1"/>
    <col min="25" max="25" width="2.88671875" customWidth="1"/>
  </cols>
  <sheetData>
    <row r="1" spans="1:21" ht="39.6" customHeight="1">
      <c r="A1" s="113" t="s">
        <v>26</v>
      </c>
      <c r="B1" s="113"/>
      <c r="C1" s="113"/>
      <c r="D1" s="113"/>
      <c r="E1" s="113"/>
      <c r="F1" s="113"/>
      <c r="G1" s="113"/>
      <c r="H1" s="113"/>
      <c r="I1" s="113"/>
      <c r="J1" s="113"/>
      <c r="K1" s="113"/>
      <c r="L1" s="113"/>
      <c r="M1" s="113"/>
      <c r="N1" s="113"/>
      <c r="O1" s="113"/>
      <c r="P1" s="113"/>
      <c r="Q1" s="113"/>
      <c r="R1" s="113"/>
      <c r="S1" s="113"/>
      <c r="T1" s="113"/>
      <c r="U1" s="113"/>
    </row>
    <row r="2" spans="1:21" ht="21" customHeight="1">
      <c r="I2" s="122" t="s">
        <v>21</v>
      </c>
      <c r="J2" s="122"/>
      <c r="K2" s="33"/>
      <c r="L2" s="30" t="s">
        <v>22</v>
      </c>
      <c r="M2" s="31" t="s">
        <v>23</v>
      </c>
      <c r="N2" s="121" t="str">
        <f>IF(K2="","",K2+2018)</f>
        <v/>
      </c>
      <c r="O2" s="121"/>
      <c r="P2" s="43" t="s">
        <v>109</v>
      </c>
      <c r="Q2" s="32" t="s">
        <v>24</v>
      </c>
      <c r="R2" s="33"/>
      <c r="S2" s="30" t="s">
        <v>35</v>
      </c>
      <c r="T2" s="33"/>
      <c r="U2" s="30" t="s">
        <v>25</v>
      </c>
    </row>
    <row r="3" spans="1:21" ht="19.2" customHeight="1">
      <c r="A3" t="s">
        <v>27</v>
      </c>
    </row>
    <row r="4" spans="1:21" ht="21" customHeight="1">
      <c r="A4" s="5" t="s">
        <v>28</v>
      </c>
    </row>
    <row r="5" spans="1:21" ht="19.8" customHeight="1">
      <c r="A5" s="5"/>
    </row>
    <row r="6" spans="1:21" ht="21.6" customHeight="1">
      <c r="I6" t="s">
        <v>29</v>
      </c>
    </row>
    <row r="7" spans="1:21" ht="13.2" customHeight="1">
      <c r="J7" s="86" t="s">
        <v>30</v>
      </c>
      <c r="K7" s="86"/>
      <c r="L7" s="123"/>
      <c r="M7" s="123"/>
      <c r="N7" s="123"/>
      <c r="O7" s="123"/>
      <c r="P7" s="123"/>
      <c r="Q7" s="123"/>
      <c r="R7" s="123"/>
      <c r="S7" s="123"/>
      <c r="T7" s="123"/>
      <c r="U7" s="123"/>
    </row>
    <row r="8" spans="1:21" ht="13.2" customHeight="1">
      <c r="J8" s="86"/>
      <c r="K8" s="86"/>
      <c r="L8" s="123"/>
      <c r="M8" s="123"/>
      <c r="N8" s="123"/>
      <c r="O8" s="123"/>
      <c r="P8" s="123"/>
      <c r="Q8" s="123"/>
      <c r="R8" s="123"/>
      <c r="S8" s="123"/>
      <c r="T8" s="123"/>
      <c r="U8" s="123"/>
    </row>
    <row r="9" spans="1:21" ht="13.2" customHeight="1">
      <c r="J9" s="86" t="s">
        <v>31</v>
      </c>
      <c r="K9" s="86"/>
      <c r="L9" s="123"/>
      <c r="M9" s="123"/>
      <c r="N9" s="123"/>
      <c r="O9" s="123"/>
      <c r="P9" s="123"/>
      <c r="Q9" s="123"/>
      <c r="R9" s="123"/>
      <c r="S9" s="123"/>
      <c r="T9" s="123"/>
      <c r="U9" s="123"/>
    </row>
    <row r="10" spans="1:21" ht="13.2" customHeight="1">
      <c r="J10" s="86"/>
      <c r="K10" s="86"/>
      <c r="L10" s="123"/>
      <c r="M10" s="123"/>
      <c r="N10" s="123"/>
      <c r="O10" s="123"/>
      <c r="P10" s="123"/>
      <c r="Q10" s="123"/>
      <c r="R10" s="123"/>
      <c r="S10" s="123"/>
      <c r="T10" s="123"/>
      <c r="U10" s="123"/>
    </row>
    <row r="11" spans="1:21" ht="13.2" customHeight="1">
      <c r="L11" s="123"/>
      <c r="M11" s="123"/>
      <c r="N11" s="123"/>
      <c r="O11" s="123"/>
      <c r="P11" s="123"/>
      <c r="Q11" s="123"/>
      <c r="R11" s="123"/>
      <c r="S11" s="123"/>
      <c r="T11" s="123"/>
      <c r="U11" s="123"/>
    </row>
    <row r="12" spans="1:21" ht="13.2" customHeight="1">
      <c r="L12" s="123"/>
      <c r="M12" s="123"/>
      <c r="N12" s="123"/>
      <c r="O12" s="123"/>
      <c r="P12" s="123"/>
      <c r="Q12" s="123"/>
      <c r="R12" s="123"/>
      <c r="S12" s="123"/>
      <c r="T12" s="123"/>
      <c r="U12" s="123"/>
    </row>
    <row r="13" spans="1:21" ht="19.8" customHeight="1">
      <c r="G13" t="s">
        <v>51</v>
      </c>
      <c r="L13" s="34"/>
      <c r="M13" s="34"/>
      <c r="N13" s="34"/>
      <c r="O13" s="34"/>
      <c r="P13" s="34"/>
      <c r="Q13" s="34"/>
      <c r="R13" s="34"/>
      <c r="S13" s="34"/>
      <c r="T13" s="34"/>
      <c r="U13" s="34"/>
    </row>
    <row r="14" spans="1:21" ht="23.4" customHeight="1">
      <c r="J14" s="86" t="s">
        <v>32</v>
      </c>
      <c r="K14" s="86"/>
      <c r="L14" s="123"/>
      <c r="M14" s="123"/>
      <c r="N14" s="123"/>
      <c r="O14" s="123"/>
      <c r="P14" s="123"/>
      <c r="Q14" s="123"/>
      <c r="R14" s="123"/>
      <c r="S14" s="123"/>
      <c r="T14" s="123"/>
      <c r="U14" s="123"/>
    </row>
    <row r="15" spans="1:21">
      <c r="T15" s="29"/>
    </row>
    <row r="16" spans="1:21">
      <c r="A16" t="s">
        <v>52</v>
      </c>
    </row>
    <row r="17" spans="1:25">
      <c r="A17" t="s">
        <v>53</v>
      </c>
      <c r="F17" s="30" t="str">
        <f>IF(K2=0,"",K2)</f>
        <v/>
      </c>
      <c r="G17" t="s">
        <v>33</v>
      </c>
    </row>
    <row r="18" spans="1:25" ht="7.8" customHeight="1">
      <c r="A18" s="1"/>
      <c r="B18" s="1"/>
      <c r="C18" s="1"/>
      <c r="D18" s="1"/>
      <c r="E18" s="1"/>
      <c r="F18" s="1"/>
      <c r="G18" s="1"/>
      <c r="H18" s="1"/>
      <c r="I18" s="1"/>
      <c r="J18" s="1"/>
      <c r="K18" s="1"/>
      <c r="L18" s="1"/>
      <c r="M18" s="1"/>
      <c r="N18" s="1"/>
      <c r="O18" s="1"/>
      <c r="P18" s="1"/>
      <c r="Q18" s="1"/>
      <c r="R18" s="1"/>
      <c r="S18" s="1"/>
      <c r="T18" s="1"/>
      <c r="U18" s="1"/>
      <c r="V18" s="1"/>
      <c r="W18" s="1"/>
      <c r="X18" s="1"/>
      <c r="Y18" s="1"/>
    </row>
    <row r="19" spans="1:25" ht="30.6" customHeight="1">
      <c r="A19" s="87" t="s">
        <v>5</v>
      </c>
      <c r="B19" s="71" t="s">
        <v>1</v>
      </c>
      <c r="C19" s="75"/>
      <c r="D19" s="105"/>
      <c r="E19" s="106"/>
      <c r="F19" s="106"/>
      <c r="G19" s="106"/>
      <c r="H19" s="106"/>
      <c r="I19" s="106"/>
      <c r="J19" s="106"/>
      <c r="K19" s="106"/>
      <c r="L19" s="106"/>
      <c r="M19" s="106"/>
      <c r="N19" s="106"/>
      <c r="O19" s="106"/>
      <c r="P19" s="106"/>
      <c r="Q19" s="106"/>
      <c r="R19" s="106"/>
      <c r="S19" s="106"/>
      <c r="T19" s="106"/>
      <c r="U19" s="107"/>
      <c r="V19" s="1"/>
      <c r="W19" s="1"/>
      <c r="X19" s="1"/>
      <c r="Y19" s="1"/>
    </row>
    <row r="20" spans="1:25" ht="30.6" customHeight="1">
      <c r="A20" s="88"/>
      <c r="B20" s="71" t="s">
        <v>2</v>
      </c>
      <c r="C20" s="75"/>
      <c r="D20" s="2" t="s">
        <v>9</v>
      </c>
      <c r="E20" s="108"/>
      <c r="F20" s="108"/>
      <c r="G20" s="108"/>
      <c r="H20" s="108"/>
      <c r="I20" s="108"/>
      <c r="J20" s="108"/>
      <c r="K20" s="108"/>
      <c r="L20" s="109"/>
      <c r="M20" s="102" t="s">
        <v>36</v>
      </c>
      <c r="N20" s="103"/>
      <c r="O20" s="103"/>
      <c r="P20" s="103"/>
      <c r="Q20" s="103" t="s">
        <v>37</v>
      </c>
      <c r="R20" s="103"/>
      <c r="S20" s="35"/>
      <c r="T20" s="103" t="s">
        <v>39</v>
      </c>
      <c r="U20" s="104"/>
      <c r="V20" s="1"/>
    </row>
    <row r="21" spans="1:25" ht="30" customHeight="1">
      <c r="A21" s="88"/>
      <c r="B21" s="97" t="s">
        <v>8</v>
      </c>
      <c r="C21" s="98"/>
      <c r="D21" s="98"/>
      <c r="E21" s="98"/>
      <c r="F21" s="98"/>
      <c r="G21" s="98"/>
      <c r="H21" s="98"/>
      <c r="I21" s="98"/>
      <c r="J21" s="98"/>
      <c r="K21" s="98"/>
      <c r="L21" s="98"/>
      <c r="M21" s="124"/>
      <c r="N21" s="112"/>
      <c r="O21" s="112"/>
      <c r="P21" s="112"/>
      <c r="Q21" s="112" t="s">
        <v>38</v>
      </c>
      <c r="R21" s="112"/>
      <c r="S21" s="36"/>
      <c r="T21" s="110" t="s">
        <v>39</v>
      </c>
      <c r="U21" s="111"/>
    </row>
    <row r="22" spans="1:25" ht="19.2" customHeight="1">
      <c r="A22" s="88"/>
      <c r="B22" s="99"/>
      <c r="C22" s="100"/>
      <c r="D22" s="100"/>
      <c r="E22" s="100"/>
      <c r="F22" s="100"/>
      <c r="G22" s="100"/>
      <c r="H22" s="100"/>
      <c r="I22" s="100"/>
      <c r="J22" s="100"/>
      <c r="K22" s="100"/>
      <c r="L22" s="101"/>
      <c r="M22" s="91" t="s">
        <v>48</v>
      </c>
      <c r="N22" s="92"/>
      <c r="O22" s="92"/>
      <c r="P22" s="92"/>
      <c r="Q22" s="93"/>
      <c r="R22" s="117" t="s">
        <v>49</v>
      </c>
      <c r="S22" s="118"/>
      <c r="T22" s="118"/>
      <c r="U22" s="70"/>
      <c r="V22" s="85"/>
    </row>
    <row r="23" spans="1:25" ht="27" customHeight="1">
      <c r="A23" s="88"/>
      <c r="B23" s="80"/>
      <c r="C23" s="80"/>
      <c r="D23" s="47" t="s">
        <v>3</v>
      </c>
      <c r="E23" s="102" t="s">
        <v>4</v>
      </c>
      <c r="F23" s="103"/>
      <c r="G23" s="103"/>
      <c r="H23" s="104"/>
      <c r="I23" s="71" t="s">
        <v>47</v>
      </c>
      <c r="J23" s="72"/>
      <c r="K23" s="72"/>
      <c r="L23" s="75"/>
      <c r="M23" s="94"/>
      <c r="N23" s="95"/>
      <c r="O23" s="95"/>
      <c r="P23" s="95"/>
      <c r="Q23" s="96"/>
      <c r="R23" s="119"/>
      <c r="S23" s="120"/>
      <c r="T23" s="120"/>
      <c r="U23" s="68"/>
      <c r="V23" s="86"/>
    </row>
    <row r="24" spans="1:25" ht="27" customHeight="1">
      <c r="A24" s="88"/>
      <c r="B24" s="58" t="s">
        <v>6</v>
      </c>
      <c r="C24" s="37"/>
      <c r="D24" s="37"/>
      <c r="E24" s="52"/>
      <c r="F24" s="53"/>
      <c r="G24" s="53"/>
      <c r="H24" s="54"/>
      <c r="I24" s="82"/>
      <c r="J24" s="83"/>
      <c r="K24" s="83"/>
      <c r="L24" s="84"/>
      <c r="M24" s="82"/>
      <c r="N24" s="83"/>
      <c r="O24" s="83"/>
      <c r="P24" s="83"/>
      <c r="Q24" s="84"/>
      <c r="R24" s="114"/>
      <c r="S24" s="115"/>
      <c r="T24" s="115"/>
      <c r="U24" s="116"/>
      <c r="V24" s="4"/>
    </row>
    <row r="25" spans="1:25" ht="27" customHeight="1">
      <c r="A25" s="88"/>
      <c r="B25" s="58"/>
      <c r="C25" s="37"/>
      <c r="D25" s="37"/>
      <c r="E25" s="52"/>
      <c r="F25" s="53"/>
      <c r="G25" s="53"/>
      <c r="H25" s="54"/>
      <c r="I25" s="82"/>
      <c r="J25" s="83"/>
      <c r="K25" s="83"/>
      <c r="L25" s="84"/>
      <c r="M25" s="82"/>
      <c r="N25" s="83"/>
      <c r="O25" s="83"/>
      <c r="P25" s="83"/>
      <c r="Q25" s="84"/>
      <c r="R25" s="114"/>
      <c r="S25" s="115"/>
      <c r="T25" s="115"/>
      <c r="U25" s="116"/>
      <c r="V25" s="4"/>
    </row>
    <row r="26" spans="1:25" ht="27" customHeight="1">
      <c r="A26" s="88"/>
      <c r="B26" s="58"/>
      <c r="C26" s="37"/>
      <c r="D26" s="37"/>
      <c r="E26" s="52"/>
      <c r="F26" s="53"/>
      <c r="G26" s="53"/>
      <c r="H26" s="54"/>
      <c r="I26" s="82"/>
      <c r="J26" s="83"/>
      <c r="K26" s="83"/>
      <c r="L26" s="84"/>
      <c r="M26" s="82"/>
      <c r="N26" s="83"/>
      <c r="O26" s="83"/>
      <c r="P26" s="83"/>
      <c r="Q26" s="84"/>
      <c r="R26" s="114"/>
      <c r="S26" s="115"/>
      <c r="T26" s="115"/>
      <c r="U26" s="116"/>
      <c r="V26" s="4"/>
    </row>
    <row r="27" spans="1:25" ht="27" customHeight="1">
      <c r="A27" s="88"/>
      <c r="B27" s="58"/>
      <c r="C27" s="37"/>
      <c r="D27" s="37"/>
      <c r="E27" s="52"/>
      <c r="F27" s="53"/>
      <c r="G27" s="53"/>
      <c r="H27" s="54"/>
      <c r="I27" s="82"/>
      <c r="J27" s="83"/>
      <c r="K27" s="83"/>
      <c r="L27" s="84"/>
      <c r="M27" s="82"/>
      <c r="N27" s="83"/>
      <c r="O27" s="83"/>
      <c r="P27" s="83"/>
      <c r="Q27" s="84"/>
      <c r="R27" s="114"/>
      <c r="S27" s="115"/>
      <c r="T27" s="115"/>
      <c r="U27" s="116"/>
      <c r="V27" s="4"/>
    </row>
    <row r="28" spans="1:25" ht="27" customHeight="1">
      <c r="A28" s="88"/>
      <c r="B28" s="58"/>
      <c r="C28" s="37"/>
      <c r="D28" s="37"/>
      <c r="E28" s="52"/>
      <c r="F28" s="53"/>
      <c r="G28" s="53"/>
      <c r="H28" s="54"/>
      <c r="I28" s="82"/>
      <c r="J28" s="83"/>
      <c r="K28" s="83"/>
      <c r="L28" s="84"/>
      <c r="M28" s="82"/>
      <c r="N28" s="83"/>
      <c r="O28" s="83"/>
      <c r="P28" s="83"/>
      <c r="Q28" s="84"/>
      <c r="R28" s="114"/>
      <c r="S28" s="115"/>
      <c r="T28" s="115"/>
      <c r="U28" s="116"/>
      <c r="V28" s="4"/>
    </row>
    <row r="29" spans="1:25" ht="27" customHeight="1">
      <c r="A29" s="88"/>
      <c r="B29" s="58"/>
      <c r="C29" s="37"/>
      <c r="D29" s="37"/>
      <c r="E29" s="52"/>
      <c r="F29" s="53"/>
      <c r="G29" s="53"/>
      <c r="H29" s="54"/>
      <c r="I29" s="82"/>
      <c r="J29" s="83"/>
      <c r="K29" s="83"/>
      <c r="L29" s="84"/>
      <c r="M29" s="82"/>
      <c r="N29" s="83"/>
      <c r="O29" s="83"/>
      <c r="P29" s="83"/>
      <c r="Q29" s="84"/>
      <c r="R29" s="114"/>
      <c r="S29" s="115"/>
      <c r="T29" s="115"/>
      <c r="U29" s="116"/>
      <c r="V29" s="4"/>
    </row>
    <row r="30" spans="1:25" ht="27" customHeight="1" thickBot="1">
      <c r="A30" s="88"/>
      <c r="B30" s="58"/>
      <c r="C30" s="38"/>
      <c r="D30" s="38"/>
      <c r="E30" s="76"/>
      <c r="F30" s="77"/>
      <c r="G30" s="77"/>
      <c r="H30" s="78"/>
      <c r="I30" s="60"/>
      <c r="J30" s="61"/>
      <c r="K30" s="61"/>
      <c r="L30" s="62"/>
      <c r="M30" s="60"/>
      <c r="N30" s="61"/>
      <c r="O30" s="61"/>
      <c r="P30" s="61"/>
      <c r="Q30" s="62"/>
      <c r="R30" s="126"/>
      <c r="S30" s="127"/>
      <c r="T30" s="127"/>
      <c r="U30" s="128"/>
      <c r="V30" s="4"/>
    </row>
    <row r="31" spans="1:25" ht="27" customHeight="1" thickTop="1" thickBot="1">
      <c r="A31" s="89"/>
      <c r="B31" s="90"/>
      <c r="C31" s="81" t="s">
        <v>7</v>
      </c>
      <c r="D31" s="81"/>
      <c r="E31" s="55" t="str">
        <f>IF(SUM(E24:H30)=0,"",SUM(E24:H30))</f>
        <v/>
      </c>
      <c r="F31" s="56"/>
      <c r="G31" s="56"/>
      <c r="H31" s="57"/>
      <c r="I31" s="63" t="str">
        <f>IF(SUM(I24:L30)=0,"",SUM(I24:L30))</f>
        <v/>
      </c>
      <c r="J31" s="64"/>
      <c r="K31" s="64"/>
      <c r="L31" s="65"/>
      <c r="M31" s="63" t="str">
        <f>IF(SUM(M24:Q30)=0,"",SUM(M24:Q30))</f>
        <v/>
      </c>
      <c r="N31" s="64"/>
      <c r="O31" s="64"/>
      <c r="P31" s="64"/>
      <c r="Q31" s="65"/>
      <c r="R31" s="129"/>
      <c r="S31" s="130"/>
      <c r="T31" s="130"/>
      <c r="U31" s="131"/>
      <c r="V31" s="4"/>
    </row>
    <row r="32" spans="1:25" ht="27" customHeight="1" thickTop="1">
      <c r="A32" s="66" t="s">
        <v>10</v>
      </c>
      <c r="B32" s="68" t="s">
        <v>11</v>
      </c>
      <c r="C32" s="79" t="s">
        <v>17</v>
      </c>
      <c r="D32" s="79"/>
      <c r="E32" s="132"/>
      <c r="F32" s="133"/>
      <c r="G32" s="133"/>
      <c r="H32" s="133"/>
      <c r="I32" s="133"/>
      <c r="J32" s="133"/>
      <c r="K32" s="133"/>
      <c r="L32" s="133"/>
      <c r="M32" s="133"/>
      <c r="N32" s="133"/>
      <c r="O32" s="133"/>
      <c r="P32" s="133"/>
      <c r="Q32" s="133"/>
      <c r="R32" s="133"/>
      <c r="S32" s="133"/>
      <c r="T32" s="133"/>
      <c r="U32" s="134"/>
    </row>
    <row r="33" spans="1:21" ht="27" customHeight="1">
      <c r="A33" s="67"/>
      <c r="B33" s="69"/>
      <c r="C33" s="58" t="s">
        <v>18</v>
      </c>
      <c r="D33" s="58"/>
      <c r="E33" s="105"/>
      <c r="F33" s="106"/>
      <c r="G33" s="106"/>
      <c r="H33" s="106"/>
      <c r="I33" s="106"/>
      <c r="J33" s="106"/>
      <c r="K33" s="106"/>
      <c r="L33" s="106"/>
      <c r="M33" s="106"/>
      <c r="N33" s="106"/>
      <c r="O33" s="106"/>
      <c r="P33" s="106"/>
      <c r="Q33" s="106"/>
      <c r="R33" s="106"/>
      <c r="S33" s="106"/>
      <c r="T33" s="106"/>
      <c r="U33" s="107"/>
    </row>
    <row r="34" spans="1:21" ht="27" customHeight="1">
      <c r="A34" s="67"/>
      <c r="B34" s="69"/>
      <c r="C34" s="58" t="s">
        <v>19</v>
      </c>
      <c r="D34" s="58"/>
      <c r="E34" s="105"/>
      <c r="F34" s="106"/>
      <c r="G34" s="106"/>
      <c r="H34" s="106"/>
      <c r="I34" s="106"/>
      <c r="J34" s="107"/>
      <c r="K34" s="73" t="s">
        <v>40</v>
      </c>
      <c r="L34" s="74"/>
      <c r="M34" s="135"/>
      <c r="N34" s="105"/>
      <c r="O34" s="106"/>
      <c r="P34" s="106"/>
      <c r="Q34" s="106"/>
      <c r="R34" s="106"/>
      <c r="S34" s="106"/>
      <c r="T34" s="106"/>
      <c r="U34" s="107"/>
    </row>
    <row r="35" spans="1:21" ht="27" customHeight="1">
      <c r="A35" s="67"/>
      <c r="B35" s="69"/>
      <c r="C35" s="58" t="s">
        <v>20</v>
      </c>
      <c r="D35" s="58"/>
      <c r="E35" s="125"/>
      <c r="F35" s="106"/>
      <c r="G35" s="106"/>
      <c r="H35" s="106"/>
      <c r="I35" s="106"/>
      <c r="J35" s="106"/>
      <c r="K35" s="106"/>
      <c r="L35" s="106"/>
      <c r="M35" s="106"/>
      <c r="N35" s="106"/>
      <c r="O35" s="106"/>
      <c r="P35" s="106"/>
      <c r="Q35" s="106"/>
      <c r="R35" s="106"/>
      <c r="S35" s="106"/>
      <c r="T35" s="106"/>
      <c r="U35" s="107"/>
    </row>
    <row r="36" spans="1:21" ht="27" customHeight="1">
      <c r="A36" s="67"/>
      <c r="B36" s="69" t="s">
        <v>12</v>
      </c>
      <c r="C36" s="58" t="s">
        <v>41</v>
      </c>
      <c r="D36" s="58"/>
      <c r="E36" s="105"/>
      <c r="F36" s="106"/>
      <c r="G36" s="106"/>
      <c r="H36" s="106"/>
      <c r="I36" s="106"/>
      <c r="J36" s="106"/>
      <c r="K36" s="106"/>
      <c r="L36" s="106"/>
      <c r="M36" s="106"/>
      <c r="N36" s="106"/>
      <c r="O36" s="106"/>
      <c r="P36" s="106"/>
      <c r="Q36" s="106"/>
      <c r="R36" s="106"/>
      <c r="S36" s="106"/>
      <c r="T36" s="106"/>
      <c r="U36" s="107"/>
    </row>
    <row r="37" spans="1:21" ht="27" customHeight="1">
      <c r="A37" s="67"/>
      <c r="B37" s="70"/>
      <c r="C37" s="59" t="s">
        <v>42</v>
      </c>
      <c r="D37" s="59"/>
      <c r="E37" s="105"/>
      <c r="F37" s="106"/>
      <c r="G37" s="106"/>
      <c r="H37" s="106"/>
      <c r="I37" s="106"/>
      <c r="J37" s="107"/>
      <c r="K37" s="73" t="s">
        <v>43</v>
      </c>
      <c r="L37" s="74"/>
      <c r="M37" s="135"/>
      <c r="N37" s="105"/>
      <c r="O37" s="106"/>
      <c r="P37" s="106"/>
      <c r="Q37" s="106"/>
      <c r="R37" s="106"/>
      <c r="S37" s="106"/>
      <c r="T37" s="106"/>
      <c r="U37" s="107"/>
    </row>
    <row r="38" spans="1:21" ht="27" customHeight="1">
      <c r="A38" s="67"/>
      <c r="B38" s="58" t="s">
        <v>13</v>
      </c>
      <c r="C38" s="58"/>
      <c r="D38" s="71"/>
      <c r="E38" s="3" t="s">
        <v>0</v>
      </c>
      <c r="F38" s="45" t="s">
        <v>15</v>
      </c>
      <c r="G38" s="3" t="s">
        <v>0</v>
      </c>
      <c r="H38" s="46" t="s">
        <v>16</v>
      </c>
      <c r="I38" s="73" t="s">
        <v>45</v>
      </c>
      <c r="J38" s="74"/>
      <c r="K38" s="74"/>
      <c r="L38" s="74"/>
      <c r="M38" s="74"/>
      <c r="N38" s="74"/>
      <c r="O38" s="74"/>
      <c r="P38" s="74"/>
      <c r="Q38" s="74"/>
      <c r="R38" s="3" t="s">
        <v>0</v>
      </c>
      <c r="S38" s="45" t="s">
        <v>15</v>
      </c>
      <c r="T38" s="3" t="s">
        <v>0</v>
      </c>
      <c r="U38" s="46" t="s">
        <v>16</v>
      </c>
    </row>
    <row r="39" spans="1:21" ht="27" customHeight="1">
      <c r="A39" s="67"/>
      <c r="B39" s="58" t="s">
        <v>14</v>
      </c>
      <c r="C39" s="58"/>
      <c r="D39" s="71"/>
      <c r="E39" s="3" t="s">
        <v>0</v>
      </c>
      <c r="F39" s="45" t="s">
        <v>15</v>
      </c>
      <c r="G39" s="3" t="s">
        <v>0</v>
      </c>
      <c r="H39" s="46" t="s">
        <v>16</v>
      </c>
      <c r="I39" s="73" t="s">
        <v>44</v>
      </c>
      <c r="J39" s="74"/>
      <c r="K39" s="74"/>
      <c r="L39" s="74"/>
      <c r="M39" s="74"/>
      <c r="N39" s="74"/>
      <c r="O39" s="74"/>
      <c r="P39" s="74"/>
      <c r="Q39" s="74"/>
      <c r="R39" s="3" t="s">
        <v>0</v>
      </c>
      <c r="S39" s="45" t="s">
        <v>15</v>
      </c>
      <c r="T39" s="3" t="s">
        <v>0</v>
      </c>
      <c r="U39" s="46" t="s">
        <v>16</v>
      </c>
    </row>
    <row r="40" spans="1:21" ht="27" customHeight="1">
      <c r="A40" s="67"/>
      <c r="B40" s="71" t="s">
        <v>46</v>
      </c>
      <c r="C40" s="72"/>
      <c r="D40" s="72"/>
      <c r="E40" s="72"/>
      <c r="F40" s="72"/>
      <c r="G40" s="72"/>
      <c r="H40" s="72"/>
      <c r="I40" s="72"/>
      <c r="J40" s="72"/>
      <c r="K40" s="72"/>
      <c r="L40" s="72"/>
      <c r="M40" s="72"/>
      <c r="N40" s="72"/>
      <c r="O40" s="72"/>
      <c r="P40" s="72"/>
      <c r="Q40" s="72"/>
      <c r="R40" s="3" t="s">
        <v>0</v>
      </c>
      <c r="S40" s="45" t="s">
        <v>15</v>
      </c>
      <c r="T40" s="3" t="s">
        <v>0</v>
      </c>
      <c r="U40" s="46" t="s">
        <v>16</v>
      </c>
    </row>
    <row r="41" spans="1:21" ht="18" customHeight="1">
      <c r="A41" t="s">
        <v>50</v>
      </c>
    </row>
    <row r="42" spans="1:21" ht="18" customHeight="1">
      <c r="A42" t="s">
        <v>99</v>
      </c>
    </row>
    <row r="43" spans="1:21" ht="18" customHeight="1">
      <c r="A43" t="s">
        <v>34</v>
      </c>
    </row>
  </sheetData>
  <sheetProtection selectLockedCells="1"/>
  <mergeCells count="85">
    <mergeCell ref="R28:U28"/>
    <mergeCell ref="N34:U34"/>
    <mergeCell ref="E35:U35"/>
    <mergeCell ref="E36:U36"/>
    <mergeCell ref="N37:U37"/>
    <mergeCell ref="R29:U29"/>
    <mergeCell ref="R30:U30"/>
    <mergeCell ref="R31:U31"/>
    <mergeCell ref="E32:U32"/>
    <mergeCell ref="E33:U33"/>
    <mergeCell ref="K34:M34"/>
    <mergeCell ref="E34:J34"/>
    <mergeCell ref="K37:M37"/>
    <mergeCell ref="E37:J37"/>
    <mergeCell ref="A1:U1"/>
    <mergeCell ref="R24:U24"/>
    <mergeCell ref="R25:U25"/>
    <mergeCell ref="R26:U26"/>
    <mergeCell ref="R27:U27"/>
    <mergeCell ref="R22:U23"/>
    <mergeCell ref="N2:O2"/>
    <mergeCell ref="I2:J2"/>
    <mergeCell ref="J7:K8"/>
    <mergeCell ref="J9:K10"/>
    <mergeCell ref="L7:U8"/>
    <mergeCell ref="L9:U10"/>
    <mergeCell ref="L11:U12"/>
    <mergeCell ref="J14:K14"/>
    <mergeCell ref="L14:U14"/>
    <mergeCell ref="M20:P21"/>
    <mergeCell ref="Q20:R20"/>
    <mergeCell ref="D19:U19"/>
    <mergeCell ref="T20:U20"/>
    <mergeCell ref="E20:L20"/>
    <mergeCell ref="T21:U21"/>
    <mergeCell ref="Q21:R21"/>
    <mergeCell ref="V22:V23"/>
    <mergeCell ref="A19:A31"/>
    <mergeCell ref="B24:B31"/>
    <mergeCell ref="M22:Q23"/>
    <mergeCell ref="M24:Q24"/>
    <mergeCell ref="M25:Q25"/>
    <mergeCell ref="M26:Q26"/>
    <mergeCell ref="M27:Q27"/>
    <mergeCell ref="M28:Q28"/>
    <mergeCell ref="M29:Q29"/>
    <mergeCell ref="M30:Q30"/>
    <mergeCell ref="M31:Q31"/>
    <mergeCell ref="B21:L22"/>
    <mergeCell ref="B19:C19"/>
    <mergeCell ref="B20:C20"/>
    <mergeCell ref="E23:H23"/>
    <mergeCell ref="I23:L23"/>
    <mergeCell ref="C35:D35"/>
    <mergeCell ref="E29:H29"/>
    <mergeCell ref="E30:H30"/>
    <mergeCell ref="C32:D32"/>
    <mergeCell ref="B23:C23"/>
    <mergeCell ref="C34:D34"/>
    <mergeCell ref="C31:D31"/>
    <mergeCell ref="I24:L24"/>
    <mergeCell ref="I25:L25"/>
    <mergeCell ref="E24:H24"/>
    <mergeCell ref="E25:H25"/>
    <mergeCell ref="I28:L28"/>
    <mergeCell ref="I29:L29"/>
    <mergeCell ref="I26:L26"/>
    <mergeCell ref="I27:L27"/>
    <mergeCell ref="C37:D37"/>
    <mergeCell ref="I30:L30"/>
    <mergeCell ref="I31:L31"/>
    <mergeCell ref="A32:A40"/>
    <mergeCell ref="B32:B35"/>
    <mergeCell ref="B36:B37"/>
    <mergeCell ref="B38:D38"/>
    <mergeCell ref="B39:D39"/>
    <mergeCell ref="B40:Q40"/>
    <mergeCell ref="I39:Q39"/>
    <mergeCell ref="I38:Q38"/>
    <mergeCell ref="C33:D33"/>
    <mergeCell ref="E26:H26"/>
    <mergeCell ref="E27:H27"/>
    <mergeCell ref="E28:H28"/>
    <mergeCell ref="E31:H31"/>
    <mergeCell ref="C36:D36"/>
  </mergeCells>
  <phoneticPr fontId="1"/>
  <dataValidations count="5">
    <dataValidation type="list" allowBlank="1" showInputMessage="1" sqref="C24:C30">
      <formula1>"事務所,店舗,飲食店,工場,校舎,体育館,病棟,倉庫"</formula1>
    </dataValidation>
    <dataValidation allowBlank="1" showInputMessage="1" sqref="C31"/>
    <dataValidation type="list" allowBlank="1" showInputMessage="1" showErrorMessage="1" sqref="E38:E39 G38:G39 R38:R40 T38:T40">
      <formula1>"□,■"</formula1>
    </dataValidation>
    <dataValidation type="list" allowBlank="1" showInputMessage="1" sqref="S20">
      <formula1>"1,2,3,4,5,6,7,8,9,10,11,12,13,14,15,16,17,18,19,20"</formula1>
    </dataValidation>
    <dataValidation type="list" allowBlank="1" showInputMessage="1" sqref="S21">
      <formula1>"1,2,3"</formula1>
    </dataValidation>
  </dataValidations>
  <printOptions horizontalCentered="1"/>
  <pageMargins left="0.70866141732283472" right="0.70866141732283472" top="0.74803149606299213" bottom="0.74803149606299213" header="0.31496062992125984" footer="0.31496062992125984"/>
  <pageSetup paperSize="9" scale="79" orientation="portrait" verticalDpi="300" r:id="rId1"/>
  <headerFooter>
    <oddHeader>&amp;L様式第1号</oddHeader>
  </headerFooter>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zoomScale="70" zoomScaleNormal="70" zoomScaleSheetLayoutView="70" workbookViewId="0">
      <selection activeCell="B14" sqref="B14:G14"/>
    </sheetView>
  </sheetViews>
  <sheetFormatPr defaultColWidth="4.44140625" defaultRowHeight="19.8" customHeight="1"/>
  <cols>
    <col min="1" max="1" width="7.77734375" style="6" customWidth="1"/>
    <col min="2" max="7" width="5.77734375" style="6" customWidth="1"/>
    <col min="8" max="9" width="8.77734375" style="6" customWidth="1"/>
    <col min="10" max="10" width="7.44140625" style="6" customWidth="1"/>
    <col min="11" max="12" width="5.33203125" style="6" customWidth="1"/>
    <col min="13" max="15" width="8.6640625" style="6" customWidth="1"/>
    <col min="16" max="16" width="4.109375" style="6" customWidth="1"/>
    <col min="17" max="17" width="5.33203125" style="6" customWidth="1"/>
    <col min="18" max="19" width="8.77734375" style="6" customWidth="1"/>
    <col min="20" max="20" width="7.44140625" style="6" customWidth="1"/>
    <col min="21" max="22" width="5.33203125" style="6" customWidth="1"/>
    <col min="23" max="25" width="8.6640625" style="6" customWidth="1"/>
    <col min="26" max="26" width="4.109375" style="6" customWidth="1"/>
    <col min="27" max="27" width="5.33203125" style="6" customWidth="1"/>
    <col min="28" max="16384" width="4.44140625" style="6"/>
  </cols>
  <sheetData>
    <row r="1" spans="1:27" ht="30" customHeight="1">
      <c r="A1" s="313" t="s">
        <v>54</v>
      </c>
      <c r="B1" s="314"/>
      <c r="C1" s="314"/>
      <c r="D1" s="314"/>
      <c r="E1" s="314"/>
      <c r="F1" s="314"/>
      <c r="G1" s="314"/>
      <c r="H1" s="319" t="str">
        <f>"令和　"&amp;IFERROR(IF('減量計画書(様式第1号)'!K2=0,"",'減量計画書(様式第1号)'!K2)-1,"")&amp;"　年度排出量（前年度実績）"</f>
        <v>令和　　年度排出量（前年度実績）</v>
      </c>
      <c r="I1" s="320"/>
      <c r="J1" s="320"/>
      <c r="K1" s="320"/>
      <c r="L1" s="320"/>
      <c r="M1" s="320"/>
      <c r="N1" s="320"/>
      <c r="O1" s="320"/>
      <c r="P1" s="320"/>
      <c r="Q1" s="321"/>
      <c r="R1" s="322" t="str">
        <f>"令和　"&amp;IFERROR(IF('減量計画書(様式第1号)'!K2=0,"",'減量計画書(様式第1号)'!K2),"")&amp;"　年度排出量（本年度計画）"</f>
        <v>令和　　年度排出量（本年度計画）</v>
      </c>
      <c r="S1" s="323"/>
      <c r="T1" s="323"/>
      <c r="U1" s="323"/>
      <c r="V1" s="323"/>
      <c r="W1" s="323"/>
      <c r="X1" s="323"/>
      <c r="Y1" s="323"/>
      <c r="Z1" s="323"/>
      <c r="AA1" s="324"/>
    </row>
    <row r="2" spans="1:27" ht="30" customHeight="1">
      <c r="A2" s="315"/>
      <c r="B2" s="316"/>
      <c r="C2" s="316"/>
      <c r="D2" s="316"/>
      <c r="E2" s="316"/>
      <c r="F2" s="316"/>
      <c r="G2" s="316"/>
      <c r="H2" s="325" t="s">
        <v>55</v>
      </c>
      <c r="I2" s="326"/>
      <c r="J2" s="327" t="s">
        <v>56</v>
      </c>
      <c r="K2" s="328"/>
      <c r="L2" s="326"/>
      <c r="M2" s="327" t="s">
        <v>57</v>
      </c>
      <c r="N2" s="326"/>
      <c r="O2" s="329" t="s">
        <v>58</v>
      </c>
      <c r="P2" s="330"/>
      <c r="Q2" s="331"/>
      <c r="R2" s="332" t="s">
        <v>55</v>
      </c>
      <c r="S2" s="333"/>
      <c r="T2" s="334" t="s">
        <v>56</v>
      </c>
      <c r="U2" s="335"/>
      <c r="V2" s="333"/>
      <c r="W2" s="334" t="s">
        <v>57</v>
      </c>
      <c r="X2" s="333"/>
      <c r="Y2" s="336" t="s">
        <v>59</v>
      </c>
      <c r="Z2" s="337"/>
      <c r="AA2" s="338"/>
    </row>
    <row r="3" spans="1:27" ht="22.2" customHeight="1" thickBot="1">
      <c r="A3" s="317"/>
      <c r="B3" s="318"/>
      <c r="C3" s="318"/>
      <c r="D3" s="318"/>
      <c r="E3" s="318"/>
      <c r="F3" s="318"/>
      <c r="G3" s="318"/>
      <c r="H3" s="339" t="s">
        <v>60</v>
      </c>
      <c r="I3" s="340"/>
      <c r="J3" s="341" t="s">
        <v>61</v>
      </c>
      <c r="K3" s="342"/>
      <c r="L3" s="340"/>
      <c r="M3" s="343" t="s">
        <v>62</v>
      </c>
      <c r="N3" s="344"/>
      <c r="O3" s="341" t="s">
        <v>63</v>
      </c>
      <c r="P3" s="342"/>
      <c r="Q3" s="345"/>
      <c r="R3" s="346" t="s">
        <v>64</v>
      </c>
      <c r="S3" s="347"/>
      <c r="T3" s="348" t="s">
        <v>61</v>
      </c>
      <c r="U3" s="349"/>
      <c r="V3" s="350"/>
      <c r="W3" s="348" t="s">
        <v>62</v>
      </c>
      <c r="X3" s="350"/>
      <c r="Y3" s="351" t="s">
        <v>65</v>
      </c>
      <c r="Z3" s="352"/>
      <c r="AA3" s="353"/>
    </row>
    <row r="4" spans="1:27" ht="33" customHeight="1" thickTop="1">
      <c r="A4" s="265" t="s">
        <v>66</v>
      </c>
      <c r="B4" s="296" t="s">
        <v>67</v>
      </c>
      <c r="C4" s="297"/>
      <c r="D4" s="297"/>
      <c r="E4" s="297"/>
      <c r="F4" s="297"/>
      <c r="G4" s="297"/>
      <c r="H4" s="298"/>
      <c r="I4" s="299"/>
      <c r="J4" s="272"/>
      <c r="K4" s="273"/>
      <c r="L4" s="271"/>
      <c r="M4" s="300"/>
      <c r="N4" s="299"/>
      <c r="O4" s="277" t="str">
        <f>IF(AND(H4&lt;&gt;J4+M4,OR(J4&lt;&gt;"",M4&lt;&gt;"")),"発生量＝A + Bになっていません",IFERROR(IF(AND(H4&lt;&gt;"",H4=M4),0,IF(J4=0,"",J4/H4)),""))</f>
        <v/>
      </c>
      <c r="P4" s="278"/>
      <c r="Q4" s="279"/>
      <c r="R4" s="354"/>
      <c r="S4" s="292"/>
      <c r="T4" s="282"/>
      <c r="U4" s="283"/>
      <c r="V4" s="281"/>
      <c r="W4" s="291"/>
      <c r="X4" s="292"/>
      <c r="Y4" s="293" t="str">
        <f t="shared" ref="Y4:Y16" si="0">IF(AND(R4&lt;&gt;T4+W4,OR(T4&lt;&gt;"",W4&lt;&gt;"")),"発生量が A + Bになっていません",IFERROR(IF(AND(R4&lt;&gt;"",R4=W4),0,IF(T4=0,"",T4/R4)),""))</f>
        <v/>
      </c>
      <c r="Z4" s="294"/>
      <c r="AA4" s="295"/>
    </row>
    <row r="5" spans="1:27" ht="33" customHeight="1">
      <c r="A5" s="266"/>
      <c r="B5" s="289" t="s">
        <v>68</v>
      </c>
      <c r="C5" s="290"/>
      <c r="D5" s="290"/>
      <c r="E5" s="290"/>
      <c r="F5" s="290"/>
      <c r="G5" s="290"/>
      <c r="H5" s="276"/>
      <c r="I5" s="260"/>
      <c r="J5" s="235"/>
      <c r="K5" s="236"/>
      <c r="L5" s="234"/>
      <c r="M5" s="259"/>
      <c r="N5" s="260"/>
      <c r="O5" s="247" t="str">
        <f t="shared" ref="O5:O16" si="1">IF(AND(H5&lt;&gt;J5+M5,OR(J5&lt;&gt;"",M5&lt;&gt;"")),"発生量が A + Bになっていません",IFERROR(IF(AND(H5&lt;&gt;"",H5=M5),0,IF(J5=0,"",J5/H5)),""))</f>
        <v/>
      </c>
      <c r="P5" s="248"/>
      <c r="Q5" s="249"/>
      <c r="R5" s="261"/>
      <c r="S5" s="262"/>
      <c r="T5" s="242"/>
      <c r="U5" s="243"/>
      <c r="V5" s="241"/>
      <c r="W5" s="263"/>
      <c r="X5" s="262"/>
      <c r="Y5" s="244" t="str">
        <f t="shared" si="0"/>
        <v/>
      </c>
      <c r="Z5" s="245"/>
      <c r="AA5" s="246"/>
    </row>
    <row r="6" spans="1:27" ht="33" customHeight="1">
      <c r="A6" s="266"/>
      <c r="B6" s="289" t="s">
        <v>69</v>
      </c>
      <c r="C6" s="290"/>
      <c r="D6" s="290"/>
      <c r="E6" s="290"/>
      <c r="F6" s="290"/>
      <c r="G6" s="290"/>
      <c r="H6" s="276"/>
      <c r="I6" s="260"/>
      <c r="J6" s="235"/>
      <c r="K6" s="236"/>
      <c r="L6" s="234"/>
      <c r="M6" s="259"/>
      <c r="N6" s="260"/>
      <c r="O6" s="247" t="str">
        <f t="shared" si="1"/>
        <v/>
      </c>
      <c r="P6" s="248"/>
      <c r="Q6" s="249"/>
      <c r="R6" s="261"/>
      <c r="S6" s="262"/>
      <c r="T6" s="242"/>
      <c r="U6" s="243"/>
      <c r="V6" s="241"/>
      <c r="W6" s="263"/>
      <c r="X6" s="262"/>
      <c r="Y6" s="244" t="str">
        <f t="shared" si="0"/>
        <v/>
      </c>
      <c r="Z6" s="245"/>
      <c r="AA6" s="246"/>
    </row>
    <row r="7" spans="1:27" ht="33" customHeight="1">
      <c r="A7" s="266"/>
      <c r="B7" s="287" t="s">
        <v>70</v>
      </c>
      <c r="C7" s="288"/>
      <c r="D7" s="288"/>
      <c r="E7" s="288"/>
      <c r="F7" s="288"/>
      <c r="G7" s="288"/>
      <c r="H7" s="276"/>
      <c r="I7" s="260"/>
      <c r="J7" s="235"/>
      <c r="K7" s="236"/>
      <c r="L7" s="234"/>
      <c r="M7" s="259"/>
      <c r="N7" s="260"/>
      <c r="O7" s="247" t="str">
        <f t="shared" si="1"/>
        <v/>
      </c>
      <c r="P7" s="248"/>
      <c r="Q7" s="249"/>
      <c r="R7" s="261"/>
      <c r="S7" s="262"/>
      <c r="T7" s="242"/>
      <c r="U7" s="243"/>
      <c r="V7" s="241"/>
      <c r="W7" s="263"/>
      <c r="X7" s="262"/>
      <c r="Y7" s="244" t="str">
        <f t="shared" si="0"/>
        <v/>
      </c>
      <c r="Z7" s="245"/>
      <c r="AA7" s="246"/>
    </row>
    <row r="8" spans="1:27" ht="33" customHeight="1">
      <c r="A8" s="266"/>
      <c r="B8" s="287" t="s">
        <v>71</v>
      </c>
      <c r="C8" s="288"/>
      <c r="D8" s="288"/>
      <c r="E8" s="288"/>
      <c r="F8" s="288"/>
      <c r="G8" s="288"/>
      <c r="H8" s="233"/>
      <c r="I8" s="234"/>
      <c r="J8" s="235"/>
      <c r="K8" s="236"/>
      <c r="L8" s="234"/>
      <c r="M8" s="235"/>
      <c r="N8" s="234"/>
      <c r="O8" s="247" t="str">
        <f t="shared" si="1"/>
        <v/>
      </c>
      <c r="P8" s="248"/>
      <c r="Q8" s="249"/>
      <c r="R8" s="240"/>
      <c r="S8" s="241"/>
      <c r="T8" s="242"/>
      <c r="U8" s="243"/>
      <c r="V8" s="241"/>
      <c r="W8" s="242"/>
      <c r="X8" s="241"/>
      <c r="Y8" s="244" t="str">
        <f t="shared" si="0"/>
        <v/>
      </c>
      <c r="Z8" s="245"/>
      <c r="AA8" s="246"/>
    </row>
    <row r="9" spans="1:27" ht="33" customHeight="1" thickBot="1">
      <c r="A9" s="266"/>
      <c r="B9" s="274" t="s">
        <v>72</v>
      </c>
      <c r="C9" s="275"/>
      <c r="D9" s="275"/>
      <c r="E9" s="275"/>
      <c r="F9" s="275"/>
      <c r="G9" s="275"/>
      <c r="H9" s="276"/>
      <c r="I9" s="260"/>
      <c r="J9" s="222"/>
      <c r="K9" s="223"/>
      <c r="L9" s="221"/>
      <c r="M9" s="259"/>
      <c r="N9" s="260"/>
      <c r="O9" s="224" t="str">
        <f t="shared" si="1"/>
        <v/>
      </c>
      <c r="P9" s="225"/>
      <c r="Q9" s="226"/>
      <c r="R9" s="240"/>
      <c r="S9" s="241"/>
      <c r="T9" s="202"/>
      <c r="U9" s="203"/>
      <c r="V9" s="204"/>
      <c r="W9" s="242"/>
      <c r="X9" s="241"/>
      <c r="Y9" s="205" t="str">
        <f t="shared" si="0"/>
        <v/>
      </c>
      <c r="Z9" s="206"/>
      <c r="AA9" s="207"/>
    </row>
    <row r="10" spans="1:27" ht="33" customHeight="1" thickTop="1">
      <c r="A10" s="265" t="s">
        <v>73</v>
      </c>
      <c r="B10" s="268" t="s">
        <v>97</v>
      </c>
      <c r="C10" s="269"/>
      <c r="D10" s="269"/>
      <c r="E10" s="269"/>
      <c r="F10" s="269"/>
      <c r="G10" s="269"/>
      <c r="H10" s="270"/>
      <c r="I10" s="271"/>
      <c r="J10" s="272"/>
      <c r="K10" s="273"/>
      <c r="L10" s="271"/>
      <c r="M10" s="272"/>
      <c r="N10" s="271"/>
      <c r="O10" s="277" t="str">
        <f t="shared" si="1"/>
        <v/>
      </c>
      <c r="P10" s="278"/>
      <c r="Q10" s="279"/>
      <c r="R10" s="280"/>
      <c r="S10" s="281"/>
      <c r="T10" s="282"/>
      <c r="U10" s="283"/>
      <c r="V10" s="281"/>
      <c r="W10" s="282"/>
      <c r="X10" s="281"/>
      <c r="Y10" s="284" t="str">
        <f t="shared" si="0"/>
        <v/>
      </c>
      <c r="Z10" s="285"/>
      <c r="AA10" s="286"/>
    </row>
    <row r="11" spans="1:27" ht="33" customHeight="1">
      <c r="A11" s="266"/>
      <c r="B11" s="231" t="s">
        <v>74</v>
      </c>
      <c r="C11" s="232"/>
      <c r="D11" s="232"/>
      <c r="E11" s="232"/>
      <c r="F11" s="232"/>
      <c r="G11" s="232"/>
      <c r="H11" s="233"/>
      <c r="I11" s="234"/>
      <c r="J11" s="235"/>
      <c r="K11" s="236"/>
      <c r="L11" s="234"/>
      <c r="M11" s="235"/>
      <c r="N11" s="234"/>
      <c r="O11" s="247"/>
      <c r="P11" s="248"/>
      <c r="Q11" s="249"/>
      <c r="R11" s="240"/>
      <c r="S11" s="241"/>
      <c r="T11" s="242"/>
      <c r="U11" s="243"/>
      <c r="V11" s="241"/>
      <c r="W11" s="242"/>
      <c r="X11" s="241"/>
      <c r="Y11" s="244" t="str">
        <f t="shared" si="0"/>
        <v/>
      </c>
      <c r="Z11" s="245"/>
      <c r="AA11" s="246"/>
    </row>
    <row r="12" spans="1:27" ht="33" customHeight="1">
      <c r="A12" s="266"/>
      <c r="B12" s="231" t="s">
        <v>75</v>
      </c>
      <c r="C12" s="232"/>
      <c r="D12" s="232"/>
      <c r="E12" s="232"/>
      <c r="F12" s="232"/>
      <c r="G12" s="232"/>
      <c r="H12" s="233"/>
      <c r="I12" s="234"/>
      <c r="J12" s="235"/>
      <c r="K12" s="236"/>
      <c r="L12" s="234"/>
      <c r="M12" s="259"/>
      <c r="N12" s="260"/>
      <c r="O12" s="247" t="str">
        <f t="shared" si="1"/>
        <v/>
      </c>
      <c r="P12" s="248"/>
      <c r="Q12" s="249"/>
      <c r="R12" s="261"/>
      <c r="S12" s="262"/>
      <c r="T12" s="263"/>
      <c r="U12" s="264"/>
      <c r="V12" s="262"/>
      <c r="W12" s="242"/>
      <c r="X12" s="241"/>
      <c r="Y12" s="244" t="str">
        <f t="shared" si="0"/>
        <v/>
      </c>
      <c r="Z12" s="245"/>
      <c r="AA12" s="246"/>
    </row>
    <row r="13" spans="1:27" ht="33" customHeight="1">
      <c r="A13" s="266"/>
      <c r="B13" s="231"/>
      <c r="C13" s="232"/>
      <c r="D13" s="232"/>
      <c r="E13" s="232"/>
      <c r="F13" s="232"/>
      <c r="G13" s="232"/>
      <c r="H13" s="250"/>
      <c r="I13" s="251"/>
      <c r="J13" s="252"/>
      <c r="K13" s="253"/>
      <c r="L13" s="251"/>
      <c r="M13" s="235"/>
      <c r="N13" s="234"/>
      <c r="O13" s="224" t="str">
        <f t="shared" si="1"/>
        <v/>
      </c>
      <c r="P13" s="225"/>
      <c r="Q13" s="226"/>
      <c r="R13" s="240"/>
      <c r="S13" s="241"/>
      <c r="T13" s="242"/>
      <c r="U13" s="243"/>
      <c r="V13" s="241"/>
      <c r="W13" s="254"/>
      <c r="X13" s="255"/>
      <c r="Y13" s="256" t="str">
        <f t="shared" si="0"/>
        <v/>
      </c>
      <c r="Z13" s="257"/>
      <c r="AA13" s="258"/>
    </row>
    <row r="14" spans="1:27" ht="33" customHeight="1">
      <c r="A14" s="266"/>
      <c r="B14" s="231"/>
      <c r="C14" s="232"/>
      <c r="D14" s="232"/>
      <c r="E14" s="232"/>
      <c r="F14" s="232"/>
      <c r="G14" s="232"/>
      <c r="H14" s="233"/>
      <c r="I14" s="234"/>
      <c r="J14" s="235"/>
      <c r="K14" s="236"/>
      <c r="L14" s="234"/>
      <c r="M14" s="235"/>
      <c r="N14" s="234"/>
      <c r="O14" s="247" t="str">
        <f t="shared" si="1"/>
        <v/>
      </c>
      <c r="P14" s="248"/>
      <c r="Q14" s="249"/>
      <c r="R14" s="240"/>
      <c r="S14" s="241"/>
      <c r="T14" s="242"/>
      <c r="U14" s="243"/>
      <c r="V14" s="241"/>
      <c r="W14" s="242"/>
      <c r="X14" s="241"/>
      <c r="Y14" s="244" t="str">
        <f t="shared" si="0"/>
        <v/>
      </c>
      <c r="Z14" s="245"/>
      <c r="AA14" s="246"/>
    </row>
    <row r="15" spans="1:27" ht="33" customHeight="1">
      <c r="A15" s="266"/>
      <c r="B15" s="231"/>
      <c r="C15" s="232"/>
      <c r="D15" s="232"/>
      <c r="E15" s="232"/>
      <c r="F15" s="232"/>
      <c r="G15" s="232"/>
      <c r="H15" s="233"/>
      <c r="I15" s="234"/>
      <c r="J15" s="235"/>
      <c r="K15" s="236"/>
      <c r="L15" s="234"/>
      <c r="M15" s="235"/>
      <c r="N15" s="234"/>
      <c r="O15" s="237" t="str">
        <f t="shared" si="1"/>
        <v/>
      </c>
      <c r="P15" s="238"/>
      <c r="Q15" s="239"/>
      <c r="R15" s="240"/>
      <c r="S15" s="241"/>
      <c r="T15" s="242"/>
      <c r="U15" s="243"/>
      <c r="V15" s="241"/>
      <c r="W15" s="242"/>
      <c r="X15" s="241"/>
      <c r="Y15" s="244" t="str">
        <f t="shared" si="0"/>
        <v/>
      </c>
      <c r="Z15" s="245"/>
      <c r="AA15" s="246"/>
    </row>
    <row r="16" spans="1:27" ht="33" customHeight="1" thickBot="1">
      <c r="A16" s="267"/>
      <c r="B16" s="218"/>
      <c r="C16" s="219"/>
      <c r="D16" s="219"/>
      <c r="E16" s="219"/>
      <c r="F16" s="219"/>
      <c r="G16" s="219"/>
      <c r="H16" s="220"/>
      <c r="I16" s="221"/>
      <c r="J16" s="222"/>
      <c r="K16" s="223"/>
      <c r="L16" s="221"/>
      <c r="M16" s="222"/>
      <c r="N16" s="221"/>
      <c r="O16" s="224" t="str">
        <f t="shared" si="1"/>
        <v/>
      </c>
      <c r="P16" s="225"/>
      <c r="Q16" s="226"/>
      <c r="R16" s="227"/>
      <c r="S16" s="204"/>
      <c r="T16" s="202"/>
      <c r="U16" s="203"/>
      <c r="V16" s="204"/>
      <c r="W16" s="202"/>
      <c r="X16" s="204"/>
      <c r="Y16" s="205" t="str">
        <f t="shared" si="0"/>
        <v/>
      </c>
      <c r="Z16" s="206"/>
      <c r="AA16" s="207"/>
    </row>
    <row r="17" spans="1:28" ht="33" customHeight="1" thickTop="1">
      <c r="A17" s="208" t="s">
        <v>76</v>
      </c>
      <c r="B17" s="208"/>
      <c r="C17" s="208"/>
      <c r="D17" s="208"/>
      <c r="E17" s="208"/>
      <c r="F17" s="208"/>
      <c r="G17" s="208"/>
      <c r="H17" s="209" t="str">
        <f>IF(AND(H4="",H5="",H6="",H7="",H8="",H9="",H10="",H11="",H12="",H13="",H14="",H16=""),"",SUM(H4:H16))</f>
        <v/>
      </c>
      <c r="I17" s="210"/>
      <c r="J17" s="211" t="str">
        <f>IF(AND(J4="",J5="",J6="",J7="",J8="",J9="",J10="",J11="",J12="",J13="",J14="",J16=""),"",SUM(J4:J16))</f>
        <v/>
      </c>
      <c r="K17" s="212"/>
      <c r="L17" s="210"/>
      <c r="M17" s="211" t="str">
        <f>IF(AND(M4="",M5="",M6="",M7="",M8="",M9="",M10="",M11="",M12="",M13="",M14="",M16=""),"",SUM(M4:M16))</f>
        <v/>
      </c>
      <c r="N17" s="210"/>
      <c r="O17" s="213" t="str">
        <f>IFERROR(IF(J17=0,"",J17/H17),"")</f>
        <v/>
      </c>
      <c r="P17" s="214"/>
      <c r="Q17" s="215"/>
      <c r="R17" s="216" t="str">
        <f>IF(AND(R4="",R5="",R6="",R7="",R8="",R9="",R10="",R11="",R12="",R13="",R14="",R16=""),"",SUM(R4:R16))</f>
        <v/>
      </c>
      <c r="S17" s="188"/>
      <c r="T17" s="187" t="str">
        <f>IF(AND(T4="",T5="",T6="",T7="",T8="",T9="",T10="",T11="",T12="",T13="",T14="",T16=""),"",SUM(T4:T16))</f>
        <v/>
      </c>
      <c r="U17" s="217"/>
      <c r="V17" s="188"/>
      <c r="W17" s="187" t="str">
        <f>IF(AND(W4="",W5="",W6="",W7="",W8="",W9="",W10="",W11="",W12="",W13="",W14="",W16=""),"",SUM(W4:W16))</f>
        <v/>
      </c>
      <c r="X17" s="188"/>
      <c r="Y17" s="189" t="str">
        <f>IFERROR(IF(T17=0,"",T17/R17),"")</f>
        <v/>
      </c>
      <c r="Z17" s="190"/>
      <c r="AA17" s="191"/>
    </row>
    <row r="18" spans="1:28" ht="21.6" customHeight="1">
      <c r="A18" s="40"/>
      <c r="B18" s="40"/>
      <c r="C18" s="40"/>
      <c r="D18" s="40"/>
      <c r="E18" s="40"/>
      <c r="F18" s="40"/>
      <c r="G18" s="40"/>
      <c r="H18" s="8"/>
      <c r="I18" s="8"/>
      <c r="J18" s="8"/>
      <c r="K18" s="8"/>
      <c r="L18" s="8"/>
      <c r="M18" s="8"/>
      <c r="N18" s="8"/>
      <c r="O18" s="9"/>
      <c r="P18" s="9"/>
      <c r="Q18" s="9"/>
      <c r="R18" s="44"/>
      <c r="S18" s="44"/>
      <c r="T18" s="301" t="s">
        <v>111</v>
      </c>
      <c r="U18" s="302"/>
      <c r="V18" s="303"/>
      <c r="W18" s="136" t="s">
        <v>108</v>
      </c>
      <c r="X18" s="137"/>
      <c r="Y18" s="138" t="s">
        <v>110</v>
      </c>
      <c r="Z18" s="138"/>
      <c r="AA18" s="138"/>
    </row>
    <row r="19" spans="1:28" ht="33" customHeight="1">
      <c r="A19" s="40"/>
      <c r="B19" s="40"/>
      <c r="C19" s="40"/>
      <c r="D19" s="40"/>
      <c r="E19" s="40"/>
      <c r="F19" s="40"/>
      <c r="G19" s="40"/>
      <c r="H19" s="41"/>
      <c r="I19" s="41"/>
      <c r="J19" s="41"/>
      <c r="K19" s="41"/>
      <c r="L19" s="41"/>
      <c r="M19" s="41"/>
      <c r="N19" s="41"/>
      <c r="O19" s="42"/>
      <c r="P19" s="42"/>
      <c r="Q19" s="42"/>
      <c r="R19" s="44"/>
      <c r="S19" s="44"/>
      <c r="T19" s="304"/>
      <c r="U19" s="305"/>
      <c r="V19" s="306"/>
      <c r="W19" s="228" t="str">
        <f>IF(OR(H17="",R17=""),"",R17-H17)</f>
        <v/>
      </c>
      <c r="X19" s="229"/>
      <c r="Y19" s="230" t="str">
        <f>IF(OR(H17="",R17=""),"",(1-(R17/H17))*100)</f>
        <v/>
      </c>
      <c r="Z19" s="230"/>
      <c r="AA19" s="230"/>
    </row>
    <row r="20" spans="1:28" ht="33" customHeight="1">
      <c r="A20" s="17"/>
      <c r="B20" s="17"/>
      <c r="C20" s="17"/>
      <c r="D20" s="17"/>
      <c r="E20" s="17"/>
      <c r="F20" s="17"/>
      <c r="G20" s="17"/>
      <c r="H20" s="8"/>
      <c r="I20" s="8"/>
      <c r="J20" s="8"/>
      <c r="K20" s="8"/>
      <c r="L20" s="8"/>
      <c r="M20" s="8"/>
      <c r="N20" s="8"/>
      <c r="O20" s="9"/>
      <c r="P20" s="9"/>
      <c r="Q20" s="9"/>
      <c r="R20" s="10"/>
      <c r="S20" s="10"/>
      <c r="T20" s="10"/>
      <c r="U20" s="10"/>
      <c r="V20" s="10"/>
      <c r="W20" s="10"/>
      <c r="X20" s="10"/>
      <c r="Y20" s="11"/>
      <c r="Z20" s="11"/>
      <c r="AA20" s="11"/>
      <c r="AB20" s="18"/>
    </row>
    <row r="21" spans="1:28" ht="25.05" customHeight="1">
      <c r="A21" s="19"/>
      <c r="B21" s="14"/>
      <c r="C21" s="14"/>
      <c r="D21" s="14"/>
      <c r="E21" s="14"/>
      <c r="F21" s="14"/>
      <c r="G21" s="14"/>
      <c r="H21" s="15"/>
      <c r="I21" s="15"/>
      <c r="J21" s="15"/>
      <c r="K21" s="13"/>
      <c r="L21" s="13"/>
      <c r="M21" s="14"/>
      <c r="N21" s="14"/>
      <c r="O21" s="14"/>
      <c r="P21" s="14"/>
      <c r="Q21" s="14"/>
      <c r="R21" s="14"/>
      <c r="S21" s="14"/>
      <c r="T21" s="14"/>
      <c r="U21" s="14"/>
      <c r="V21" s="14"/>
      <c r="W21" s="14"/>
      <c r="X21" s="14"/>
      <c r="Y21" s="14"/>
      <c r="Z21" s="14"/>
      <c r="AA21" s="14"/>
      <c r="AB21" s="18"/>
    </row>
    <row r="22" spans="1:28" ht="30" customHeight="1">
      <c r="A22" s="192" t="s">
        <v>95</v>
      </c>
      <c r="B22" s="192"/>
      <c r="C22" s="192"/>
      <c r="D22" s="192"/>
      <c r="E22" s="192"/>
      <c r="F22" s="192"/>
      <c r="G22" s="192"/>
      <c r="H22" s="192"/>
      <c r="I22" s="192"/>
      <c r="J22" s="192"/>
      <c r="K22" s="192"/>
      <c r="L22" s="192"/>
      <c r="M22" s="192"/>
      <c r="N22" s="192"/>
      <c r="O22" s="192"/>
      <c r="P22" s="14"/>
      <c r="Q22" s="14"/>
      <c r="R22" s="14"/>
      <c r="S22" s="14"/>
      <c r="T22" s="14"/>
      <c r="U22" s="14"/>
      <c r="V22" s="14"/>
      <c r="W22" s="14"/>
      <c r="X22" s="14"/>
      <c r="Y22" s="14"/>
      <c r="Z22" s="14"/>
      <c r="AA22" s="14"/>
      <c r="AB22" s="18"/>
    </row>
    <row r="23" spans="1:28" ht="27.6" customHeight="1">
      <c r="A23" s="193" t="s">
        <v>77</v>
      </c>
      <c r="B23" s="194"/>
      <c r="C23" s="194"/>
      <c r="D23" s="194"/>
      <c r="E23" s="194"/>
      <c r="F23" s="194"/>
      <c r="G23" s="194"/>
      <c r="H23" s="197"/>
      <c r="I23" s="198"/>
      <c r="J23" s="198"/>
      <c r="K23" s="198"/>
      <c r="L23" s="198"/>
      <c r="M23" s="199"/>
      <c r="N23" s="200" t="s">
        <v>78</v>
      </c>
      <c r="O23" s="201"/>
      <c r="P23" s="14"/>
      <c r="Q23" s="14"/>
      <c r="R23" s="14"/>
      <c r="S23" s="14"/>
      <c r="T23" s="14"/>
      <c r="U23" s="14"/>
      <c r="V23" s="14"/>
      <c r="W23" s="14"/>
      <c r="X23" s="14"/>
      <c r="Y23" s="14"/>
      <c r="Z23" s="14"/>
      <c r="AA23" s="14"/>
      <c r="AB23" s="18"/>
    </row>
    <row r="24" spans="1:28" ht="25.8" customHeight="1">
      <c r="A24" s="195"/>
      <c r="B24" s="196"/>
      <c r="C24" s="196"/>
      <c r="D24" s="196"/>
      <c r="E24" s="196"/>
      <c r="F24" s="196"/>
      <c r="G24" s="196"/>
      <c r="H24" s="184"/>
      <c r="I24" s="185"/>
      <c r="J24" s="185"/>
      <c r="K24" s="185"/>
      <c r="L24" s="185"/>
      <c r="M24" s="186"/>
      <c r="N24" s="48"/>
      <c r="O24" s="49"/>
      <c r="P24" s="20"/>
      <c r="Q24" s="7"/>
      <c r="R24" s="7"/>
      <c r="S24" s="7"/>
      <c r="T24" s="7"/>
      <c r="U24" s="7"/>
      <c r="V24" s="7"/>
      <c r="W24" s="18"/>
      <c r="X24" s="18"/>
      <c r="Y24" s="18"/>
      <c r="Z24" s="18"/>
      <c r="AA24" s="18"/>
      <c r="AB24" s="18"/>
    </row>
    <row r="25" spans="1:28" ht="33.6" customHeight="1">
      <c r="A25" s="18"/>
      <c r="B25" s="18"/>
      <c r="C25" s="18"/>
      <c r="D25" s="18"/>
      <c r="E25" s="18"/>
      <c r="F25" s="18"/>
      <c r="G25" s="18"/>
      <c r="H25" s="18"/>
      <c r="I25" s="18"/>
      <c r="J25" s="18"/>
      <c r="K25" s="18"/>
      <c r="L25" s="21"/>
      <c r="M25" s="22"/>
      <c r="N25" s="7"/>
      <c r="O25" s="7"/>
      <c r="P25" s="7"/>
      <c r="Q25" s="23"/>
      <c r="R25" s="7"/>
      <c r="S25" s="24"/>
      <c r="T25" s="24"/>
      <c r="U25" s="24"/>
      <c r="V25" s="24"/>
      <c r="W25" s="18"/>
      <c r="X25" s="18"/>
      <c r="Y25" s="18"/>
      <c r="Z25" s="18"/>
      <c r="AA25" s="18"/>
      <c r="AB25" s="18"/>
    </row>
    <row r="26" spans="1:28" ht="33.6" customHeight="1">
      <c r="A26" s="173" t="s">
        <v>79</v>
      </c>
      <c r="B26" s="173"/>
      <c r="C26" s="173"/>
      <c r="D26" s="173"/>
      <c r="E26" s="173"/>
      <c r="F26" s="173"/>
      <c r="G26" s="173"/>
      <c r="H26" s="173"/>
      <c r="I26" s="173"/>
      <c r="J26" s="173"/>
      <c r="K26" s="173"/>
      <c r="L26" s="173"/>
      <c r="M26" s="173"/>
      <c r="N26" s="173"/>
      <c r="O26" s="173"/>
      <c r="P26" s="12"/>
      <c r="Q26" s="7"/>
      <c r="R26" s="7"/>
      <c r="S26" s="7"/>
      <c r="T26" s="7"/>
      <c r="U26" s="7"/>
      <c r="V26" s="7"/>
      <c r="W26" s="18"/>
      <c r="X26" s="18"/>
      <c r="Y26" s="18"/>
      <c r="Z26" s="18"/>
      <c r="AA26" s="18"/>
      <c r="AB26" s="18"/>
    </row>
    <row r="27" spans="1:28" ht="33.6" customHeight="1">
      <c r="A27" s="174" t="str">
        <f>"令和"&amp;IFERROR(IF('減量計画書(様式第1号)'!K2=0,"",'減量計画書(様式第1号)'!K2)-1,"　")&amp;"年度"</f>
        <v>令和　年度</v>
      </c>
      <c r="B27" s="176" t="s">
        <v>80</v>
      </c>
      <c r="C27" s="177"/>
      <c r="D27" s="177"/>
      <c r="E27" s="177"/>
      <c r="F27" s="177"/>
      <c r="G27" s="178"/>
      <c r="H27" s="176" t="s">
        <v>81</v>
      </c>
      <c r="I27" s="177"/>
      <c r="J27" s="177"/>
      <c r="K27" s="177"/>
      <c r="L27" s="177"/>
      <c r="M27" s="178"/>
      <c r="N27" s="179" t="s">
        <v>78</v>
      </c>
      <c r="O27" s="180"/>
      <c r="P27" s="7"/>
      <c r="Q27" s="7"/>
      <c r="R27" s="7"/>
      <c r="S27" s="7"/>
      <c r="T27" s="7"/>
      <c r="U27" s="7"/>
      <c r="V27" s="7"/>
      <c r="W27" s="18"/>
      <c r="X27" s="18"/>
      <c r="Y27" s="18"/>
      <c r="Z27" s="18"/>
      <c r="AA27" s="18"/>
      <c r="AB27" s="18"/>
    </row>
    <row r="28" spans="1:28" ht="33.6" customHeight="1">
      <c r="A28" s="175"/>
      <c r="B28" s="181"/>
      <c r="C28" s="182"/>
      <c r="D28" s="182"/>
      <c r="E28" s="182"/>
      <c r="F28" s="182"/>
      <c r="G28" s="183"/>
      <c r="H28" s="184"/>
      <c r="I28" s="185"/>
      <c r="J28" s="185"/>
      <c r="K28" s="185"/>
      <c r="L28" s="185"/>
      <c r="M28" s="186"/>
      <c r="N28" s="39"/>
      <c r="O28" s="50"/>
      <c r="P28" s="24"/>
      <c r="Q28" s="24"/>
      <c r="R28" s="24"/>
      <c r="S28" s="24"/>
      <c r="T28" s="24"/>
      <c r="U28" s="24"/>
      <c r="V28" s="24"/>
      <c r="W28" s="18"/>
      <c r="X28" s="18"/>
      <c r="Y28" s="18"/>
      <c r="Z28" s="18"/>
      <c r="AA28" s="18"/>
      <c r="AB28" s="18"/>
    </row>
    <row r="29" spans="1:28" ht="33.6" customHeight="1">
      <c r="A29" s="175"/>
      <c r="B29" s="152"/>
      <c r="C29" s="153"/>
      <c r="D29" s="153"/>
      <c r="E29" s="153"/>
      <c r="F29" s="153"/>
      <c r="G29" s="154"/>
      <c r="H29" s="155"/>
      <c r="I29" s="156"/>
      <c r="J29" s="156"/>
      <c r="K29" s="156"/>
      <c r="L29" s="156"/>
      <c r="M29" s="157"/>
      <c r="N29" s="25"/>
      <c r="O29" s="51"/>
      <c r="P29" s="24"/>
      <c r="Q29" s="24"/>
      <c r="R29" s="307" t="s">
        <v>82</v>
      </c>
      <c r="S29" s="308"/>
      <c r="T29" s="308"/>
      <c r="U29" s="308"/>
      <c r="V29" s="308"/>
      <c r="W29" s="308"/>
      <c r="X29" s="308"/>
      <c r="Y29" s="308"/>
      <c r="Z29" s="308"/>
      <c r="AA29" s="309"/>
      <c r="AB29" s="18"/>
    </row>
    <row r="30" spans="1:28" ht="33.6" customHeight="1">
      <c r="A30" s="175"/>
      <c r="B30" s="152"/>
      <c r="C30" s="153"/>
      <c r="D30" s="153"/>
      <c r="E30" s="153"/>
      <c r="F30" s="153"/>
      <c r="G30" s="154"/>
      <c r="H30" s="155"/>
      <c r="I30" s="156"/>
      <c r="J30" s="156"/>
      <c r="K30" s="156"/>
      <c r="L30" s="156"/>
      <c r="M30" s="157"/>
      <c r="N30" s="25"/>
      <c r="O30" s="51"/>
      <c r="P30" s="24"/>
      <c r="Q30" s="24"/>
      <c r="R30" s="310" t="s">
        <v>83</v>
      </c>
      <c r="S30" s="311"/>
      <c r="T30" s="311"/>
      <c r="U30" s="312"/>
      <c r="V30" s="311" t="s">
        <v>102</v>
      </c>
      <c r="W30" s="311"/>
      <c r="X30" s="311"/>
      <c r="Y30" s="311"/>
      <c r="Z30" s="311"/>
      <c r="AA30" s="312"/>
      <c r="AB30" s="18"/>
    </row>
    <row r="31" spans="1:28" ht="33.6" customHeight="1">
      <c r="A31" s="171" t="s">
        <v>98</v>
      </c>
      <c r="B31" s="152"/>
      <c r="C31" s="153"/>
      <c r="D31" s="153"/>
      <c r="E31" s="153"/>
      <c r="F31" s="153"/>
      <c r="G31" s="154"/>
      <c r="H31" s="155"/>
      <c r="I31" s="156"/>
      <c r="J31" s="156"/>
      <c r="K31" s="156"/>
      <c r="L31" s="156"/>
      <c r="M31" s="157"/>
      <c r="N31" s="25"/>
      <c r="O31" s="51"/>
      <c r="P31" s="18"/>
      <c r="Q31" s="18"/>
      <c r="R31" s="161" t="s">
        <v>100</v>
      </c>
      <c r="S31" s="162"/>
      <c r="T31" s="162"/>
      <c r="U31" s="163"/>
      <c r="V31" s="164" t="s">
        <v>84</v>
      </c>
      <c r="W31" s="164"/>
      <c r="X31" s="164"/>
      <c r="Y31" s="164"/>
      <c r="Z31" s="164"/>
      <c r="AA31" s="164"/>
      <c r="AB31" s="18"/>
    </row>
    <row r="32" spans="1:28" ht="33.6" customHeight="1">
      <c r="A32" s="171"/>
      <c r="B32" s="152"/>
      <c r="C32" s="153"/>
      <c r="D32" s="153"/>
      <c r="E32" s="153"/>
      <c r="F32" s="153"/>
      <c r="G32" s="154"/>
      <c r="H32" s="155"/>
      <c r="I32" s="156"/>
      <c r="J32" s="156"/>
      <c r="K32" s="156"/>
      <c r="L32" s="156"/>
      <c r="M32" s="157"/>
      <c r="N32" s="25"/>
      <c r="O32" s="51"/>
      <c r="P32" s="18"/>
      <c r="Q32" s="18"/>
      <c r="R32" s="161" t="s">
        <v>101</v>
      </c>
      <c r="S32" s="162"/>
      <c r="T32" s="162"/>
      <c r="U32" s="163"/>
      <c r="V32" s="164" t="s">
        <v>103</v>
      </c>
      <c r="W32" s="164"/>
      <c r="X32" s="164"/>
      <c r="Y32" s="164"/>
      <c r="Z32" s="164"/>
      <c r="AA32" s="164"/>
      <c r="AB32" s="18"/>
    </row>
    <row r="33" spans="1:28" ht="33.6" customHeight="1">
      <c r="A33" s="171"/>
      <c r="B33" s="152"/>
      <c r="C33" s="153"/>
      <c r="D33" s="153"/>
      <c r="E33" s="153"/>
      <c r="F33" s="153"/>
      <c r="G33" s="154"/>
      <c r="H33" s="155"/>
      <c r="I33" s="156"/>
      <c r="J33" s="156"/>
      <c r="K33" s="156"/>
      <c r="L33" s="156"/>
      <c r="M33" s="157"/>
      <c r="N33" s="25"/>
      <c r="O33" s="51"/>
      <c r="P33" s="18"/>
      <c r="Q33" s="18"/>
      <c r="R33" s="161" t="s">
        <v>85</v>
      </c>
      <c r="S33" s="162"/>
      <c r="T33" s="162"/>
      <c r="U33" s="163"/>
      <c r="V33" s="164" t="s">
        <v>104</v>
      </c>
      <c r="W33" s="164"/>
      <c r="X33" s="164"/>
      <c r="Y33" s="164"/>
      <c r="Z33" s="164"/>
      <c r="AA33" s="164"/>
      <c r="AB33" s="18"/>
    </row>
    <row r="34" spans="1:28" ht="33.6" customHeight="1">
      <c r="A34" s="171"/>
      <c r="B34" s="152"/>
      <c r="C34" s="153"/>
      <c r="D34" s="153"/>
      <c r="E34" s="153"/>
      <c r="F34" s="153"/>
      <c r="G34" s="154"/>
      <c r="H34" s="155"/>
      <c r="I34" s="156"/>
      <c r="J34" s="156"/>
      <c r="K34" s="156"/>
      <c r="L34" s="156"/>
      <c r="M34" s="157"/>
      <c r="N34" s="25"/>
      <c r="O34" s="51"/>
      <c r="P34" s="18"/>
      <c r="Q34" s="18"/>
      <c r="R34" s="161" t="s">
        <v>86</v>
      </c>
      <c r="S34" s="162"/>
      <c r="T34" s="162"/>
      <c r="U34" s="163"/>
      <c r="V34" s="164" t="s">
        <v>105</v>
      </c>
      <c r="W34" s="164"/>
      <c r="X34" s="164"/>
      <c r="Y34" s="164"/>
      <c r="Z34" s="164"/>
      <c r="AA34" s="164"/>
      <c r="AB34" s="18"/>
    </row>
    <row r="35" spans="1:28" ht="33.6" customHeight="1">
      <c r="A35" s="171"/>
      <c r="B35" s="152"/>
      <c r="C35" s="153"/>
      <c r="D35" s="153"/>
      <c r="E35" s="153"/>
      <c r="F35" s="153"/>
      <c r="G35" s="154"/>
      <c r="H35" s="155"/>
      <c r="I35" s="156"/>
      <c r="J35" s="156"/>
      <c r="K35" s="156"/>
      <c r="L35" s="156"/>
      <c r="M35" s="157"/>
      <c r="N35" s="25"/>
      <c r="O35" s="51"/>
      <c r="P35" s="18"/>
      <c r="Q35" s="18"/>
      <c r="R35" s="158" t="s">
        <v>87</v>
      </c>
      <c r="S35" s="159"/>
      <c r="T35" s="159"/>
      <c r="U35" s="160"/>
      <c r="V35" s="161" t="s">
        <v>106</v>
      </c>
      <c r="W35" s="162"/>
      <c r="X35" s="162"/>
      <c r="Y35" s="162"/>
      <c r="Z35" s="162"/>
      <c r="AA35" s="163"/>
      <c r="AB35" s="18"/>
    </row>
    <row r="36" spans="1:28" ht="33.6" customHeight="1">
      <c r="A36" s="171"/>
      <c r="B36" s="152"/>
      <c r="C36" s="153"/>
      <c r="D36" s="153"/>
      <c r="E36" s="153"/>
      <c r="F36" s="153"/>
      <c r="G36" s="154"/>
      <c r="H36" s="155"/>
      <c r="I36" s="156"/>
      <c r="J36" s="156"/>
      <c r="K36" s="156"/>
      <c r="L36" s="156"/>
      <c r="M36" s="157"/>
      <c r="N36" s="25"/>
      <c r="O36" s="51"/>
      <c r="P36" s="18"/>
      <c r="Q36" s="18"/>
      <c r="R36" s="161" t="s">
        <v>88</v>
      </c>
      <c r="S36" s="162"/>
      <c r="T36" s="162"/>
      <c r="U36" s="163"/>
      <c r="V36" s="164" t="s">
        <v>107</v>
      </c>
      <c r="W36" s="164"/>
      <c r="X36" s="164"/>
      <c r="Y36" s="164"/>
      <c r="Z36" s="164"/>
      <c r="AA36" s="164"/>
      <c r="AB36" s="18"/>
    </row>
    <row r="37" spans="1:28" ht="33.6" customHeight="1">
      <c r="A37" s="172"/>
      <c r="B37" s="152"/>
      <c r="C37" s="153"/>
      <c r="D37" s="153"/>
      <c r="E37" s="153"/>
      <c r="F37" s="153"/>
      <c r="G37" s="154"/>
      <c r="H37" s="155"/>
      <c r="I37" s="156"/>
      <c r="J37" s="156"/>
      <c r="K37" s="156"/>
      <c r="L37" s="156"/>
      <c r="M37" s="157"/>
      <c r="N37" s="25"/>
      <c r="O37" s="49"/>
      <c r="P37" s="18"/>
      <c r="Q37" s="18"/>
      <c r="R37" s="28" t="s">
        <v>96</v>
      </c>
      <c r="S37" s="7"/>
      <c r="T37" s="7"/>
      <c r="U37" s="7"/>
      <c r="V37" s="7"/>
      <c r="W37" s="7"/>
      <c r="X37" s="7"/>
      <c r="Y37" s="7"/>
      <c r="Z37" s="7"/>
      <c r="AA37" s="7"/>
      <c r="AB37" s="18"/>
    </row>
    <row r="38" spans="1:28" ht="30" customHeight="1">
      <c r="A38" s="26"/>
      <c r="B38" s="26"/>
      <c r="C38" s="26"/>
      <c r="D38" s="26"/>
      <c r="E38" s="26"/>
      <c r="F38" s="26"/>
      <c r="G38" s="26"/>
      <c r="H38" s="26"/>
      <c r="I38" s="12"/>
      <c r="J38" s="12"/>
      <c r="K38" s="12"/>
      <c r="L38" s="12"/>
      <c r="M38" s="12"/>
      <c r="N38" s="14"/>
      <c r="O38" s="14"/>
      <c r="P38" s="26"/>
      <c r="Q38" s="26"/>
      <c r="R38" s="28"/>
      <c r="S38" s="27"/>
      <c r="T38" s="27"/>
      <c r="U38" s="27"/>
      <c r="V38" s="27"/>
      <c r="W38" s="26"/>
      <c r="X38" s="26"/>
      <c r="Y38" s="26"/>
      <c r="Z38" s="26"/>
      <c r="AA38" s="14"/>
      <c r="AB38" s="18"/>
    </row>
    <row r="39" spans="1:28" ht="19.8" customHeight="1">
      <c r="A39" s="12"/>
      <c r="B39" s="12"/>
      <c r="C39" s="12"/>
      <c r="D39" s="12"/>
      <c r="E39" s="12"/>
      <c r="F39" s="12"/>
      <c r="G39" s="12"/>
      <c r="H39" s="13"/>
      <c r="I39" s="13"/>
      <c r="J39" s="13"/>
      <c r="K39" s="13"/>
      <c r="L39" s="13"/>
      <c r="M39" s="12"/>
      <c r="N39" s="14"/>
      <c r="O39" s="14"/>
      <c r="P39" s="14"/>
      <c r="Q39" s="12"/>
      <c r="R39" s="12"/>
      <c r="S39" s="12"/>
      <c r="T39" s="12"/>
      <c r="U39" s="12"/>
      <c r="V39" s="12"/>
      <c r="W39" s="12"/>
      <c r="X39" s="12"/>
      <c r="Y39" s="12"/>
      <c r="Z39" s="12"/>
      <c r="AA39" s="14"/>
      <c r="AB39" s="18"/>
    </row>
    <row r="40" spans="1:28" ht="19.8" customHeight="1">
      <c r="A40" s="12"/>
      <c r="B40" s="14"/>
      <c r="C40" s="14"/>
      <c r="D40" s="14"/>
      <c r="E40" s="14"/>
      <c r="F40" s="14"/>
      <c r="G40" s="14"/>
      <c r="H40" s="15"/>
      <c r="I40" s="15"/>
      <c r="J40" s="15"/>
      <c r="K40" s="13"/>
      <c r="L40" s="13"/>
      <c r="M40" s="14"/>
      <c r="N40" s="14"/>
      <c r="O40" s="14"/>
      <c r="P40" s="14"/>
      <c r="Q40" s="14"/>
      <c r="R40" s="14"/>
      <c r="S40" s="14"/>
      <c r="T40" s="14"/>
      <c r="U40" s="14"/>
      <c r="V40" s="14"/>
      <c r="W40" s="14"/>
      <c r="X40" s="14"/>
      <c r="Y40" s="14"/>
      <c r="Z40" s="16"/>
      <c r="AA40" s="16"/>
      <c r="AB40" s="18"/>
    </row>
    <row r="41" spans="1:28" ht="30" customHeight="1">
      <c r="A41" s="139" t="s">
        <v>89</v>
      </c>
      <c r="B41" s="142"/>
      <c r="C41" s="142"/>
      <c r="D41" s="142"/>
      <c r="E41" s="142"/>
      <c r="F41" s="142"/>
      <c r="G41" s="142"/>
      <c r="H41" s="143" t="s">
        <v>90</v>
      </c>
      <c r="I41" s="143"/>
      <c r="J41" s="143"/>
      <c r="K41" s="143"/>
      <c r="L41" s="143"/>
      <c r="M41" s="143"/>
      <c r="N41" s="143"/>
      <c r="O41" s="143"/>
      <c r="P41" s="143"/>
      <c r="Q41" s="143"/>
      <c r="R41" s="144" t="s">
        <v>91</v>
      </c>
      <c r="S41" s="145"/>
      <c r="T41" s="145"/>
      <c r="U41" s="145"/>
      <c r="V41" s="145"/>
      <c r="W41" s="145"/>
      <c r="X41" s="145"/>
      <c r="Y41" s="145"/>
      <c r="Z41" s="145"/>
      <c r="AA41" s="146"/>
      <c r="AB41" s="18"/>
    </row>
    <row r="42" spans="1:28" ht="130.05000000000001" customHeight="1">
      <c r="A42" s="140"/>
      <c r="B42" s="147" t="s">
        <v>92</v>
      </c>
      <c r="C42" s="148"/>
      <c r="D42" s="148"/>
      <c r="E42" s="148"/>
      <c r="F42" s="148"/>
      <c r="G42" s="148"/>
      <c r="H42" s="149"/>
      <c r="I42" s="150"/>
      <c r="J42" s="150"/>
      <c r="K42" s="150"/>
      <c r="L42" s="150"/>
      <c r="M42" s="150"/>
      <c r="N42" s="150"/>
      <c r="O42" s="150"/>
      <c r="P42" s="150"/>
      <c r="Q42" s="151"/>
      <c r="R42" s="149"/>
      <c r="S42" s="150"/>
      <c r="T42" s="150"/>
      <c r="U42" s="150"/>
      <c r="V42" s="150"/>
      <c r="W42" s="150"/>
      <c r="X42" s="150"/>
      <c r="Y42" s="150"/>
      <c r="Z42" s="150"/>
      <c r="AA42" s="151"/>
      <c r="AB42" s="18"/>
    </row>
    <row r="43" spans="1:28" ht="140.4" customHeight="1">
      <c r="A43" s="140"/>
      <c r="B43" s="165" t="s">
        <v>93</v>
      </c>
      <c r="C43" s="166"/>
      <c r="D43" s="166"/>
      <c r="E43" s="166"/>
      <c r="F43" s="166"/>
      <c r="G43" s="166"/>
      <c r="H43" s="149"/>
      <c r="I43" s="167"/>
      <c r="J43" s="167"/>
      <c r="K43" s="167"/>
      <c r="L43" s="167"/>
      <c r="M43" s="167"/>
      <c r="N43" s="167"/>
      <c r="O43" s="167"/>
      <c r="P43" s="167"/>
      <c r="Q43" s="168"/>
      <c r="R43" s="149"/>
      <c r="S43" s="169"/>
      <c r="T43" s="169"/>
      <c r="U43" s="169"/>
      <c r="V43" s="169"/>
      <c r="W43" s="169"/>
      <c r="X43" s="169"/>
      <c r="Y43" s="169"/>
      <c r="Z43" s="169"/>
      <c r="AA43" s="170"/>
      <c r="AB43" s="18"/>
    </row>
    <row r="44" spans="1:28" ht="130.05000000000001" customHeight="1">
      <c r="A44" s="141"/>
      <c r="B44" s="144" t="s">
        <v>94</v>
      </c>
      <c r="C44" s="145"/>
      <c r="D44" s="145"/>
      <c r="E44" s="145"/>
      <c r="F44" s="145"/>
      <c r="G44" s="145"/>
      <c r="H44" s="149"/>
      <c r="I44" s="150"/>
      <c r="J44" s="150"/>
      <c r="K44" s="150"/>
      <c r="L44" s="150"/>
      <c r="M44" s="150"/>
      <c r="N44" s="150"/>
      <c r="O44" s="150"/>
      <c r="P44" s="150"/>
      <c r="Q44" s="151"/>
      <c r="R44" s="149"/>
      <c r="S44" s="150"/>
      <c r="T44" s="150"/>
      <c r="U44" s="150"/>
      <c r="V44" s="150"/>
      <c r="W44" s="150"/>
      <c r="X44" s="150"/>
      <c r="Y44" s="150"/>
      <c r="Z44" s="150"/>
      <c r="AA44" s="151"/>
      <c r="AB44" s="18"/>
    </row>
    <row r="45" spans="1:28" ht="19.8"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ht="19.8"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ht="19.8"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ht="19.8"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ht="19.8"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ht="19.8"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ht="19.8"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sheetData>
  <sheetProtection selectLockedCells="1"/>
  <mergeCells count="210">
    <mergeCell ref="T18:V19"/>
    <mergeCell ref="R29:AA29"/>
    <mergeCell ref="R30:U30"/>
    <mergeCell ref="V30:AA30"/>
    <mergeCell ref="A1:G3"/>
    <mergeCell ref="H1:Q1"/>
    <mergeCell ref="R1:AA1"/>
    <mergeCell ref="H2:I2"/>
    <mergeCell ref="J2:L2"/>
    <mergeCell ref="M2:N2"/>
    <mergeCell ref="O2:Q2"/>
    <mergeCell ref="R2:S2"/>
    <mergeCell ref="T2:V2"/>
    <mergeCell ref="W2:X2"/>
    <mergeCell ref="Y2:AA2"/>
    <mergeCell ref="H3:I3"/>
    <mergeCell ref="J3:L3"/>
    <mergeCell ref="M3:N3"/>
    <mergeCell ref="O3:Q3"/>
    <mergeCell ref="R3:S3"/>
    <mergeCell ref="T3:V3"/>
    <mergeCell ref="W3:X3"/>
    <mergeCell ref="Y3:AA3"/>
    <mergeCell ref="R4:S4"/>
    <mergeCell ref="T4:V4"/>
    <mergeCell ref="W4:X4"/>
    <mergeCell ref="Y4:AA4"/>
    <mergeCell ref="B5:G5"/>
    <mergeCell ref="H5:I5"/>
    <mergeCell ref="J5:L5"/>
    <mergeCell ref="M5:N5"/>
    <mergeCell ref="O5:Q5"/>
    <mergeCell ref="R5:S5"/>
    <mergeCell ref="B4:G4"/>
    <mergeCell ref="H4:I4"/>
    <mergeCell ref="J4:L4"/>
    <mergeCell ref="M4:N4"/>
    <mergeCell ref="O4:Q4"/>
    <mergeCell ref="T5:V5"/>
    <mergeCell ref="W5:X5"/>
    <mergeCell ref="Y5:AA5"/>
    <mergeCell ref="B6:G6"/>
    <mergeCell ref="H6:I6"/>
    <mergeCell ref="J6:L6"/>
    <mergeCell ref="M6:N6"/>
    <mergeCell ref="O6:Q6"/>
    <mergeCell ref="R6:S6"/>
    <mergeCell ref="T6:V6"/>
    <mergeCell ref="W6:X6"/>
    <mergeCell ref="Y6:AA6"/>
    <mergeCell ref="B7:G7"/>
    <mergeCell ref="H7:I7"/>
    <mergeCell ref="J7:L7"/>
    <mergeCell ref="M7:N7"/>
    <mergeCell ref="O7:Q7"/>
    <mergeCell ref="R7:S7"/>
    <mergeCell ref="T7:V7"/>
    <mergeCell ref="W7:X7"/>
    <mergeCell ref="Y7:AA7"/>
    <mergeCell ref="B8:G8"/>
    <mergeCell ref="H8:I8"/>
    <mergeCell ref="J8:L8"/>
    <mergeCell ref="M8:N8"/>
    <mergeCell ref="O8:Q8"/>
    <mergeCell ref="R8:S8"/>
    <mergeCell ref="T8:V8"/>
    <mergeCell ref="W8:X8"/>
    <mergeCell ref="Y8:AA8"/>
    <mergeCell ref="O9:Q9"/>
    <mergeCell ref="R9:S9"/>
    <mergeCell ref="T9:V9"/>
    <mergeCell ref="W9:X9"/>
    <mergeCell ref="Y9:AA9"/>
    <mergeCell ref="A10:A16"/>
    <mergeCell ref="B10:G10"/>
    <mergeCell ref="H10:I10"/>
    <mergeCell ref="J10:L10"/>
    <mergeCell ref="M10:N10"/>
    <mergeCell ref="A4:A9"/>
    <mergeCell ref="B9:G9"/>
    <mergeCell ref="H9:I9"/>
    <mergeCell ref="J9:L9"/>
    <mergeCell ref="M9:N9"/>
    <mergeCell ref="O10:Q10"/>
    <mergeCell ref="R10:S10"/>
    <mergeCell ref="T10:V10"/>
    <mergeCell ref="W10:X10"/>
    <mergeCell ref="Y10:AA10"/>
    <mergeCell ref="B11:G11"/>
    <mergeCell ref="H11:I11"/>
    <mergeCell ref="J11:L11"/>
    <mergeCell ref="M11:N11"/>
    <mergeCell ref="O11:Q11"/>
    <mergeCell ref="R11:S11"/>
    <mergeCell ref="T11:V11"/>
    <mergeCell ref="W11:X11"/>
    <mergeCell ref="Y11:AA11"/>
    <mergeCell ref="B12:G12"/>
    <mergeCell ref="H12:I12"/>
    <mergeCell ref="J12:L12"/>
    <mergeCell ref="M12:N12"/>
    <mergeCell ref="O12:Q12"/>
    <mergeCell ref="R12:S12"/>
    <mergeCell ref="T12:V12"/>
    <mergeCell ref="W12:X12"/>
    <mergeCell ref="Y12:AA12"/>
    <mergeCell ref="B13:G13"/>
    <mergeCell ref="H13:I13"/>
    <mergeCell ref="J13:L13"/>
    <mergeCell ref="M13:N13"/>
    <mergeCell ref="O13:Q13"/>
    <mergeCell ref="R13:S13"/>
    <mergeCell ref="T13:V13"/>
    <mergeCell ref="W13:X13"/>
    <mergeCell ref="Y13:AA13"/>
    <mergeCell ref="B14:G14"/>
    <mergeCell ref="H14:I14"/>
    <mergeCell ref="J14:L14"/>
    <mergeCell ref="M14:N14"/>
    <mergeCell ref="O14:Q14"/>
    <mergeCell ref="R14:S14"/>
    <mergeCell ref="T14:V14"/>
    <mergeCell ref="W14:X14"/>
    <mergeCell ref="Y14:AA14"/>
    <mergeCell ref="B15:G15"/>
    <mergeCell ref="H15:I15"/>
    <mergeCell ref="J15:L15"/>
    <mergeCell ref="M15:N15"/>
    <mergeCell ref="O15:Q15"/>
    <mergeCell ref="R15:S15"/>
    <mergeCell ref="T15:V15"/>
    <mergeCell ref="W15:X15"/>
    <mergeCell ref="Y15:AA15"/>
    <mergeCell ref="W17:X17"/>
    <mergeCell ref="Y17:AA17"/>
    <mergeCell ref="A22:O22"/>
    <mergeCell ref="A23:G24"/>
    <mergeCell ref="H23:M24"/>
    <mergeCell ref="N23:O23"/>
    <mergeCell ref="T16:V16"/>
    <mergeCell ref="W16:X16"/>
    <mergeCell ref="Y16:AA16"/>
    <mergeCell ref="A17:G17"/>
    <mergeCell ref="H17:I17"/>
    <mergeCell ref="J17:L17"/>
    <mergeCell ref="M17:N17"/>
    <mergeCell ref="O17:Q17"/>
    <mergeCell ref="R17:S17"/>
    <mergeCell ref="T17:V17"/>
    <mergeCell ref="B16:G16"/>
    <mergeCell ref="H16:I16"/>
    <mergeCell ref="J16:L16"/>
    <mergeCell ref="M16:N16"/>
    <mergeCell ref="O16:Q16"/>
    <mergeCell ref="R16:S16"/>
    <mergeCell ref="W19:X19"/>
    <mergeCell ref="Y19:AA19"/>
    <mergeCell ref="A26:O26"/>
    <mergeCell ref="A27:A30"/>
    <mergeCell ref="B27:G27"/>
    <mergeCell ref="H27:M27"/>
    <mergeCell ref="N27:O27"/>
    <mergeCell ref="B28:G28"/>
    <mergeCell ref="H28:M28"/>
    <mergeCell ref="B29:G29"/>
    <mergeCell ref="H29:M29"/>
    <mergeCell ref="B30:G30"/>
    <mergeCell ref="H30:M30"/>
    <mergeCell ref="H37:M37"/>
    <mergeCell ref="A31:A37"/>
    <mergeCell ref="B31:G31"/>
    <mergeCell ref="H31:M31"/>
    <mergeCell ref="R31:U31"/>
    <mergeCell ref="V31:AA31"/>
    <mergeCell ref="B32:G32"/>
    <mergeCell ref="H32:M32"/>
    <mergeCell ref="R32:U32"/>
    <mergeCell ref="V32:AA32"/>
    <mergeCell ref="B33:G33"/>
    <mergeCell ref="H33:M33"/>
    <mergeCell ref="R33:U33"/>
    <mergeCell ref="V33:AA33"/>
    <mergeCell ref="B34:G34"/>
    <mergeCell ref="H34:M34"/>
    <mergeCell ref="R34:U34"/>
    <mergeCell ref="V34:AA34"/>
    <mergeCell ref="W18:X18"/>
    <mergeCell ref="Y18:AA18"/>
    <mergeCell ref="A41:A44"/>
    <mergeCell ref="B41:G41"/>
    <mergeCell ref="H41:Q41"/>
    <mergeCell ref="R41:AA41"/>
    <mergeCell ref="B42:G42"/>
    <mergeCell ref="H42:Q42"/>
    <mergeCell ref="B35:G35"/>
    <mergeCell ref="H35:M35"/>
    <mergeCell ref="R35:U35"/>
    <mergeCell ref="V35:AA35"/>
    <mergeCell ref="B36:G36"/>
    <mergeCell ref="H36:M36"/>
    <mergeCell ref="R36:U36"/>
    <mergeCell ref="V36:AA36"/>
    <mergeCell ref="R42:AA42"/>
    <mergeCell ref="B43:G43"/>
    <mergeCell ref="H43:Q43"/>
    <mergeCell ref="R43:AA43"/>
    <mergeCell ref="B44:G44"/>
    <mergeCell ref="H44:Q44"/>
    <mergeCell ref="R44:AA44"/>
    <mergeCell ref="B37:G37"/>
  </mergeCells>
  <phoneticPr fontId="1"/>
  <conditionalFormatting sqref="O17:O20">
    <cfRule type="colorScale" priority="1">
      <colorScale>
        <cfvo type="formula" val="&quot;(AI18/AA18=0)&quot;"/>
        <cfvo type="formula" val="&quot;(AI18/AA18=0)&quot;"/>
        <color rgb="FFFF7128"/>
        <color rgb="FFFFEF9C"/>
      </colorScale>
    </cfRule>
  </conditionalFormatting>
  <dataValidations count="4">
    <dataValidation type="list" allowBlank="1" showInputMessage="1" sqref="H23">
      <formula1>"有限会社アール環境,株式会社石原産業,株式会社上原産業,エアーポート企業株式会社,鍵本産業株式会社,北村衛生株式会社,木本組,北部環境ソリューション株式会社,有限会社村田衛生,米田産業株式会社"</formula1>
    </dataValidation>
    <dataValidation type="list" allowBlank="1" showInputMessage="1" sqref="O28:O37 O24">
      <formula1>"/月,/年"</formula1>
    </dataValidation>
    <dataValidation type="list" allowBlank="1" showInputMessage="1" sqref="N28:N37 N24">
      <formula1>"1,2,3,4,5,6,7,8,9,10,11,12,13,14,15,16,17,18,19,20,21,22,23,24,25,26,27,28,29,30"</formula1>
    </dataValidation>
    <dataValidation type="custom" allowBlank="1" showInputMessage="1" showErrorMessage="1" error="産業廃棄物の記入は必要ありません。" sqref="B10:G16">
      <formula1>NOT(OR(COUNTIF(B10,"*ペット*"),COUNTIF(B10,"*PET*"),COUNTIF(B10,"*缶*"),COUNTIF(B10,"*カン*"),COUNTIF(B10,"*かん*"),COUNTIF(B10,"*金属*"),COUNTIF(B10,"*プラ*"),COUNTIF(B10,"*発泡*"),COUNTIF(B10,"*トレイ*")))</formula1>
    </dataValidation>
  </dataValidations>
  <printOptions horizontalCentered="1"/>
  <pageMargins left="0.7" right="0.7" top="0.75" bottom="0.75" header="0.3" footer="0.3"/>
  <pageSetup paperSize="9" scale="47" orientation="portrait" verticalDpi="300" r:id="rId1"/>
  <headerFooter scaleWithDoc="0" alignWithMargins="0">
    <oddHeader>&amp;L&amp;9様式第１号－２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減量計画書(様式第1号)</vt:lpstr>
      <vt:lpstr>実績・計画(様式第1号-2)</vt:lpstr>
      <vt:lpstr>'減量計画書(様式第1号)'!Print_Area</vt:lpstr>
      <vt:lpstr>'実績・計画(様式第1号-2)'!Print_Area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2025-04-07T03:29:32Z</cp:lastPrinted>
  <dcterms:created xsi:type="dcterms:W3CDTF">2025-02-18T02:26:43Z</dcterms:created>
  <dcterms:modified xsi:type="dcterms:W3CDTF">2025-05-13T00:41:04Z</dcterms:modified>
</cp:coreProperties>
</file>