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220A1FBC-B7FB-4F21-B8ED-318BB1369140}" xr6:coauthVersionLast="47" xr6:coauthVersionMax="47" xr10:uidLastSave="{00000000-0000-0000-0000-000000000000}"/>
  <bookViews>
    <workbookView xWindow="28680" yWindow="-120" windowWidth="29040" windowHeight="15840" tabRatio="861" xr2:uid="{00000000-000D-0000-FFFF-FFFF00000000}"/>
  </bookViews>
  <sheets>
    <sheet name="様式1-2 募集要項等に関する質問書" sheetId="44" r:id="rId1"/>
    <sheet name="様式1-3 協定・契約書類に関する質問書" sheetId="53" r:id="rId2"/>
    <sheet name="様式2-26 スケジュール概要" sheetId="45" r:id="rId3"/>
    <sheet name="様式3-2 個別対話における質問書" sheetId="46" r:id="rId4"/>
    <sheet name="様式4-3 提案金額内訳書" sheetId="16" state="hidden" r:id="rId5"/>
    <sheet name="様式5-3 提案金額内訳書" sheetId="52" r:id="rId6"/>
    <sheet name="様式5-5 市内企業の育成や地域経済の振興への配慮" sheetId="47" r:id="rId7"/>
    <sheet name="様式5-6 収支計画" sheetId="49" r:id="rId8"/>
    <sheet name="様式5-14 設置管理許可施設の資金計画" sheetId="50" r:id="rId9"/>
    <sheet name="様式5-15　設置管理許可施設の収支計画" sheetId="51" r:id="rId10"/>
  </sheets>
  <definedNames>
    <definedName name="_xlnm.Print_Area" localSheetId="0">'様式1-2 募集要項等に関する質問書'!$A$1:$G$26</definedName>
    <definedName name="_xlnm.Print_Area" localSheetId="1">'様式1-3 協定・契約書類に関する質問書'!$A$1:$G$26</definedName>
    <definedName name="_xlnm.Print_Area" localSheetId="2">'様式2-26 スケジュール概要'!$A$1:$AT$20</definedName>
    <definedName name="_xlnm.Print_Area" localSheetId="3">'様式3-2 個別対話における質問書'!#REF!</definedName>
    <definedName name="_xlnm.Print_Area" localSheetId="4">'様式4-3 提案金額内訳書'!$A$1:$K$65</definedName>
    <definedName name="_xlnm.Print_Area" localSheetId="9">'様式5-15　設置管理許可施設の収支計画'!$A$1:$AC$63</definedName>
    <definedName name="_xlnm.Print_Area" localSheetId="5">'様式5-3 提案金額内訳書'!$A$1:$J$33</definedName>
    <definedName name="_xlnm.Print_Area" localSheetId="7">'様式5-6 収支計画'!$A$1:$S$59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2" i="49" l="1"/>
  <c r="S51" i="49"/>
  <c r="S49" i="49"/>
  <c r="S48" i="49"/>
  <c r="S41" i="49"/>
  <c r="S40" i="49"/>
  <c r="S39" i="49"/>
  <c r="S38" i="49"/>
  <c r="S37" i="49"/>
  <c r="S36" i="49"/>
  <c r="S31" i="49"/>
  <c r="S30" i="49"/>
  <c r="S28" i="49"/>
  <c r="S27" i="49"/>
  <c r="S24" i="49"/>
  <c r="S20" i="49"/>
  <c r="S21" i="49"/>
  <c r="S22" i="49"/>
  <c r="S19" i="49"/>
  <c r="B10" i="50" l="1"/>
  <c r="J21" i="52"/>
  <c r="M50" i="49"/>
  <c r="M47" i="49"/>
  <c r="L35" i="49"/>
  <c r="L29" i="49"/>
  <c r="F25" i="49"/>
  <c r="J22" i="52"/>
  <c r="J23" i="52"/>
  <c r="M53" i="49" l="1"/>
  <c r="J16" i="52"/>
  <c r="H25" i="52"/>
  <c r="F25" i="52"/>
  <c r="G25" i="52"/>
  <c r="I25" i="52"/>
  <c r="E25" i="52"/>
  <c r="J24" i="52" l="1"/>
  <c r="J26" i="52"/>
  <c r="J10" i="52"/>
  <c r="J11" i="52"/>
  <c r="J12" i="52"/>
  <c r="J13" i="52"/>
  <c r="J14" i="52"/>
  <c r="J9" i="52"/>
  <c r="F15" i="52"/>
  <c r="G15" i="52"/>
  <c r="H15" i="52"/>
  <c r="I15" i="52"/>
  <c r="E15" i="52"/>
  <c r="F5" i="51"/>
  <c r="G5" i="51"/>
  <c r="H5" i="51"/>
  <c r="I5" i="51"/>
  <c r="J5" i="51"/>
  <c r="K5" i="51"/>
  <c r="L5" i="51"/>
  <c r="M5" i="51"/>
  <c r="N5" i="51"/>
  <c r="O5" i="51"/>
  <c r="P5" i="51"/>
  <c r="Q5" i="51"/>
  <c r="R5" i="51"/>
  <c r="S5" i="51"/>
  <c r="T5" i="51"/>
  <c r="U5" i="51"/>
  <c r="V5" i="51"/>
  <c r="W5" i="51"/>
  <c r="X5" i="51"/>
  <c r="Y5" i="51"/>
  <c r="Z5" i="51"/>
  <c r="AA5" i="51"/>
  <c r="AB5" i="51"/>
  <c r="F11" i="51"/>
  <c r="G11" i="51"/>
  <c r="H11" i="51"/>
  <c r="I11" i="51"/>
  <c r="J11" i="51"/>
  <c r="K11" i="51"/>
  <c r="L11" i="51"/>
  <c r="M11" i="51"/>
  <c r="N11" i="51"/>
  <c r="O11" i="51"/>
  <c r="P11" i="51"/>
  <c r="Q11" i="51"/>
  <c r="R11" i="51"/>
  <c r="S11" i="51"/>
  <c r="T11" i="51"/>
  <c r="U11" i="51"/>
  <c r="V11" i="51"/>
  <c r="W11" i="51"/>
  <c r="X11" i="51"/>
  <c r="Y11" i="51"/>
  <c r="Z11" i="51"/>
  <c r="AA11" i="51"/>
  <c r="AB11" i="51"/>
  <c r="F18" i="51"/>
  <c r="F17" i="51" s="1"/>
  <c r="G18" i="51"/>
  <c r="G17" i="51" s="1"/>
  <c r="H18" i="51"/>
  <c r="H17" i="51" s="1"/>
  <c r="I18" i="51"/>
  <c r="I17" i="51" s="1"/>
  <c r="J18" i="51"/>
  <c r="J17" i="51" s="1"/>
  <c r="K18" i="51"/>
  <c r="K17" i="51" s="1"/>
  <c r="L18" i="51"/>
  <c r="L17" i="51" s="1"/>
  <c r="M18" i="51"/>
  <c r="M17" i="51" s="1"/>
  <c r="N18" i="51"/>
  <c r="N17" i="51" s="1"/>
  <c r="O18" i="51"/>
  <c r="O17" i="51" s="1"/>
  <c r="P18" i="51"/>
  <c r="P17" i="51" s="1"/>
  <c r="Q18" i="51"/>
  <c r="Q17" i="51" s="1"/>
  <c r="R18" i="51"/>
  <c r="R17" i="51" s="1"/>
  <c r="S18" i="51"/>
  <c r="S17" i="51" s="1"/>
  <c r="T18" i="51"/>
  <c r="T17" i="51" s="1"/>
  <c r="U18" i="51"/>
  <c r="U17" i="51" s="1"/>
  <c r="V18" i="51"/>
  <c r="V17" i="51" s="1"/>
  <c r="W18" i="51"/>
  <c r="W17" i="51" s="1"/>
  <c r="X18" i="51"/>
  <c r="X17" i="51" s="1"/>
  <c r="Y18" i="51"/>
  <c r="Y17" i="51" s="1"/>
  <c r="Z18" i="51"/>
  <c r="Z17" i="51" s="1"/>
  <c r="AA18" i="51"/>
  <c r="AA17" i="51" s="1"/>
  <c r="AB18" i="51"/>
  <c r="AB17" i="51" s="1"/>
  <c r="F42" i="51"/>
  <c r="G42" i="51"/>
  <c r="H42" i="51"/>
  <c r="I42" i="51"/>
  <c r="J42" i="51"/>
  <c r="K42" i="51"/>
  <c r="L42" i="51"/>
  <c r="M42" i="51"/>
  <c r="N42" i="51"/>
  <c r="O42" i="51"/>
  <c r="P42" i="51"/>
  <c r="Q42" i="51"/>
  <c r="R42" i="51"/>
  <c r="S42" i="51"/>
  <c r="T42" i="51"/>
  <c r="U42" i="51"/>
  <c r="V42" i="51"/>
  <c r="W42" i="51"/>
  <c r="X42" i="51"/>
  <c r="Y42" i="51"/>
  <c r="Z42" i="51"/>
  <c r="AA42" i="51"/>
  <c r="AB42" i="51"/>
  <c r="F57" i="51"/>
  <c r="G53" i="51" s="1"/>
  <c r="G57" i="51" s="1"/>
  <c r="E6" i="50"/>
  <c r="E7" i="50"/>
  <c r="C10" i="50"/>
  <c r="D10" i="50"/>
  <c r="E15" i="50"/>
  <c r="E16" i="50"/>
  <c r="E17" i="50"/>
  <c r="B19" i="50"/>
  <c r="C19" i="50"/>
  <c r="D19" i="50"/>
  <c r="F6" i="49"/>
  <c r="G6" i="49"/>
  <c r="H6" i="49"/>
  <c r="I6" i="49"/>
  <c r="J6" i="49"/>
  <c r="K6" i="49"/>
  <c r="L6" i="49"/>
  <c r="M6" i="49"/>
  <c r="N6" i="49"/>
  <c r="O6" i="49"/>
  <c r="P6" i="49"/>
  <c r="Q6" i="49"/>
  <c r="R6" i="49"/>
  <c r="S7" i="49"/>
  <c r="S8" i="49"/>
  <c r="F9" i="49"/>
  <c r="G9" i="49"/>
  <c r="H9" i="49"/>
  <c r="I9" i="49"/>
  <c r="J9" i="49"/>
  <c r="K9" i="49"/>
  <c r="L9" i="49"/>
  <c r="M9" i="49"/>
  <c r="N9" i="49"/>
  <c r="O9" i="49"/>
  <c r="P9" i="49"/>
  <c r="Q9" i="49"/>
  <c r="R9" i="49"/>
  <c r="S10" i="49"/>
  <c r="S11" i="49"/>
  <c r="S12" i="49"/>
  <c r="S13" i="49"/>
  <c r="S14" i="49"/>
  <c r="G25" i="49"/>
  <c r="H25" i="49"/>
  <c r="I25" i="49"/>
  <c r="J25" i="49"/>
  <c r="K25" i="49"/>
  <c r="L25" i="49"/>
  <c r="M25" i="49"/>
  <c r="N25" i="49"/>
  <c r="O25" i="49"/>
  <c r="P25" i="49"/>
  <c r="Q25" i="49"/>
  <c r="R25" i="49"/>
  <c r="F26" i="49"/>
  <c r="G26" i="49"/>
  <c r="H26" i="49"/>
  <c r="I26" i="49"/>
  <c r="J26" i="49"/>
  <c r="K26" i="49"/>
  <c r="L26" i="49"/>
  <c r="L42" i="49" s="1"/>
  <c r="M26" i="49"/>
  <c r="N26" i="49"/>
  <c r="O26" i="49"/>
  <c r="P26" i="49"/>
  <c r="Q26" i="49"/>
  <c r="R26" i="49"/>
  <c r="F29" i="49"/>
  <c r="G29" i="49"/>
  <c r="H29" i="49"/>
  <c r="I29" i="49"/>
  <c r="J29" i="49"/>
  <c r="K29" i="49"/>
  <c r="M29" i="49"/>
  <c r="N29" i="49"/>
  <c r="O29" i="49"/>
  <c r="P29" i="49"/>
  <c r="Q29" i="49"/>
  <c r="R29" i="49"/>
  <c r="S32" i="49"/>
  <c r="S33" i="49"/>
  <c r="S34" i="49"/>
  <c r="F35" i="49"/>
  <c r="G35" i="49"/>
  <c r="H35" i="49"/>
  <c r="I35" i="49"/>
  <c r="J35" i="49"/>
  <c r="K35" i="49"/>
  <c r="M35" i="49"/>
  <c r="N35" i="49"/>
  <c r="O35" i="49"/>
  <c r="P35" i="49"/>
  <c r="Q35" i="49"/>
  <c r="R35" i="49"/>
  <c r="F47" i="49"/>
  <c r="G47" i="49"/>
  <c r="H47" i="49"/>
  <c r="I47" i="49"/>
  <c r="J47" i="49"/>
  <c r="K47" i="49"/>
  <c r="L47" i="49"/>
  <c r="N47" i="49"/>
  <c r="O47" i="49"/>
  <c r="P47" i="49"/>
  <c r="Q47" i="49"/>
  <c r="R47" i="49"/>
  <c r="F50" i="49"/>
  <c r="G50" i="49"/>
  <c r="H50" i="49"/>
  <c r="I50" i="49"/>
  <c r="J50" i="49"/>
  <c r="K50" i="49"/>
  <c r="L50" i="49"/>
  <c r="N50" i="49"/>
  <c r="O50" i="49"/>
  <c r="P50" i="49"/>
  <c r="Q50" i="49"/>
  <c r="R50" i="49"/>
  <c r="X16" i="51" l="1"/>
  <c r="P16" i="51"/>
  <c r="P40" i="51" s="1"/>
  <c r="P45" i="51" s="1"/>
  <c r="P48" i="51" s="1"/>
  <c r="P51" i="51" s="1"/>
  <c r="P52" i="51" s="1"/>
  <c r="P15" i="49"/>
  <c r="H15" i="49"/>
  <c r="G15" i="49"/>
  <c r="O15" i="49"/>
  <c r="S50" i="49"/>
  <c r="W16" i="51"/>
  <c r="W40" i="51" s="1"/>
  <c r="W45" i="51" s="1"/>
  <c r="W48" i="51" s="1"/>
  <c r="W51" i="51" s="1"/>
  <c r="W52" i="51" s="1"/>
  <c r="O16" i="51"/>
  <c r="O40" i="51" s="1"/>
  <c r="O45" i="51" s="1"/>
  <c r="O48" i="51" s="1"/>
  <c r="O51" i="51" s="1"/>
  <c r="O52" i="51" s="1"/>
  <c r="S29" i="49"/>
  <c r="F15" i="49"/>
  <c r="S47" i="49"/>
  <c r="N15" i="49"/>
  <c r="L15" i="49"/>
  <c r="U16" i="51"/>
  <c r="M16" i="51"/>
  <c r="M40" i="51" s="1"/>
  <c r="M45" i="51" s="1"/>
  <c r="M48" i="51" s="1"/>
  <c r="M51" i="51" s="1"/>
  <c r="M52" i="51" s="1"/>
  <c r="AB16" i="51"/>
  <c r="AB40" i="51" s="1"/>
  <c r="AB45" i="51" s="1"/>
  <c r="AB48" i="51" s="1"/>
  <c r="AB51" i="51" s="1"/>
  <c r="AB52" i="51" s="1"/>
  <c r="T16" i="51"/>
  <c r="T40" i="51" s="1"/>
  <c r="T45" i="51" s="1"/>
  <c r="T48" i="51" s="1"/>
  <c r="T51" i="51" s="1"/>
  <c r="T52" i="51" s="1"/>
  <c r="L16" i="51"/>
  <c r="L40" i="51" s="1"/>
  <c r="L45" i="51" s="1"/>
  <c r="L48" i="51" s="1"/>
  <c r="L51" i="51" s="1"/>
  <c r="L52" i="51" s="1"/>
  <c r="Z16" i="51"/>
  <c r="Z40" i="51" s="1"/>
  <c r="Z45" i="51" s="1"/>
  <c r="Z48" i="51" s="1"/>
  <c r="Z51" i="51" s="1"/>
  <c r="Z52" i="51" s="1"/>
  <c r="R16" i="51"/>
  <c r="R40" i="51" s="1"/>
  <c r="R45" i="51" s="1"/>
  <c r="R48" i="51" s="1"/>
  <c r="R51" i="51" s="1"/>
  <c r="R52" i="51" s="1"/>
  <c r="J16" i="51"/>
  <c r="J40" i="51" s="1"/>
  <c r="J45" i="51" s="1"/>
  <c r="J48" i="51" s="1"/>
  <c r="J51" i="51" s="1"/>
  <c r="J52" i="51" s="1"/>
  <c r="U40" i="51"/>
  <c r="U45" i="51" s="1"/>
  <c r="U48" i="51" s="1"/>
  <c r="U51" i="51" s="1"/>
  <c r="U52" i="51" s="1"/>
  <c r="V16" i="51"/>
  <c r="V40" i="51" s="1"/>
  <c r="V45" i="51" s="1"/>
  <c r="V48" i="51" s="1"/>
  <c r="V51" i="51" s="1"/>
  <c r="V52" i="51" s="1"/>
  <c r="N16" i="51"/>
  <c r="N40" i="51" s="1"/>
  <c r="N45" i="51" s="1"/>
  <c r="N48" i="51" s="1"/>
  <c r="N51" i="51" s="1"/>
  <c r="N52" i="51" s="1"/>
  <c r="F16" i="51"/>
  <c r="F40" i="51" s="1"/>
  <c r="F45" i="51" s="1"/>
  <c r="F48" i="51" s="1"/>
  <c r="F51" i="51" s="1"/>
  <c r="F52" i="51" s="1"/>
  <c r="AA16" i="51"/>
  <c r="AA40" i="51" s="1"/>
  <c r="AA45" i="51" s="1"/>
  <c r="AA48" i="51" s="1"/>
  <c r="AA51" i="51" s="1"/>
  <c r="AA52" i="51" s="1"/>
  <c r="K16" i="51"/>
  <c r="K40" i="51" s="1"/>
  <c r="K45" i="51" s="1"/>
  <c r="K48" i="51" s="1"/>
  <c r="K51" i="51" s="1"/>
  <c r="K52" i="51" s="1"/>
  <c r="S16" i="51"/>
  <c r="S40" i="51" s="1"/>
  <c r="S45" i="51" s="1"/>
  <c r="S48" i="51" s="1"/>
  <c r="S51" i="51" s="1"/>
  <c r="S52" i="51" s="1"/>
  <c r="E19" i="50"/>
  <c r="R15" i="49"/>
  <c r="H16" i="51"/>
  <c r="H40" i="51" s="1"/>
  <c r="H45" i="51" s="1"/>
  <c r="H48" i="51" s="1"/>
  <c r="H51" i="51" s="1"/>
  <c r="H52" i="51" s="1"/>
  <c r="X40" i="51"/>
  <c r="X45" i="51" s="1"/>
  <c r="X48" i="51" s="1"/>
  <c r="X51" i="51" s="1"/>
  <c r="X52" i="51" s="1"/>
  <c r="E10" i="50"/>
  <c r="G16" i="51"/>
  <c r="G40" i="51" s="1"/>
  <c r="G45" i="51" s="1"/>
  <c r="G48" i="51" s="1"/>
  <c r="G51" i="51" s="1"/>
  <c r="G52" i="51" s="1"/>
  <c r="F42" i="49"/>
  <c r="K15" i="49"/>
  <c r="J15" i="49"/>
  <c r="Q53" i="49"/>
  <c r="N53" i="49"/>
  <c r="F53" i="49"/>
  <c r="L43" i="49"/>
  <c r="R42" i="49"/>
  <c r="R43" i="49" s="1"/>
  <c r="N42" i="49"/>
  <c r="N43" i="49" s="1"/>
  <c r="J42" i="49"/>
  <c r="J43" i="49" s="1"/>
  <c r="R53" i="49"/>
  <c r="J53" i="49"/>
  <c r="M42" i="49"/>
  <c r="M43" i="49" s="1"/>
  <c r="P53" i="49"/>
  <c r="L53" i="49"/>
  <c r="H53" i="49"/>
  <c r="O53" i="49"/>
  <c r="K53" i="49"/>
  <c r="G53" i="49"/>
  <c r="I53" i="49"/>
  <c r="O42" i="49"/>
  <c r="O43" i="49" s="1"/>
  <c r="K42" i="49"/>
  <c r="K43" i="49" s="1"/>
  <c r="G42" i="49"/>
  <c r="G43" i="49" s="1"/>
  <c r="Q42" i="49"/>
  <c r="Q43" i="49" s="1"/>
  <c r="S35" i="49"/>
  <c r="S6" i="49"/>
  <c r="S25" i="49"/>
  <c r="P42" i="49"/>
  <c r="P43" i="49" s="1"/>
  <c r="H42" i="49"/>
  <c r="H43" i="49" s="1"/>
  <c r="S9" i="49"/>
  <c r="Q15" i="49"/>
  <c r="M15" i="49"/>
  <c r="I15" i="49"/>
  <c r="J25" i="52"/>
  <c r="J15" i="52"/>
  <c r="C9" i="47" s="1"/>
  <c r="H53" i="51"/>
  <c r="H57" i="51" s="1"/>
  <c r="G58" i="51"/>
  <c r="F58" i="51"/>
  <c r="Y16" i="51"/>
  <c r="Y40" i="51" s="1"/>
  <c r="Y45" i="51" s="1"/>
  <c r="Y48" i="51" s="1"/>
  <c r="Y51" i="51" s="1"/>
  <c r="Y52" i="51" s="1"/>
  <c r="Q16" i="51"/>
  <c r="Q40" i="51" s="1"/>
  <c r="Q45" i="51" s="1"/>
  <c r="Q48" i="51" s="1"/>
  <c r="Q51" i="51" s="1"/>
  <c r="Q52" i="51" s="1"/>
  <c r="I16" i="51"/>
  <c r="I40" i="51" s="1"/>
  <c r="I45" i="51" s="1"/>
  <c r="I48" i="51" s="1"/>
  <c r="I51" i="51" s="1"/>
  <c r="I52" i="51" s="1"/>
  <c r="S26" i="49"/>
  <c r="I42" i="49"/>
  <c r="I43" i="49" s="1"/>
  <c r="S53" i="49" l="1"/>
  <c r="F43" i="49"/>
  <c r="S43" i="49" s="1"/>
  <c r="S42" i="49"/>
  <c r="S15" i="49"/>
  <c r="I53" i="51"/>
  <c r="I57" i="51" s="1"/>
  <c r="H58" i="51"/>
  <c r="J53" i="51" l="1"/>
  <c r="J57" i="51" s="1"/>
  <c r="I58" i="51"/>
  <c r="K53" i="51" l="1"/>
  <c r="K57" i="51" s="1"/>
  <c r="J58" i="51"/>
  <c r="K58" i="51" l="1"/>
  <c r="L53" i="51"/>
  <c r="L57" i="51" s="1"/>
  <c r="L58" i="51" l="1"/>
  <c r="M53" i="51"/>
  <c r="M57" i="51" s="1"/>
  <c r="M58" i="51" l="1"/>
  <c r="N53" i="51"/>
  <c r="N57" i="51" s="1"/>
  <c r="N58" i="51" l="1"/>
  <c r="O53" i="51"/>
  <c r="O57" i="51" s="1"/>
  <c r="P53" i="51" l="1"/>
  <c r="P57" i="51" s="1"/>
  <c r="O58" i="51"/>
  <c r="Q53" i="51" l="1"/>
  <c r="Q57" i="51" s="1"/>
  <c r="P58" i="51"/>
  <c r="R53" i="51" l="1"/>
  <c r="R57" i="51" s="1"/>
  <c r="Q58" i="51"/>
  <c r="S53" i="51" l="1"/>
  <c r="S57" i="51" s="1"/>
  <c r="R58" i="51"/>
  <c r="F12" i="47"/>
  <c r="C12" i="47"/>
  <c r="D12" i="47"/>
  <c r="S58" i="51" l="1"/>
  <c r="T53" i="51"/>
  <c r="T57" i="51" s="1"/>
  <c r="E13" i="47"/>
  <c r="T58" i="51" l="1"/>
  <c r="U53" i="51"/>
  <c r="U57" i="51" s="1"/>
  <c r="K62" i="16"/>
  <c r="K52" i="16"/>
  <c r="K53" i="16"/>
  <c r="K54" i="16"/>
  <c r="K55" i="16"/>
  <c r="K56" i="16"/>
  <c r="K57" i="16"/>
  <c r="K58" i="16"/>
  <c r="K59" i="16"/>
  <c r="K60" i="16"/>
  <c r="K61" i="16"/>
  <c r="K51" i="16"/>
  <c r="K49" i="16"/>
  <c r="K48" i="16"/>
  <c r="K47" i="16"/>
  <c r="F63" i="16"/>
  <c r="G63" i="16"/>
  <c r="G64" i="16" s="1"/>
  <c r="H63" i="16"/>
  <c r="H64" i="16" s="1"/>
  <c r="I63" i="16"/>
  <c r="I64" i="16" s="1"/>
  <c r="J63" i="16"/>
  <c r="E63" i="16"/>
  <c r="E64" i="16" s="1"/>
  <c r="F50" i="16"/>
  <c r="G50" i="16"/>
  <c r="H50" i="16"/>
  <c r="I50" i="16"/>
  <c r="J50" i="16"/>
  <c r="E50" i="16"/>
  <c r="K12" i="16"/>
  <c r="K13" i="16"/>
  <c r="K14" i="16"/>
  <c r="K15" i="16"/>
  <c r="K16" i="16"/>
  <c r="K17" i="16"/>
  <c r="K18" i="16"/>
  <c r="K19" i="16"/>
  <c r="K20" i="16"/>
  <c r="K21" i="16"/>
  <c r="K22" i="16"/>
  <c r="K23" i="16"/>
  <c r="K24" i="16"/>
  <c r="K25" i="16"/>
  <c r="K26" i="16"/>
  <c r="K27" i="16"/>
  <c r="K28" i="16"/>
  <c r="K29" i="16"/>
  <c r="K30" i="16"/>
  <c r="K31" i="16"/>
  <c r="K32" i="16"/>
  <c r="K33" i="16"/>
  <c r="K34" i="16"/>
  <c r="K35" i="16"/>
  <c r="K36" i="16"/>
  <c r="K37" i="16"/>
  <c r="K38" i="16"/>
  <c r="K39" i="16"/>
  <c r="K40" i="16"/>
  <c r="K41" i="16"/>
  <c r="K42" i="16"/>
  <c r="K43" i="16"/>
  <c r="K44" i="16"/>
  <c r="K45" i="16"/>
  <c r="K11" i="16"/>
  <c r="F46" i="16"/>
  <c r="G46" i="16"/>
  <c r="H46" i="16"/>
  <c r="I46" i="16"/>
  <c r="J46" i="16"/>
  <c r="E46" i="16"/>
  <c r="K6" i="16"/>
  <c r="K7" i="16"/>
  <c r="K8" i="16"/>
  <c r="K9" i="16"/>
  <c r="K5" i="16"/>
  <c r="F10" i="16"/>
  <c r="G10" i="16"/>
  <c r="H10" i="16"/>
  <c r="I10" i="16"/>
  <c r="I65" i="16" s="1"/>
  <c r="J10" i="16"/>
  <c r="E10" i="16"/>
  <c r="E65" i="16" l="1"/>
  <c r="F64" i="16"/>
  <c r="F65" i="16"/>
  <c r="G65" i="16"/>
  <c r="H65" i="16"/>
  <c r="J64" i="16"/>
  <c r="J65" i="16" s="1"/>
  <c r="U58" i="51"/>
  <c r="V53" i="51"/>
  <c r="V57" i="51" s="1"/>
  <c r="K63" i="16"/>
  <c r="K10" i="16"/>
  <c r="K46" i="16"/>
  <c r="W53" i="51" l="1"/>
  <c r="W57" i="51" s="1"/>
  <c r="V58" i="51"/>
  <c r="K50" i="16"/>
  <c r="K64" i="16" s="1"/>
  <c r="K65" i="16" s="1"/>
  <c r="X53" i="51" l="1"/>
  <c r="X57" i="51" s="1"/>
  <c r="W58" i="51"/>
  <c r="Y53" i="51" l="1"/>
  <c r="Y57" i="51" s="1"/>
  <c r="X58" i="51"/>
  <c r="Z53" i="51" l="1"/>
  <c r="Z57" i="51" s="1"/>
  <c r="Y58" i="51"/>
  <c r="Z58" i="51" l="1"/>
  <c r="AA53" i="51"/>
  <c r="AA57" i="51" s="1"/>
  <c r="AA58" i="51" l="1"/>
  <c r="AB53" i="51"/>
  <c r="AB57" i="51" s="1"/>
  <c r="AB58" i="5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3" authorId="0" shapeId="0" xr:uid="{00000000-0006-0000-0400-000001000000}">
      <text>
        <r>
          <rPr>
            <b/>
            <sz val="9"/>
            <color indexed="81"/>
            <rFont val="MS P ゴシック"/>
            <family val="3"/>
            <charset val="128"/>
          </rPr>
          <t>千円でよろしいですか？</t>
        </r>
      </text>
    </comment>
    <comment ref="D61" authorId="0" shapeId="0" xr:uid="{00000000-0006-0000-0400-000002000000}">
      <text>
        <r>
          <rPr>
            <b/>
            <sz val="9"/>
            <color indexed="81"/>
            <rFont val="MS P ゴシック"/>
            <family val="3"/>
            <charset val="128"/>
          </rPr>
          <t>維持管理のための車両を事業者がリースして活用するということでしょうか？市から？</t>
        </r>
      </text>
    </comment>
  </commentList>
</comments>
</file>

<file path=xl/sharedStrings.xml><?xml version="1.0" encoding="utf-8"?>
<sst xmlns="http://schemas.openxmlformats.org/spreadsheetml/2006/main" count="460" uniqueCount="362">
  <si>
    <t>質問内容</t>
  </si>
  <si>
    <t>頁</t>
  </si>
  <si>
    <t>No</t>
  </si>
  <si>
    <t>（様式1-2）</t>
    <rPh sb="1" eb="3">
      <t>ヨウシキ</t>
    </rPh>
    <phoneticPr fontId="17"/>
  </si>
  <si>
    <t>豊中市長　あて</t>
    <rPh sb="0" eb="2">
      <t>トヨナカ</t>
    </rPh>
    <rPh sb="2" eb="3">
      <t>シ</t>
    </rPh>
    <rPh sb="3" eb="4">
      <t>チョウ</t>
    </rPh>
    <phoneticPr fontId="17"/>
  </si>
  <si>
    <t>商号又は名称</t>
    <rPh sb="0" eb="2">
      <t>ショウゴウ</t>
    </rPh>
    <rPh sb="2" eb="3">
      <t>マタ</t>
    </rPh>
    <rPh sb="4" eb="6">
      <t>メイショウ</t>
    </rPh>
    <phoneticPr fontId="17"/>
  </si>
  <si>
    <t>電　話</t>
    <rPh sb="0" eb="1">
      <t>デン</t>
    </rPh>
    <rPh sb="2" eb="3">
      <t>ハナシ</t>
    </rPh>
    <phoneticPr fontId="17"/>
  </si>
  <si>
    <t>担当者</t>
    <rPh sb="0" eb="3">
      <t>タントウシャ</t>
    </rPh>
    <phoneticPr fontId="17"/>
  </si>
  <si>
    <t>E-mail</t>
    <phoneticPr fontId="17"/>
  </si>
  <si>
    <t>個別対話における質問書</t>
    <rPh sb="0" eb="2">
      <t>コベツ</t>
    </rPh>
    <rPh sb="2" eb="4">
      <t>タイワ</t>
    </rPh>
    <rPh sb="8" eb="11">
      <t>シツモンショ</t>
    </rPh>
    <phoneticPr fontId="17"/>
  </si>
  <si>
    <t>（様式3-2）</t>
    <rPh sb="1" eb="3">
      <t>ヨウシキ</t>
    </rPh>
    <phoneticPr fontId="17"/>
  </si>
  <si>
    <t>（様式5-3）</t>
    <rPh sb="1" eb="3">
      <t>ヨウシキ</t>
    </rPh>
    <phoneticPr fontId="4"/>
  </si>
  <si>
    <t>提案金額内訳書</t>
    <rPh sb="0" eb="4">
      <t>テイアンキンガク</t>
    </rPh>
    <rPh sb="4" eb="7">
      <t>ウチワケショ</t>
    </rPh>
    <phoneticPr fontId="4"/>
  </si>
  <si>
    <t>（単位：千円）</t>
    <rPh sb="1" eb="3">
      <t>タンイ</t>
    </rPh>
    <rPh sb="4" eb="5">
      <t>セン</t>
    </rPh>
    <rPh sb="5" eb="6">
      <t>エン</t>
    </rPh>
    <phoneticPr fontId="4"/>
  </si>
  <si>
    <t>設計業務</t>
    <rPh sb="0" eb="2">
      <t>セッケイ</t>
    </rPh>
    <rPh sb="2" eb="4">
      <t>ギョウム</t>
    </rPh>
    <phoneticPr fontId="20"/>
  </si>
  <si>
    <t>事前・事後調査</t>
    <rPh sb="0" eb="2">
      <t>ジゼン</t>
    </rPh>
    <rPh sb="3" eb="5">
      <t>ジゴ</t>
    </rPh>
    <rPh sb="5" eb="7">
      <t>チョウサ</t>
    </rPh>
    <phoneticPr fontId="20"/>
  </si>
  <si>
    <t>地盤調査費</t>
    <rPh sb="0" eb="4">
      <t>ジバンチョウサ</t>
    </rPh>
    <rPh sb="4" eb="5">
      <t>ヒ</t>
    </rPh>
    <phoneticPr fontId="14"/>
  </si>
  <si>
    <t>縦横断測量調査費</t>
    <rPh sb="0" eb="3">
      <t>ジュウオウダン</t>
    </rPh>
    <rPh sb="3" eb="7">
      <t>ソクリョウチョウサ</t>
    </rPh>
    <phoneticPr fontId="20"/>
  </si>
  <si>
    <t>環境アセスメント事後調査費</t>
    <rPh sb="0" eb="2">
      <t>カンキョウ</t>
    </rPh>
    <rPh sb="8" eb="10">
      <t>ジゴ</t>
    </rPh>
    <rPh sb="10" eb="12">
      <t>チョウサ</t>
    </rPh>
    <phoneticPr fontId="20"/>
  </si>
  <si>
    <t>設計</t>
    <rPh sb="0" eb="2">
      <t>セッケイ</t>
    </rPh>
    <phoneticPr fontId="20"/>
  </si>
  <si>
    <t>基本設計費</t>
    <rPh sb="0" eb="2">
      <t>キホン</t>
    </rPh>
    <rPh sb="2" eb="4">
      <t>セッケイ</t>
    </rPh>
    <rPh sb="4" eb="5">
      <t>ヒ</t>
    </rPh>
    <phoneticPr fontId="14"/>
  </si>
  <si>
    <t>実施設計費</t>
    <rPh sb="0" eb="2">
      <t>ジッシ</t>
    </rPh>
    <rPh sb="2" eb="4">
      <t>セッケイ</t>
    </rPh>
    <rPh sb="4" eb="5">
      <t>ヒ</t>
    </rPh>
    <phoneticPr fontId="20"/>
  </si>
  <si>
    <t>小　　計</t>
    <rPh sb="0" eb="1">
      <t>ショウ</t>
    </rPh>
    <rPh sb="3" eb="4">
      <t>ケイ</t>
    </rPh>
    <phoneticPr fontId="20"/>
  </si>
  <si>
    <t>建設業務</t>
    <rPh sb="0" eb="2">
      <t>ケンセツ</t>
    </rPh>
    <rPh sb="2" eb="4">
      <t>ギョウム</t>
    </rPh>
    <phoneticPr fontId="20"/>
  </si>
  <si>
    <t>工事監理</t>
    <rPh sb="0" eb="2">
      <t>コウジ</t>
    </rPh>
    <rPh sb="2" eb="4">
      <t>カンリ</t>
    </rPh>
    <phoneticPr fontId="20"/>
  </si>
  <si>
    <t>工事監理費</t>
    <rPh sb="0" eb="2">
      <t>コウジ</t>
    </rPh>
    <phoneticPr fontId="20"/>
  </si>
  <si>
    <t>基盤整備</t>
    <rPh sb="0" eb="4">
      <t>キバンセイビ</t>
    </rPh>
    <phoneticPr fontId="20"/>
  </si>
  <si>
    <t>施設撤去工費</t>
    <rPh sb="0" eb="4">
      <t>シセツテッキョ</t>
    </rPh>
    <rPh sb="4" eb="6">
      <t>コウヒ</t>
    </rPh>
    <phoneticPr fontId="20"/>
  </si>
  <si>
    <t>敷地造成工費（植栽基盤工費・法面工費を含む）</t>
    <rPh sb="0" eb="2">
      <t>シキチ</t>
    </rPh>
    <rPh sb="2" eb="6">
      <t>ゾウセイコウヒ</t>
    </rPh>
    <rPh sb="7" eb="11">
      <t>ショクサイキバン</t>
    </rPh>
    <rPh sb="11" eb="13">
      <t>コウヒ</t>
    </rPh>
    <rPh sb="14" eb="16">
      <t>ノリメン</t>
    </rPh>
    <rPh sb="16" eb="18">
      <t>コウヒ</t>
    </rPh>
    <rPh sb="19" eb="20">
      <t>フク</t>
    </rPh>
    <phoneticPr fontId="20"/>
  </si>
  <si>
    <t>擁壁工費</t>
    <phoneticPr fontId="20"/>
  </si>
  <si>
    <t>植栽</t>
    <rPh sb="0" eb="2">
      <t>ショクサイ</t>
    </rPh>
    <phoneticPr fontId="20"/>
  </si>
  <si>
    <t>植栽工費</t>
    <rPh sb="0" eb="3">
      <t>ショクサイコウ</t>
    </rPh>
    <phoneticPr fontId="20"/>
  </si>
  <si>
    <t>移植工費</t>
    <rPh sb="0" eb="2">
      <t>イショク</t>
    </rPh>
    <rPh sb="2" eb="3">
      <t>コウ</t>
    </rPh>
    <rPh sb="3" eb="4">
      <t>ヒ</t>
    </rPh>
    <phoneticPr fontId="20"/>
  </si>
  <si>
    <t>樹木整姿工費</t>
    <rPh sb="0" eb="2">
      <t>ジュモク</t>
    </rPh>
    <rPh sb="2" eb="4">
      <t>セイシ</t>
    </rPh>
    <rPh sb="4" eb="5">
      <t>コウ</t>
    </rPh>
    <rPh sb="5" eb="6">
      <t>ヒ</t>
    </rPh>
    <phoneticPr fontId="20"/>
  </si>
  <si>
    <t>その他（機械除草（平面））</t>
    <rPh sb="4" eb="6">
      <t>キカイ</t>
    </rPh>
    <rPh sb="6" eb="8">
      <t>ジョソウ</t>
    </rPh>
    <rPh sb="9" eb="11">
      <t>ヘイメン</t>
    </rPh>
    <phoneticPr fontId="20"/>
  </si>
  <si>
    <t>施設整備</t>
    <rPh sb="0" eb="4">
      <t>シセツセイビ</t>
    </rPh>
    <phoneticPr fontId="20"/>
  </si>
  <si>
    <t>給水設備工費</t>
    <rPh sb="0" eb="4">
      <t>キュウスイセツビ</t>
    </rPh>
    <rPh sb="4" eb="6">
      <t>コウヒ</t>
    </rPh>
    <phoneticPr fontId="20"/>
  </si>
  <si>
    <t>雨水排水設備工費</t>
    <rPh sb="0" eb="4">
      <t>ウスイハイスイ</t>
    </rPh>
    <rPh sb="4" eb="7">
      <t>セツビコウ</t>
    </rPh>
    <rPh sb="7" eb="8">
      <t>ヒ</t>
    </rPh>
    <phoneticPr fontId="20"/>
  </si>
  <si>
    <t>汚水排水設備工費</t>
    <rPh sb="0" eb="2">
      <t>オスイ</t>
    </rPh>
    <rPh sb="2" eb="4">
      <t>ハイスイ</t>
    </rPh>
    <rPh sb="4" eb="8">
      <t>セツビコウヒ</t>
    </rPh>
    <phoneticPr fontId="20"/>
  </si>
  <si>
    <t>水路暗渠化工費</t>
    <rPh sb="0" eb="2">
      <t>スイロ</t>
    </rPh>
    <rPh sb="2" eb="5">
      <t>アンキョカ</t>
    </rPh>
    <rPh sb="5" eb="7">
      <t>コウヒ</t>
    </rPh>
    <rPh sb="6" eb="7">
      <t>ヒ</t>
    </rPh>
    <phoneticPr fontId="20"/>
  </si>
  <si>
    <t>防火水槽整備工費</t>
    <rPh sb="0" eb="4">
      <t>ボウカスイソウ</t>
    </rPh>
    <rPh sb="4" eb="8">
      <t>セイビコウヒ</t>
    </rPh>
    <phoneticPr fontId="20"/>
  </si>
  <si>
    <t>電気設備工費</t>
    <rPh sb="0" eb="6">
      <t>デンキセツビコウヒ</t>
    </rPh>
    <phoneticPr fontId="20"/>
  </si>
  <si>
    <t>Wi-Fi環境整備工費</t>
    <phoneticPr fontId="20"/>
  </si>
  <si>
    <t>放送設備整備工費</t>
    <rPh sb="0" eb="4">
      <t>ホウソウセツビ</t>
    </rPh>
    <rPh sb="4" eb="8">
      <t>セイビコウヒ</t>
    </rPh>
    <phoneticPr fontId="20"/>
  </si>
  <si>
    <t>防犯カメラ整備工費</t>
    <rPh sb="0" eb="2">
      <t>ボウハン</t>
    </rPh>
    <rPh sb="5" eb="9">
      <t>セイビコウヒ</t>
    </rPh>
    <phoneticPr fontId="20"/>
  </si>
  <si>
    <t>センサーカウンター整備工費</t>
    <rPh sb="9" eb="13">
      <t>セイビコウヒ</t>
    </rPh>
    <phoneticPr fontId="20"/>
  </si>
  <si>
    <t>ガス設備工費</t>
    <rPh sb="2" eb="4">
      <t>セツビ</t>
    </rPh>
    <rPh sb="4" eb="6">
      <t>コウヒ</t>
    </rPh>
    <phoneticPr fontId="20"/>
  </si>
  <si>
    <t>空調設備工費</t>
    <rPh sb="0" eb="4">
      <t>クウチョウセツビ</t>
    </rPh>
    <phoneticPr fontId="20"/>
  </si>
  <si>
    <t>脱臭設備整備工費</t>
    <rPh sb="0" eb="2">
      <t>ダッシュウ</t>
    </rPh>
    <rPh sb="2" eb="4">
      <t>セツビ</t>
    </rPh>
    <rPh sb="4" eb="6">
      <t>セイビ</t>
    </rPh>
    <rPh sb="6" eb="8">
      <t>コウヒ</t>
    </rPh>
    <phoneticPr fontId="20"/>
  </si>
  <si>
    <t>園路広場整備工費</t>
    <rPh sb="0" eb="2">
      <t>エンロ</t>
    </rPh>
    <rPh sb="2" eb="4">
      <t>ヒロバ</t>
    </rPh>
    <rPh sb="4" eb="7">
      <t>セイビコウ</t>
    </rPh>
    <rPh sb="7" eb="8">
      <t>ヒ</t>
    </rPh>
    <phoneticPr fontId="20"/>
  </si>
  <si>
    <t>修景施設整備工費</t>
    <rPh sb="0" eb="2">
      <t>シュウケイ</t>
    </rPh>
    <rPh sb="2" eb="6">
      <t>シセツセイビ</t>
    </rPh>
    <rPh sb="6" eb="8">
      <t>コウヒ</t>
    </rPh>
    <phoneticPr fontId="20"/>
  </si>
  <si>
    <t>農業用送水施設改修工費</t>
    <rPh sb="0" eb="3">
      <t>ノウギョウヨウ</t>
    </rPh>
    <rPh sb="3" eb="5">
      <t>ソウスイ</t>
    </rPh>
    <rPh sb="5" eb="7">
      <t>シセツ</t>
    </rPh>
    <rPh sb="7" eb="9">
      <t>カイシュウ</t>
    </rPh>
    <rPh sb="9" eb="11">
      <t>コウヒ</t>
    </rPh>
    <phoneticPr fontId="20"/>
  </si>
  <si>
    <t>休養施設整備工費</t>
    <rPh sb="0" eb="2">
      <t>キュウヨウ</t>
    </rPh>
    <rPh sb="2" eb="6">
      <t>シセツセイビ</t>
    </rPh>
    <rPh sb="6" eb="8">
      <t>コウヒ</t>
    </rPh>
    <phoneticPr fontId="20"/>
  </si>
  <si>
    <t>遊戯施設整備工費</t>
    <rPh sb="0" eb="2">
      <t>ユウギ</t>
    </rPh>
    <rPh sb="2" eb="4">
      <t>シセツ</t>
    </rPh>
    <rPh sb="4" eb="6">
      <t>セイビ</t>
    </rPh>
    <rPh sb="6" eb="8">
      <t>コウヒ</t>
    </rPh>
    <phoneticPr fontId="20"/>
  </si>
  <si>
    <t>屋根付広場整備工費</t>
    <rPh sb="0" eb="3">
      <t>ヤネツ</t>
    </rPh>
    <rPh sb="3" eb="5">
      <t>ヒロバ</t>
    </rPh>
    <rPh sb="5" eb="7">
      <t>セイビ</t>
    </rPh>
    <rPh sb="7" eb="8">
      <t>コウ</t>
    </rPh>
    <rPh sb="8" eb="9">
      <t>ヒ</t>
    </rPh>
    <phoneticPr fontId="20"/>
  </si>
  <si>
    <t>運動施設整備工費</t>
    <rPh sb="0" eb="2">
      <t>ウンドウ</t>
    </rPh>
    <rPh sb="2" eb="6">
      <t>シセツセイビ</t>
    </rPh>
    <rPh sb="6" eb="8">
      <t>コウヒ</t>
    </rPh>
    <phoneticPr fontId="20"/>
  </si>
  <si>
    <t>教養施設整備工費</t>
    <rPh sb="0" eb="2">
      <t>キョウヨウ</t>
    </rPh>
    <rPh sb="2" eb="6">
      <t>シセツセイビ</t>
    </rPh>
    <rPh sb="6" eb="8">
      <t>コウヒ</t>
    </rPh>
    <phoneticPr fontId="20"/>
  </si>
  <si>
    <t>便益施設整備工費</t>
    <rPh sb="0" eb="2">
      <t>ベンエキ</t>
    </rPh>
    <rPh sb="2" eb="6">
      <t>シセツセイビ</t>
    </rPh>
    <rPh sb="6" eb="8">
      <t>コウヒ</t>
    </rPh>
    <phoneticPr fontId="20"/>
  </si>
  <si>
    <t>管理施設整備工費</t>
    <rPh sb="0" eb="4">
      <t>カンリシセツ</t>
    </rPh>
    <rPh sb="4" eb="8">
      <t>セイビコウヒ</t>
    </rPh>
    <phoneticPr fontId="20"/>
  </si>
  <si>
    <t>建築施設組立設置工費</t>
    <rPh sb="0" eb="4">
      <t>ケンチクシセツ</t>
    </rPh>
    <rPh sb="4" eb="6">
      <t>クミタテ</t>
    </rPh>
    <rPh sb="6" eb="8">
      <t>セッチ</t>
    </rPh>
    <rPh sb="8" eb="10">
      <t>コウヒ</t>
    </rPh>
    <phoneticPr fontId="20"/>
  </si>
  <si>
    <t>施設仕上げ工費</t>
    <rPh sb="0" eb="4">
      <t>シセツシア</t>
    </rPh>
    <rPh sb="5" eb="7">
      <t>コウヒ</t>
    </rPh>
    <phoneticPr fontId="20"/>
  </si>
  <si>
    <t>自然育成</t>
    <phoneticPr fontId="20"/>
  </si>
  <si>
    <t>自然育成施設工費</t>
    <rPh sb="0" eb="4">
      <t>シゼンイクセイ</t>
    </rPh>
    <rPh sb="4" eb="6">
      <t>シセツ</t>
    </rPh>
    <rPh sb="6" eb="8">
      <t>コウヒ</t>
    </rPh>
    <phoneticPr fontId="20"/>
  </si>
  <si>
    <t>自然育成植栽工費</t>
    <rPh sb="0" eb="4">
      <t>シゼンイクセイ</t>
    </rPh>
    <rPh sb="4" eb="6">
      <t>ショクサイ</t>
    </rPh>
    <rPh sb="6" eb="8">
      <t>コウヒ</t>
    </rPh>
    <phoneticPr fontId="20"/>
  </si>
  <si>
    <t>管理運営業務</t>
    <rPh sb="0" eb="2">
      <t>カンリ</t>
    </rPh>
    <rPh sb="2" eb="4">
      <t>ウンエイ</t>
    </rPh>
    <rPh sb="4" eb="5">
      <t>ギョウ</t>
    </rPh>
    <rPh sb="5" eb="6">
      <t>ム</t>
    </rPh>
    <phoneticPr fontId="20"/>
  </si>
  <si>
    <t>歳入</t>
    <rPh sb="0" eb="2">
      <t>サイニュウ</t>
    </rPh>
    <phoneticPr fontId="20"/>
  </si>
  <si>
    <t>公園利用料（指定管理者収入）</t>
    <rPh sb="2" eb="4">
      <t>リヨウ</t>
    </rPh>
    <rPh sb="6" eb="8">
      <t>シテイ</t>
    </rPh>
    <rPh sb="8" eb="11">
      <t>カンリシャ</t>
    </rPh>
    <phoneticPr fontId="20"/>
  </si>
  <si>
    <t>有料施設利用料（指定管理者収入）</t>
    <rPh sb="0" eb="2">
      <t>ユウリョウ</t>
    </rPh>
    <rPh sb="2" eb="4">
      <t>シセツ</t>
    </rPh>
    <rPh sb="4" eb="6">
      <t>リヨウ</t>
    </rPh>
    <phoneticPr fontId="20"/>
  </si>
  <si>
    <t>歳出</t>
    <rPh sb="0" eb="2">
      <t>サイシュツ</t>
    </rPh>
    <phoneticPr fontId="20"/>
  </si>
  <si>
    <t>人件費</t>
    <phoneticPr fontId="20"/>
  </si>
  <si>
    <t xml:space="preserve"> 給料（正規職員）</t>
    <rPh sb="1" eb="3">
      <t>キュウリョウ</t>
    </rPh>
    <phoneticPr fontId="20"/>
  </si>
  <si>
    <t xml:space="preserve"> 報酬（非常勤職員）</t>
    <rPh sb="1" eb="3">
      <t>ホウシュウ</t>
    </rPh>
    <rPh sb="4" eb="7">
      <t>ヒジョウキン</t>
    </rPh>
    <rPh sb="7" eb="9">
      <t>ショクイン</t>
    </rPh>
    <phoneticPr fontId="20"/>
  </si>
  <si>
    <t>需用費</t>
    <rPh sb="0" eb="3">
      <t>ジュヨウヒ</t>
    </rPh>
    <phoneticPr fontId="20"/>
  </si>
  <si>
    <t>消耗品費等</t>
    <rPh sb="0" eb="5">
      <t>ショウモウヒンヒトウ</t>
    </rPh>
    <phoneticPr fontId="20"/>
  </si>
  <si>
    <t>光熱水費等</t>
    <rPh sb="0" eb="4">
      <t>コウネツスイヒ</t>
    </rPh>
    <rPh sb="4" eb="5">
      <t>トウ</t>
    </rPh>
    <phoneticPr fontId="20"/>
  </si>
  <si>
    <t>Wi-Fi回線使用料</t>
    <rPh sb="5" eb="7">
      <t>カイセン</t>
    </rPh>
    <rPh sb="7" eb="10">
      <t>シヨウリョウ</t>
    </rPh>
    <phoneticPr fontId="20"/>
  </si>
  <si>
    <t>修繕費</t>
    <rPh sb="0" eb="2">
      <t>シュウゼン</t>
    </rPh>
    <rPh sb="2" eb="3">
      <t>ヒ</t>
    </rPh>
    <phoneticPr fontId="20"/>
  </si>
  <si>
    <t>役務費</t>
    <phoneticPr fontId="20"/>
  </si>
  <si>
    <t>役務費</t>
  </si>
  <si>
    <t>その他</t>
    <rPh sb="2" eb="3">
      <t>タ</t>
    </rPh>
    <phoneticPr fontId="20"/>
  </si>
  <si>
    <t>委託費</t>
    <rPh sb="0" eb="2">
      <t>イタク</t>
    </rPh>
    <rPh sb="2" eb="3">
      <t>ヒ</t>
    </rPh>
    <phoneticPr fontId="20"/>
  </si>
  <si>
    <t>芝生管理費</t>
    <rPh sb="0" eb="2">
      <t>シバフ</t>
    </rPh>
    <rPh sb="2" eb="4">
      <t>カンリ</t>
    </rPh>
    <rPh sb="4" eb="5">
      <t>ヒ</t>
    </rPh>
    <phoneticPr fontId="20"/>
  </si>
  <si>
    <t>舗装工事費</t>
    <rPh sb="0" eb="2">
      <t>ホソウ</t>
    </rPh>
    <rPh sb="2" eb="4">
      <t>コウジ</t>
    </rPh>
    <phoneticPr fontId="20"/>
  </si>
  <si>
    <t>車両リース料</t>
    <rPh sb="0" eb="2">
      <t>シャリョウ</t>
    </rPh>
    <rPh sb="5" eb="6">
      <t>リョウ</t>
    </rPh>
    <phoneticPr fontId="20"/>
  </si>
  <si>
    <t>リサイクルプラザ管理運営費</t>
    <rPh sb="8" eb="10">
      <t>カンリ</t>
    </rPh>
    <rPh sb="10" eb="12">
      <t>ウンエイ</t>
    </rPh>
    <rPh sb="12" eb="13">
      <t>ヒ</t>
    </rPh>
    <phoneticPr fontId="14"/>
  </si>
  <si>
    <t>合計（設計＋建設＋管理運営×10年)</t>
    <rPh sb="0" eb="2">
      <t>ゴウケイ</t>
    </rPh>
    <rPh sb="3" eb="5">
      <t>セッケイ</t>
    </rPh>
    <rPh sb="6" eb="8">
      <t>ケンセツ</t>
    </rPh>
    <rPh sb="9" eb="11">
      <t>カンリ</t>
    </rPh>
    <rPh sb="11" eb="13">
      <t>ウンエイ</t>
    </rPh>
    <rPh sb="16" eb="17">
      <t>ネン</t>
    </rPh>
    <phoneticPr fontId="20"/>
  </si>
  <si>
    <t>令和5年度</t>
    <rPh sb="0" eb="2">
      <t>レイワ</t>
    </rPh>
    <rPh sb="3" eb="5">
      <t>ネンド</t>
    </rPh>
    <phoneticPr fontId="4"/>
  </si>
  <si>
    <t>令和6年度</t>
    <rPh sb="0" eb="2">
      <t>レイワ</t>
    </rPh>
    <rPh sb="3" eb="5">
      <t>ネンド</t>
    </rPh>
    <phoneticPr fontId="4"/>
  </si>
  <si>
    <t>令和7年度</t>
    <rPh sb="0" eb="2">
      <t>レイワ</t>
    </rPh>
    <rPh sb="3" eb="5">
      <t>ネンド</t>
    </rPh>
    <phoneticPr fontId="4"/>
  </si>
  <si>
    <t>令和8年度</t>
    <rPh sb="0" eb="2">
      <t>レイワ</t>
    </rPh>
    <rPh sb="3" eb="5">
      <t>ネンド</t>
    </rPh>
    <phoneticPr fontId="4"/>
  </si>
  <si>
    <t>令和10年度</t>
    <rPh sb="0" eb="2">
      <t>レイワ</t>
    </rPh>
    <rPh sb="4" eb="6">
      <t>ネンド</t>
    </rPh>
    <phoneticPr fontId="4"/>
  </si>
  <si>
    <t>小　計</t>
    <rPh sb="0" eb="1">
      <t>ショウ</t>
    </rPh>
    <rPh sb="2" eb="3">
      <t>ケイ</t>
    </rPh>
    <phoneticPr fontId="4"/>
  </si>
  <si>
    <t>項　　　目</t>
    <rPh sb="0" eb="1">
      <t>コウ</t>
    </rPh>
    <rPh sb="4" eb="5">
      <t>メ</t>
    </rPh>
    <phoneticPr fontId="4"/>
  </si>
  <si>
    <t>公園施設使用料（市に納入）</t>
    <rPh sb="0" eb="2">
      <t>コウエン</t>
    </rPh>
    <rPh sb="4" eb="6">
      <t>シヨウ</t>
    </rPh>
    <rPh sb="6" eb="7">
      <t>リョウ</t>
    </rPh>
    <rPh sb="8" eb="9">
      <t>シ</t>
    </rPh>
    <rPh sb="10" eb="12">
      <t>ノウニュウ</t>
    </rPh>
    <phoneticPr fontId="20"/>
  </si>
  <si>
    <t>歳入小計</t>
    <rPh sb="0" eb="2">
      <t>サイニュウ</t>
    </rPh>
    <rPh sb="2" eb="4">
      <t>ショウケイ</t>
    </rPh>
    <phoneticPr fontId="4"/>
  </si>
  <si>
    <t>歳出小計</t>
    <rPh sb="0" eb="2">
      <t>サイシュツ</t>
    </rPh>
    <rPh sb="2" eb="4">
      <t>ショウケイ</t>
    </rPh>
    <phoneticPr fontId="20"/>
  </si>
  <si>
    <t>収支小計</t>
    <rPh sb="0" eb="2">
      <t>シュウシ</t>
    </rPh>
    <rPh sb="2" eb="4">
      <t>ショウケイ</t>
    </rPh>
    <phoneticPr fontId="4"/>
  </si>
  <si>
    <t>令和9～16年度
(各年度の平均)</t>
    <rPh sb="0" eb="2">
      <t>レイワ</t>
    </rPh>
    <rPh sb="6" eb="8">
      <t>ネンド</t>
    </rPh>
    <rPh sb="10" eb="13">
      <t>カクネンド</t>
    </rPh>
    <rPh sb="14" eb="16">
      <t>ヘイキン</t>
    </rPh>
    <phoneticPr fontId="4"/>
  </si>
  <si>
    <t>業務内容</t>
    <rPh sb="0" eb="2">
      <t>ギョウム</t>
    </rPh>
    <rPh sb="2" eb="4">
      <t>ナイヨウ</t>
    </rPh>
    <phoneticPr fontId="27"/>
  </si>
  <si>
    <t>R5(2023）</t>
    <phoneticPr fontId="27"/>
  </si>
  <si>
    <t>R6(2024）</t>
    <phoneticPr fontId="27"/>
  </si>
  <si>
    <t>R7(2025）</t>
    <phoneticPr fontId="27"/>
  </si>
  <si>
    <t>R8(2026）</t>
    <phoneticPr fontId="27"/>
  </si>
  <si>
    <t>備考</t>
    <rPh sb="0" eb="2">
      <t>ビコウ</t>
    </rPh>
    <phoneticPr fontId="27"/>
  </si>
  <si>
    <t>基本設計</t>
    <rPh sb="0" eb="2">
      <t>キホン</t>
    </rPh>
    <rPh sb="2" eb="4">
      <t>セッケイ</t>
    </rPh>
    <phoneticPr fontId="27"/>
  </si>
  <si>
    <t>実施設計</t>
    <rPh sb="0" eb="2">
      <t>ジッシ</t>
    </rPh>
    <rPh sb="2" eb="4">
      <t>セッケイ</t>
    </rPh>
    <phoneticPr fontId="27"/>
  </si>
  <si>
    <t>整備工事（Ⅰ期）</t>
    <rPh sb="0" eb="2">
      <t>セイビ</t>
    </rPh>
    <rPh sb="2" eb="4">
      <t>コウジ</t>
    </rPh>
    <rPh sb="6" eb="7">
      <t>キ</t>
    </rPh>
    <phoneticPr fontId="27"/>
  </si>
  <si>
    <t>整備工事（Ⅱ期）</t>
    <rPh sb="0" eb="2">
      <t>セイビ</t>
    </rPh>
    <rPh sb="2" eb="4">
      <t>コウジ</t>
    </rPh>
    <rPh sb="6" eb="7">
      <t>キ</t>
    </rPh>
    <phoneticPr fontId="27"/>
  </si>
  <si>
    <t>運営業務</t>
    <rPh sb="0" eb="4">
      <t>ウンエイギョウム</t>
    </rPh>
    <phoneticPr fontId="4"/>
  </si>
  <si>
    <t>維持管理業務</t>
    <rPh sb="0" eb="6">
      <t>イジカンリギョウム</t>
    </rPh>
    <phoneticPr fontId="4"/>
  </si>
  <si>
    <t>R9(2027）～R17（2035）</t>
    <phoneticPr fontId="27"/>
  </si>
  <si>
    <t>構成企業
又は
協力企業</t>
    <rPh sb="5" eb="6">
      <t>マタ</t>
    </rPh>
    <rPh sb="8" eb="12">
      <t>キョウリョクキギョウ</t>
    </rPh>
    <phoneticPr fontId="4"/>
  </si>
  <si>
    <t>業務内容</t>
    <phoneticPr fontId="4"/>
  </si>
  <si>
    <t>小計</t>
  </si>
  <si>
    <t>―</t>
  </si>
  <si>
    <t>（様式5-5）</t>
    <rPh sb="1" eb="3">
      <t>ヨウシキ</t>
    </rPh>
    <phoneticPr fontId="4"/>
  </si>
  <si>
    <t>（市内企業の育成や地域経済の振興への配慮）</t>
    <phoneticPr fontId="4"/>
  </si>
  <si>
    <t>※1</t>
    <phoneticPr fontId="4"/>
  </si>
  <si>
    <t>※2</t>
    <phoneticPr fontId="4"/>
  </si>
  <si>
    <t>※3</t>
    <phoneticPr fontId="4"/>
  </si>
  <si>
    <t>※4</t>
    <phoneticPr fontId="4"/>
  </si>
  <si>
    <t>スケジュール概要</t>
    <rPh sb="6" eb="8">
      <t>ガイヨウ</t>
    </rPh>
    <phoneticPr fontId="17"/>
  </si>
  <si>
    <t>設計・建設業務</t>
    <rPh sb="3" eb="5">
      <t>ケンセツ</t>
    </rPh>
    <phoneticPr fontId="4"/>
  </si>
  <si>
    <t>設計・建設工事
請負金額
(千円)</t>
    <rPh sb="0" eb="2">
      <t>セッケイ</t>
    </rPh>
    <rPh sb="3" eb="5">
      <t>ケンセツ</t>
    </rPh>
    <rPh sb="5" eb="7">
      <t>コウジ</t>
    </rPh>
    <rPh sb="8" eb="10">
      <t>ウケオイ</t>
    </rPh>
    <rPh sb="10" eb="12">
      <t>キンガク</t>
    </rPh>
    <rPh sb="14" eb="15">
      <t>セン</t>
    </rPh>
    <rPh sb="15" eb="16">
      <t>エン</t>
    </rPh>
    <phoneticPr fontId="4"/>
  </si>
  <si>
    <t>公募型プロポーザル方式から契約・協定等の締結</t>
    <rPh sb="0" eb="3">
      <t>コウボガタ</t>
    </rPh>
    <rPh sb="9" eb="11">
      <t>ホウシキ</t>
    </rPh>
    <rPh sb="13" eb="15">
      <t>ケイヤク</t>
    </rPh>
    <rPh sb="16" eb="18">
      <t>キョウテイ</t>
    </rPh>
    <rPh sb="18" eb="19">
      <t>トウ</t>
    </rPh>
    <rPh sb="20" eb="22">
      <t>テイケツ</t>
    </rPh>
    <phoneticPr fontId="27"/>
  </si>
  <si>
    <t>№</t>
    <phoneticPr fontId="4"/>
  </si>
  <si>
    <t>※2　№3については、備考に一部開園の時期、№4については、備考に全面開園の時期を記載すること。</t>
    <rPh sb="11" eb="13">
      <t>ビコウ</t>
    </rPh>
    <rPh sb="14" eb="16">
      <t>イチブ</t>
    </rPh>
    <rPh sb="16" eb="18">
      <t>カイエン</t>
    </rPh>
    <rPh sb="19" eb="21">
      <t>ジキ</t>
    </rPh>
    <rPh sb="33" eb="35">
      <t>ゼンメン</t>
    </rPh>
    <rPh sb="41" eb="43">
      <t>キサイ</t>
    </rPh>
    <phoneticPr fontId="4"/>
  </si>
  <si>
    <t>設置管理許可施設（飲食施設）の整備・管理運営業務</t>
    <rPh sb="6" eb="8">
      <t>シセツ</t>
    </rPh>
    <rPh sb="9" eb="11">
      <t>インショク</t>
    </rPh>
    <rPh sb="11" eb="13">
      <t>シセツ</t>
    </rPh>
    <phoneticPr fontId="4"/>
  </si>
  <si>
    <t>環境影響評価（環境アセスメント）事後調査</t>
    <rPh sb="0" eb="2">
      <t>カンキョウ</t>
    </rPh>
    <rPh sb="2" eb="4">
      <t>エイキョウ</t>
    </rPh>
    <rPh sb="4" eb="6">
      <t>ヒョウカ</t>
    </rPh>
    <rPh sb="7" eb="9">
      <t>カンキョウ</t>
    </rPh>
    <rPh sb="16" eb="18">
      <t>ジゴ</t>
    </rPh>
    <phoneticPr fontId="27"/>
  </si>
  <si>
    <t>※4　№8・9については、設計時期、建設時期、供用開始時期がわかるように記載すること。</t>
    <rPh sb="13" eb="15">
      <t>セッケイ</t>
    </rPh>
    <rPh sb="15" eb="17">
      <t>ジキ</t>
    </rPh>
    <rPh sb="18" eb="22">
      <t>ケンセツジキ</t>
    </rPh>
    <rPh sb="23" eb="27">
      <t>キョウヨウカイシ</t>
    </rPh>
    <rPh sb="27" eb="29">
      <t>ジキ</t>
    </rPh>
    <rPh sb="36" eb="38">
      <t>キサイ</t>
    </rPh>
    <phoneticPr fontId="4"/>
  </si>
  <si>
    <t>※3　№6・7については、準備業務を含めて記載すること。</t>
    <rPh sb="13" eb="15">
      <t>ジュンビ</t>
    </rPh>
    <rPh sb="15" eb="17">
      <t>ギョウム</t>
    </rPh>
    <rPh sb="18" eb="19">
      <t>フク</t>
    </rPh>
    <rPh sb="21" eb="23">
      <t>キサイ</t>
    </rPh>
    <phoneticPr fontId="4"/>
  </si>
  <si>
    <t>※ 黄色セルに金額を記載すること。</t>
    <rPh sb="2" eb="4">
      <t>キイロ</t>
    </rPh>
    <rPh sb="7" eb="9">
      <t>キンガク</t>
    </rPh>
    <rPh sb="10" eb="12">
      <t>キサイ</t>
    </rPh>
    <phoneticPr fontId="4"/>
  </si>
  <si>
    <t>（※必要に応じて行を追加すること）</t>
    <phoneticPr fontId="4"/>
  </si>
  <si>
    <t>令和17年度</t>
    <rPh sb="0" eb="2">
      <t>レイワ</t>
    </rPh>
    <rPh sb="4" eb="6">
      <t>ネンド</t>
    </rPh>
    <phoneticPr fontId="4"/>
  </si>
  <si>
    <t>令和16年度</t>
    <rPh sb="0" eb="2">
      <t>レイワ</t>
    </rPh>
    <rPh sb="4" eb="6">
      <t>ネンド</t>
    </rPh>
    <phoneticPr fontId="4"/>
  </si>
  <si>
    <t>令和15年度</t>
    <rPh sb="0" eb="2">
      <t>レイワ</t>
    </rPh>
    <rPh sb="4" eb="6">
      <t>ネンド</t>
    </rPh>
    <phoneticPr fontId="4"/>
  </si>
  <si>
    <t>令和14年度</t>
    <rPh sb="0" eb="2">
      <t>レイワ</t>
    </rPh>
    <rPh sb="4" eb="6">
      <t>ネンド</t>
    </rPh>
    <phoneticPr fontId="4"/>
  </si>
  <si>
    <t>令和13年度</t>
    <rPh sb="0" eb="2">
      <t>レイワ</t>
    </rPh>
    <rPh sb="4" eb="6">
      <t>ネンド</t>
    </rPh>
    <phoneticPr fontId="4"/>
  </si>
  <si>
    <t>令和12年度</t>
    <rPh sb="0" eb="2">
      <t>レイワ</t>
    </rPh>
    <rPh sb="4" eb="6">
      <t>ネンド</t>
    </rPh>
    <phoneticPr fontId="4"/>
  </si>
  <si>
    <t>令和11年度</t>
    <rPh sb="0" eb="2">
      <t>レイワ</t>
    </rPh>
    <rPh sb="4" eb="6">
      <t>ネンド</t>
    </rPh>
    <phoneticPr fontId="4"/>
  </si>
  <si>
    <t>令和9年度</t>
    <rPh sb="0" eb="2">
      <t>レイワ</t>
    </rPh>
    <rPh sb="3" eb="5">
      <t>ネンド</t>
    </rPh>
    <phoneticPr fontId="4"/>
  </si>
  <si>
    <t>その他支出（※必要に応じて行を追加すること）</t>
    <rPh sb="2" eb="3">
      <t>タ</t>
    </rPh>
    <rPh sb="3" eb="5">
      <t>シシュツ</t>
    </rPh>
    <phoneticPr fontId="4"/>
  </si>
  <si>
    <t>芝生管理費</t>
    <rPh sb="0" eb="2">
      <t>シバフ</t>
    </rPh>
    <rPh sb="2" eb="5">
      <t>カンリヒ</t>
    </rPh>
    <phoneticPr fontId="4"/>
  </si>
  <si>
    <t>委託費</t>
    <rPh sb="0" eb="3">
      <t>イタクヒ</t>
    </rPh>
    <phoneticPr fontId="4"/>
  </si>
  <si>
    <t>その他</t>
    <rPh sb="2" eb="3">
      <t>タ</t>
    </rPh>
    <phoneticPr fontId="4"/>
  </si>
  <si>
    <t>役務費</t>
    <rPh sb="0" eb="3">
      <t>ヤクムヒ</t>
    </rPh>
    <phoneticPr fontId="4"/>
  </si>
  <si>
    <t>Wi-Fi回線使用料</t>
    <rPh sb="5" eb="10">
      <t>カイセンシヨウリョウ</t>
    </rPh>
    <phoneticPr fontId="4"/>
  </si>
  <si>
    <t>光熱水費等</t>
    <rPh sb="0" eb="4">
      <t>コウネツスイヒ</t>
    </rPh>
    <rPh sb="4" eb="5">
      <t>トウ</t>
    </rPh>
    <phoneticPr fontId="4"/>
  </si>
  <si>
    <t>消耗品費等</t>
    <rPh sb="0" eb="4">
      <t>ショウモウヒンヒ</t>
    </rPh>
    <rPh sb="4" eb="5">
      <t>トウ</t>
    </rPh>
    <phoneticPr fontId="4"/>
  </si>
  <si>
    <t>需用費</t>
    <rPh sb="0" eb="3">
      <t>ジュヨウヒ</t>
    </rPh>
    <phoneticPr fontId="4"/>
  </si>
  <si>
    <t>報酬（非常勤職員）</t>
    <rPh sb="0" eb="2">
      <t>ホウシュウ</t>
    </rPh>
    <rPh sb="3" eb="8">
      <t>ヒジョウキンショクイン</t>
    </rPh>
    <phoneticPr fontId="4"/>
  </si>
  <si>
    <t>給料（正規職員）</t>
    <rPh sb="0" eb="2">
      <t>キュウリョウ</t>
    </rPh>
    <rPh sb="3" eb="7">
      <t>セイキショクイン</t>
    </rPh>
    <phoneticPr fontId="4"/>
  </si>
  <si>
    <t>人件費</t>
    <rPh sb="0" eb="3">
      <t>ジンケンヒ</t>
    </rPh>
    <phoneticPr fontId="4"/>
  </si>
  <si>
    <t>支出</t>
    <rPh sb="0" eb="2">
      <t>シシュツ</t>
    </rPh>
    <phoneticPr fontId="4"/>
  </si>
  <si>
    <t>その他収入（※必要に応じて行を追加すること）</t>
    <rPh sb="2" eb="3">
      <t>タ</t>
    </rPh>
    <rPh sb="3" eb="5">
      <t>シュウニュウ</t>
    </rPh>
    <rPh sb="7" eb="9">
      <t>ヒツヨウ</t>
    </rPh>
    <rPh sb="10" eb="11">
      <t>オウ</t>
    </rPh>
    <rPh sb="13" eb="14">
      <t>ギョウ</t>
    </rPh>
    <rPh sb="15" eb="17">
      <t>ツイカ</t>
    </rPh>
    <phoneticPr fontId="4"/>
  </si>
  <si>
    <t>指定管理委託料</t>
    <rPh sb="0" eb="7">
      <t>シテイカンリイタクリョウ</t>
    </rPh>
    <phoneticPr fontId="4"/>
  </si>
  <si>
    <t>収入</t>
    <rPh sb="0" eb="2">
      <t>シュウニュウ</t>
    </rPh>
    <phoneticPr fontId="4"/>
  </si>
  <si>
    <t>施設整備費</t>
    <rPh sb="0" eb="4">
      <t>シセツセイビ</t>
    </rPh>
    <rPh sb="4" eb="5">
      <t>ヒ</t>
    </rPh>
    <phoneticPr fontId="4"/>
  </si>
  <si>
    <t>植栽工費</t>
    <rPh sb="0" eb="2">
      <t>ショクサイ</t>
    </rPh>
    <rPh sb="2" eb="4">
      <t>コウヒ</t>
    </rPh>
    <phoneticPr fontId="4"/>
  </si>
  <si>
    <t>基盤整備費</t>
    <rPh sb="0" eb="5">
      <t>キバンセイビヒ</t>
    </rPh>
    <phoneticPr fontId="4"/>
  </si>
  <si>
    <t>工事監理費</t>
    <rPh sb="0" eb="5">
      <t>コウジカンリヒ</t>
    </rPh>
    <phoneticPr fontId="4"/>
  </si>
  <si>
    <t>建設業務</t>
    <rPh sb="0" eb="4">
      <t>ケンセツギョウム</t>
    </rPh>
    <phoneticPr fontId="4"/>
  </si>
  <si>
    <t>設計費</t>
    <rPh sb="0" eb="3">
      <t>セッケイヒ</t>
    </rPh>
    <phoneticPr fontId="4"/>
  </si>
  <si>
    <t>事前・事後調査費</t>
    <rPh sb="0" eb="2">
      <t>ジゼン</t>
    </rPh>
    <rPh sb="3" eb="5">
      <t>ジゴ</t>
    </rPh>
    <rPh sb="5" eb="7">
      <t>チョウサ</t>
    </rPh>
    <rPh sb="7" eb="8">
      <t>ヒ</t>
    </rPh>
    <phoneticPr fontId="4"/>
  </si>
  <si>
    <t>設計業務</t>
    <rPh sb="0" eb="4">
      <t>セッケイギョウム</t>
    </rPh>
    <phoneticPr fontId="4"/>
  </si>
  <si>
    <t>（様式5-6）</t>
    <rPh sb="1" eb="3">
      <t>ヨウシキ</t>
    </rPh>
    <phoneticPr fontId="17"/>
  </si>
  <si>
    <t>合　計</t>
    <rPh sb="0" eb="1">
      <t>ア</t>
    </rPh>
    <rPh sb="2" eb="3">
      <t>ケイ</t>
    </rPh>
    <phoneticPr fontId="17"/>
  </si>
  <si>
    <t>出資金（第３者から）</t>
    <rPh sb="0" eb="2">
      <t>シュッシ</t>
    </rPh>
    <rPh sb="2" eb="3">
      <t>キン</t>
    </rPh>
    <rPh sb="4" eb="5">
      <t>ダイ</t>
    </rPh>
    <rPh sb="6" eb="7">
      <t>シャ</t>
    </rPh>
    <phoneticPr fontId="17"/>
  </si>
  <si>
    <t>借入金</t>
    <rPh sb="0" eb="2">
      <t>カリイレ</t>
    </rPh>
    <rPh sb="2" eb="3">
      <t>キン</t>
    </rPh>
    <phoneticPr fontId="17"/>
  </si>
  <si>
    <t>自己資金</t>
    <rPh sb="0" eb="2">
      <t>ジコ</t>
    </rPh>
    <rPh sb="2" eb="4">
      <t>シキン</t>
    </rPh>
    <phoneticPr fontId="17"/>
  </si>
  <si>
    <t>備　考</t>
    <rPh sb="0" eb="1">
      <t>ビ</t>
    </rPh>
    <rPh sb="2" eb="3">
      <t>コウ</t>
    </rPh>
    <phoneticPr fontId="17"/>
  </si>
  <si>
    <t>令和　年度</t>
    <rPh sb="0" eb="2">
      <t>レイワ</t>
    </rPh>
    <rPh sb="3" eb="4">
      <t>ネン</t>
    </rPh>
    <rPh sb="4" eb="5">
      <t>ド</t>
    </rPh>
    <phoneticPr fontId="17"/>
  </si>
  <si>
    <t>項　目</t>
    <rPh sb="0" eb="1">
      <t>コウ</t>
    </rPh>
    <rPh sb="2" eb="3">
      <t>メ</t>
    </rPh>
    <phoneticPr fontId="17"/>
  </si>
  <si>
    <t>（単位：千円）</t>
    <rPh sb="1" eb="3">
      <t>タンイ</t>
    </rPh>
    <rPh sb="4" eb="6">
      <t>センエン</t>
    </rPh>
    <phoneticPr fontId="17"/>
  </si>
  <si>
    <t>２．資金調達方法</t>
    <rPh sb="2" eb="4">
      <t>シキン</t>
    </rPh>
    <rPh sb="4" eb="6">
      <t>チョウタツ</t>
    </rPh>
    <rPh sb="6" eb="8">
      <t>ホウホウ</t>
    </rPh>
    <phoneticPr fontId="17"/>
  </si>
  <si>
    <t>１．投資計画</t>
    <rPh sb="2" eb="4">
      <t>トウシ</t>
    </rPh>
    <rPh sb="4" eb="6">
      <t>ケイカク</t>
    </rPh>
    <phoneticPr fontId="17"/>
  </si>
  <si>
    <t>償還年数</t>
    <rPh sb="0" eb="2">
      <t>ショウカン</t>
    </rPh>
    <rPh sb="2" eb="4">
      <t>ネンスウ</t>
    </rPh>
    <phoneticPr fontId="4"/>
  </si>
  <si>
    <t>借入金残高（期末）</t>
    <rPh sb="0" eb="2">
      <t>カリイレ</t>
    </rPh>
    <rPh sb="2" eb="5">
      <t>キンザンダカ</t>
    </rPh>
    <rPh sb="6" eb="8">
      <t>キマツ</t>
    </rPh>
    <phoneticPr fontId="4"/>
  </si>
  <si>
    <t>借入金返済</t>
    <rPh sb="0" eb="2">
      <t>カリイレ</t>
    </rPh>
    <rPh sb="2" eb="3">
      <t>キン</t>
    </rPh>
    <rPh sb="3" eb="5">
      <t>ヘンサイ</t>
    </rPh>
    <phoneticPr fontId="17"/>
  </si>
  <si>
    <t>返済可能額</t>
    <rPh sb="0" eb="5">
      <t>ヘンサイカノウガク</t>
    </rPh>
    <phoneticPr fontId="4"/>
  </si>
  <si>
    <t>借入金残高（期首）</t>
    <rPh sb="0" eb="2">
      <t>カリイレ</t>
    </rPh>
    <rPh sb="2" eb="3">
      <t>キン</t>
    </rPh>
    <rPh sb="3" eb="5">
      <t>ザンダカ</t>
    </rPh>
    <rPh sb="6" eb="8">
      <t>キシュ</t>
    </rPh>
    <phoneticPr fontId="17"/>
  </si>
  <si>
    <t>キャッシュフロー</t>
    <phoneticPr fontId="17"/>
  </si>
  <si>
    <t>税引後当期利益</t>
    <rPh sb="0" eb="2">
      <t>ゼイビキ</t>
    </rPh>
    <rPh sb="2" eb="3">
      <t>ゴ</t>
    </rPh>
    <rPh sb="3" eb="5">
      <t>トウキ</t>
    </rPh>
    <rPh sb="5" eb="7">
      <t>リエキ</t>
    </rPh>
    <phoneticPr fontId="17"/>
  </si>
  <si>
    <t>法人税等</t>
    <rPh sb="0" eb="3">
      <t>ホウジンゼイ</t>
    </rPh>
    <rPh sb="3" eb="4">
      <t>トウ</t>
    </rPh>
    <phoneticPr fontId="17"/>
  </si>
  <si>
    <t>税引前当期利益</t>
    <rPh sb="0" eb="3">
      <t>ゼイビキマエ</t>
    </rPh>
    <rPh sb="3" eb="5">
      <t>トウキ</t>
    </rPh>
    <rPh sb="5" eb="7">
      <t>リエキ</t>
    </rPh>
    <phoneticPr fontId="17"/>
  </si>
  <si>
    <t>特別損失</t>
    <rPh sb="0" eb="2">
      <t>トクベツ</t>
    </rPh>
    <rPh sb="2" eb="4">
      <t>ソンシツ</t>
    </rPh>
    <phoneticPr fontId="17"/>
  </si>
  <si>
    <t>特別利益</t>
    <rPh sb="0" eb="2">
      <t>トクベツ</t>
    </rPh>
    <rPh sb="2" eb="4">
      <t>リエキ</t>
    </rPh>
    <phoneticPr fontId="17"/>
  </si>
  <si>
    <t>経常利益</t>
    <rPh sb="0" eb="2">
      <t>ケイジョウ</t>
    </rPh>
    <rPh sb="2" eb="4">
      <t>リエキ</t>
    </rPh>
    <phoneticPr fontId="17"/>
  </si>
  <si>
    <t>支払利息</t>
    <rPh sb="0" eb="2">
      <t>シハライ</t>
    </rPh>
    <rPh sb="2" eb="4">
      <t>リソク</t>
    </rPh>
    <phoneticPr fontId="17"/>
  </si>
  <si>
    <t>営業外費用</t>
    <rPh sb="0" eb="2">
      <t>エイギョウ</t>
    </rPh>
    <rPh sb="2" eb="3">
      <t>ガイ</t>
    </rPh>
    <rPh sb="3" eb="5">
      <t>ヒヨウ</t>
    </rPh>
    <phoneticPr fontId="17"/>
  </si>
  <si>
    <t>営業外収益</t>
    <rPh sb="0" eb="2">
      <t>エイギョウ</t>
    </rPh>
    <rPh sb="2" eb="3">
      <t>ガイ</t>
    </rPh>
    <rPh sb="3" eb="5">
      <t>シュウエキ</t>
    </rPh>
    <phoneticPr fontId="17"/>
  </si>
  <si>
    <t>営業利益</t>
    <rPh sb="0" eb="2">
      <t>エイギョウ</t>
    </rPh>
    <rPh sb="2" eb="4">
      <t>リエキ</t>
    </rPh>
    <phoneticPr fontId="17"/>
  </si>
  <si>
    <t>現状復旧費</t>
    <rPh sb="0" eb="2">
      <t>ゲンジョウ</t>
    </rPh>
    <rPh sb="2" eb="4">
      <t>フッキュウ</t>
    </rPh>
    <rPh sb="4" eb="5">
      <t>ヒ</t>
    </rPh>
    <phoneticPr fontId="17"/>
  </si>
  <si>
    <t>減価償却費</t>
    <rPh sb="0" eb="2">
      <t>ゲンカ</t>
    </rPh>
    <rPh sb="2" eb="4">
      <t>ショウキャク</t>
    </rPh>
    <rPh sb="4" eb="5">
      <t>ヒ</t>
    </rPh>
    <phoneticPr fontId="1"/>
  </si>
  <si>
    <t>消費税相当額</t>
    <rPh sb="0" eb="3">
      <t>ショウヒゼイ</t>
    </rPh>
    <rPh sb="3" eb="6">
      <t>ソウトウガク</t>
    </rPh>
    <phoneticPr fontId="4"/>
  </si>
  <si>
    <t>固定資産税</t>
    <rPh sb="0" eb="2">
      <t>コテイ</t>
    </rPh>
    <rPh sb="2" eb="5">
      <t>シサンゼイ</t>
    </rPh>
    <phoneticPr fontId="1"/>
  </si>
  <si>
    <t>支払保険料</t>
    <rPh sb="0" eb="2">
      <t>シハライ</t>
    </rPh>
    <rPh sb="2" eb="5">
      <t>ホケンリョウ</t>
    </rPh>
    <phoneticPr fontId="17"/>
  </si>
  <si>
    <t>委託費</t>
    <rPh sb="0" eb="2">
      <t>イタク</t>
    </rPh>
    <rPh sb="2" eb="3">
      <t>ヒ</t>
    </rPh>
    <phoneticPr fontId="1"/>
  </si>
  <si>
    <t>備品購入費</t>
    <rPh sb="0" eb="2">
      <t>ビヒン</t>
    </rPh>
    <rPh sb="2" eb="4">
      <t>コウニュウ</t>
    </rPh>
    <rPh sb="4" eb="5">
      <t>ヒ</t>
    </rPh>
    <phoneticPr fontId="1"/>
  </si>
  <si>
    <t>広告宣伝費</t>
    <rPh sb="0" eb="2">
      <t>コウコク</t>
    </rPh>
    <rPh sb="2" eb="5">
      <t>センデンヒ</t>
    </rPh>
    <phoneticPr fontId="1"/>
  </si>
  <si>
    <t>イベント催事費</t>
    <rPh sb="4" eb="6">
      <t>サイジ</t>
    </rPh>
    <rPh sb="6" eb="7">
      <t>ヒ</t>
    </rPh>
    <phoneticPr fontId="4"/>
  </si>
  <si>
    <t>保守点検費</t>
    <rPh sb="0" eb="2">
      <t>ホシュ</t>
    </rPh>
    <rPh sb="2" eb="4">
      <t>テンケン</t>
    </rPh>
    <rPh sb="4" eb="5">
      <t>ヒ</t>
    </rPh>
    <phoneticPr fontId="1"/>
  </si>
  <si>
    <t>消耗品費等</t>
    <rPh sb="0" eb="3">
      <t>ショウモウヒン</t>
    </rPh>
    <rPh sb="3" eb="4">
      <t>ヒ</t>
    </rPh>
    <rPh sb="4" eb="5">
      <t>トウ</t>
    </rPh>
    <phoneticPr fontId="1"/>
  </si>
  <si>
    <t>清掃費</t>
    <rPh sb="0" eb="2">
      <t>セイソウ</t>
    </rPh>
    <rPh sb="2" eb="3">
      <t>ヒ</t>
    </rPh>
    <phoneticPr fontId="1"/>
  </si>
  <si>
    <t>福利厚生費</t>
    <rPh sb="0" eb="2">
      <t>フクリ</t>
    </rPh>
    <rPh sb="2" eb="4">
      <t>コウセイ</t>
    </rPh>
    <rPh sb="4" eb="5">
      <t>ヒ</t>
    </rPh>
    <phoneticPr fontId="1"/>
  </si>
  <si>
    <t>手当等</t>
    <rPh sb="0" eb="2">
      <t>テアテ</t>
    </rPh>
    <rPh sb="2" eb="3">
      <t>トウ</t>
    </rPh>
    <phoneticPr fontId="1"/>
  </si>
  <si>
    <t>給与</t>
    <rPh sb="0" eb="2">
      <t>キュウヨ</t>
    </rPh>
    <phoneticPr fontId="1"/>
  </si>
  <si>
    <t>人件費</t>
    <rPh sb="0" eb="3">
      <t>ジンケンヒ</t>
    </rPh>
    <phoneticPr fontId="17"/>
  </si>
  <si>
    <t>販売管理費</t>
    <rPh sb="0" eb="5">
      <t>ハンバイカンリヒ</t>
    </rPh>
    <phoneticPr fontId="17"/>
  </si>
  <si>
    <t>売上総利益</t>
    <rPh sb="0" eb="2">
      <t>ウリアゲ</t>
    </rPh>
    <rPh sb="2" eb="5">
      <t>ソウリエキ</t>
    </rPh>
    <phoneticPr fontId="17"/>
  </si>
  <si>
    <t>期末商品棚卸高</t>
    <rPh sb="0" eb="2">
      <t>キマツ</t>
    </rPh>
    <rPh sb="2" eb="4">
      <t>ショウヒン</t>
    </rPh>
    <rPh sb="4" eb="6">
      <t>タナオロシ</t>
    </rPh>
    <rPh sb="6" eb="7">
      <t>タカ</t>
    </rPh>
    <phoneticPr fontId="17"/>
  </si>
  <si>
    <t>仕入高</t>
    <rPh sb="0" eb="2">
      <t>シイ</t>
    </rPh>
    <rPh sb="2" eb="3">
      <t>タカ</t>
    </rPh>
    <phoneticPr fontId="17"/>
  </si>
  <si>
    <t>期首商品棚卸高</t>
    <rPh sb="0" eb="2">
      <t>キシュ</t>
    </rPh>
    <rPh sb="2" eb="4">
      <t>ショウヒン</t>
    </rPh>
    <rPh sb="4" eb="6">
      <t>タナオロシ</t>
    </rPh>
    <rPh sb="6" eb="7">
      <t>タカ</t>
    </rPh>
    <phoneticPr fontId="17"/>
  </si>
  <si>
    <t>売上原価</t>
    <rPh sb="0" eb="2">
      <t>ウリアゲ</t>
    </rPh>
    <rPh sb="2" eb="4">
      <t>ゲンカ</t>
    </rPh>
    <phoneticPr fontId="17"/>
  </si>
  <si>
    <t>その他売上</t>
    <rPh sb="2" eb="3">
      <t>タ</t>
    </rPh>
    <rPh sb="3" eb="5">
      <t>ウリアゲ</t>
    </rPh>
    <phoneticPr fontId="4"/>
  </si>
  <si>
    <t>飲食施設売上</t>
    <rPh sb="0" eb="4">
      <t>インショクシセツ</t>
    </rPh>
    <rPh sb="4" eb="6">
      <t>ウリアゲ</t>
    </rPh>
    <phoneticPr fontId="4"/>
  </si>
  <si>
    <t>自動販売機売上</t>
    <rPh sb="0" eb="5">
      <t>ジドウハンバイキ</t>
    </rPh>
    <rPh sb="5" eb="7">
      <t>ウリアゲ</t>
    </rPh>
    <phoneticPr fontId="4"/>
  </si>
  <si>
    <t>2+3+4</t>
    <phoneticPr fontId="17"/>
  </si>
  <si>
    <t>設置管理許可施設売上高</t>
    <rPh sb="0" eb="11">
      <t>ウリアゲダカ</t>
    </rPh>
    <phoneticPr fontId="17"/>
  </si>
  <si>
    <t>備　　考</t>
    <rPh sb="0" eb="1">
      <t>ビ</t>
    </rPh>
    <rPh sb="3" eb="4">
      <t>コウ</t>
    </rPh>
    <phoneticPr fontId="17"/>
  </si>
  <si>
    <t>R27</t>
  </si>
  <si>
    <t>R26</t>
  </si>
  <si>
    <t>R25</t>
  </si>
  <si>
    <t>R24</t>
  </si>
  <si>
    <t>R23</t>
  </si>
  <si>
    <t>R22</t>
  </si>
  <si>
    <t>R21</t>
  </si>
  <si>
    <t>R20</t>
  </si>
  <si>
    <t>R19</t>
  </si>
  <si>
    <t>R18</t>
  </si>
  <si>
    <t>R17</t>
  </si>
  <si>
    <t>R16</t>
  </si>
  <si>
    <t>R15</t>
  </si>
  <si>
    <t>R14</t>
  </si>
  <si>
    <t>R13</t>
  </si>
  <si>
    <t>R12</t>
  </si>
  <si>
    <t>R11</t>
  </si>
  <si>
    <t>R10</t>
  </si>
  <si>
    <t>R9</t>
  </si>
  <si>
    <t>R8</t>
  </si>
  <si>
    <t>R7</t>
  </si>
  <si>
    <t>R6</t>
  </si>
  <si>
    <t>R5</t>
    <phoneticPr fontId="17"/>
  </si>
  <si>
    <t>計算式</t>
    <rPh sb="0" eb="3">
      <t>ケイサンシキ</t>
    </rPh>
    <phoneticPr fontId="17"/>
  </si>
  <si>
    <t>区　分</t>
    <rPh sb="0" eb="1">
      <t>ク</t>
    </rPh>
    <rPh sb="2" eb="3">
      <t>ブン</t>
    </rPh>
    <phoneticPr fontId="17"/>
  </si>
  <si>
    <t>（様式5-3）</t>
    <rPh sb="1" eb="3">
      <t>ヨウシキ</t>
    </rPh>
    <phoneticPr fontId="17"/>
  </si>
  <si>
    <t>提案金額内訳書</t>
    <rPh sb="0" eb="4">
      <t>テイアンキンガク</t>
    </rPh>
    <rPh sb="4" eb="7">
      <t>ウチワケショ</t>
    </rPh>
    <phoneticPr fontId="17"/>
  </si>
  <si>
    <t>R5年度</t>
    <rPh sb="2" eb="4">
      <t>ネンド</t>
    </rPh>
    <phoneticPr fontId="4"/>
  </si>
  <si>
    <t>R6年度</t>
    <rPh sb="2" eb="4">
      <t>ネンド</t>
    </rPh>
    <phoneticPr fontId="4"/>
  </si>
  <si>
    <t>R7年度</t>
    <rPh sb="2" eb="4">
      <t>ネンド</t>
    </rPh>
    <phoneticPr fontId="4"/>
  </si>
  <si>
    <t>R8年度</t>
    <rPh sb="2" eb="4">
      <t>ネンド</t>
    </rPh>
    <phoneticPr fontId="4"/>
  </si>
  <si>
    <t>R9年度</t>
    <rPh sb="2" eb="4">
      <t>ネンド</t>
    </rPh>
    <phoneticPr fontId="4"/>
  </si>
  <si>
    <t>造園・土木</t>
  </si>
  <si>
    <t>建築物</t>
  </si>
  <si>
    <t>解体・撤去</t>
  </si>
  <si>
    <t>工事監理</t>
  </si>
  <si>
    <t>項　　目</t>
    <rPh sb="0" eb="1">
      <t>コウ</t>
    </rPh>
    <rPh sb="3" eb="4">
      <t>メ</t>
    </rPh>
    <phoneticPr fontId="4"/>
  </si>
  <si>
    <t>R17年度</t>
    <rPh sb="3" eb="5">
      <t>ネンド</t>
    </rPh>
    <phoneticPr fontId="4"/>
  </si>
  <si>
    <t>造園・土木</t>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</si>
  <si>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</si>
  <si>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</si>
  <si>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</si>
  <si>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</si>
  <si>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</si>
  <si>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</si>
  <si>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</si>
  <si>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</si>
  <si>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</si>
  <si>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</si>
  <si>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※2　消費税及び地方消費税込みの金額を記載すること。</t>
    <phoneticPr fontId="4"/>
  </si>
  <si>
    <t>単位：千円</t>
    <rPh sb="0" eb="2">
      <t>タンイ</t>
    </rPh>
    <rPh sb="3" eb="5">
      <t>センエン</t>
    </rPh>
    <phoneticPr fontId="4"/>
  </si>
  <si>
    <t>記載例</t>
    <rPh sb="0" eb="3">
      <t>キサイレイ</t>
    </rPh>
    <phoneticPr fontId="4"/>
  </si>
  <si>
    <t>　　年　　月　　日</t>
    <phoneticPr fontId="17"/>
  </si>
  <si>
    <t>資料名</t>
    <rPh sb="0" eb="2">
      <t>シリョウ</t>
    </rPh>
    <rPh sb="2" eb="3">
      <t>メイ</t>
    </rPh>
    <phoneticPr fontId="17"/>
  </si>
  <si>
    <t>＊記載欄が不足する場合、適宜、欄を追加して記載すること。</t>
    <rPh sb="1" eb="3">
      <t>キサイ</t>
    </rPh>
    <rPh sb="3" eb="4">
      <t>ラン</t>
    </rPh>
    <rPh sb="5" eb="7">
      <t>フソク</t>
    </rPh>
    <rPh sb="9" eb="11">
      <t>バアイ</t>
    </rPh>
    <rPh sb="12" eb="14">
      <t>テキギ</t>
    </rPh>
    <rPh sb="15" eb="16">
      <t>ラン</t>
    </rPh>
    <phoneticPr fontId="17"/>
  </si>
  <si>
    <t>募集要項</t>
    <rPh sb="0" eb="4">
      <t>ボシュウヨウコウ</t>
    </rPh>
    <phoneticPr fontId="4"/>
  </si>
  <si>
    <t>「ア　造園・土木工事の設計及び工事監理業務を行う者」のⅲ</t>
    <rPh sb="3" eb="5">
      <t>ゾウエン</t>
    </rPh>
    <rPh sb="6" eb="8">
      <t>ドボク</t>
    </rPh>
    <rPh sb="8" eb="10">
      <t>コウジ</t>
    </rPh>
    <rPh sb="11" eb="13">
      <t>セッケイ</t>
    </rPh>
    <rPh sb="13" eb="14">
      <t>オヨ</t>
    </rPh>
    <rPh sb="15" eb="21">
      <t>コウジカンリギョウム</t>
    </rPh>
    <rPh sb="22" eb="23">
      <t>オコナ</t>
    </rPh>
    <rPh sb="24" eb="25">
      <t>モノ</t>
    </rPh>
    <phoneticPr fontId="4"/>
  </si>
  <si>
    <t>所属部署</t>
    <rPh sb="0" eb="1">
      <t>ショ</t>
    </rPh>
    <rPh sb="1" eb="2">
      <t>ゾク</t>
    </rPh>
    <rPh sb="2" eb="4">
      <t>ブショ</t>
    </rPh>
    <phoneticPr fontId="17"/>
  </si>
  <si>
    <t>設置管理許可施設（自動販売機）の整備・管理運営業務</t>
    <rPh sb="6" eb="8">
      <t>シセツ</t>
    </rPh>
    <rPh sb="9" eb="14">
      <t>ジドウハンバイキ</t>
    </rPh>
    <phoneticPr fontId="4"/>
  </si>
  <si>
    <t>※1　№1～9までの業務内容について、想定する実施時期に赤色でセルを着色すること。　</t>
    <rPh sb="10" eb="14">
      <t>ギョウムナイヨウ</t>
    </rPh>
    <rPh sb="19" eb="21">
      <t>ソウテイ</t>
    </rPh>
    <rPh sb="23" eb="25">
      <t>ジッシ</t>
    </rPh>
    <rPh sb="25" eb="27">
      <t>ジキ</t>
    </rPh>
    <rPh sb="28" eb="30">
      <t>アカイロ</t>
    </rPh>
    <rPh sb="34" eb="36">
      <t>チャクショク</t>
    </rPh>
    <phoneticPr fontId="4"/>
  </si>
  <si>
    <t>項　目</t>
    <rPh sb="0" eb="1">
      <t>コウ</t>
    </rPh>
    <rPh sb="2" eb="3">
      <t>メ</t>
    </rPh>
    <phoneticPr fontId="4"/>
  </si>
  <si>
    <t>「構成企業又は協力企業」欄は、プルダウンから「構成企業」又は「協力企業」のどちらか該当するものを選択すること。</t>
    <rPh sb="23" eb="27">
      <t>コウセイキギョウ</t>
    </rPh>
    <rPh sb="28" eb="29">
      <t>マタ</t>
    </rPh>
    <rPh sb="31" eb="33">
      <t>キョウリョク</t>
    </rPh>
    <rPh sb="33" eb="35">
      <t>キギョウ</t>
    </rPh>
    <rPh sb="41" eb="43">
      <t>ガイトウ</t>
    </rPh>
    <rPh sb="48" eb="50">
      <t>センタク</t>
    </rPh>
    <phoneticPr fontId="4"/>
  </si>
  <si>
    <t>「市内企業」とは、豊中市内に本店を置く企業とする。</t>
    <rPh sb="9" eb="11">
      <t>トヨナカ</t>
    </rPh>
    <rPh sb="17" eb="18">
      <t>オ</t>
    </rPh>
    <phoneticPr fontId="4"/>
  </si>
  <si>
    <t>「業務内容」欄は、市内企業が担当する業務内容（工事名、製造する資器材名等）を記載すること。</t>
    <rPh sb="23" eb="26">
      <t>コウジメイ</t>
    </rPh>
    <rPh sb="27" eb="29">
      <t>セイゾウ</t>
    </rPh>
    <rPh sb="31" eb="34">
      <t>シキザイ</t>
    </rPh>
    <rPh sb="34" eb="35">
      <t>メイ</t>
    </rPh>
    <rPh sb="35" eb="36">
      <t>ナド</t>
    </rPh>
    <phoneticPr fontId="4"/>
  </si>
  <si>
    <t xml:space="preserve">「市内企業への発注金額」欄は、市内企業が担当する業務の金額（税込）を記載し、他の工事や経費等と二重計上にならないように注意すること。 </t>
    <rPh sb="7" eb="9">
      <t>ハッチュウ</t>
    </rPh>
    <rPh sb="38" eb="39">
      <t>タ</t>
    </rPh>
    <rPh sb="40" eb="42">
      <t>コウジ</t>
    </rPh>
    <rPh sb="43" eb="45">
      <t>ケイヒ</t>
    </rPh>
    <rPh sb="45" eb="46">
      <t>トウ</t>
    </rPh>
    <rPh sb="59" eb="61">
      <t>チュウイ</t>
    </rPh>
    <phoneticPr fontId="4"/>
  </si>
  <si>
    <t>市内企業への発注内容</t>
    <rPh sb="6" eb="8">
      <t>ハッチュウ</t>
    </rPh>
    <rPh sb="8" eb="10">
      <t>ナイヨウ</t>
    </rPh>
    <phoneticPr fontId="4"/>
  </si>
  <si>
    <t>市内企業への
発注金額
(千円)</t>
    <rPh sb="0" eb="2">
      <t>シナイ</t>
    </rPh>
    <rPh sb="2" eb="4">
      <t>キギョウ</t>
    </rPh>
    <rPh sb="7" eb="9">
      <t>ハッチュウ</t>
    </rPh>
    <rPh sb="12" eb="13">
      <t>セン</t>
    </rPh>
    <phoneticPr fontId="4"/>
  </si>
  <si>
    <t>設計・建設工事請負金額における市内企業への発注割合</t>
    <rPh sb="15" eb="17">
      <t>シナイ</t>
    </rPh>
    <rPh sb="17" eb="19">
      <t>キギョウ</t>
    </rPh>
    <rPh sb="21" eb="23">
      <t>ハッチュウ</t>
    </rPh>
    <phoneticPr fontId="4"/>
  </si>
  <si>
    <t>設計・建設業務における提案金額の内訳</t>
    <phoneticPr fontId="4"/>
  </si>
  <si>
    <t>管理運営業務における提案金額の内訳</t>
    <phoneticPr fontId="4"/>
  </si>
  <si>
    <t>修繕料</t>
    <rPh sb="0" eb="2">
      <t>シュウゼン</t>
    </rPh>
    <rPh sb="2" eb="3">
      <t>リョウ</t>
    </rPh>
    <phoneticPr fontId="4"/>
  </si>
  <si>
    <t>運営費</t>
    <rPh sb="0" eb="2">
      <t>ウンエイ</t>
    </rPh>
    <rPh sb="2" eb="3">
      <t>ヒ</t>
    </rPh>
    <phoneticPr fontId="4"/>
  </si>
  <si>
    <t>合計</t>
    <rPh sb="0" eb="2">
      <t>ゴウケイ</t>
    </rPh>
    <phoneticPr fontId="4"/>
  </si>
  <si>
    <t>（様式5-14）</t>
    <rPh sb="1" eb="3">
      <t>ヨウシキ</t>
    </rPh>
    <phoneticPr fontId="17"/>
  </si>
  <si>
    <t>（様式5-15）</t>
    <rPh sb="1" eb="3">
      <t>ヨウシキ</t>
    </rPh>
    <phoneticPr fontId="17"/>
  </si>
  <si>
    <t xml:space="preserve">設置管理許可制度による公園施設の整備・管理運営業務に関する事項
（設置管理許可施設の資金計画）
</t>
    <rPh sb="0" eb="2">
      <t>セッチ</t>
    </rPh>
    <rPh sb="2" eb="4">
      <t>カンリ</t>
    </rPh>
    <rPh sb="4" eb="6">
      <t>キョカ</t>
    </rPh>
    <rPh sb="6" eb="8">
      <t>セイド</t>
    </rPh>
    <rPh sb="11" eb="13">
      <t>コウエン</t>
    </rPh>
    <rPh sb="13" eb="15">
      <t>シセツ</t>
    </rPh>
    <rPh sb="16" eb="18">
      <t>セイビ</t>
    </rPh>
    <rPh sb="19" eb="21">
      <t>カンリ</t>
    </rPh>
    <rPh sb="21" eb="23">
      <t>ウンエイ</t>
    </rPh>
    <rPh sb="23" eb="25">
      <t>ギョウム</t>
    </rPh>
    <rPh sb="26" eb="27">
      <t>カン</t>
    </rPh>
    <rPh sb="29" eb="31">
      <t>ジコウ</t>
    </rPh>
    <rPh sb="33" eb="35">
      <t>セッチ</t>
    </rPh>
    <rPh sb="35" eb="37">
      <t>カンリ</t>
    </rPh>
    <rPh sb="37" eb="39">
      <t>キョカ</t>
    </rPh>
    <rPh sb="39" eb="41">
      <t>シセツ</t>
    </rPh>
    <rPh sb="42" eb="44">
      <t>シキン</t>
    </rPh>
    <rPh sb="44" eb="46">
      <t>ケイカク</t>
    </rPh>
    <phoneticPr fontId="17"/>
  </si>
  <si>
    <t>有料施設利用料</t>
    <rPh sb="0" eb="4">
      <t>ユウリョウシセツ</t>
    </rPh>
    <rPh sb="4" eb="7">
      <t>リヨウリョウ</t>
    </rPh>
    <phoneticPr fontId="4"/>
  </si>
  <si>
    <t>イベント参加料</t>
    <rPh sb="4" eb="7">
      <t>サンカリョウ</t>
    </rPh>
    <phoneticPr fontId="4"/>
  </si>
  <si>
    <t>②管理運営業務の収支計画</t>
    <rPh sb="1" eb="3">
      <t>カンリ</t>
    </rPh>
    <rPh sb="3" eb="5">
      <t>ウンエイ</t>
    </rPh>
    <rPh sb="5" eb="7">
      <t>ギョウム</t>
    </rPh>
    <rPh sb="8" eb="10">
      <t>シュウシ</t>
    </rPh>
    <rPh sb="10" eb="12">
      <t>ケイカク</t>
    </rPh>
    <phoneticPr fontId="4"/>
  </si>
  <si>
    <t>収　入　合　計</t>
    <rPh sb="0" eb="1">
      <t>オサム</t>
    </rPh>
    <rPh sb="2" eb="3">
      <t>イ</t>
    </rPh>
    <rPh sb="4" eb="5">
      <t>ゴウ</t>
    </rPh>
    <rPh sb="6" eb="7">
      <t>ケイ</t>
    </rPh>
    <phoneticPr fontId="4"/>
  </si>
  <si>
    <t>車両（軽ダンプ・ショベルローダー）リース料</t>
    <rPh sb="0" eb="2">
      <t>シャリョウ</t>
    </rPh>
    <rPh sb="3" eb="4">
      <t>ケイ</t>
    </rPh>
    <rPh sb="20" eb="21">
      <t>リョウ</t>
    </rPh>
    <phoneticPr fontId="4"/>
  </si>
  <si>
    <t>①設計・建設業務の支出計画</t>
    <rPh sb="1" eb="3">
      <t>セッケイ</t>
    </rPh>
    <rPh sb="4" eb="6">
      <t>ケンセツ</t>
    </rPh>
    <rPh sb="6" eb="8">
      <t>ギョウム</t>
    </rPh>
    <rPh sb="9" eb="13">
      <t>シシュツケイカク</t>
    </rPh>
    <phoneticPr fontId="4"/>
  </si>
  <si>
    <t>③自主事業の収支計画</t>
    <rPh sb="1" eb="3">
      <t>ジシュ</t>
    </rPh>
    <rPh sb="3" eb="5">
      <t>ジギョウ</t>
    </rPh>
    <rPh sb="6" eb="8">
      <t>シュウシ</t>
    </rPh>
    <rPh sb="8" eb="10">
      <t>ケイカク</t>
    </rPh>
    <phoneticPr fontId="4"/>
  </si>
  <si>
    <t>収入（※提供料金及び利用料金等）</t>
    <rPh sb="0" eb="2">
      <t>シュウニュウ</t>
    </rPh>
    <rPh sb="4" eb="8">
      <t>テイキョウリョウキン</t>
    </rPh>
    <rPh sb="8" eb="9">
      <t>オヨ</t>
    </rPh>
    <rPh sb="10" eb="14">
      <t>リヨウリョウキン</t>
    </rPh>
    <rPh sb="14" eb="15">
      <t>トウ</t>
    </rPh>
    <phoneticPr fontId="4"/>
  </si>
  <si>
    <t>※ 該当しない項目がある場合は、削除せず空欄とすること。</t>
    <rPh sb="2" eb="4">
      <t>ガイトウ</t>
    </rPh>
    <rPh sb="7" eb="9">
      <t>コウモク</t>
    </rPh>
    <rPh sb="12" eb="14">
      <t>バアイ</t>
    </rPh>
    <rPh sb="16" eb="18">
      <t>サクジョ</t>
    </rPh>
    <rPh sb="20" eb="22">
      <t>クウラン</t>
    </rPh>
    <phoneticPr fontId="17"/>
  </si>
  <si>
    <t>※ 金額は消費税及び地方消費税込み（円単位）で記載すること。</t>
    <rPh sb="2" eb="4">
      <t>キンガク</t>
    </rPh>
    <rPh sb="5" eb="8">
      <t>ショウヒゼイ</t>
    </rPh>
    <rPh sb="15" eb="16">
      <t>コ</t>
    </rPh>
    <rPh sb="18" eb="21">
      <t>エンタンイ</t>
    </rPh>
    <rPh sb="23" eb="25">
      <t>キサイ</t>
    </rPh>
    <phoneticPr fontId="4"/>
  </si>
  <si>
    <t>※ 金額は消費税及び地方消費税込み（円単位）で記載すること。</t>
    <phoneticPr fontId="4"/>
  </si>
  <si>
    <t>支出（※仕入れ金額等）</t>
    <rPh sb="0" eb="2">
      <t>シシュツ</t>
    </rPh>
    <rPh sb="4" eb="6">
      <t>シイ</t>
    </rPh>
    <rPh sb="7" eb="9">
      <t>キンガク</t>
    </rPh>
    <rPh sb="9" eb="10">
      <t>トウ</t>
    </rPh>
    <phoneticPr fontId="4"/>
  </si>
  <si>
    <t>光熱水費</t>
    <rPh sb="0" eb="4">
      <t>コウネツスイヒ</t>
    </rPh>
    <phoneticPr fontId="1"/>
  </si>
  <si>
    <t>修繕費</t>
    <rPh sb="0" eb="2">
      <t>シュウゼン</t>
    </rPh>
    <phoneticPr fontId="1"/>
  </si>
  <si>
    <t>公園施設使用料</t>
    <rPh sb="0" eb="2">
      <t>コウエン</t>
    </rPh>
    <rPh sb="2" eb="4">
      <t>シセツ</t>
    </rPh>
    <rPh sb="4" eb="7">
      <t>シヨウリョウ</t>
    </rPh>
    <phoneticPr fontId="1"/>
  </si>
  <si>
    <t>公園占用料</t>
    <rPh sb="0" eb="2">
      <t>コウエン</t>
    </rPh>
    <rPh sb="2" eb="4">
      <t>センヨウ</t>
    </rPh>
    <rPh sb="4" eb="5">
      <t>リョウ</t>
    </rPh>
    <phoneticPr fontId="4"/>
  </si>
  <si>
    <t>「○○～」とあるが、△△を配置するのは必須か。</t>
    <rPh sb="13" eb="15">
      <t>ハイチ</t>
    </rPh>
    <rPh sb="19" eb="21">
      <t>ヒッス</t>
    </rPh>
    <phoneticPr fontId="4"/>
  </si>
  <si>
    <t>※5　必要に応じて、適宜、行・列の伸縮や追加、テキストボックス・図形等を追加すること。</t>
    <rPh sb="3" eb="5">
      <t>ヒツヨウ</t>
    </rPh>
    <rPh sb="6" eb="7">
      <t>オウ</t>
    </rPh>
    <rPh sb="10" eb="12">
      <t>テキギ</t>
    </rPh>
    <rPh sb="13" eb="14">
      <t>ギョウ</t>
    </rPh>
    <rPh sb="15" eb="16">
      <t>レツ</t>
    </rPh>
    <rPh sb="17" eb="19">
      <t>シンシュク</t>
    </rPh>
    <rPh sb="20" eb="22">
      <t>ツイカ</t>
    </rPh>
    <rPh sb="32" eb="34">
      <t>ズケイ</t>
    </rPh>
    <rPh sb="34" eb="35">
      <t>トウ</t>
    </rPh>
    <rPh sb="36" eb="38">
      <t>ツイカ</t>
    </rPh>
    <phoneticPr fontId="4"/>
  </si>
  <si>
    <t>提案金額
（A+B+C+D+E+F）</t>
    <rPh sb="0" eb="2">
      <t>テイアン</t>
    </rPh>
    <rPh sb="2" eb="4">
      <t>キンガク</t>
    </rPh>
    <phoneticPr fontId="4"/>
  </si>
  <si>
    <t>予算額</t>
    <rPh sb="0" eb="3">
      <t>ヨサンガク</t>
    </rPh>
    <phoneticPr fontId="4"/>
  </si>
  <si>
    <t>維持管理費
(修繕料を除く)</t>
    <rPh sb="0" eb="4">
      <t>イジカンリ</t>
    </rPh>
    <rPh sb="4" eb="5">
      <t>ヒ</t>
    </rPh>
    <rPh sb="7" eb="9">
      <t>シュウゼン</t>
    </rPh>
    <rPh sb="9" eb="10">
      <t>リョウ</t>
    </rPh>
    <rPh sb="11" eb="12">
      <t>ノゾ</t>
    </rPh>
    <phoneticPr fontId="4"/>
  </si>
  <si>
    <t>提案金額（指定管理委託料）
（H+I+J-G）</t>
    <rPh sb="0" eb="4">
      <t>テイアンキンガク</t>
    </rPh>
    <rPh sb="5" eb="12">
      <t>シテイカンリイタクリョウ</t>
    </rPh>
    <phoneticPr fontId="4"/>
  </si>
  <si>
    <t>※1　黄色セルに金額を記載すること。また、他の関連様式で記載している金額と整合すること。</t>
    <phoneticPr fontId="4"/>
  </si>
  <si>
    <t>※3　提案金額の合計金額が予算額の合計金額を超える場合は失格となるため、十分留意すること。</t>
    <rPh sb="8" eb="10">
      <t>ゴウケイ</t>
    </rPh>
    <rPh sb="10" eb="12">
      <t>キンガク</t>
    </rPh>
    <rPh sb="13" eb="16">
      <t>ヨサンガク</t>
    </rPh>
    <rPh sb="17" eb="21">
      <t>ゴウケイキンガク</t>
    </rPh>
    <phoneticPr fontId="4"/>
  </si>
  <si>
    <t>事業全般に関する事項</t>
    <rPh sb="0" eb="2">
      <t>ジギョウ</t>
    </rPh>
    <rPh sb="2" eb="4">
      <t>ゼンパン</t>
    </rPh>
    <rPh sb="5" eb="6">
      <t>カン</t>
    </rPh>
    <rPh sb="8" eb="10">
      <t>ジコウ</t>
    </rPh>
    <phoneticPr fontId="4"/>
  </si>
  <si>
    <t>事業全般に関する事項（収支計画）</t>
    <phoneticPr fontId="17"/>
  </si>
  <si>
    <t>その他整備費（※必要に応じて行を追加すること）</t>
    <phoneticPr fontId="4"/>
  </si>
  <si>
    <t>支出計画</t>
    <phoneticPr fontId="4"/>
  </si>
  <si>
    <t>収支計画</t>
    <rPh sb="0" eb="4">
      <t>シュウシケイカク</t>
    </rPh>
    <phoneticPr fontId="4"/>
  </si>
  <si>
    <t>収支合計</t>
    <rPh sb="0" eb="1">
      <t>オサム</t>
    </rPh>
    <rPh sb="1" eb="2">
      <t>シ</t>
    </rPh>
    <rPh sb="2" eb="3">
      <t>ゴウ</t>
    </rPh>
    <rPh sb="3" eb="4">
      <t>ケイ</t>
    </rPh>
    <phoneticPr fontId="4"/>
  </si>
  <si>
    <t>公園利用料</t>
    <rPh sb="0" eb="2">
      <t>コウエン</t>
    </rPh>
    <rPh sb="2" eb="5">
      <t>リヨウリョウ</t>
    </rPh>
    <phoneticPr fontId="4"/>
  </si>
  <si>
    <t>舗装復旧工事費</t>
    <rPh sb="0" eb="2">
      <t>ホソウ</t>
    </rPh>
    <rPh sb="2" eb="4">
      <t>フッキュウ</t>
    </rPh>
    <rPh sb="4" eb="6">
      <t>コウジ</t>
    </rPh>
    <rPh sb="6" eb="7">
      <t>ヒ</t>
    </rPh>
    <phoneticPr fontId="4"/>
  </si>
  <si>
    <t>※ 記載欄が不足する場合、適宜、欄を追加して記載すること。</t>
    <phoneticPr fontId="4"/>
  </si>
  <si>
    <t>※ 「①設計・建設業務の支出計画」の「設計業務」「建設業務」「支出計画」は、様式5-2「提案金額」及び様式5-3「提案金額内訳書」に示す提案金額と整合すること。</t>
    <rPh sb="4" eb="6">
      <t>セッケイ</t>
    </rPh>
    <rPh sb="7" eb="9">
      <t>ケンセツ</t>
    </rPh>
    <rPh sb="9" eb="11">
      <t>ギョウム</t>
    </rPh>
    <rPh sb="12" eb="16">
      <t>シシュツケイカク</t>
    </rPh>
    <rPh sb="19" eb="23">
      <t>セッケイギョウム</t>
    </rPh>
    <rPh sb="25" eb="29">
      <t>ケンセツギョウム</t>
    </rPh>
    <rPh sb="31" eb="33">
      <t>シシュツ</t>
    </rPh>
    <rPh sb="33" eb="35">
      <t>ケイカク</t>
    </rPh>
    <rPh sb="38" eb="40">
      <t>ヨウシキ</t>
    </rPh>
    <rPh sb="44" eb="48">
      <t>テイアンキンガク</t>
    </rPh>
    <rPh sb="49" eb="50">
      <t>オヨ</t>
    </rPh>
    <rPh sb="51" eb="53">
      <t>ヨウシキ</t>
    </rPh>
    <rPh sb="57" eb="61">
      <t>テイアンキンガク</t>
    </rPh>
    <rPh sb="61" eb="64">
      <t>ウチワケショ</t>
    </rPh>
    <rPh sb="66" eb="67">
      <t>シメ</t>
    </rPh>
    <rPh sb="68" eb="72">
      <t>テイアンキンガク</t>
    </rPh>
    <rPh sb="73" eb="75">
      <t>セイゴウ</t>
    </rPh>
    <phoneticPr fontId="4"/>
  </si>
  <si>
    <t>※ 「②管理運営業務の収支計画」の指定管理委託料及び修繕料は、様式5-3「提案金額内訳書」に示す指定管理委託料及び修繕料と整合すること。</t>
    <rPh sb="4" eb="8">
      <t>カンリウンエイ</t>
    </rPh>
    <rPh sb="8" eb="10">
      <t>ギョウム</t>
    </rPh>
    <rPh sb="11" eb="15">
      <t>シュウシケイカク</t>
    </rPh>
    <rPh sb="17" eb="24">
      <t>シテイカンリイタクリョウ</t>
    </rPh>
    <rPh sb="24" eb="25">
      <t>オヨ</t>
    </rPh>
    <rPh sb="26" eb="28">
      <t>シュウゼン</t>
    </rPh>
    <rPh sb="28" eb="29">
      <t>リョウ</t>
    </rPh>
    <rPh sb="31" eb="33">
      <t>ヨウシキ</t>
    </rPh>
    <rPh sb="37" eb="41">
      <t>テイアンキンガク</t>
    </rPh>
    <rPh sb="41" eb="44">
      <t>ウチワケショ</t>
    </rPh>
    <rPh sb="46" eb="47">
      <t>シメ</t>
    </rPh>
    <rPh sb="48" eb="55">
      <t>シテイカンリイタクリョウ</t>
    </rPh>
    <rPh sb="55" eb="56">
      <t>オヨ</t>
    </rPh>
    <rPh sb="57" eb="59">
      <t>シュウゼン</t>
    </rPh>
    <rPh sb="59" eb="60">
      <t>リョウ</t>
    </rPh>
    <rPh sb="61" eb="63">
      <t>セイゴウ</t>
    </rPh>
    <phoneticPr fontId="4"/>
  </si>
  <si>
    <t>調査・測量・設計</t>
    <rPh sb="0" eb="2">
      <t>チョウサ</t>
    </rPh>
    <rPh sb="3" eb="5">
      <t>ソクリョウ</t>
    </rPh>
    <rPh sb="6" eb="8">
      <t>セッケイ</t>
    </rPh>
    <phoneticPr fontId="17"/>
  </si>
  <si>
    <t>建設工事</t>
    <rPh sb="0" eb="2">
      <t>ケンセツ</t>
    </rPh>
    <rPh sb="2" eb="4">
      <t>コウジ</t>
    </rPh>
    <phoneticPr fontId="17"/>
  </si>
  <si>
    <t>※ 記載欄が不足する場合、適宜、欄を追加して記載すること。</t>
    <phoneticPr fontId="17"/>
  </si>
  <si>
    <t>設置管理許可制度による公園施設の整備・管理運営業務に関する事項
（設置管理許可施設の収支計画）</t>
    <rPh sb="0" eb="2">
      <t>セッチ</t>
    </rPh>
    <rPh sb="2" eb="4">
      <t>カンリ</t>
    </rPh>
    <rPh sb="4" eb="6">
      <t>キョカ</t>
    </rPh>
    <rPh sb="6" eb="8">
      <t>セイド</t>
    </rPh>
    <rPh sb="11" eb="13">
      <t>コウエン</t>
    </rPh>
    <rPh sb="13" eb="15">
      <t>シセツ</t>
    </rPh>
    <rPh sb="16" eb="18">
      <t>セイビ</t>
    </rPh>
    <rPh sb="19" eb="21">
      <t>カンリ</t>
    </rPh>
    <rPh sb="21" eb="23">
      <t>ウンエイ</t>
    </rPh>
    <rPh sb="23" eb="25">
      <t>ギョウム</t>
    </rPh>
    <rPh sb="26" eb="27">
      <t>カン</t>
    </rPh>
    <rPh sb="29" eb="31">
      <t>ジコウ</t>
    </rPh>
    <rPh sb="33" eb="35">
      <t>セッチ</t>
    </rPh>
    <rPh sb="35" eb="37">
      <t>カンリ</t>
    </rPh>
    <rPh sb="37" eb="39">
      <t>キョカ</t>
    </rPh>
    <rPh sb="39" eb="41">
      <t>シセツ</t>
    </rPh>
    <rPh sb="42" eb="44">
      <t>シュウシ</t>
    </rPh>
    <rPh sb="44" eb="46">
      <t>ケイカク</t>
    </rPh>
    <phoneticPr fontId="17"/>
  </si>
  <si>
    <t>※ 黄色セルに金額を記載すること。</t>
    <rPh sb="2" eb="4">
      <t>キイロ</t>
    </rPh>
    <rPh sb="7" eb="9">
      <t>キンガク</t>
    </rPh>
    <rPh sb="10" eb="12">
      <t>キサイ</t>
    </rPh>
    <phoneticPr fontId="17"/>
  </si>
  <si>
    <t>支出</t>
    <rPh sb="0" eb="2">
      <t>シシュツ</t>
    </rPh>
    <phoneticPr fontId="4"/>
  </si>
  <si>
    <t>R10～16年度(単年度)</t>
    <rPh sb="6" eb="8">
      <t>ネンド</t>
    </rPh>
    <rPh sb="9" eb="12">
      <t>タンネンド</t>
    </rPh>
    <phoneticPr fontId="4"/>
  </si>
  <si>
    <t>リサイクルプラザ管理運営費（参考：令和4年度予算18,942千円）</t>
    <rPh sb="8" eb="13">
      <t>カンリウンエイヒ</t>
    </rPh>
    <rPh sb="14" eb="16">
      <t>サンコウ</t>
    </rPh>
    <rPh sb="17" eb="19">
      <t>レイワ</t>
    </rPh>
    <rPh sb="20" eb="22">
      <t>ネンド</t>
    </rPh>
    <rPh sb="22" eb="24">
      <t>ヨサン</t>
    </rPh>
    <rPh sb="30" eb="32">
      <t>センエン</t>
    </rPh>
    <phoneticPr fontId="4"/>
  </si>
  <si>
    <t>（様式2-26）</t>
    <rPh sb="1" eb="3">
      <t>ヨウシキ</t>
    </rPh>
    <phoneticPr fontId="17"/>
  </si>
  <si>
    <t>自主事業の収益からの繰入（還元）</t>
    <rPh sb="0" eb="4">
      <t>ジシュジギョウ</t>
    </rPh>
    <rPh sb="5" eb="7">
      <t>シュウエキ</t>
    </rPh>
    <rPh sb="10" eb="12">
      <t>クリイレ</t>
    </rPh>
    <rPh sb="13" eb="15">
      <t>カンゲン</t>
    </rPh>
    <phoneticPr fontId="4"/>
  </si>
  <si>
    <t>（様式1-3）</t>
    <rPh sb="1" eb="3">
      <t>ヨウシキ</t>
    </rPh>
    <phoneticPr fontId="17"/>
  </si>
  <si>
    <t>基本協定書</t>
    <rPh sb="0" eb="2">
      <t>キホン</t>
    </rPh>
    <rPh sb="2" eb="4">
      <t>キョウテイ</t>
    </rPh>
    <rPh sb="4" eb="5">
      <t>ショ</t>
    </rPh>
    <phoneticPr fontId="4"/>
  </si>
  <si>
    <t>第17条（統括責任者）</t>
    <phoneticPr fontId="4"/>
  </si>
  <si>
    <t>「○○○○」とあるが、「△△△△」を配置するのは必須か。</t>
    <rPh sb="18" eb="20">
      <t>ハイチ</t>
    </rPh>
    <rPh sb="24" eb="26">
      <t>ヒッス</t>
    </rPh>
    <phoneticPr fontId="4"/>
  </si>
  <si>
    <t>「○○○○」とあるが、「△△△△」の配置は代表企業からでないといけないか。</t>
    <rPh sb="18" eb="20">
      <t>ハイチ</t>
    </rPh>
    <rPh sb="21" eb="23">
      <t>ダイヒョウ</t>
    </rPh>
    <rPh sb="23" eb="25">
      <t>キギョウ</t>
    </rPh>
    <phoneticPr fontId="4"/>
  </si>
  <si>
    <t>募集要項等（協定・契約書類を除く）に関する質問書</t>
    <rPh sb="0" eb="4">
      <t>ボシュウヨウコウ</t>
    </rPh>
    <phoneticPr fontId="17"/>
  </si>
  <si>
    <t>協定・契約書類に関する質問書</t>
    <phoneticPr fontId="17"/>
  </si>
  <si>
    <t>「ア　造園・土木の設計及び工事監理業務を行う者」のⅲ</t>
    <rPh sb="3" eb="5">
      <t>ゾウエン</t>
    </rPh>
    <rPh sb="6" eb="8">
      <t>ドボク</t>
    </rPh>
    <rPh sb="9" eb="11">
      <t>セッケイ</t>
    </rPh>
    <rPh sb="11" eb="12">
      <t>オヨ</t>
    </rPh>
    <rPh sb="13" eb="19">
      <t>コウジカンリギョウム</t>
    </rPh>
    <rPh sb="20" eb="21">
      <t>オコナ</t>
    </rPh>
    <rPh sb="22" eb="23">
      <t>モノ</t>
    </rPh>
    <phoneticPr fontId="4"/>
  </si>
  <si>
    <t>利用料金収入等</t>
    <rPh sb="6" eb="7">
      <t>トウ</t>
    </rPh>
    <phoneticPr fontId="4"/>
  </si>
  <si>
    <t>12+13+14</t>
    <phoneticPr fontId="17"/>
  </si>
  <si>
    <t>1-11</t>
    <phoneticPr fontId="17"/>
  </si>
  <si>
    <t>Σ(32,36～51)</t>
    <phoneticPr fontId="17"/>
  </si>
  <si>
    <t>33+34+35</t>
    <phoneticPr fontId="17"/>
  </si>
  <si>
    <t>21-31</t>
    <phoneticPr fontId="17"/>
  </si>
  <si>
    <t>61+62-63</t>
    <phoneticPr fontId="17"/>
  </si>
  <si>
    <t>71+72-73</t>
    <phoneticPr fontId="4"/>
  </si>
  <si>
    <t>74-75</t>
    <phoneticPr fontId="17"/>
  </si>
  <si>
    <t>48+81</t>
    <phoneticPr fontId="17"/>
  </si>
  <si>
    <t>前年度の「91」参照</t>
    <rPh sb="0" eb="3">
      <t>ゼンネンド</t>
    </rPh>
    <rPh sb="8" eb="10">
      <t>サンショウ</t>
    </rPh>
    <phoneticPr fontId="17"/>
  </si>
  <si>
    <t>83-85</t>
    <phoneticPr fontId="4"/>
  </si>
  <si>
    <t>91/84</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</si>
</sst>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
    <numFmt numFmtId="177" formatCode="0.0%"/>
  </numFmts>
  <fonts count="4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Arial"/>
      <family val="2"/>
    </font>
    <font>
      <b/>
      <sz val="12"/>
      <name val="Arial"/>
      <family val="2"/>
    </font>
    <font>
      <sz val="11"/>
      <name val="Arial"/>
      <family val="2"/>
    </font>
    <font>
      <b/>
      <sz val="11"/>
      <name val="Arial"/>
      <family val="2"/>
    </font>
    <font>
      <sz val="12"/>
      <name val="ＭＳ Ｐゴシック"/>
      <family val="3"/>
      <charset val="128"/>
    </font>
    <font>
      <sz val="10"/>
      <name val="ＭＳ ゴシック"/>
      <family val="3"/>
      <charset val="128"/>
    </font>
    <font>
      <u/>
      <sz val="11"/>
      <color indexed="12"/>
      <name val="ＭＳ Ｐゴシック"/>
      <family val="3"/>
      <charset val="128"/>
    </font>
    <font>
      <sz val="6"/>
      <name val="ＭＳ 明朝"/>
      <family val="1"/>
      <charset val="128"/>
    </font>
    <font>
      <sz val="11"/>
      <color theme="1"/>
      <name val="ＭＳ Ｐゴシック"/>
      <family val="2"/>
      <charset val="128"/>
      <scheme val="minor"/>
    </font>
    <font>
      <sz val="12"/>
      <color theme="1"/>
      <name val="ＭＳ 明朝"/>
      <family val="1"/>
      <charset val="128"/>
    </font>
    <font>
      <sz val="6"/>
      <name val="ＭＳ Ｐゴシック"/>
      <family val="2"/>
      <charset val="128"/>
      <scheme val="minor"/>
    </font>
    <font>
      <sz val="10.5"/>
      <color theme="1"/>
      <name val="ＭＳ 明朝"/>
      <family val="1"/>
      <charset val="128"/>
    </font>
    <font>
      <sz val="16"/>
      <color theme="1"/>
      <name val="ＭＳ 明朝"/>
      <family val="1"/>
      <charset val="128"/>
    </font>
    <font>
      <sz val="6"/>
      <name val="メイリオ"/>
      <family val="2"/>
      <charset val="128"/>
    </font>
    <font>
      <sz val="11"/>
      <color theme="1"/>
      <name val="ＭＳ ゴシック"/>
      <family val="2"/>
      <charset val="128"/>
    </font>
    <font>
      <sz val="11"/>
      <color theme="1"/>
      <name val="ＭＳ 明朝"/>
      <family val="2"/>
      <charset val="128"/>
    </font>
    <font>
      <b/>
      <sz val="9"/>
      <color indexed="81"/>
      <name val="MS P ゴシック"/>
      <family val="3"/>
      <charset val="128"/>
    </font>
    <font>
      <sz val="10"/>
      <name val="ＭＳ 明朝"/>
      <family val="1"/>
      <charset val="128"/>
    </font>
    <font>
      <b/>
      <sz val="11"/>
      <name val="ＭＳ 明朝"/>
      <family val="1"/>
      <charset val="128"/>
    </font>
    <font>
      <strike/>
      <sz val="10"/>
      <color rgb="FFFF0000"/>
      <name val="ＭＳ 明朝"/>
      <family val="1"/>
      <charset val="128"/>
    </font>
    <font>
      <sz val="6"/>
      <name val="ＭＳ Ｐゴシック"/>
      <family val="2"/>
      <charset val="128"/>
    </font>
    <font>
      <sz val="9"/>
      <color theme="1"/>
      <name val="ＭＳ 明朝"/>
      <family val="1"/>
      <charset val="128"/>
    </font>
    <font>
      <sz val="10"/>
      <color theme="1"/>
      <name val="ＭＳ 明朝"/>
      <family val="1"/>
      <charset val="128"/>
    </font>
    <font>
      <sz val="8"/>
      <color theme="1"/>
      <name val="ＭＳ 明朝"/>
      <family val="1"/>
      <charset val="128"/>
    </font>
    <font>
      <sz val="11"/>
      <color theme="1"/>
      <name val="ＭＳ 明朝"/>
      <family val="1"/>
      <charset val="128"/>
    </font>
    <font>
      <sz val="9"/>
      <name val="ＭＳ 明朝"/>
      <family val="1"/>
      <charset val="128"/>
    </font>
    <font>
      <sz val="14"/>
      <color theme="1"/>
      <name val="ＭＳ 明朝"/>
      <family val="1"/>
      <charset val="128"/>
    </font>
    <font>
      <sz val="10.5"/>
      <color rgb="FFFF0000"/>
      <name val="ＭＳ 明朝"/>
      <family val="1"/>
      <charset val="128"/>
    </font>
    <font>
      <strike/>
      <sz val="11"/>
      <name val="ＭＳ 明朝"/>
      <family val="1"/>
      <charset val="128"/>
    </font>
    <font>
      <b/>
      <sz val="9"/>
      <color theme="1"/>
      <name val="ＭＳ 明朝"/>
      <family val="1"/>
      <charset val="128"/>
    </font>
    <font>
      <sz val="10.5"/>
      <color rgb="FF000000"/>
      <name val="ＭＳ 明朝"/>
      <family val="1"/>
      <charset val="128"/>
    </font>
    <font>
      <strike/>
      <sz val="10.5"/>
      <color theme="1"/>
      <name val="ＭＳ 明朝"/>
      <family val="1"/>
      <charset val="128"/>
    </font>
    <font>
      <sz val="10.5"/>
      <name val="ＭＳ 明朝"/>
      <family val="1"/>
      <charset val="128"/>
    </font>
    <font>
      <strike/>
      <sz val="11"/>
      <color theme="1"/>
      <name val="ＭＳ 明朝"/>
      <family val="1"/>
      <charset val="128"/>
    </font>
    <font>
      <sz val="11"/>
      <color theme="1"/>
      <name val="ＭＳ Ｐゴシック"/>
      <family val="3"/>
      <charset val="128"/>
    </font>
    <font>
      <b/>
      <sz val="12"/>
      <color theme="1"/>
      <name val="ＭＳ 明朝"/>
      <family val="1"/>
      <charset val="128"/>
    </font>
    <font>
      <i/>
      <sz val="9"/>
      <color theme="1"/>
      <name val="ＭＳ 明朝"/>
      <family val="1"/>
      <charset val="128"/>
    </font>
    <font>
      <b/>
      <i/>
      <sz val="9"/>
      <color theme="1"/>
      <name val="ＭＳ 明朝"/>
      <family val="1"/>
      <charset val="128"/>
    </font>
    <font>
      <sz val="12"/>
      <color rgb="FFFF0000"/>
      <name val="ＭＳ 明朝"/>
      <family val="1"/>
      <charset val="128"/>
    </font>
    <font>
      <sz val="16"/>
      <name val="ＭＳ 明朝"/>
      <family val="1"/>
      <charset val="128"/>
    </font>
    <font>
      <sz val="12"/>
      <name val="ＭＳ 明朝"/>
      <family val="1"/>
      <charset val="128"/>
    </font>
  </fonts>
  <fills count="16">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E0E0E0"/>
        <bgColor indexed="64"/>
      </patternFill>
    </fill>
    <fill>
      <patternFill patternType="solid">
        <fgColor rgb="FFFFFF00"/>
        <bgColor indexed="64"/>
      </patternFill>
    </fill>
    <fill>
      <patternFill patternType="solid">
        <fgColor rgb="FFF2F2F2"/>
        <bgColor indexed="64"/>
      </patternFill>
    </fill>
    <fill>
      <patternFill patternType="solid">
        <fgColor theme="0" tint="-0.249977111117893"/>
        <bgColor indexed="64"/>
      </patternFill>
    </fill>
    <fill>
      <patternFill patternType="solid">
        <fgColor rgb="FFFFFF99"/>
        <bgColor rgb="FF000000"/>
      </patternFill>
    </fill>
    <fill>
      <patternFill patternType="solid">
        <fgColor theme="0"/>
        <bgColor indexed="64"/>
      </patternFill>
    </fill>
    <fill>
      <patternFill patternType="solid">
        <fgColor rgb="FFD9D9D9"/>
        <bgColor rgb="FF000000"/>
      </patternFill>
    </fill>
    <fill>
      <patternFill patternType="solid">
        <fgColor rgb="FFFFFF99"/>
        <bgColor indexed="64"/>
      </patternFill>
    </fill>
    <fill>
      <patternFill patternType="solid">
        <fgColor theme="0" tint="-4.9989318521683403E-2"/>
        <bgColor indexed="64"/>
      </patternFill>
    </fill>
  </fills>
  <borders count="60">
    <border>
      <left/>
      <right/>
      <top/>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right style="dotted">
        <color indexed="64"/>
      </right>
      <top style="thin">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right/>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right style="thin">
        <color indexed="64"/>
      </right>
      <top style="hair">
        <color indexed="64"/>
      </top>
      <bottom style="double">
        <color indexed="64"/>
      </bottom>
      <diagonal/>
    </border>
    <border>
      <left style="thin">
        <color indexed="64"/>
      </left>
      <right/>
      <top/>
      <bottom style="double">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s>
  <cellStyleXfs count="20">
    <xf numFmtId="0" fontId="0" fillId="0" borderId="0"/>
    <xf numFmtId="176" fontId="7" fillId="0" borderId="1" applyFill="0">
      <alignment horizontal="right"/>
    </xf>
    <xf numFmtId="3" fontId="8" fillId="0" borderId="2" applyFill="0" applyBorder="0">
      <alignment horizontal="right"/>
    </xf>
    <xf numFmtId="3" fontId="9" fillId="0" borderId="3" applyBorder="0">
      <alignment horizontal="right"/>
    </xf>
    <xf numFmtId="3" fontId="10" fillId="0" borderId="4" applyBorder="0">
      <alignment horizontal="right"/>
    </xf>
    <xf numFmtId="0" fontId="11" fillId="0" borderId="0">
      <alignment vertical="center"/>
    </xf>
    <xf numFmtId="0" fontId="3" fillId="0" borderId="0"/>
    <xf numFmtId="1" fontId="6" fillId="0" borderId="0">
      <alignment vertical="center"/>
    </xf>
    <xf numFmtId="0" fontId="3" fillId="0" borderId="0">
      <alignment vertical="center"/>
    </xf>
    <xf numFmtId="0" fontId="13" fillId="0" borderId="0" applyNumberFormat="0" applyFill="0" applyBorder="0" applyAlignment="0" applyProtection="0">
      <alignment vertical="top"/>
      <protection locked="0"/>
    </xf>
    <xf numFmtId="0" fontId="12" fillId="0" borderId="0"/>
    <xf numFmtId="0" fontId="5" fillId="0" borderId="0"/>
    <xf numFmtId="0" fontId="15" fillId="0" borderId="0">
      <alignment vertical="center"/>
    </xf>
    <xf numFmtId="0" fontId="2" fillId="0" borderId="0">
      <alignment vertical="center"/>
    </xf>
    <xf numFmtId="38" fontId="3" fillId="0" borderId="0" applyFont="0" applyFill="0" applyBorder="0" applyAlignment="0" applyProtection="0">
      <alignment vertical="center"/>
    </xf>
    <xf numFmtId="0" fontId="21" fillId="0" borderId="0">
      <alignment vertical="center"/>
    </xf>
    <xf numFmtId="0" fontId="22" fillId="0" borderId="0">
      <alignment vertical="center"/>
    </xf>
    <xf numFmtId="0" fontId="3" fillId="0" borderId="0"/>
    <xf numFmtId="0" fontId="1" fillId="0" borderId="0">
      <alignment vertical="center"/>
    </xf>
    <xf numFmtId="0" fontId="1" fillId="0" borderId="0">
      <alignment vertical="center"/>
    </xf>
  </cellStyleXfs>
  <cellXfs count="378">
    <xf numFmtId="0" fontId="0" fillId="0" borderId="0" xfId="0"/>
    <xf numFmtId="0" fontId="16" fillId="0" borderId="0" xfId="13" applyFont="1">
      <alignment vertical="center"/>
    </xf>
    <xf numFmtId="0" fontId="16" fillId="0" borderId="0" xfId="13" applyFont="1" applyAlignment="1">
      <alignment horizontal="center" vertical="center"/>
    </xf>
    <xf numFmtId="49" fontId="16" fillId="0" borderId="0" xfId="13" applyNumberFormat="1" applyFont="1" applyAlignment="1">
      <alignment horizontal="center" vertical="center"/>
    </xf>
    <xf numFmtId="0" fontId="18" fillId="0" borderId="5" xfId="13" applyFont="1" applyBorder="1" applyAlignment="1">
      <alignment vertical="center" wrapText="1"/>
    </xf>
    <xf numFmtId="0" fontId="18" fillId="0" borderId="5" xfId="13" applyFont="1" applyBorder="1" applyAlignment="1">
      <alignment horizontal="center" vertical="center"/>
    </xf>
    <xf numFmtId="0" fontId="16" fillId="0" borderId="5" xfId="13" applyFont="1" applyBorder="1" applyAlignment="1">
      <alignment horizontal="center" vertical="center"/>
    </xf>
    <xf numFmtId="0" fontId="16" fillId="0" borderId="0" xfId="13" applyFont="1" applyAlignment="1">
      <alignment horizontal="left" vertical="center"/>
    </xf>
    <xf numFmtId="0" fontId="16" fillId="0" borderId="5" xfId="13" applyFont="1" applyBorder="1">
      <alignment vertical="center"/>
    </xf>
    <xf numFmtId="0" fontId="18" fillId="2" borderId="5" xfId="13" applyFont="1" applyFill="1" applyBorder="1" applyAlignment="1">
      <alignment horizontal="center" vertical="center" wrapText="1"/>
    </xf>
    <xf numFmtId="0" fontId="5" fillId="0" borderId="0" xfId="6" applyFont="1" applyFill="1" applyAlignment="1">
      <alignment vertical="center"/>
    </xf>
    <xf numFmtId="0" fontId="24" fillId="0" borderId="0" xfId="6" applyFont="1" applyFill="1" applyAlignment="1">
      <alignment vertical="center"/>
    </xf>
    <xf numFmtId="0" fontId="24" fillId="0" borderId="0" xfId="6" applyFont="1" applyFill="1" applyBorder="1" applyAlignment="1">
      <alignment horizontal="center" vertical="center"/>
    </xf>
    <xf numFmtId="0" fontId="24" fillId="0" borderId="0" xfId="6" applyFont="1" applyFill="1" applyAlignment="1">
      <alignment horizontal="center" vertical="center"/>
    </xf>
    <xf numFmtId="0" fontId="24" fillId="0" borderId="0" xfId="5" applyFont="1" applyFill="1" applyBorder="1" applyAlignment="1">
      <alignment horizontal="right" vertical="center"/>
    </xf>
    <xf numFmtId="0" fontId="24" fillId="0" borderId="0" xfId="6" applyFont="1" applyFill="1" applyBorder="1" applyAlignment="1">
      <alignment vertical="center"/>
    </xf>
    <xf numFmtId="0" fontId="5" fillId="3" borderId="13" xfId="15" applyFont="1" applyFill="1" applyBorder="1" applyAlignment="1">
      <alignment horizontal="left" vertical="center"/>
    </xf>
    <xf numFmtId="0" fontId="5" fillId="3" borderId="5" xfId="15" applyFont="1" applyFill="1" applyBorder="1">
      <alignment vertical="center"/>
    </xf>
    <xf numFmtId="0" fontId="5" fillId="4" borderId="5" xfId="15" applyFont="1" applyFill="1" applyBorder="1">
      <alignment vertical="center"/>
    </xf>
    <xf numFmtId="0" fontId="5" fillId="4" borderId="5" xfId="15" applyFont="1" applyFill="1" applyBorder="1" applyAlignment="1">
      <alignment vertical="center" shrinkToFit="1"/>
    </xf>
    <xf numFmtId="0" fontId="26" fillId="0" borderId="0" xfId="6" applyFont="1" applyFill="1" applyAlignment="1">
      <alignment vertical="center"/>
    </xf>
    <xf numFmtId="0" fontId="5" fillId="5" borderId="5" xfId="16" applyFont="1" applyFill="1" applyBorder="1" applyAlignment="1">
      <alignment horizontal="center" vertical="center"/>
    </xf>
    <xf numFmtId="0" fontId="5" fillId="3" borderId="5" xfId="15" applyFont="1" applyFill="1" applyBorder="1" applyAlignment="1">
      <alignment horizontal="left" vertical="center"/>
    </xf>
    <xf numFmtId="0" fontId="5" fillId="5" borderId="5" xfId="16" applyFont="1" applyFill="1" applyBorder="1" applyAlignment="1">
      <alignment horizontal="left" vertical="center"/>
    </xf>
    <xf numFmtId="0" fontId="5" fillId="5" borderId="5" xfId="16" applyFont="1" applyFill="1" applyBorder="1">
      <alignment vertical="center"/>
    </xf>
    <xf numFmtId="0" fontId="5" fillId="5" borderId="5" xfId="16" applyFont="1" applyFill="1" applyBorder="1" applyAlignment="1">
      <alignment vertical="center" shrinkToFit="1"/>
    </xf>
    <xf numFmtId="0" fontId="5" fillId="5" borderId="5" xfId="0" applyFont="1" applyFill="1" applyBorder="1" applyAlignment="1">
      <alignment vertical="center"/>
    </xf>
    <xf numFmtId="0" fontId="5" fillId="5" borderId="5" xfId="15" applyFont="1" applyFill="1" applyBorder="1">
      <alignment vertical="center"/>
    </xf>
    <xf numFmtId="0" fontId="24" fillId="2" borderId="5" xfId="6" applyFont="1" applyFill="1" applyBorder="1" applyAlignment="1">
      <alignment horizontal="center" vertical="center"/>
    </xf>
    <xf numFmtId="0" fontId="24" fillId="0" borderId="5" xfId="6" applyFont="1" applyFill="1" applyBorder="1" applyAlignment="1">
      <alignment vertical="center"/>
    </xf>
    <xf numFmtId="0" fontId="26" fillId="0" borderId="5" xfId="6" applyFont="1" applyFill="1" applyBorder="1" applyAlignment="1">
      <alignment vertical="center"/>
    </xf>
    <xf numFmtId="0" fontId="5" fillId="5" borderId="5" xfId="15" applyFont="1" applyFill="1" applyBorder="1" applyAlignment="1">
      <alignment vertical="center" shrinkToFit="1"/>
    </xf>
    <xf numFmtId="0" fontId="24" fillId="2" borderId="5" xfId="6" applyFont="1" applyFill="1" applyBorder="1" applyAlignment="1">
      <alignment horizontal="center" vertical="center" wrapText="1"/>
    </xf>
    <xf numFmtId="0" fontId="25" fillId="5" borderId="15" xfId="0" applyFont="1" applyFill="1" applyBorder="1" applyAlignment="1">
      <alignment horizontal="center" vertical="center" shrinkToFit="1"/>
    </xf>
    <xf numFmtId="0" fontId="5" fillId="0" borderId="0" xfId="0" applyFont="1" applyAlignment="1">
      <alignment vertical="center"/>
    </xf>
    <xf numFmtId="0" fontId="28" fillId="0" borderId="0" xfId="0" applyFont="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19" xfId="0" applyFont="1" applyBorder="1" applyAlignment="1">
      <alignment vertical="center"/>
    </xf>
    <xf numFmtId="0" fontId="5" fillId="0" borderId="22" xfId="0" applyFont="1" applyBorder="1" applyAlignment="1">
      <alignment vertical="center"/>
    </xf>
    <xf numFmtId="0" fontId="5" fillId="0" borderId="8" xfId="0" applyFont="1" applyBorder="1" applyAlignment="1">
      <alignment vertical="center"/>
    </xf>
    <xf numFmtId="0" fontId="5" fillId="0" borderId="15" xfId="0" applyFont="1" applyBorder="1" applyAlignment="1">
      <alignment vertical="center"/>
    </xf>
    <xf numFmtId="0" fontId="5" fillId="0" borderId="20" xfId="0" applyFont="1" applyFill="1" applyBorder="1" applyAlignment="1">
      <alignment vertical="center"/>
    </xf>
    <xf numFmtId="0" fontId="5" fillId="0" borderId="21" xfId="0" applyFont="1" applyFill="1" applyBorder="1" applyAlignment="1">
      <alignment vertical="center"/>
    </xf>
    <xf numFmtId="0" fontId="5" fillId="0" borderId="19" xfId="0" applyFont="1" applyFill="1" applyBorder="1" applyAlignment="1">
      <alignment vertical="center"/>
    </xf>
    <xf numFmtId="0" fontId="5" fillId="0" borderId="22" xfId="0" applyFont="1" applyFill="1" applyBorder="1" applyAlignment="1">
      <alignment vertical="center"/>
    </xf>
    <xf numFmtId="0" fontId="5" fillId="0" borderId="8" xfId="0" applyFont="1" applyFill="1" applyBorder="1" applyAlignment="1">
      <alignment vertical="center"/>
    </xf>
    <xf numFmtId="0" fontId="5" fillId="0" borderId="15" xfId="0" applyFont="1" applyFill="1" applyBorder="1" applyAlignment="1">
      <alignment vertical="center"/>
    </xf>
    <xf numFmtId="0" fontId="5" fillId="0" borderId="23" xfId="0" applyFont="1" applyFill="1" applyBorder="1" applyAlignment="1">
      <alignment vertical="center"/>
    </xf>
    <xf numFmtId="0" fontId="5" fillId="0" borderId="24" xfId="0" applyFont="1" applyFill="1" applyBorder="1" applyAlignment="1">
      <alignment vertical="center"/>
    </xf>
    <xf numFmtId="0" fontId="5" fillId="0" borderId="25" xfId="0" applyFont="1" applyFill="1" applyBorder="1" applyAlignment="1">
      <alignment vertical="center"/>
    </xf>
    <xf numFmtId="0" fontId="5" fillId="0" borderId="26" xfId="0" applyFont="1" applyFill="1" applyBorder="1" applyAlignment="1">
      <alignment vertical="center"/>
    </xf>
    <xf numFmtId="0" fontId="5" fillId="0" borderId="17" xfId="0" applyFont="1" applyFill="1" applyBorder="1" applyAlignment="1">
      <alignment vertical="center"/>
    </xf>
    <xf numFmtId="0" fontId="5" fillId="0" borderId="9" xfId="0" applyFont="1" applyFill="1" applyBorder="1" applyAlignment="1">
      <alignment vertical="center"/>
    </xf>
    <xf numFmtId="0" fontId="30" fillId="2" borderId="5" xfId="0" applyFont="1" applyFill="1" applyBorder="1" applyAlignment="1">
      <alignment horizontal="center" vertical="center"/>
    </xf>
    <xf numFmtId="0" fontId="32" fillId="0" borderId="5" xfId="0" applyFont="1" applyBorder="1" applyAlignment="1">
      <alignment vertical="center" wrapText="1"/>
    </xf>
    <xf numFmtId="0" fontId="28" fillId="0" borderId="5" xfId="0" applyFont="1" applyBorder="1" applyAlignment="1">
      <alignment vertical="center"/>
    </xf>
    <xf numFmtId="0" fontId="5" fillId="0" borderId="0" xfId="0" applyFont="1" applyBorder="1" applyAlignment="1">
      <alignment vertical="center"/>
    </xf>
    <xf numFmtId="0" fontId="28" fillId="0" borderId="5" xfId="0" applyFont="1" applyBorder="1" applyAlignment="1">
      <alignment vertical="center" wrapText="1"/>
    </xf>
    <xf numFmtId="0" fontId="28" fillId="0" borderId="11" xfId="0" applyFont="1" applyBorder="1" applyAlignment="1">
      <alignment vertical="center" wrapText="1"/>
    </xf>
    <xf numFmtId="0" fontId="31" fillId="0" borderId="22" xfId="0" applyFont="1" applyFill="1" applyBorder="1" applyAlignment="1">
      <alignment vertical="center"/>
    </xf>
    <xf numFmtId="0" fontId="31" fillId="0" borderId="20" xfId="0" applyFont="1" applyFill="1" applyBorder="1" applyAlignment="1">
      <alignment vertical="center"/>
    </xf>
    <xf numFmtId="0" fontId="31" fillId="0" borderId="0" xfId="6" applyFont="1" applyAlignment="1">
      <alignment vertical="center"/>
    </xf>
    <xf numFmtId="0" fontId="29" fillId="0" borderId="0" xfId="6" applyFont="1" applyAlignment="1">
      <alignment vertical="center"/>
    </xf>
    <xf numFmtId="0" fontId="31" fillId="0" borderId="0" xfId="0" applyFont="1"/>
    <xf numFmtId="0" fontId="33" fillId="0" borderId="0" xfId="6" applyFont="1" applyAlignment="1">
      <alignment horizontal="center" vertical="center"/>
    </xf>
    <xf numFmtId="0" fontId="29" fillId="0" borderId="0" xfId="6" applyFont="1" applyAlignment="1">
      <alignment vertical="center" wrapText="1"/>
    </xf>
    <xf numFmtId="0" fontId="16" fillId="0" borderId="0" xfId="13" applyFont="1" applyAlignment="1">
      <alignment horizontal="center" vertical="center"/>
    </xf>
    <xf numFmtId="0" fontId="16" fillId="0" borderId="0" xfId="13" applyFont="1" applyAlignment="1">
      <alignment horizontal="center" vertical="center"/>
    </xf>
    <xf numFmtId="0" fontId="16" fillId="0" borderId="0" xfId="13" applyFont="1" applyAlignment="1">
      <alignment horizontal="center" vertical="center"/>
    </xf>
    <xf numFmtId="0" fontId="16" fillId="2" borderId="5" xfId="13" applyFont="1" applyFill="1" applyBorder="1" applyAlignment="1">
      <alignment horizontal="center" vertical="center"/>
    </xf>
    <xf numFmtId="0" fontId="0" fillId="0" borderId="0" xfId="0" applyAlignment="1">
      <alignment vertical="center"/>
    </xf>
    <xf numFmtId="0" fontId="19" fillId="0" borderId="0" xfId="18" applyFont="1">
      <alignment vertical="center"/>
    </xf>
    <xf numFmtId="0" fontId="16" fillId="0" borderId="0" xfId="18" applyFont="1" applyAlignment="1">
      <alignment horizontal="left" vertical="center"/>
    </xf>
    <xf numFmtId="0" fontId="1" fillId="0" borderId="0" xfId="19">
      <alignment vertical="center"/>
    </xf>
    <xf numFmtId="0" fontId="31" fillId="0" borderId="0" xfId="19" applyFont="1">
      <alignment vertical="center"/>
    </xf>
    <xf numFmtId="0" fontId="31" fillId="0" borderId="13" xfId="19" applyFont="1" applyBorder="1">
      <alignment vertical="center"/>
    </xf>
    <xf numFmtId="0" fontId="31" fillId="0" borderId="13" xfId="19" applyFont="1" applyBorder="1" applyAlignment="1">
      <alignment horizontal="center" vertical="center" wrapText="1"/>
    </xf>
    <xf numFmtId="0" fontId="31" fillId="0" borderId="43" xfId="19" applyFont="1" applyBorder="1">
      <alignment vertical="center"/>
    </xf>
    <xf numFmtId="0" fontId="31" fillId="0" borderId="43" xfId="19" applyFont="1" applyBorder="1" applyAlignment="1">
      <alignment vertical="center" wrapText="1"/>
    </xf>
    <xf numFmtId="0" fontId="31" fillId="0" borderId="5" xfId="19" applyFont="1" applyBorder="1">
      <alignment vertical="center"/>
    </xf>
    <xf numFmtId="0" fontId="31" fillId="0" borderId="5" xfId="19" applyFont="1" applyBorder="1" applyAlignment="1">
      <alignment vertical="center" wrapText="1"/>
    </xf>
    <xf numFmtId="0" fontId="31" fillId="2" borderId="5" xfId="19" applyFont="1" applyFill="1" applyBorder="1" applyAlignment="1">
      <alignment horizontal="center" vertical="center"/>
    </xf>
    <xf numFmtId="0" fontId="29" fillId="0" borderId="0" xfId="19" applyFont="1" applyAlignment="1">
      <alignment horizontal="right" vertical="center"/>
    </xf>
    <xf numFmtId="0" fontId="16" fillId="0" borderId="0" xfId="19" applyFont="1">
      <alignment vertical="center"/>
    </xf>
    <xf numFmtId="0" fontId="31" fillId="0" borderId="0" xfId="19" applyFont="1" applyAlignment="1">
      <alignment horizontal="center" vertical="center" wrapText="1"/>
    </xf>
    <xf numFmtId="0" fontId="16" fillId="0" borderId="0" xfId="18" applyFont="1">
      <alignment vertical="center"/>
    </xf>
    <xf numFmtId="0" fontId="16" fillId="0" borderId="0" xfId="18" applyFont="1" applyAlignment="1">
      <alignment horizontal="center" vertical="center"/>
    </xf>
    <xf numFmtId="49" fontId="16" fillId="0" borderId="0" xfId="18" applyNumberFormat="1" applyFont="1" applyAlignment="1">
      <alignment horizontal="center" vertical="center"/>
    </xf>
    <xf numFmtId="0" fontId="31" fillId="0" borderId="8" xfId="19" applyFont="1" applyBorder="1">
      <alignment vertical="center"/>
    </xf>
    <xf numFmtId="0" fontId="31" fillId="0" borderId="16" xfId="19" applyFont="1" applyBorder="1">
      <alignment vertical="center"/>
    </xf>
    <xf numFmtId="0" fontId="31" fillId="0" borderId="15" xfId="19" applyFont="1" applyBorder="1">
      <alignment vertical="center"/>
    </xf>
    <xf numFmtId="0" fontId="31" fillId="0" borderId="5" xfId="19" applyFont="1" applyBorder="1" applyAlignment="1">
      <alignment horizontal="center" vertical="center"/>
    </xf>
    <xf numFmtId="0" fontId="31" fillId="14" borderId="5" xfId="19" applyFont="1" applyFill="1" applyBorder="1">
      <alignment vertical="center"/>
    </xf>
    <xf numFmtId="0" fontId="31" fillId="0" borderId="5" xfId="19" quotePrefix="1" applyFont="1" applyBorder="1">
      <alignment vertical="center"/>
    </xf>
    <xf numFmtId="0" fontId="31" fillId="0" borderId="42" xfId="19" applyFont="1" applyBorder="1">
      <alignment vertical="center"/>
    </xf>
    <xf numFmtId="0" fontId="31" fillId="0" borderId="5" xfId="19" quotePrefix="1" applyFont="1" applyBorder="1" applyAlignment="1">
      <alignment horizontal="left" vertical="center"/>
    </xf>
    <xf numFmtId="0" fontId="31" fillId="0" borderId="0" xfId="19" applyFont="1" applyAlignment="1">
      <alignment horizontal="left" vertical="center"/>
    </xf>
    <xf numFmtId="0" fontId="31" fillId="0" borderId="18" xfId="19" applyFont="1" applyBorder="1">
      <alignment vertical="center"/>
    </xf>
    <xf numFmtId="0" fontId="31" fillId="2" borderId="5" xfId="19" applyFont="1" applyFill="1" applyBorder="1" applyAlignment="1">
      <alignment horizontal="center" vertical="center" shrinkToFit="1"/>
    </xf>
    <xf numFmtId="0" fontId="31" fillId="0" borderId="0" xfId="19" applyFont="1" applyAlignment="1">
      <alignment horizontal="right" vertical="center"/>
    </xf>
    <xf numFmtId="0" fontId="18" fillId="0" borderId="15" xfId="13" applyFont="1" applyBorder="1" applyAlignment="1">
      <alignment horizontal="center" vertical="center"/>
    </xf>
    <xf numFmtId="38" fontId="18" fillId="0" borderId="5" xfId="14" applyFont="1" applyBorder="1" applyAlignment="1">
      <alignment horizontal="right" vertical="center" wrapText="1"/>
    </xf>
    <xf numFmtId="38" fontId="18" fillId="10" borderId="5" xfId="14" applyFont="1" applyFill="1" applyBorder="1" applyAlignment="1">
      <alignment horizontal="right" vertical="center"/>
    </xf>
    <xf numFmtId="38" fontId="18" fillId="10" borderId="5" xfId="14" applyFont="1" applyFill="1" applyBorder="1" applyAlignment="1">
      <alignment horizontal="right" vertical="center" wrapText="1"/>
    </xf>
    <xf numFmtId="38" fontId="18" fillId="0" borderId="43" xfId="14" applyFont="1" applyBorder="1" applyAlignment="1">
      <alignment horizontal="right" vertical="center" wrapText="1"/>
    </xf>
    <xf numFmtId="38" fontId="18" fillId="0" borderId="13" xfId="14" applyFont="1" applyBorder="1" applyAlignment="1">
      <alignment horizontal="right" vertical="center" wrapText="1"/>
    </xf>
    <xf numFmtId="0" fontId="18" fillId="0" borderId="46" xfId="13" applyFont="1" applyBorder="1" applyAlignment="1">
      <alignment horizontal="center" vertical="center"/>
    </xf>
    <xf numFmtId="0" fontId="18" fillId="0" borderId="14" xfId="13" applyFont="1" applyBorder="1" applyAlignment="1">
      <alignment horizontal="center" vertical="center"/>
    </xf>
    <xf numFmtId="0" fontId="37" fillId="0" borderId="42" xfId="0" applyFont="1" applyFill="1" applyBorder="1" applyAlignment="1">
      <alignment horizontal="left" vertical="center" wrapText="1"/>
    </xf>
    <xf numFmtId="0" fontId="37" fillId="0" borderId="16" xfId="0" applyFont="1" applyFill="1" applyBorder="1" applyAlignment="1">
      <alignment horizontal="left" vertical="center" wrapText="1"/>
    </xf>
    <xf numFmtId="0" fontId="37" fillId="0" borderId="45" xfId="0" applyFont="1" applyFill="1" applyBorder="1" applyAlignment="1">
      <alignment horizontal="left" vertical="center" wrapText="1"/>
    </xf>
    <xf numFmtId="0" fontId="16" fillId="0" borderId="0" xfId="13" applyFont="1" applyAlignment="1">
      <alignment vertical="top"/>
    </xf>
    <xf numFmtId="38" fontId="18" fillId="0" borderId="12" xfId="14" applyFont="1" applyBorder="1" applyAlignment="1">
      <alignment horizontal="right" vertical="center"/>
    </xf>
    <xf numFmtId="38" fontId="18" fillId="0" borderId="12" xfId="14" applyFont="1" applyBorder="1" applyAlignment="1">
      <alignment horizontal="right" vertical="center" wrapText="1"/>
    </xf>
    <xf numFmtId="38" fontId="18" fillId="8" borderId="5" xfId="14" applyFont="1" applyFill="1" applyBorder="1" applyAlignment="1">
      <alignment horizontal="right" vertical="center"/>
    </xf>
    <xf numFmtId="38" fontId="18" fillId="8" borderId="43" xfId="14" applyFont="1" applyFill="1" applyBorder="1" applyAlignment="1">
      <alignment horizontal="right" vertical="center"/>
    </xf>
    <xf numFmtId="38" fontId="18" fillId="8" borderId="43" xfId="14" applyFont="1" applyFill="1" applyBorder="1" applyAlignment="1">
      <alignment horizontal="right" vertical="center" wrapText="1"/>
    </xf>
    <xf numFmtId="38" fontId="18" fillId="8" borderId="5" xfId="14" applyFont="1" applyFill="1" applyBorder="1" applyAlignment="1">
      <alignment horizontal="right" vertical="center" wrapText="1"/>
    </xf>
    <xf numFmtId="0" fontId="29" fillId="0" borderId="0" xfId="13" applyFont="1" applyAlignment="1">
      <alignment horizontal="right" vertical="center"/>
    </xf>
    <xf numFmtId="0" fontId="16" fillId="0" borderId="0" xfId="13" applyFont="1" applyFill="1">
      <alignment vertical="center"/>
    </xf>
    <xf numFmtId="0" fontId="18" fillId="2" borderId="43" xfId="13" applyFont="1" applyFill="1" applyBorder="1" applyAlignment="1">
      <alignment horizontal="center" vertical="center" wrapText="1"/>
    </xf>
    <xf numFmtId="0" fontId="18" fillId="15" borderId="13" xfId="13" applyFont="1" applyFill="1" applyBorder="1" applyAlignment="1">
      <alignment horizontal="center" vertical="center" wrapText="1"/>
    </xf>
    <xf numFmtId="0" fontId="18" fillId="15" borderId="13" xfId="13" applyFont="1" applyFill="1" applyBorder="1" applyAlignment="1">
      <alignment horizontal="left" vertical="center" wrapText="1"/>
    </xf>
    <xf numFmtId="0" fontId="31" fillId="2" borderId="5" xfId="13" applyFont="1" applyFill="1" applyBorder="1" applyAlignment="1">
      <alignment horizontal="center" vertical="center"/>
    </xf>
    <xf numFmtId="0" fontId="31" fillId="0" borderId="0" xfId="0" applyFont="1" applyAlignment="1">
      <alignment vertical="center"/>
    </xf>
    <xf numFmtId="0" fontId="24" fillId="2" borderId="5" xfId="0" applyFont="1" applyFill="1" applyBorder="1" applyAlignment="1">
      <alignment horizontal="center" vertical="center"/>
    </xf>
    <xf numFmtId="0" fontId="29" fillId="2" borderId="5" xfId="0" applyFont="1" applyFill="1" applyBorder="1" applyAlignment="1">
      <alignment vertical="center" wrapText="1"/>
    </xf>
    <xf numFmtId="0" fontId="29" fillId="2" borderId="5" xfId="0" applyFont="1" applyFill="1" applyBorder="1" applyAlignment="1">
      <alignment horizontal="center" vertical="center"/>
    </xf>
    <xf numFmtId="0" fontId="29" fillId="2" borderId="5" xfId="0" applyFont="1" applyFill="1" applyBorder="1" applyAlignment="1">
      <alignment vertical="center"/>
    </xf>
    <xf numFmtId="0" fontId="31" fillId="0" borderId="0" xfId="13" applyFont="1" applyAlignment="1">
      <alignment horizontal="left" vertical="top"/>
    </xf>
    <xf numFmtId="0" fontId="31" fillId="0" borderId="0" xfId="13" applyFont="1" applyAlignment="1">
      <alignment horizontal="center" vertical="top"/>
    </xf>
    <xf numFmtId="49" fontId="31" fillId="0" borderId="0" xfId="13" applyNumberFormat="1" applyFont="1" applyAlignment="1">
      <alignment horizontal="center" vertical="top"/>
    </xf>
    <xf numFmtId="0" fontId="31" fillId="0" borderId="0" xfId="13" applyFont="1" applyAlignment="1">
      <alignment vertical="top"/>
    </xf>
    <xf numFmtId="0" fontId="5" fillId="0" borderId="0" xfId="0" applyFont="1" applyAlignment="1">
      <alignment horizontal="center" vertical="top"/>
    </xf>
    <xf numFmtId="0" fontId="35" fillId="8" borderId="5" xfId="0" applyFont="1" applyFill="1" applyBorder="1" applyAlignment="1">
      <alignment horizontal="center" vertical="center" wrapText="1"/>
    </xf>
    <xf numFmtId="38" fontId="35" fillId="8" borderId="5" xfId="14" applyFont="1" applyFill="1" applyBorder="1" applyAlignment="1">
      <alignment horizontal="center" vertical="center" wrapText="1"/>
    </xf>
    <xf numFmtId="38" fontId="5" fillId="9" borderId="5" xfId="14" applyFont="1" applyFill="1" applyBorder="1" applyAlignment="1">
      <alignment horizontal="center" vertical="center" wrapText="1"/>
    </xf>
    <xf numFmtId="0" fontId="5" fillId="9" borderId="5" xfId="0" applyFont="1" applyFill="1" applyBorder="1" applyAlignment="1">
      <alignment horizontal="center" vertical="center" wrapText="1"/>
    </xf>
    <xf numFmtId="38" fontId="18" fillId="8" borderId="11" xfId="14" applyFont="1" applyFill="1" applyBorder="1" applyAlignment="1">
      <alignment horizontal="right" vertical="center"/>
    </xf>
    <xf numFmtId="0" fontId="18" fillId="0" borderId="8" xfId="13" applyFont="1" applyBorder="1" applyAlignment="1">
      <alignment vertical="center"/>
    </xf>
    <xf numFmtId="0" fontId="31" fillId="0" borderId="0" xfId="19" applyFont="1">
      <alignment vertical="center"/>
    </xf>
    <xf numFmtId="0" fontId="5" fillId="0" borderId="16" xfId="19" applyFont="1" applyBorder="1">
      <alignment vertical="center"/>
    </xf>
    <xf numFmtId="0" fontId="40" fillId="0" borderId="5" xfId="19" applyFont="1" applyBorder="1" applyAlignment="1">
      <alignment vertical="center" wrapText="1"/>
    </xf>
    <xf numFmtId="0" fontId="16" fillId="0" borderId="0" xfId="13" applyFont="1" applyAlignment="1">
      <alignment horizontal="center" vertical="center"/>
    </xf>
    <xf numFmtId="0" fontId="18" fillId="0" borderId="7" xfId="13" applyFont="1" applyBorder="1" applyAlignment="1">
      <alignment horizontal="center" vertical="center" wrapText="1"/>
    </xf>
    <xf numFmtId="0" fontId="31" fillId="0" borderId="0" xfId="19" applyFont="1">
      <alignment vertical="center"/>
    </xf>
    <xf numFmtId="0" fontId="18" fillId="0" borderId="8" xfId="13" applyFont="1" applyBorder="1" applyAlignment="1">
      <alignment vertical="center" wrapText="1"/>
    </xf>
    <xf numFmtId="0" fontId="18" fillId="0" borderId="33" xfId="13" applyFont="1" applyBorder="1" applyAlignment="1">
      <alignment horizontal="center" vertical="center"/>
    </xf>
    <xf numFmtId="0" fontId="18" fillId="0" borderId="33" xfId="13" applyFont="1" applyBorder="1" applyAlignment="1">
      <alignment vertical="center"/>
    </xf>
    <xf numFmtId="0" fontId="41" fillId="0" borderId="0" xfId="0" applyFont="1" applyAlignment="1">
      <alignment vertical="center"/>
    </xf>
    <xf numFmtId="0" fontId="28" fillId="0" borderId="0" xfId="10" applyFont="1" applyAlignment="1">
      <alignment vertical="center"/>
    </xf>
    <xf numFmtId="0" fontId="42" fillId="0" borderId="0" xfId="10" applyFont="1" applyAlignment="1">
      <alignment vertical="center"/>
    </xf>
    <xf numFmtId="0" fontId="36" fillId="0" borderId="11" xfId="17" applyFont="1" applyBorder="1" applyAlignment="1">
      <alignment horizontal="left" vertical="center"/>
    </xf>
    <xf numFmtId="0" fontId="28" fillId="0" borderId="15" xfId="17" applyFont="1" applyBorder="1" applyAlignment="1">
      <alignment horizontal="left" vertical="center"/>
    </xf>
    <xf numFmtId="0" fontId="28" fillId="0" borderId="16" xfId="17" applyFont="1" applyBorder="1" applyAlignment="1">
      <alignment horizontal="left" vertical="center"/>
    </xf>
    <xf numFmtId="0" fontId="28" fillId="0" borderId="8" xfId="17" applyFont="1" applyBorder="1" applyAlignment="1">
      <alignment horizontal="left" vertical="center"/>
    </xf>
    <xf numFmtId="0" fontId="28" fillId="0" borderId="12" xfId="17" applyFont="1" applyBorder="1" applyAlignment="1">
      <alignment horizontal="left" vertical="center"/>
    </xf>
    <xf numFmtId="0" fontId="28" fillId="0" borderId="36" xfId="17" applyFont="1" applyBorder="1" applyAlignment="1">
      <alignment horizontal="left" vertical="center"/>
    </xf>
    <xf numFmtId="0" fontId="28" fillId="0" borderId="56" xfId="17" applyFont="1" applyBorder="1" applyAlignment="1">
      <alignment horizontal="left" vertical="center"/>
    </xf>
    <xf numFmtId="0" fontId="28" fillId="0" borderId="13" xfId="17" applyFont="1" applyBorder="1" applyAlignment="1">
      <alignment horizontal="left" vertical="center"/>
    </xf>
    <xf numFmtId="0" fontId="28" fillId="0" borderId="59" xfId="17" applyFont="1" applyBorder="1" applyAlignment="1">
      <alignment horizontal="left" vertical="center"/>
    </xf>
    <xf numFmtId="0" fontId="28" fillId="0" borderId="58" xfId="17" applyFont="1" applyBorder="1" applyAlignment="1">
      <alignment horizontal="left" vertical="center"/>
    </xf>
    <xf numFmtId="0" fontId="28" fillId="0" borderId="57" xfId="17" applyFont="1" applyBorder="1" applyAlignment="1">
      <alignment horizontal="left" vertical="center"/>
    </xf>
    <xf numFmtId="0" fontId="36" fillId="0" borderId="14" xfId="17" applyFont="1" applyBorder="1" applyAlignment="1">
      <alignment horizontal="left" vertical="center"/>
    </xf>
    <xf numFmtId="0" fontId="36" fillId="0" borderId="42" xfId="17" applyFont="1" applyBorder="1" applyAlignment="1">
      <alignment horizontal="left" vertical="center"/>
    </xf>
    <xf numFmtId="0" fontId="36" fillId="0" borderId="18" xfId="17" applyFont="1" applyBorder="1" applyAlignment="1">
      <alignment horizontal="left" vertical="center"/>
    </xf>
    <xf numFmtId="0" fontId="36" fillId="0" borderId="12" xfId="17" applyFont="1" applyBorder="1" applyAlignment="1">
      <alignment horizontal="left" vertical="center"/>
    </xf>
    <xf numFmtId="0" fontId="28" fillId="0" borderId="52" xfId="17" applyFont="1" applyBorder="1" applyAlignment="1">
      <alignment horizontal="left" vertical="center"/>
    </xf>
    <xf numFmtId="0" fontId="28" fillId="0" borderId="49" xfId="17" applyFont="1" applyBorder="1" applyAlignment="1">
      <alignment horizontal="left" vertical="center"/>
    </xf>
    <xf numFmtId="0" fontId="28" fillId="0" borderId="54" xfId="17" applyFont="1" applyBorder="1" applyAlignment="1">
      <alignment horizontal="left" vertical="center"/>
    </xf>
    <xf numFmtId="0" fontId="28" fillId="0" borderId="47" xfId="17" applyFont="1" applyBorder="1" applyAlignment="1">
      <alignment horizontal="left" vertical="center"/>
    </xf>
    <xf numFmtId="0" fontId="28" fillId="13" borderId="5" xfId="17" applyFont="1" applyFill="1" applyBorder="1" applyAlignment="1">
      <alignment horizontal="center" vertical="center" wrapText="1"/>
    </xf>
    <xf numFmtId="0" fontId="28" fillId="13" borderId="5" xfId="17" applyFont="1" applyFill="1" applyBorder="1" applyAlignment="1">
      <alignment horizontal="center" vertical="center"/>
    </xf>
    <xf numFmtId="38" fontId="43" fillId="0" borderId="15" xfId="14" applyFont="1" applyFill="1" applyBorder="1" applyAlignment="1">
      <alignment horizontal="right" vertical="center" wrapText="1"/>
    </xf>
    <xf numFmtId="38" fontId="43" fillId="0" borderId="5" xfId="14" applyFont="1" applyFill="1" applyBorder="1" applyAlignment="1">
      <alignment horizontal="right" vertical="center" wrapText="1"/>
    </xf>
    <xf numFmtId="38" fontId="44" fillId="0" borderId="5" xfId="14" applyFont="1" applyFill="1" applyBorder="1" applyAlignment="1">
      <alignment horizontal="right" vertical="center" wrapText="1"/>
    </xf>
    <xf numFmtId="38" fontId="43" fillId="11" borderId="55" xfId="14" applyFont="1" applyFill="1" applyBorder="1" applyAlignment="1">
      <alignment horizontal="right" vertical="center" wrapText="1"/>
    </xf>
    <xf numFmtId="38" fontId="43" fillId="11" borderId="35" xfId="14" applyFont="1" applyFill="1" applyBorder="1" applyAlignment="1">
      <alignment horizontal="right" vertical="center" wrapText="1"/>
    </xf>
    <xf numFmtId="38" fontId="43" fillId="0" borderId="35" xfId="14" applyFont="1" applyFill="1" applyBorder="1" applyAlignment="1">
      <alignment horizontal="right" vertical="center" wrapText="1"/>
    </xf>
    <xf numFmtId="38" fontId="43" fillId="11" borderId="54" xfId="14" applyFont="1" applyFill="1" applyBorder="1" applyAlignment="1">
      <alignment horizontal="right" vertical="center" wrapText="1"/>
    </xf>
    <xf numFmtId="38" fontId="43" fillId="11" borderId="47" xfId="14" applyFont="1" applyFill="1" applyBorder="1" applyAlignment="1">
      <alignment horizontal="right" vertical="center" wrapText="1"/>
    </xf>
    <xf numFmtId="38" fontId="43" fillId="0" borderId="47" xfId="14" applyFont="1" applyFill="1" applyBorder="1" applyAlignment="1">
      <alignment horizontal="right" vertical="center" wrapText="1"/>
    </xf>
    <xf numFmtId="38" fontId="43" fillId="11" borderId="50" xfId="14" applyFont="1" applyFill="1" applyBorder="1" applyAlignment="1">
      <alignment horizontal="right" vertical="center" wrapText="1"/>
    </xf>
    <xf numFmtId="38" fontId="43" fillId="11" borderId="51" xfId="14" applyFont="1" applyFill="1" applyBorder="1" applyAlignment="1">
      <alignment horizontal="right" vertical="center" wrapText="1"/>
    </xf>
    <xf numFmtId="38" fontId="43" fillId="0" borderId="51" xfId="14" applyFont="1" applyFill="1" applyBorder="1" applyAlignment="1">
      <alignment horizontal="right" vertical="center" wrapText="1"/>
    </xf>
    <xf numFmtId="0" fontId="28" fillId="0" borderId="5" xfId="17" applyFont="1" applyFill="1" applyBorder="1" applyAlignment="1">
      <alignment horizontal="left" vertical="center"/>
    </xf>
    <xf numFmtId="0" fontId="31" fillId="0" borderId="16" xfId="0" applyFont="1" applyFill="1" applyBorder="1" applyAlignment="1">
      <alignment horizontal="left" vertical="center"/>
    </xf>
    <xf numFmtId="0" fontId="28" fillId="0" borderId="10" xfId="17" applyFont="1" applyFill="1" applyBorder="1" applyAlignment="1">
      <alignment horizontal="left" vertical="center"/>
    </xf>
    <xf numFmtId="38" fontId="43" fillId="0" borderId="11" xfId="14" applyFont="1" applyFill="1" applyBorder="1" applyAlignment="1">
      <alignment horizontal="right" vertical="center" wrapText="1"/>
    </xf>
    <xf numFmtId="38" fontId="43" fillId="11" borderId="11" xfId="14" applyFont="1" applyFill="1" applyBorder="1" applyAlignment="1">
      <alignment horizontal="right" vertical="center" wrapText="1"/>
    </xf>
    <xf numFmtId="38" fontId="43" fillId="11" borderId="10" xfId="14" applyFont="1" applyFill="1" applyBorder="1" applyAlignment="1">
      <alignment horizontal="right" vertical="center" wrapText="1"/>
    </xf>
    <xf numFmtId="0" fontId="31" fillId="0" borderId="16" xfId="0" applyFont="1" applyBorder="1" applyAlignment="1">
      <alignment horizontal="left" vertical="center"/>
    </xf>
    <xf numFmtId="0" fontId="28" fillId="0" borderId="10" xfId="17" applyFont="1" applyBorder="1" applyAlignment="1">
      <alignment horizontal="left" vertical="center"/>
    </xf>
    <xf numFmtId="0" fontId="28" fillId="0" borderId="15" xfId="17" applyFont="1" applyBorder="1" applyAlignment="1">
      <alignment vertical="center"/>
    </xf>
    <xf numFmtId="0" fontId="28" fillId="0" borderId="16" xfId="17" applyFont="1" applyBorder="1" applyAlignment="1">
      <alignment vertical="center"/>
    </xf>
    <xf numFmtId="38" fontId="43" fillId="11" borderId="5" xfId="14" applyFont="1" applyFill="1" applyBorder="1" applyAlignment="1">
      <alignment horizontal="right" vertical="center" wrapText="1"/>
    </xf>
    <xf numFmtId="38" fontId="43" fillId="11" borderId="16" xfId="14" applyFont="1" applyFill="1" applyBorder="1" applyAlignment="1">
      <alignment horizontal="right" vertical="center" wrapText="1"/>
    </xf>
    <xf numFmtId="38" fontId="43" fillId="0" borderId="43" xfId="14" applyFont="1" applyFill="1" applyBorder="1" applyAlignment="1">
      <alignment horizontal="right" vertical="center" wrapText="1"/>
    </xf>
    <xf numFmtId="0" fontId="28" fillId="0" borderId="0" xfId="17" applyFont="1" applyAlignment="1">
      <alignment horizontal="left" vertical="center"/>
    </xf>
    <xf numFmtId="38" fontId="43" fillId="0" borderId="16" xfId="14" applyFont="1" applyFill="1" applyBorder="1" applyAlignment="1">
      <alignment horizontal="right" vertical="center" wrapText="1"/>
    </xf>
    <xf numFmtId="0" fontId="28" fillId="0" borderId="38" xfId="17" applyFont="1" applyBorder="1" applyAlignment="1">
      <alignment horizontal="left" vertical="center"/>
    </xf>
    <xf numFmtId="0" fontId="28" fillId="0" borderId="53" xfId="17" applyFont="1" applyBorder="1" applyAlignment="1">
      <alignment horizontal="left" vertical="center"/>
    </xf>
    <xf numFmtId="38" fontId="43" fillId="0" borderId="51" xfId="14" applyFont="1" applyFill="1" applyBorder="1" applyAlignment="1">
      <alignment horizontal="right" vertical="center"/>
    </xf>
    <xf numFmtId="38" fontId="43" fillId="0" borderId="52" xfId="14" applyFont="1" applyFill="1" applyBorder="1" applyAlignment="1">
      <alignment horizontal="right" vertical="center" wrapText="1"/>
    </xf>
    <xf numFmtId="38" fontId="43" fillId="11" borderId="52" xfId="14" applyFont="1" applyFill="1" applyBorder="1" applyAlignment="1">
      <alignment horizontal="right" vertical="center" wrapText="1"/>
    </xf>
    <xf numFmtId="0" fontId="28" fillId="0" borderId="14" xfId="17" applyFont="1" applyBorder="1" applyAlignment="1">
      <alignment horizontal="left" vertical="center"/>
    </xf>
    <xf numFmtId="0" fontId="28" fillId="0" borderId="42" xfId="17" applyFont="1" applyBorder="1" applyAlignment="1">
      <alignment horizontal="left" vertical="center"/>
    </xf>
    <xf numFmtId="0" fontId="28" fillId="0" borderId="50" xfId="17" applyFont="1" applyBorder="1" applyAlignment="1">
      <alignment horizontal="left" vertical="center"/>
    </xf>
    <xf numFmtId="0" fontId="28" fillId="0" borderId="5" xfId="17" applyFont="1" applyBorder="1" applyAlignment="1">
      <alignment horizontal="left" vertical="center"/>
    </xf>
    <xf numFmtId="38" fontId="43" fillId="14" borderId="5" xfId="14" applyFont="1" applyFill="1" applyBorder="1" applyAlignment="1">
      <alignment horizontal="right" vertical="center" wrapText="1"/>
    </xf>
    <xf numFmtId="38" fontId="43" fillId="14" borderId="16" xfId="14" applyFont="1" applyFill="1" applyBorder="1" applyAlignment="1">
      <alignment horizontal="right" vertical="center" wrapText="1"/>
    </xf>
    <xf numFmtId="38" fontId="43" fillId="0" borderId="47" xfId="14" applyFont="1" applyFill="1" applyBorder="1" applyAlignment="1">
      <alignment horizontal="right" vertical="center"/>
    </xf>
    <xf numFmtId="38" fontId="43" fillId="0" borderId="48" xfId="14" applyFont="1" applyFill="1" applyBorder="1" applyAlignment="1">
      <alignment horizontal="right" vertical="center" wrapText="1"/>
    </xf>
    <xf numFmtId="38" fontId="43" fillId="11" borderId="48" xfId="14" applyFont="1" applyFill="1" applyBorder="1" applyAlignment="1">
      <alignment horizontal="right" vertical="center" wrapText="1"/>
    </xf>
    <xf numFmtId="0" fontId="28" fillId="0" borderId="14" xfId="0" applyFont="1" applyBorder="1" applyAlignment="1">
      <alignment vertical="center"/>
    </xf>
    <xf numFmtId="0" fontId="28" fillId="0" borderId="18" xfId="0" applyFont="1" applyBorder="1" applyAlignment="1">
      <alignment vertical="center"/>
    </xf>
    <xf numFmtId="38" fontId="43" fillId="0" borderId="13" xfId="14" applyFont="1" applyFill="1" applyBorder="1" applyAlignment="1">
      <alignment horizontal="right" vertical="center" wrapText="1"/>
    </xf>
    <xf numFmtId="38" fontId="44" fillId="0" borderId="13" xfId="14" applyFont="1" applyFill="1" applyBorder="1" applyAlignment="1">
      <alignment horizontal="right" vertical="center" wrapText="1"/>
    </xf>
    <xf numFmtId="38" fontId="28" fillId="0" borderId="0" xfId="14" applyFont="1" applyFill="1" applyBorder="1" applyAlignment="1">
      <alignment horizontal="right" vertical="center"/>
    </xf>
    <xf numFmtId="0" fontId="28" fillId="0" borderId="11" xfId="17" applyFont="1" applyBorder="1" applyAlignment="1">
      <alignment horizontal="left" vertical="center"/>
    </xf>
    <xf numFmtId="0" fontId="31" fillId="0" borderId="15" xfId="0" applyFont="1" applyBorder="1" applyAlignment="1">
      <alignment horizontal="left" vertical="center"/>
    </xf>
    <xf numFmtId="0" fontId="41" fillId="0" borderId="8" xfId="0" applyFont="1" applyBorder="1" applyAlignment="1">
      <alignment vertical="center"/>
    </xf>
    <xf numFmtId="0" fontId="28" fillId="12" borderId="38" xfId="17" applyFont="1" applyFill="1" applyBorder="1" applyAlignment="1">
      <alignment vertical="center"/>
    </xf>
    <xf numFmtId="0" fontId="41" fillId="0" borderId="37" xfId="0" applyFont="1" applyBorder="1" applyAlignment="1">
      <alignment vertical="center"/>
    </xf>
    <xf numFmtId="0" fontId="28" fillId="12" borderId="36" xfId="17" applyFont="1" applyFill="1" applyBorder="1" applyAlignment="1">
      <alignment vertical="center"/>
    </xf>
    <xf numFmtId="38" fontId="43" fillId="0" borderId="35" xfId="14" applyFont="1" applyFill="1" applyBorder="1" applyAlignment="1">
      <alignment horizontal="right" vertical="center"/>
    </xf>
    <xf numFmtId="38" fontId="43" fillId="11" borderId="36" xfId="14" applyFont="1" applyFill="1" applyBorder="1" applyAlignment="1">
      <alignment horizontal="right" vertical="center" wrapText="1"/>
    </xf>
    <xf numFmtId="0" fontId="28" fillId="0" borderId="30" xfId="17" applyFont="1" applyBorder="1" applyAlignment="1">
      <alignment horizontal="left" vertical="center"/>
    </xf>
    <xf numFmtId="0" fontId="28" fillId="12" borderId="41" xfId="17" applyFont="1" applyFill="1" applyBorder="1" applyAlignment="1">
      <alignment vertical="center"/>
    </xf>
    <xf numFmtId="0" fontId="41" fillId="0" borderId="33" xfId="0" applyFont="1" applyBorder="1" applyAlignment="1">
      <alignment vertical="center"/>
    </xf>
    <xf numFmtId="0" fontId="28" fillId="12" borderId="40" xfId="17" applyFont="1" applyFill="1" applyBorder="1" applyAlignment="1">
      <alignment vertical="center"/>
    </xf>
    <xf numFmtId="38" fontId="43" fillId="0" borderId="31" xfId="14" applyFont="1" applyFill="1" applyBorder="1" applyAlignment="1">
      <alignment horizontal="right" vertical="center"/>
    </xf>
    <xf numFmtId="38" fontId="43" fillId="0" borderId="31" xfId="14" applyFont="1" applyFill="1" applyBorder="1" applyAlignment="1">
      <alignment horizontal="right" vertical="center" wrapText="1"/>
    </xf>
    <xf numFmtId="38" fontId="43" fillId="11" borderId="31" xfId="14" applyFont="1" applyFill="1" applyBorder="1" applyAlignment="1">
      <alignment horizontal="right" vertical="center" wrapText="1"/>
    </xf>
    <xf numFmtId="38" fontId="43" fillId="11" borderId="32" xfId="14" applyFont="1" applyFill="1" applyBorder="1" applyAlignment="1">
      <alignment horizontal="right" vertical="center" wrapText="1"/>
    </xf>
    <xf numFmtId="38" fontId="43" fillId="0" borderId="30" xfId="14" applyFont="1" applyFill="1" applyBorder="1" applyAlignment="1">
      <alignment horizontal="right" vertical="center" wrapText="1"/>
    </xf>
    <xf numFmtId="0" fontId="31" fillId="0" borderId="29" xfId="0" applyFont="1" applyBorder="1" applyAlignment="1">
      <alignment horizontal="left" vertical="center"/>
    </xf>
    <xf numFmtId="0" fontId="41" fillId="0" borderId="27" xfId="0" applyFont="1" applyBorder="1" applyAlignment="1">
      <alignment vertical="center"/>
    </xf>
    <xf numFmtId="0" fontId="28" fillId="0" borderId="29" xfId="17" applyFont="1" applyBorder="1" applyAlignment="1">
      <alignment horizontal="left" vertical="center"/>
    </xf>
    <xf numFmtId="38" fontId="43" fillId="0" borderId="29" xfId="14" applyFont="1" applyFill="1" applyBorder="1" applyAlignment="1">
      <alignment horizontal="right" vertical="center" wrapText="1"/>
    </xf>
    <xf numFmtId="38" fontId="43" fillId="0" borderId="39" xfId="14" applyFont="1" applyFill="1" applyBorder="1" applyAlignment="1">
      <alignment horizontal="right" vertical="center" wrapText="1"/>
    </xf>
    <xf numFmtId="0" fontId="28" fillId="12" borderId="34" xfId="17" applyFont="1" applyFill="1" applyBorder="1" applyAlignment="1">
      <alignment vertical="center"/>
    </xf>
    <xf numFmtId="0" fontId="28" fillId="12" borderId="32" xfId="17" applyFont="1" applyFill="1" applyBorder="1" applyAlignment="1">
      <alignment vertical="center"/>
    </xf>
    <xf numFmtId="0" fontId="28" fillId="0" borderId="0" xfId="19" applyFont="1">
      <alignment vertical="center"/>
    </xf>
    <xf numFmtId="0" fontId="28" fillId="13" borderId="5" xfId="17" applyFont="1" applyFill="1" applyBorder="1" applyAlignment="1">
      <alignment horizontal="center" vertical="center" wrapText="1"/>
    </xf>
    <xf numFmtId="0" fontId="39" fillId="2" borderId="5" xfId="13" applyFont="1" applyFill="1" applyBorder="1" applyAlignment="1">
      <alignment horizontal="center" vertical="center" wrapText="1"/>
    </xf>
    <xf numFmtId="0" fontId="5" fillId="0" borderId="0" xfId="0" applyFont="1" applyFill="1" applyAlignment="1">
      <alignment vertical="center"/>
    </xf>
    <xf numFmtId="0" fontId="16" fillId="0" borderId="0" xfId="13" applyFont="1" applyFill="1" applyAlignment="1">
      <alignment horizontal="left" vertical="center"/>
    </xf>
    <xf numFmtId="0" fontId="16" fillId="0" borderId="0" xfId="13" applyFont="1" applyAlignment="1">
      <alignment horizontal="center" vertical="center"/>
    </xf>
    <xf numFmtId="0" fontId="45" fillId="0" borderId="0" xfId="13" applyFont="1">
      <alignment vertical="center"/>
    </xf>
    <xf numFmtId="0" fontId="34" fillId="0" borderId="5" xfId="13" applyFont="1" applyBorder="1" applyAlignment="1">
      <alignment horizontal="center" vertical="center"/>
    </xf>
    <xf numFmtId="0" fontId="34" fillId="0" borderId="13" xfId="13" applyFont="1" applyFill="1" applyBorder="1" applyAlignment="1">
      <alignment horizontal="left" vertical="center" wrapText="1"/>
    </xf>
    <xf numFmtId="0" fontId="39" fillId="15" borderId="13" xfId="13" applyFont="1" applyFill="1" applyBorder="1" applyAlignment="1">
      <alignment horizontal="left" vertical="center" wrapText="1"/>
    </xf>
    <xf numFmtId="0" fontId="47" fillId="0" borderId="0" xfId="13" applyFont="1">
      <alignment vertical="center"/>
    </xf>
    <xf numFmtId="0" fontId="47" fillId="0" borderId="0" xfId="13" applyFont="1" applyAlignment="1">
      <alignment horizontal="left" vertical="center"/>
    </xf>
    <xf numFmtId="0" fontId="47" fillId="0" borderId="0" xfId="13" applyFont="1" applyAlignment="1">
      <alignment horizontal="center" vertical="center"/>
    </xf>
    <xf numFmtId="0" fontId="5" fillId="2" borderId="5" xfId="13" applyFont="1" applyFill="1" applyBorder="1" applyAlignment="1">
      <alignment horizontal="center" vertical="center"/>
    </xf>
    <xf numFmtId="0" fontId="47" fillId="0" borderId="5" xfId="13" applyFont="1" applyBorder="1">
      <alignment vertical="center"/>
    </xf>
    <xf numFmtId="0" fontId="47" fillId="2" borderId="5" xfId="13" applyFont="1" applyFill="1" applyBorder="1" applyAlignment="1">
      <alignment horizontal="center" vertical="center"/>
    </xf>
    <xf numFmtId="0" fontId="39" fillId="2" borderId="43" xfId="13" applyFont="1" applyFill="1" applyBorder="1" applyAlignment="1">
      <alignment horizontal="center" vertical="center" wrapText="1"/>
    </xf>
    <xf numFmtId="0" fontId="47" fillId="0" borderId="0" xfId="13" applyFont="1" applyFill="1">
      <alignment vertical="center"/>
    </xf>
    <xf numFmtId="0" fontId="39" fillId="15" borderId="13" xfId="13" applyFont="1" applyFill="1" applyBorder="1" applyAlignment="1">
      <alignment horizontal="center" vertical="center" wrapText="1"/>
    </xf>
    <xf numFmtId="0" fontId="39" fillId="0" borderId="16" xfId="0" applyFont="1" applyFill="1" applyBorder="1" applyAlignment="1">
      <alignment horizontal="justify" vertical="center" wrapText="1"/>
    </xf>
    <xf numFmtId="0" fontId="34" fillId="0" borderId="15" xfId="13" applyFont="1" applyFill="1" applyBorder="1" applyAlignment="1">
      <alignment horizontal="left" vertical="center" wrapText="1"/>
    </xf>
    <xf numFmtId="0" fontId="34" fillId="0" borderId="8" xfId="13" applyFont="1" applyFill="1" applyBorder="1" applyAlignment="1">
      <alignment horizontal="left" vertical="center" wrapText="1"/>
    </xf>
    <xf numFmtId="0" fontId="16" fillId="0" borderId="0" xfId="13" applyFont="1" applyAlignment="1">
      <alignment horizontal="right" vertical="center"/>
    </xf>
    <xf numFmtId="0" fontId="16" fillId="0" borderId="10" xfId="13" applyFont="1" applyBorder="1" applyAlignment="1">
      <alignment horizontal="left" vertical="center" wrapText="1"/>
    </xf>
    <xf numFmtId="0" fontId="46" fillId="0" borderId="0" xfId="13" applyFont="1" applyAlignment="1">
      <alignment horizontal="center" vertical="center"/>
    </xf>
    <xf numFmtId="0" fontId="18" fillId="0" borderId="0" xfId="13" applyFont="1">
      <alignment vertical="center"/>
    </xf>
    <xf numFmtId="0" fontId="16" fillId="0" borderId="0" xfId="13" applyFont="1" applyAlignment="1">
      <alignment horizontal="center" vertical="center"/>
    </xf>
    <xf numFmtId="0" fontId="18" fillId="2" borderId="46" xfId="13" applyFont="1" applyFill="1" applyBorder="1" applyAlignment="1">
      <alignment horizontal="center" vertical="center" wrapText="1"/>
    </xf>
    <xf numFmtId="0" fontId="18" fillId="2" borderId="44" xfId="13" applyFont="1" applyFill="1" applyBorder="1" applyAlignment="1">
      <alignment horizontal="center" vertical="center" wrapText="1"/>
    </xf>
    <xf numFmtId="0" fontId="18" fillId="15" borderId="14" xfId="13" applyFont="1" applyFill="1" applyBorder="1" applyAlignment="1">
      <alignment horizontal="left" vertical="center" wrapText="1"/>
    </xf>
    <xf numFmtId="0" fontId="18" fillId="15" borderId="18" xfId="13" applyFont="1" applyFill="1" applyBorder="1" applyAlignment="1">
      <alignment horizontal="left" vertical="center" wrapText="1"/>
    </xf>
    <xf numFmtId="0" fontId="47" fillId="0" borderId="0" xfId="13" applyFont="1" applyAlignment="1">
      <alignment horizontal="right" vertical="center"/>
    </xf>
    <xf numFmtId="0" fontId="47" fillId="0" borderId="0" xfId="13" applyFont="1" applyAlignment="1">
      <alignment horizontal="center" vertical="center"/>
    </xf>
    <xf numFmtId="0" fontId="39" fillId="0" borderId="0" xfId="13" applyFont="1">
      <alignment vertical="center"/>
    </xf>
    <xf numFmtId="0" fontId="39" fillId="2" borderId="46" xfId="13" applyFont="1" applyFill="1" applyBorder="1" applyAlignment="1">
      <alignment horizontal="center" vertical="center" wrapText="1"/>
    </xf>
    <xf numFmtId="0" fontId="39" fillId="2" borderId="44" xfId="13" applyFont="1" applyFill="1" applyBorder="1" applyAlignment="1">
      <alignment horizontal="center" vertical="center" wrapText="1"/>
    </xf>
    <xf numFmtId="0" fontId="39" fillId="15" borderId="14" xfId="13" applyFont="1" applyFill="1" applyBorder="1" applyAlignment="1">
      <alignment horizontal="left" vertical="center" wrapText="1"/>
    </xf>
    <xf numFmtId="0" fontId="39" fillId="15" borderId="18" xfId="13" applyFont="1" applyFill="1" applyBorder="1" applyAlignment="1">
      <alignment horizontal="left" vertical="center" wrapText="1"/>
    </xf>
    <xf numFmtId="0" fontId="19" fillId="0" borderId="0" xfId="13" applyFont="1" applyAlignment="1">
      <alignment horizontal="center" vertical="center"/>
    </xf>
    <xf numFmtId="0" fontId="29" fillId="2" borderId="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5" xfId="0" applyFont="1" applyFill="1" applyBorder="1" applyAlignment="1">
      <alignment horizontal="center" vertical="center"/>
    </xf>
    <xf numFmtId="0" fontId="28" fillId="2" borderId="5" xfId="0" applyFont="1" applyFill="1" applyBorder="1" applyAlignment="1">
      <alignment horizontal="center" vertical="center" wrapText="1"/>
    </xf>
    <xf numFmtId="0" fontId="6" fillId="0" borderId="0" xfId="6" applyFont="1" applyFill="1" applyAlignment="1">
      <alignment horizontal="center" vertical="center"/>
    </xf>
    <xf numFmtId="38" fontId="25" fillId="6" borderId="5" xfId="14" applyFont="1" applyFill="1" applyBorder="1" applyAlignment="1">
      <alignment horizontal="center" vertical="center"/>
    </xf>
    <xf numFmtId="0" fontId="5" fillId="3" borderId="13" xfId="0" applyFont="1" applyFill="1" applyBorder="1" applyAlignment="1">
      <alignment horizontal="center" vertical="center" textRotation="255"/>
    </xf>
    <xf numFmtId="0" fontId="5" fillId="3" borderId="5" xfId="0" applyFont="1" applyFill="1" applyBorder="1" applyAlignment="1">
      <alignment horizontal="center" vertical="center" textRotation="255"/>
    </xf>
    <xf numFmtId="0" fontId="5" fillId="3" borderId="13" xfId="0" applyFont="1" applyFill="1" applyBorder="1" applyAlignment="1">
      <alignment horizontal="center" vertical="center" wrapText="1" shrinkToFit="1"/>
    </xf>
    <xf numFmtId="0" fontId="5" fillId="3" borderId="5" xfId="0" applyFont="1" applyFill="1" applyBorder="1" applyAlignment="1">
      <alignment horizontal="center" vertical="center" wrapText="1" shrinkToFit="1"/>
    </xf>
    <xf numFmtId="0" fontId="5" fillId="3" borderId="5" xfId="0" applyFont="1" applyFill="1" applyBorder="1" applyAlignment="1">
      <alignment horizontal="center" vertical="center" shrinkToFit="1"/>
    </xf>
    <xf numFmtId="0" fontId="25" fillId="3" borderId="5" xfId="0" applyFont="1" applyFill="1" applyBorder="1" applyAlignment="1">
      <alignment horizontal="center" vertical="center" shrinkToFit="1"/>
    </xf>
    <xf numFmtId="0" fontId="5" fillId="4" borderId="5" xfId="0" applyFont="1" applyFill="1" applyBorder="1" applyAlignment="1">
      <alignment horizontal="center" vertical="center" textRotation="255"/>
    </xf>
    <xf numFmtId="0" fontId="5" fillId="4" borderId="5" xfId="15" applyFont="1" applyFill="1" applyBorder="1" applyAlignment="1">
      <alignment horizontal="center" vertical="center"/>
    </xf>
    <xf numFmtId="0" fontId="5" fillId="4" borderId="5" xfId="15" applyFont="1" applyFill="1" applyBorder="1" applyAlignment="1">
      <alignment horizontal="center" vertical="center" shrinkToFit="1"/>
    </xf>
    <xf numFmtId="0" fontId="25" fillId="4" borderId="5" xfId="15" applyFont="1" applyFill="1" applyBorder="1" applyAlignment="1">
      <alignment horizontal="center" vertical="center" shrinkToFit="1"/>
    </xf>
    <xf numFmtId="38" fontId="25" fillId="5" borderId="5" xfId="14" applyFont="1" applyFill="1" applyBorder="1" applyAlignment="1">
      <alignment horizontal="center" vertical="center"/>
    </xf>
    <xf numFmtId="0" fontId="5" fillId="5" borderId="5" xfId="0" applyFont="1" applyFill="1" applyBorder="1" applyAlignment="1">
      <alignment horizontal="center" vertical="center" textRotation="255" shrinkToFit="1"/>
    </xf>
    <xf numFmtId="0" fontId="24" fillId="2" borderId="5" xfId="6" applyFont="1" applyFill="1" applyBorder="1" applyAlignment="1">
      <alignment horizontal="center" vertical="center"/>
    </xf>
    <xf numFmtId="0" fontId="5" fillId="5" borderId="11" xfId="0" applyFont="1" applyFill="1" applyBorder="1" applyAlignment="1">
      <alignment horizontal="center" vertical="center" textRotation="255" wrapText="1"/>
    </xf>
    <xf numFmtId="0" fontId="5" fillId="5" borderId="12" xfId="0" applyFont="1" applyFill="1" applyBorder="1" applyAlignment="1">
      <alignment horizontal="center" vertical="center" textRotation="255" wrapText="1"/>
    </xf>
    <xf numFmtId="0" fontId="5" fillId="5" borderId="13" xfId="0" applyFont="1" applyFill="1" applyBorder="1" applyAlignment="1">
      <alignment horizontal="center" vertical="center" textRotation="255" wrapText="1"/>
    </xf>
    <xf numFmtId="0" fontId="25" fillId="5" borderId="15" xfId="0" applyFont="1" applyFill="1" applyBorder="1" applyAlignment="1">
      <alignment horizontal="center" vertical="center" shrinkToFit="1"/>
    </xf>
    <xf numFmtId="0" fontId="25" fillId="5" borderId="16" xfId="0" applyFont="1" applyFill="1" applyBorder="1" applyAlignment="1">
      <alignment horizontal="center" vertical="center" shrinkToFit="1"/>
    </xf>
    <xf numFmtId="0" fontId="25" fillId="5" borderId="8" xfId="0" applyFont="1" applyFill="1" applyBorder="1" applyAlignment="1">
      <alignment horizontal="center" vertical="center" shrinkToFit="1"/>
    </xf>
    <xf numFmtId="0" fontId="5" fillId="5" borderId="9" xfId="0" applyFont="1" applyFill="1" applyBorder="1" applyAlignment="1">
      <alignment horizontal="center" vertical="center" shrinkToFit="1"/>
    </xf>
    <xf numFmtId="0" fontId="5" fillId="5" borderId="17" xfId="0" applyFont="1" applyFill="1" applyBorder="1" applyAlignment="1">
      <alignment horizontal="center" vertical="center" shrinkToFit="1"/>
    </xf>
    <xf numFmtId="0" fontId="5" fillId="5" borderId="7" xfId="0" applyFont="1" applyFill="1" applyBorder="1" applyAlignment="1">
      <alignment horizontal="center" vertical="center" shrinkToFit="1"/>
    </xf>
    <xf numFmtId="0" fontId="5" fillId="5" borderId="6" xfId="0" applyFont="1" applyFill="1" applyBorder="1" applyAlignment="1">
      <alignment horizontal="center" vertical="center" shrinkToFit="1"/>
    </xf>
    <xf numFmtId="0" fontId="5" fillId="5" borderId="14" xfId="0" applyFont="1" applyFill="1" applyBorder="1" applyAlignment="1">
      <alignment horizontal="center" vertical="center" shrinkToFit="1"/>
    </xf>
    <xf numFmtId="0" fontId="5" fillId="5" borderId="18" xfId="0" applyFont="1" applyFill="1" applyBorder="1" applyAlignment="1">
      <alignment horizontal="center" vertical="center" shrinkToFit="1"/>
    </xf>
    <xf numFmtId="0" fontId="5" fillId="5" borderId="5" xfId="16" applyFont="1" applyFill="1" applyBorder="1" applyAlignment="1">
      <alignment horizontal="center" vertical="center" shrinkToFit="1"/>
    </xf>
    <xf numFmtId="0" fontId="5" fillId="5" borderId="5" xfId="16" applyFont="1" applyFill="1" applyBorder="1" applyAlignment="1">
      <alignment horizontal="center" vertical="center"/>
    </xf>
    <xf numFmtId="0" fontId="5" fillId="5" borderId="5" xfId="0" applyFont="1" applyFill="1" applyBorder="1" applyAlignment="1">
      <alignment horizontal="center" vertical="center"/>
    </xf>
    <xf numFmtId="0" fontId="31" fillId="0" borderId="0" xfId="13" applyFont="1" applyAlignment="1">
      <alignment horizontal="left" vertical="top" wrapText="1"/>
    </xf>
    <xf numFmtId="0" fontId="18" fillId="2" borderId="15" xfId="13" applyFont="1" applyFill="1" applyBorder="1" applyAlignment="1">
      <alignment horizontal="center" vertical="center" wrapText="1"/>
    </xf>
    <xf numFmtId="0" fontId="18" fillId="2" borderId="16" xfId="13" applyFont="1" applyFill="1" applyBorder="1" applyAlignment="1">
      <alignment horizontal="center" vertical="center" wrapText="1"/>
    </xf>
    <xf numFmtId="0" fontId="18" fillId="2" borderId="8" xfId="13" applyFont="1" applyFill="1" applyBorder="1" applyAlignment="1">
      <alignment horizontal="center" vertical="center" wrapText="1"/>
    </xf>
    <xf numFmtId="0" fontId="18" fillId="10" borderId="15" xfId="13" applyFont="1" applyFill="1" applyBorder="1" applyAlignment="1">
      <alignment horizontal="center" vertical="center" wrapText="1"/>
    </xf>
    <xf numFmtId="0" fontId="18" fillId="10" borderId="16" xfId="13" applyFont="1" applyFill="1" applyBorder="1" applyAlignment="1">
      <alignment horizontal="center" vertical="center" wrapText="1"/>
    </xf>
    <xf numFmtId="0" fontId="18" fillId="10" borderId="8" xfId="13" applyFont="1" applyFill="1" applyBorder="1" applyAlignment="1">
      <alignment horizontal="center" vertical="center"/>
    </xf>
    <xf numFmtId="0" fontId="18" fillId="0" borderId="7" xfId="13" applyFont="1" applyBorder="1" applyAlignment="1">
      <alignment horizontal="center" vertical="center" wrapText="1"/>
    </xf>
    <xf numFmtId="0" fontId="18" fillId="0" borderId="0" xfId="13" applyFont="1" applyBorder="1" applyAlignment="1">
      <alignment horizontal="center" vertical="center" wrapText="1"/>
    </xf>
    <xf numFmtId="0" fontId="18" fillId="0" borderId="6" xfId="13" applyFont="1" applyBorder="1" applyAlignment="1">
      <alignment horizontal="center" vertical="center"/>
    </xf>
    <xf numFmtId="0" fontId="31" fillId="0" borderId="0" xfId="13" applyFont="1" applyBorder="1" applyAlignment="1">
      <alignment horizontal="left" vertical="top" wrapText="1"/>
    </xf>
    <xf numFmtId="0" fontId="18" fillId="0" borderId="7" xfId="13" applyFont="1" applyBorder="1" applyAlignment="1">
      <alignment horizontal="center" vertical="center"/>
    </xf>
    <xf numFmtId="0" fontId="18" fillId="0" borderId="14" xfId="13" applyFont="1" applyBorder="1" applyAlignment="1">
      <alignment horizontal="center" vertical="center"/>
    </xf>
    <xf numFmtId="0" fontId="18" fillId="0" borderId="9" xfId="13" applyFont="1" applyBorder="1" applyAlignment="1">
      <alignment horizontal="center" vertical="center"/>
    </xf>
    <xf numFmtId="0" fontId="18" fillId="0" borderId="41" xfId="13" applyFont="1" applyBorder="1" applyAlignment="1">
      <alignment horizontal="center" vertical="center"/>
    </xf>
    <xf numFmtId="0" fontId="18" fillId="0" borderId="11" xfId="13" applyFont="1" applyBorder="1" applyAlignment="1">
      <alignment horizontal="center" vertical="center" wrapText="1"/>
    </xf>
    <xf numFmtId="0" fontId="38" fillId="0" borderId="12" xfId="13" applyFont="1" applyBorder="1" applyAlignment="1">
      <alignment horizontal="center" vertical="center" wrapText="1"/>
    </xf>
    <xf numFmtId="0" fontId="38" fillId="0" borderId="30" xfId="13" applyFont="1" applyBorder="1" applyAlignment="1">
      <alignment horizontal="center" vertical="center" wrapText="1"/>
    </xf>
    <xf numFmtId="49" fontId="5" fillId="0" borderId="0" xfId="5" applyNumberFormat="1" applyFont="1" applyAlignment="1">
      <alignment horizontal="left" vertical="top" wrapText="1"/>
    </xf>
    <xf numFmtId="0" fontId="5" fillId="0" borderId="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8" xfId="0" applyFont="1" applyBorder="1" applyAlignment="1">
      <alignment horizontal="center" vertical="center" wrapText="1"/>
    </xf>
    <xf numFmtId="38" fontId="5" fillId="0" borderId="11" xfId="14" applyFont="1" applyFill="1" applyBorder="1" applyAlignment="1">
      <alignment horizontal="center" vertical="center" wrapText="1"/>
    </xf>
    <xf numFmtId="38" fontId="5" fillId="0" borderId="12" xfId="14" applyFont="1" applyFill="1" applyBorder="1" applyAlignment="1">
      <alignment horizontal="center" vertical="center" wrapText="1"/>
    </xf>
    <xf numFmtId="38" fontId="5" fillId="0" borderId="13" xfId="14" applyFont="1" applyFill="1" applyBorder="1" applyAlignment="1">
      <alignment horizontal="center" vertical="center" wrapText="1"/>
    </xf>
    <xf numFmtId="0" fontId="5" fillId="9" borderId="5" xfId="0" applyFont="1" applyFill="1" applyBorder="1" applyAlignment="1">
      <alignment horizontal="center" vertical="center" wrapText="1"/>
    </xf>
    <xf numFmtId="177" fontId="25" fillId="10" borderId="5" xfId="0" applyNumberFormat="1" applyFont="1" applyFill="1" applyBorder="1" applyAlignment="1">
      <alignment horizontal="center" vertical="center" wrapText="1"/>
    </xf>
    <xf numFmtId="0" fontId="33" fillId="0" borderId="0" xfId="6" applyFont="1" applyAlignment="1">
      <alignment horizontal="center" vertical="center"/>
    </xf>
    <xf numFmtId="0" fontId="5" fillId="7" borderId="5"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36" fillId="0" borderId="15" xfId="17" applyFont="1" applyBorder="1" applyAlignment="1">
      <alignment horizontal="center" vertical="center"/>
    </xf>
    <xf numFmtId="0" fontId="36" fillId="0" borderId="16" xfId="17" applyFont="1" applyBorder="1" applyAlignment="1">
      <alignment horizontal="center" vertical="center"/>
    </xf>
    <xf numFmtId="0" fontId="36" fillId="0" borderId="8" xfId="17" applyFont="1" applyBorder="1" applyAlignment="1">
      <alignment horizontal="center" vertical="center"/>
    </xf>
    <xf numFmtId="0" fontId="36" fillId="0" borderId="14" xfId="17" applyFont="1" applyBorder="1" applyAlignment="1">
      <alignment horizontal="center" vertical="center" wrapText="1"/>
    </xf>
    <xf numFmtId="0" fontId="36" fillId="0" borderId="42" xfId="17" applyFont="1" applyBorder="1" applyAlignment="1">
      <alignment horizontal="center" vertical="center" wrapText="1"/>
    </xf>
    <xf numFmtId="0" fontId="36" fillId="0" borderId="18" xfId="17" applyFont="1" applyBorder="1" applyAlignment="1">
      <alignment horizontal="center" vertical="center" wrapText="1"/>
    </xf>
    <xf numFmtId="0" fontId="19" fillId="0" borderId="0" xfId="18" applyFont="1" applyAlignment="1">
      <alignment horizontal="center" vertical="center"/>
    </xf>
    <xf numFmtId="0" fontId="36" fillId="0" borderId="29" xfId="17" applyFont="1" applyBorder="1" applyAlignment="1">
      <alignment horizontal="center" vertical="center" wrapText="1"/>
    </xf>
    <xf numFmtId="0" fontId="36" fillId="0" borderId="28" xfId="17" applyFont="1" applyBorder="1" applyAlignment="1">
      <alignment horizontal="center" vertical="center" wrapText="1"/>
    </xf>
    <xf numFmtId="0" fontId="36" fillId="0" borderId="27" xfId="17" applyFont="1" applyBorder="1" applyAlignment="1">
      <alignment horizontal="center" vertical="center" wrapText="1"/>
    </xf>
    <xf numFmtId="0" fontId="28" fillId="13" borderId="5" xfId="17" applyFont="1" applyFill="1" applyBorder="1" applyAlignment="1">
      <alignment horizontal="center" vertical="center" wrapText="1"/>
    </xf>
    <xf numFmtId="0" fontId="28" fillId="0" borderId="43" xfId="17" applyFont="1" applyBorder="1" applyAlignment="1">
      <alignment horizontal="center" vertical="center" wrapText="1"/>
    </xf>
    <xf numFmtId="0" fontId="31" fillId="0" borderId="5" xfId="0" applyFont="1" applyBorder="1" applyAlignment="1">
      <alignment horizontal="center" vertical="center" textRotation="255"/>
    </xf>
    <xf numFmtId="0" fontId="31" fillId="0" borderId="43" xfId="0" applyFont="1" applyBorder="1" applyAlignment="1">
      <alignment horizontal="center" vertical="center" textRotation="255"/>
    </xf>
    <xf numFmtId="0" fontId="28" fillId="0" borderId="15" xfId="17" applyFont="1" applyFill="1" applyBorder="1" applyAlignment="1">
      <alignment horizontal="left" vertical="center"/>
    </xf>
    <xf numFmtId="0" fontId="28" fillId="0" borderId="16" xfId="17" applyFont="1" applyFill="1" applyBorder="1" applyAlignment="1">
      <alignment horizontal="left" vertical="center"/>
    </xf>
    <xf numFmtId="0" fontId="28" fillId="0" borderId="8" xfId="17" applyFont="1" applyFill="1" applyBorder="1" applyAlignment="1">
      <alignment horizontal="left" vertical="center"/>
    </xf>
    <xf numFmtId="0" fontId="28" fillId="0" borderId="50" xfId="17" applyFont="1" applyBorder="1" applyAlignment="1">
      <alignment horizontal="left" vertical="center" wrapText="1"/>
    </xf>
    <xf numFmtId="0" fontId="28" fillId="0" borderId="49" xfId="17" applyFont="1" applyBorder="1" applyAlignment="1">
      <alignment horizontal="left" vertical="center" wrapText="1"/>
    </xf>
    <xf numFmtId="0" fontId="32" fillId="0" borderId="15" xfId="17" applyFont="1" applyFill="1" applyBorder="1" applyAlignment="1">
      <alignment horizontal="left" vertical="center"/>
    </xf>
    <xf numFmtId="0" fontId="32" fillId="0" borderId="16" xfId="17" applyFont="1" applyFill="1" applyBorder="1" applyAlignment="1">
      <alignment horizontal="left" vertical="center"/>
    </xf>
    <xf numFmtId="0" fontId="32" fillId="0" borderId="8" xfId="17" applyFont="1" applyFill="1" applyBorder="1" applyAlignment="1">
      <alignment horizontal="left" vertical="center"/>
    </xf>
    <xf numFmtId="0" fontId="33" fillId="0" borderId="0" xfId="18" applyFont="1" applyAlignment="1">
      <alignment horizontal="center" vertical="center" wrapText="1"/>
    </xf>
    <xf numFmtId="0" fontId="33" fillId="0" borderId="0" xfId="18" applyFont="1" applyAlignment="1">
      <alignment horizontal="center" vertical="center"/>
    </xf>
    <xf numFmtId="0" fontId="31" fillId="0" borderId="0" xfId="19" applyFont="1">
      <alignment vertical="center"/>
    </xf>
    <xf numFmtId="0" fontId="31" fillId="2" borderId="5" xfId="19" applyFont="1" applyFill="1" applyBorder="1" applyAlignment="1">
      <alignment horizontal="center" vertical="center"/>
    </xf>
    <xf numFmtId="0" fontId="19" fillId="0" borderId="0" xfId="18" applyFont="1" applyAlignment="1">
      <alignment horizontal="center" vertical="center" wrapText="1"/>
    </xf>
  </cellXfs>
  <cellStyles count="20">
    <cellStyle name="ハイパーリンク 2" xfId="9" xr:uid="{00000000-0005-0000-0000-000000000000}"/>
    <cellStyle name="桁区切り" xfId="14" builtinId="6"/>
    <cellStyle name="工事費(小)" xfId="1" xr:uid="{00000000-0005-0000-0000-000002000000}"/>
    <cellStyle name="工事費(大)" xfId="2" xr:uid="{00000000-0005-0000-0000-000003000000}"/>
    <cellStyle name="坪価(小)" xfId="3" xr:uid="{00000000-0005-0000-0000-000004000000}"/>
    <cellStyle name="坪価(大)" xfId="4" xr:uid="{00000000-0005-0000-0000-000005000000}"/>
    <cellStyle name="標準" xfId="0" builtinId="0"/>
    <cellStyle name="標準 2" xfId="10" xr:uid="{00000000-0005-0000-0000-000007000000}"/>
    <cellStyle name="標準 2 2" xfId="17" xr:uid="{00000000-0005-0000-0000-000008000000}"/>
    <cellStyle name="標準 2 3" xfId="15" xr:uid="{00000000-0005-0000-0000-000009000000}"/>
    <cellStyle name="標準 3" xfId="11" xr:uid="{00000000-0005-0000-0000-00000A000000}"/>
    <cellStyle name="標準 4" xfId="8" xr:uid="{00000000-0005-0000-0000-00000B000000}"/>
    <cellStyle name="標準 5" xfId="12" xr:uid="{00000000-0005-0000-0000-00000C000000}"/>
    <cellStyle name="標準 6" xfId="13" xr:uid="{00000000-0005-0000-0000-00000D000000}"/>
    <cellStyle name="標準 6 2" xfId="18" xr:uid="{00000000-0005-0000-0000-00000E000000}"/>
    <cellStyle name="標準 7" xfId="19" xr:uid="{00000000-0005-0000-0000-00000F000000}"/>
    <cellStyle name="標準 8" xfId="16" xr:uid="{00000000-0005-0000-0000-000010000000}"/>
    <cellStyle name="標準_041025補助アリ・１５年⑧完成－一般財源修正(五十嵐加工)（松本加筆）" xfId="5" xr:uid="{00000000-0005-0000-0000-000011000000}"/>
    <cellStyle name="標準_様式（入札書類審査EXCEL）" xfId="6" xr:uid="{00000000-0005-0000-0000-000012000000}"/>
    <cellStyle name="未定義" xfId="7" xr:uid="{00000000-0005-0000-0000-000013000000}"/>
  </cellStyles>
  <dxfs count="0"/>
  <tableStyles count="0" defaultTableStyle="TableStyleMedium9" defaultPivotStyle="PivotStyleLight16"/>
  <colors>
    <mruColors>
      <color rgb="FFFF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14906</xdr:colOff>
      <xdr:row>5</xdr:row>
      <xdr:rowOff>99393</xdr:rowOff>
    </xdr:from>
    <xdr:to>
      <xdr:col>26</xdr:col>
      <xdr:colOff>0</xdr:colOff>
      <xdr:row>5</xdr:row>
      <xdr:rowOff>762001</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1500806" y="1029033"/>
          <a:ext cx="3459814" cy="662608"/>
        </a:xfrm>
        <a:prstGeom prst="rect">
          <a:avLst/>
        </a:prstGeom>
        <a:solidFill>
          <a:schemeClr val="bg1">
            <a:lumMod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lang="ja-JP" altLang="en-US" sz="900">
              <a:solidFill>
                <a:schemeClr val="bg1"/>
              </a:solidFill>
              <a:effectLst/>
              <a:latin typeface="ＭＳ ゴシック" panose="020B0609070205080204" pitchFamily="49" charset="-128"/>
              <a:ea typeface="ＭＳ ゴシック" panose="020B0609070205080204" pitchFamily="49" charset="-128"/>
              <a:cs typeface="+mn-cs"/>
            </a:rPr>
            <a:t>▼</a:t>
          </a:r>
          <a:r>
            <a:rPr lang="en-US" altLang="ja-JP" sz="900">
              <a:solidFill>
                <a:schemeClr val="bg1"/>
              </a:solidFill>
              <a:effectLst/>
              <a:latin typeface="ＭＳ ゴシック" panose="020B0609070205080204" pitchFamily="49" charset="-128"/>
              <a:ea typeface="ＭＳ ゴシック" panose="020B0609070205080204" pitchFamily="49" charset="-128"/>
              <a:cs typeface="+mn-cs"/>
            </a:rPr>
            <a:t>R5(2023</a:t>
          </a:r>
          <a:r>
            <a:rPr lang="ja-JP" altLang="en-US" sz="900">
              <a:solidFill>
                <a:schemeClr val="bg1"/>
              </a:solidFill>
              <a:effectLst/>
              <a:latin typeface="ＭＳ ゴシック" panose="020B0609070205080204" pitchFamily="49" charset="-128"/>
              <a:ea typeface="ＭＳ ゴシック" panose="020B0609070205080204" pitchFamily="49" charset="-128"/>
              <a:cs typeface="+mn-cs"/>
            </a:rPr>
            <a:t>）年</a:t>
          </a:r>
          <a:r>
            <a:rPr lang="ja-JP" altLang="ja-JP" sz="900">
              <a:solidFill>
                <a:schemeClr val="bg1"/>
              </a:solidFill>
              <a:effectLst/>
              <a:latin typeface="ＭＳ ゴシック" panose="020B0609070205080204" pitchFamily="49" charset="-128"/>
              <a:ea typeface="ＭＳ ゴシック" panose="020B0609070205080204" pitchFamily="49" charset="-128"/>
              <a:cs typeface="+mn-cs"/>
            </a:rPr>
            <a:t>10月25日</a:t>
          </a:r>
          <a:r>
            <a:rPr lang="ja-JP" altLang="en-US" sz="900">
              <a:solidFill>
                <a:schemeClr val="bg1"/>
              </a:solidFill>
              <a:effectLst/>
              <a:latin typeface="ＭＳ ゴシック" panose="020B0609070205080204" pitchFamily="49" charset="-128"/>
              <a:ea typeface="ＭＳ ゴシック" panose="020B0609070205080204" pitchFamily="49" charset="-128"/>
              <a:cs typeface="+mn-cs"/>
            </a:rPr>
            <a:t>　</a:t>
          </a:r>
          <a:r>
            <a:rPr lang="ja-JP" altLang="ja-JP" sz="900">
              <a:solidFill>
                <a:schemeClr val="bg1"/>
              </a:solidFill>
              <a:effectLst/>
              <a:latin typeface="ＭＳ ゴシック" panose="020B0609070205080204" pitchFamily="49" charset="-128"/>
              <a:ea typeface="ＭＳ ゴシック" panose="020B0609070205080204" pitchFamily="49" charset="-128"/>
              <a:cs typeface="+mn-cs"/>
            </a:rPr>
            <a:t>優先交渉権者の決定及び公表</a:t>
          </a:r>
          <a:endParaRPr lang="en-US" altLang="ja-JP" sz="900">
            <a:solidFill>
              <a:schemeClr val="bg1"/>
            </a:solidFill>
            <a:effectLst/>
            <a:latin typeface="ＭＳ ゴシック" panose="020B0609070205080204" pitchFamily="49" charset="-128"/>
            <a:ea typeface="ＭＳ ゴシック" panose="020B0609070205080204" pitchFamily="49" charset="-128"/>
            <a:cs typeface="+mn-cs"/>
          </a:endParaRPr>
        </a:p>
        <a:p>
          <a:r>
            <a:rPr lang="ja-JP" altLang="en-US" sz="900">
              <a:solidFill>
                <a:schemeClr val="bg1"/>
              </a:solidFill>
              <a:effectLst/>
              <a:latin typeface="ＭＳ ゴシック" panose="020B0609070205080204" pitchFamily="49" charset="-128"/>
              <a:ea typeface="ＭＳ ゴシック" panose="020B0609070205080204" pitchFamily="49" charset="-128"/>
              <a:cs typeface="+mn-cs"/>
            </a:rPr>
            <a:t>　▼</a:t>
          </a:r>
          <a:r>
            <a:rPr lang="en-US" altLang="ja-JP" sz="900">
              <a:solidFill>
                <a:schemeClr val="bg1"/>
              </a:solidFill>
              <a:effectLst/>
              <a:latin typeface="ＭＳ ゴシック" panose="020B0609070205080204" pitchFamily="49" charset="-128"/>
              <a:ea typeface="ＭＳ ゴシック" panose="020B0609070205080204" pitchFamily="49" charset="-128"/>
              <a:cs typeface="+mn-cs"/>
            </a:rPr>
            <a:t>R5(2023</a:t>
          </a:r>
          <a:r>
            <a:rPr lang="ja-JP" altLang="ja-JP" sz="900">
              <a:solidFill>
                <a:schemeClr val="bg1"/>
              </a:solidFill>
              <a:effectLst/>
              <a:latin typeface="ＭＳ ゴシック" panose="020B0609070205080204" pitchFamily="49" charset="-128"/>
              <a:ea typeface="ＭＳ ゴシック" panose="020B0609070205080204" pitchFamily="49" charset="-128"/>
              <a:cs typeface="+mn-cs"/>
            </a:rPr>
            <a:t>）年11月7日</a:t>
          </a:r>
          <a:r>
            <a:rPr lang="en-US" altLang="ja-JP" sz="900">
              <a:solidFill>
                <a:schemeClr val="bg1"/>
              </a:solidFill>
              <a:effectLst/>
              <a:latin typeface="ＭＳ ゴシック" panose="020B0609070205080204" pitchFamily="49" charset="-128"/>
              <a:ea typeface="ＭＳ ゴシック" panose="020B0609070205080204" pitchFamily="49" charset="-128"/>
              <a:cs typeface="+mn-cs"/>
            </a:rPr>
            <a:t> </a:t>
          </a:r>
          <a:r>
            <a:rPr lang="ja-JP" altLang="en-US" sz="900">
              <a:solidFill>
                <a:schemeClr val="bg1"/>
              </a:solidFill>
              <a:effectLst/>
              <a:latin typeface="ＭＳ ゴシック" panose="020B0609070205080204" pitchFamily="49" charset="-128"/>
              <a:ea typeface="ＭＳ ゴシック" panose="020B0609070205080204" pitchFamily="49" charset="-128"/>
              <a:cs typeface="+mn-cs"/>
            </a:rPr>
            <a:t>　</a:t>
          </a:r>
          <a:r>
            <a:rPr lang="ja-JP" altLang="ja-JP" sz="900">
              <a:solidFill>
                <a:schemeClr val="bg1"/>
              </a:solidFill>
              <a:effectLst/>
              <a:latin typeface="ＭＳ ゴシック" panose="020B0609070205080204" pitchFamily="49" charset="-128"/>
              <a:ea typeface="ＭＳ ゴシック" panose="020B0609070205080204" pitchFamily="49" charset="-128"/>
              <a:cs typeface="+mn-cs"/>
            </a:rPr>
            <a:t>基本協定の締結</a:t>
          </a:r>
        </a:p>
        <a:p>
          <a:r>
            <a:rPr lang="ja-JP" altLang="en-US" sz="900">
              <a:solidFill>
                <a:schemeClr val="bg1"/>
              </a:solidFill>
              <a:effectLst/>
              <a:latin typeface="ＭＳ ゴシック" panose="020B0609070205080204" pitchFamily="49" charset="-128"/>
              <a:ea typeface="ＭＳ ゴシック" panose="020B0609070205080204" pitchFamily="49" charset="-128"/>
              <a:cs typeface="+mn-cs"/>
            </a:rPr>
            <a:t>　　▼</a:t>
          </a:r>
          <a:r>
            <a:rPr lang="en-US" altLang="ja-JP" sz="900">
              <a:solidFill>
                <a:schemeClr val="bg1"/>
              </a:solidFill>
              <a:effectLst/>
              <a:latin typeface="ＭＳ ゴシック" panose="020B0609070205080204" pitchFamily="49" charset="-128"/>
              <a:ea typeface="ＭＳ ゴシック" panose="020B0609070205080204" pitchFamily="49" charset="-128"/>
              <a:cs typeface="+mn-cs"/>
            </a:rPr>
            <a:t>R5(2023</a:t>
          </a:r>
          <a:r>
            <a:rPr lang="ja-JP" altLang="ja-JP" sz="900">
              <a:solidFill>
                <a:schemeClr val="bg1"/>
              </a:solidFill>
              <a:effectLst/>
              <a:latin typeface="ＭＳ ゴシック" panose="020B0609070205080204" pitchFamily="49" charset="-128"/>
              <a:ea typeface="ＭＳ ゴシック" panose="020B0609070205080204" pitchFamily="49" charset="-128"/>
              <a:cs typeface="+mn-cs"/>
            </a:rPr>
            <a:t>）年11月14日</a:t>
          </a:r>
          <a:r>
            <a:rPr lang="en-US" altLang="ja-JP" sz="900" baseline="0">
              <a:solidFill>
                <a:schemeClr val="bg1"/>
              </a:solidFill>
              <a:effectLst/>
              <a:latin typeface="ＭＳ ゴシック" panose="020B0609070205080204" pitchFamily="49" charset="-128"/>
              <a:ea typeface="ＭＳ ゴシック" panose="020B0609070205080204" pitchFamily="49" charset="-128"/>
              <a:cs typeface="+mn-cs"/>
            </a:rPr>
            <a:t>  </a:t>
          </a:r>
          <a:r>
            <a:rPr lang="ja-JP" altLang="ja-JP" sz="900">
              <a:solidFill>
                <a:schemeClr val="bg1"/>
              </a:solidFill>
              <a:effectLst/>
              <a:latin typeface="ＭＳ ゴシック" panose="020B0609070205080204" pitchFamily="49" charset="-128"/>
              <a:ea typeface="ＭＳ ゴシック" panose="020B0609070205080204" pitchFamily="49" charset="-128"/>
              <a:cs typeface="+mn-cs"/>
            </a:rPr>
            <a:t>設計・建設工事請負仮契約の締結</a:t>
          </a:r>
        </a:p>
        <a:p>
          <a:r>
            <a:rPr lang="ja-JP" altLang="en-US" sz="900">
              <a:solidFill>
                <a:schemeClr val="bg1"/>
              </a:solidFill>
              <a:effectLst/>
              <a:latin typeface="ＭＳ ゴシック" panose="020B0609070205080204" pitchFamily="49" charset="-128"/>
              <a:ea typeface="ＭＳ ゴシック" panose="020B0609070205080204" pitchFamily="49" charset="-128"/>
              <a:cs typeface="+mn-cs"/>
            </a:rPr>
            <a:t>　　　▼</a:t>
          </a:r>
          <a:r>
            <a:rPr lang="en-US" altLang="ja-JP" sz="900">
              <a:solidFill>
                <a:schemeClr val="bg1"/>
              </a:solidFill>
              <a:effectLst/>
              <a:latin typeface="ＭＳ ゴシック" panose="020B0609070205080204" pitchFamily="49" charset="-128"/>
              <a:ea typeface="ＭＳ ゴシック" panose="020B0609070205080204" pitchFamily="49" charset="-128"/>
              <a:cs typeface="+mn-cs"/>
            </a:rPr>
            <a:t>R5(2023</a:t>
          </a:r>
          <a:r>
            <a:rPr lang="ja-JP" altLang="ja-JP" sz="900">
              <a:solidFill>
                <a:schemeClr val="bg1"/>
              </a:solidFill>
              <a:effectLst/>
              <a:latin typeface="ＭＳ ゴシック" panose="020B0609070205080204" pitchFamily="49" charset="-128"/>
              <a:ea typeface="ＭＳ ゴシック" panose="020B0609070205080204" pitchFamily="49" charset="-128"/>
              <a:cs typeface="+mn-cs"/>
            </a:rPr>
            <a:t>）年12</a:t>
          </a:r>
          <a:r>
            <a:rPr lang="en-US" altLang="ja-JP" sz="900">
              <a:solidFill>
                <a:schemeClr val="bg1"/>
              </a:solidFill>
              <a:effectLst/>
              <a:latin typeface="ＭＳ ゴシック" panose="020B0609070205080204" pitchFamily="49" charset="-128"/>
              <a:ea typeface="ＭＳ ゴシック" panose="020B0609070205080204" pitchFamily="49" charset="-128"/>
              <a:cs typeface="+mn-cs"/>
            </a:rPr>
            <a:t>月</a:t>
          </a:r>
          <a:r>
            <a:rPr lang="ja-JP" altLang="ja-JP" sz="900">
              <a:solidFill>
                <a:schemeClr val="bg1"/>
              </a:solidFill>
              <a:effectLst/>
              <a:latin typeface="ＭＳ ゴシック" panose="020B0609070205080204" pitchFamily="49" charset="-128"/>
              <a:ea typeface="ＭＳ ゴシック" panose="020B0609070205080204" pitchFamily="49" charset="-128"/>
              <a:cs typeface="+mn-cs"/>
            </a:rPr>
            <a:t>下旬</a:t>
          </a:r>
          <a:r>
            <a:rPr lang="en-US" altLang="ja-JP" sz="900">
              <a:solidFill>
                <a:schemeClr val="bg1"/>
              </a:solidFill>
              <a:effectLst/>
              <a:latin typeface="ＭＳ ゴシック" panose="020B0609070205080204" pitchFamily="49" charset="-128"/>
              <a:ea typeface="ＭＳ ゴシック" panose="020B0609070205080204" pitchFamily="49" charset="-128"/>
              <a:cs typeface="+mn-cs"/>
            </a:rPr>
            <a:t>  </a:t>
          </a:r>
          <a:r>
            <a:rPr lang="ja-JP" altLang="ja-JP" sz="900">
              <a:solidFill>
                <a:schemeClr val="bg1"/>
              </a:solidFill>
              <a:effectLst/>
              <a:latin typeface="ＭＳ ゴシック" panose="020B0609070205080204" pitchFamily="49" charset="-128"/>
              <a:ea typeface="ＭＳ ゴシック" panose="020B0609070205080204" pitchFamily="49" charset="-128"/>
              <a:cs typeface="+mn-cs"/>
            </a:rPr>
            <a:t>設計・建設工事請負契約の締結</a:t>
          </a:r>
        </a:p>
      </xdr:txBody>
    </xdr:sp>
    <xdr:clientData/>
  </xdr:twoCellAnchor>
  <xdr:twoCellAnchor>
    <xdr:from>
      <xdr:col>21</xdr:col>
      <xdr:colOff>58142</xdr:colOff>
      <xdr:row>5</xdr:row>
      <xdr:rowOff>824997</xdr:rowOff>
    </xdr:from>
    <xdr:to>
      <xdr:col>44</xdr:col>
      <xdr:colOff>687705</xdr:colOff>
      <xdr:row>5</xdr:row>
      <xdr:rowOff>1209643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4782542" y="1758447"/>
          <a:ext cx="4353838" cy="384646"/>
        </a:xfrm>
        <a:prstGeom prst="rect">
          <a:avLst/>
        </a:prstGeom>
        <a:solidFill>
          <a:schemeClr val="bg1">
            <a:lumMod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lang="ja-JP" altLang="en-US" sz="900">
              <a:solidFill>
                <a:schemeClr val="bg1"/>
              </a:solidFill>
              <a:effectLst/>
              <a:latin typeface="ＭＳ ゴシック" panose="020B0609070205080204" pitchFamily="49" charset="-128"/>
              <a:ea typeface="ＭＳ ゴシック" panose="020B0609070205080204" pitchFamily="49" charset="-128"/>
              <a:cs typeface="+mn-cs"/>
            </a:rPr>
            <a:t>▼</a:t>
          </a:r>
          <a:r>
            <a:rPr lang="en-US" altLang="ja-JP" sz="900">
              <a:solidFill>
                <a:schemeClr val="bg1"/>
              </a:solidFill>
              <a:effectLst/>
              <a:latin typeface="ＭＳ ゴシック" panose="020B0609070205080204" pitchFamily="49" charset="-128"/>
              <a:ea typeface="ＭＳ ゴシック" panose="020B0609070205080204" pitchFamily="49" charset="-128"/>
              <a:cs typeface="+mn-cs"/>
            </a:rPr>
            <a:t>R7(2025</a:t>
          </a:r>
          <a:r>
            <a:rPr lang="ja-JP" altLang="ja-JP" sz="900">
              <a:solidFill>
                <a:schemeClr val="bg1"/>
              </a:solidFill>
              <a:effectLst/>
              <a:latin typeface="ＭＳ ゴシック" panose="020B0609070205080204" pitchFamily="49" charset="-128"/>
              <a:ea typeface="ＭＳ ゴシック" panose="020B0609070205080204" pitchFamily="49" charset="-128"/>
              <a:cs typeface="+mn-cs"/>
            </a:rPr>
            <a:t>）年</a:t>
          </a:r>
          <a:r>
            <a:rPr lang="en-US" altLang="ja-JP" sz="900">
              <a:solidFill>
                <a:schemeClr val="bg1"/>
              </a:solidFill>
              <a:effectLst/>
              <a:latin typeface="ＭＳ ゴシック" panose="020B0609070205080204" pitchFamily="49" charset="-128"/>
              <a:ea typeface="ＭＳ ゴシック" panose="020B0609070205080204" pitchFamily="49" charset="-128"/>
              <a:cs typeface="+mn-cs"/>
            </a:rPr>
            <a:t>6月</a:t>
          </a:r>
          <a:r>
            <a:rPr lang="ja-JP" altLang="en-US" sz="900">
              <a:solidFill>
                <a:schemeClr val="bg1"/>
              </a:solidFill>
              <a:effectLst/>
              <a:latin typeface="ＭＳ ゴシック" panose="020B0609070205080204" pitchFamily="49" charset="-128"/>
              <a:ea typeface="ＭＳ ゴシック" panose="020B0609070205080204" pitchFamily="49" charset="-128"/>
              <a:cs typeface="+mn-cs"/>
            </a:rPr>
            <a:t>（一部開園の時期に合わせて締結日を変更）</a:t>
          </a:r>
          <a:r>
            <a:rPr lang="en-US" altLang="ja-JP" sz="900">
              <a:solidFill>
                <a:schemeClr val="bg1"/>
              </a:solidFill>
              <a:effectLst/>
              <a:latin typeface="ＭＳ ゴシック" panose="020B0609070205080204" pitchFamily="49" charset="-128"/>
              <a:ea typeface="ＭＳ ゴシック" panose="020B0609070205080204" pitchFamily="49" charset="-128"/>
              <a:cs typeface="+mn-cs"/>
            </a:rPr>
            <a:t> </a:t>
          </a:r>
        </a:p>
        <a:p>
          <a:r>
            <a:rPr lang="ja-JP" altLang="en-US" sz="900" baseline="0">
              <a:solidFill>
                <a:schemeClr val="bg1"/>
              </a:solidFill>
              <a:effectLst/>
              <a:latin typeface="ＭＳ ゴシック" panose="020B0609070205080204" pitchFamily="49" charset="-128"/>
              <a:ea typeface="ＭＳ ゴシック" panose="020B0609070205080204" pitchFamily="49" charset="-128"/>
              <a:cs typeface="+mn-cs"/>
            </a:rPr>
            <a:t> </a:t>
          </a:r>
          <a:r>
            <a:rPr lang="en-US" altLang="ja-JP" sz="900">
              <a:solidFill>
                <a:schemeClr val="bg1"/>
              </a:solidFill>
              <a:effectLst/>
              <a:latin typeface="ＭＳ ゴシック" panose="020B0609070205080204" pitchFamily="49" charset="-128"/>
              <a:ea typeface="ＭＳ ゴシック" panose="020B0609070205080204" pitchFamily="49" charset="-128"/>
              <a:cs typeface="+mn-cs"/>
            </a:rPr>
            <a:t> </a:t>
          </a:r>
          <a:r>
            <a:rPr lang="ja-JP" altLang="ja-JP" sz="900">
              <a:solidFill>
                <a:schemeClr val="bg1"/>
              </a:solidFill>
              <a:effectLst/>
              <a:latin typeface="ＭＳ ゴシック" panose="020B0609070205080204" pitchFamily="49" charset="-128"/>
              <a:ea typeface="ＭＳ ゴシック" panose="020B0609070205080204" pitchFamily="49" charset="-128"/>
              <a:cs typeface="+mn-cs"/>
            </a:rPr>
            <a:t>管理運営に関する基本協定及び管理運営業務サービス水準合意の締結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26"/>
  <sheetViews>
    <sheetView tabSelected="1" view="pageBreakPreview" zoomScaleNormal="100" zoomScaleSheetLayoutView="100" workbookViewId="0">
      <selection activeCell="E16" sqref="E16:F16"/>
    </sheetView>
  </sheetViews>
  <sheetFormatPr defaultColWidth="9" defaultRowHeight="14.25"/>
  <cols>
    <col min="1" max="1" width="4.875" style="1" customWidth="1"/>
    <col min="2" max="2" width="3.625" style="2" customWidth="1"/>
    <col min="3" max="3" width="13.875" style="2" customWidth="1"/>
    <col min="4" max="4" width="3.625" style="2" customWidth="1"/>
    <col min="5" max="5" width="6.5" style="2" customWidth="1"/>
    <col min="6" max="6" width="16.625" style="2" customWidth="1"/>
    <col min="7" max="7" width="47.625" style="1" customWidth="1"/>
    <col min="8" max="16384" width="9" style="1"/>
  </cols>
  <sheetData>
    <row r="2" spans="1:7">
      <c r="B2" s="7" t="s">
        <v>3</v>
      </c>
    </row>
    <row r="3" spans="1:7" ht="18.75" customHeight="1">
      <c r="A3" s="266" t="s">
        <v>272</v>
      </c>
      <c r="B3" s="266"/>
      <c r="C3" s="266"/>
      <c r="D3" s="266"/>
      <c r="E3" s="266"/>
      <c r="F3" s="266"/>
      <c r="G3" s="266"/>
    </row>
    <row r="4" spans="1:7" ht="18.75" customHeight="1">
      <c r="B4" s="268" t="s">
        <v>346</v>
      </c>
      <c r="C4" s="268"/>
      <c r="D4" s="268"/>
      <c r="E4" s="268"/>
      <c r="F4" s="268"/>
      <c r="G4" s="268"/>
    </row>
    <row r="5" spans="1:7" ht="15" customHeight="1">
      <c r="B5" s="270"/>
      <c r="C5" s="270"/>
      <c r="D5" s="270"/>
      <c r="E5" s="270"/>
      <c r="F5" s="270"/>
      <c r="G5" s="270"/>
    </row>
    <row r="6" spans="1:7" ht="15" customHeight="1">
      <c r="B6" s="269" t="s">
        <v>4</v>
      </c>
      <c r="C6" s="269"/>
      <c r="D6" s="269"/>
      <c r="E6" s="269"/>
      <c r="F6" s="269"/>
      <c r="G6" s="269"/>
    </row>
    <row r="7" spans="1:7" ht="15" customHeight="1"/>
    <row r="8" spans="1:7" ht="15" customHeight="1">
      <c r="F8" s="124" t="s">
        <v>5</v>
      </c>
      <c r="G8" s="8"/>
    </row>
    <row r="9" spans="1:7" ht="15" customHeight="1">
      <c r="F9" s="70" t="s">
        <v>277</v>
      </c>
      <c r="G9" s="8"/>
    </row>
    <row r="10" spans="1:7" ht="15" customHeight="1">
      <c r="F10" s="70" t="s">
        <v>7</v>
      </c>
      <c r="G10" s="8"/>
    </row>
    <row r="11" spans="1:7" ht="15" customHeight="1">
      <c r="B11" s="67"/>
      <c r="C11" s="67"/>
      <c r="D11" s="67"/>
      <c r="E11" s="67"/>
      <c r="F11" s="70" t="s">
        <v>6</v>
      </c>
      <c r="G11" s="8"/>
    </row>
    <row r="12" spans="1:7" ht="15" customHeight="1">
      <c r="F12" s="70" t="s">
        <v>8</v>
      </c>
      <c r="G12" s="8"/>
    </row>
    <row r="14" spans="1:7" ht="25.5" customHeight="1" thickBot="1">
      <c r="B14" s="121" t="s">
        <v>2</v>
      </c>
      <c r="C14" s="121" t="s">
        <v>273</v>
      </c>
      <c r="D14" s="121" t="s">
        <v>1</v>
      </c>
      <c r="E14" s="271" t="s">
        <v>172</v>
      </c>
      <c r="F14" s="272"/>
      <c r="G14" s="121" t="s">
        <v>0</v>
      </c>
    </row>
    <row r="15" spans="1:7" s="120" customFormat="1" ht="57" customHeight="1" thickTop="1">
      <c r="B15" s="122" t="s">
        <v>271</v>
      </c>
      <c r="C15" s="122" t="s">
        <v>275</v>
      </c>
      <c r="D15" s="122">
        <v>10</v>
      </c>
      <c r="E15" s="273" t="s">
        <v>348</v>
      </c>
      <c r="F15" s="274"/>
      <c r="G15" s="253" t="s">
        <v>344</v>
      </c>
    </row>
    <row r="16" spans="1:7" ht="57" customHeight="1">
      <c r="B16" s="5">
        <v>1</v>
      </c>
      <c r="C16" s="5"/>
      <c r="D16" s="5"/>
      <c r="E16" s="264"/>
      <c r="F16" s="265"/>
      <c r="G16" s="4"/>
    </row>
    <row r="17" spans="2:7" ht="57" customHeight="1">
      <c r="B17" s="5">
        <v>2</v>
      </c>
      <c r="C17" s="5"/>
      <c r="D17" s="5"/>
      <c r="E17" s="264"/>
      <c r="F17" s="265"/>
      <c r="G17" s="4"/>
    </row>
    <row r="18" spans="2:7" ht="57" customHeight="1">
      <c r="B18" s="5">
        <v>3</v>
      </c>
      <c r="C18" s="5"/>
      <c r="D18" s="5"/>
      <c r="E18" s="264"/>
      <c r="F18" s="265"/>
      <c r="G18" s="4"/>
    </row>
    <row r="19" spans="2:7" ht="57" customHeight="1">
      <c r="B19" s="5">
        <v>4</v>
      </c>
      <c r="C19" s="5"/>
      <c r="D19" s="5"/>
      <c r="E19" s="264"/>
      <c r="F19" s="265"/>
      <c r="G19" s="4"/>
    </row>
    <row r="20" spans="2:7" ht="57" customHeight="1">
      <c r="B20" s="5">
        <v>5</v>
      </c>
      <c r="C20" s="5"/>
      <c r="E20" s="264"/>
      <c r="F20" s="265"/>
      <c r="G20" s="4"/>
    </row>
    <row r="21" spans="2:7" ht="57" customHeight="1">
      <c r="B21" s="5">
        <v>6</v>
      </c>
      <c r="C21" s="5"/>
      <c r="D21" s="6"/>
      <c r="E21" s="264"/>
      <c r="F21" s="265"/>
      <c r="G21" s="4"/>
    </row>
    <row r="22" spans="2:7" ht="57" customHeight="1">
      <c r="B22" s="5">
        <v>7</v>
      </c>
      <c r="C22" s="5"/>
      <c r="D22" s="6"/>
      <c r="E22" s="264"/>
      <c r="F22" s="265"/>
      <c r="G22" s="4"/>
    </row>
    <row r="23" spans="2:7" ht="57" customHeight="1">
      <c r="B23" s="5">
        <v>8</v>
      </c>
      <c r="C23" s="5"/>
      <c r="D23" s="5"/>
      <c r="E23" s="264"/>
      <c r="F23" s="265"/>
      <c r="G23" s="4"/>
    </row>
    <row r="24" spans="2:7" ht="57" customHeight="1">
      <c r="B24" s="5">
        <v>9</v>
      </c>
      <c r="C24" s="5"/>
      <c r="D24" s="5"/>
      <c r="E24" s="264"/>
      <c r="F24" s="265"/>
      <c r="G24" s="4"/>
    </row>
    <row r="25" spans="2:7" ht="57" customHeight="1">
      <c r="B25" s="5">
        <v>10</v>
      </c>
      <c r="C25" s="5"/>
      <c r="D25" s="5"/>
      <c r="E25" s="264"/>
      <c r="F25" s="265"/>
      <c r="G25" s="4"/>
    </row>
    <row r="26" spans="2:7" ht="21.75" customHeight="1">
      <c r="B26" s="267" t="s">
        <v>274</v>
      </c>
      <c r="C26" s="267"/>
      <c r="D26" s="267"/>
      <c r="E26" s="267"/>
      <c r="F26" s="267"/>
      <c r="G26" s="267"/>
    </row>
  </sheetData>
  <mergeCells count="17">
    <mergeCell ref="E20:F20"/>
    <mergeCell ref="E21:F21"/>
    <mergeCell ref="A3:G3"/>
    <mergeCell ref="B26:G26"/>
    <mergeCell ref="B4:G4"/>
    <mergeCell ref="B6:G6"/>
    <mergeCell ref="B5:G5"/>
    <mergeCell ref="E14:F14"/>
    <mergeCell ref="E15:F15"/>
    <mergeCell ref="E16:F16"/>
    <mergeCell ref="E22:F22"/>
    <mergeCell ref="E23:F23"/>
    <mergeCell ref="E24:F24"/>
    <mergeCell ref="E25:F25"/>
    <mergeCell ref="E17:F17"/>
    <mergeCell ref="E18:F18"/>
    <mergeCell ref="E19:F19"/>
  </mergeCells>
  <phoneticPr fontId="4"/>
  <pageMargins left="0.23622047244094488" right="0.19685039370078741" top="0.3543307086614173" bottom="0.19685039370078741" header="0.19685039370078741" footer="0.19685039370078741"/>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63"/>
  <sheetViews>
    <sheetView view="pageBreakPreview" zoomScale="70" zoomScaleNormal="100" zoomScaleSheetLayoutView="70" workbookViewId="0">
      <selection activeCell="D7" sqref="D7"/>
    </sheetView>
  </sheetViews>
  <sheetFormatPr defaultColWidth="9" defaultRowHeight="13.5"/>
  <cols>
    <col min="1" max="1" width="5.125" style="74" bestFit="1" customWidth="1"/>
    <col min="2" max="2" width="2.5" style="74" customWidth="1"/>
    <col min="3" max="3" width="2.625" style="74" customWidth="1"/>
    <col min="4" max="4" width="19.875" style="74" customWidth="1"/>
    <col min="5" max="5" width="19.25" style="74" bestFit="1" customWidth="1"/>
    <col min="6" max="28" width="7.125" style="74" customWidth="1"/>
    <col min="29" max="29" width="21.5" style="74" customWidth="1"/>
    <col min="30" max="16384" width="9" style="74"/>
  </cols>
  <sheetData>
    <row r="1" spans="1:40" s="34" customFormat="1" ht="12.75" customHeight="1">
      <c r="A1" s="73" t="s">
        <v>294</v>
      </c>
      <c r="AN1" s="35"/>
    </row>
    <row r="2" spans="1:40" s="34" customFormat="1" ht="45" customHeight="1">
      <c r="A2" s="377" t="s">
        <v>334</v>
      </c>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72"/>
      <c r="AE2" s="72"/>
      <c r="AF2" s="72"/>
      <c r="AG2" s="72"/>
      <c r="AH2" s="72"/>
      <c r="AI2" s="72"/>
      <c r="AJ2" s="72"/>
      <c r="AK2" s="72"/>
      <c r="AL2" s="72"/>
      <c r="AM2" s="72"/>
      <c r="AN2" s="72"/>
    </row>
    <row r="3" spans="1:40" ht="12.75" customHeight="1">
      <c r="A3" s="375"/>
      <c r="B3" s="375"/>
      <c r="C3" s="375"/>
      <c r="D3" s="375"/>
      <c r="E3" s="375"/>
      <c r="F3" s="375"/>
      <c r="G3" s="375"/>
      <c r="H3" s="375"/>
      <c r="I3" s="375"/>
      <c r="J3" s="375"/>
      <c r="K3" s="375"/>
      <c r="L3" s="75"/>
      <c r="M3" s="75"/>
      <c r="N3" s="75"/>
      <c r="O3" s="75"/>
      <c r="P3" s="75"/>
      <c r="Q3" s="75"/>
      <c r="R3" s="75"/>
      <c r="S3" s="75"/>
      <c r="T3" s="75"/>
      <c r="U3" s="75"/>
      <c r="V3" s="75"/>
      <c r="W3" s="75"/>
      <c r="X3" s="75"/>
      <c r="Y3" s="75"/>
      <c r="Z3" s="75"/>
      <c r="AA3" s="75"/>
      <c r="AB3" s="75"/>
      <c r="AC3" s="100" t="s">
        <v>173</v>
      </c>
    </row>
    <row r="4" spans="1:40" ht="15.75" customHeight="1">
      <c r="A4" s="376" t="s">
        <v>244</v>
      </c>
      <c r="B4" s="376"/>
      <c r="C4" s="376"/>
      <c r="D4" s="376"/>
      <c r="E4" s="82" t="s">
        <v>243</v>
      </c>
      <c r="F4" s="99" t="s">
        <v>242</v>
      </c>
      <c r="G4" s="99" t="s">
        <v>241</v>
      </c>
      <c r="H4" s="99" t="s">
        <v>240</v>
      </c>
      <c r="I4" s="99" t="s">
        <v>239</v>
      </c>
      <c r="J4" s="99" t="s">
        <v>238</v>
      </c>
      <c r="K4" s="99" t="s">
        <v>237</v>
      </c>
      <c r="L4" s="99" t="s">
        <v>236</v>
      </c>
      <c r="M4" s="99" t="s">
        <v>235</v>
      </c>
      <c r="N4" s="99" t="s">
        <v>234</v>
      </c>
      <c r="O4" s="99" t="s">
        <v>233</v>
      </c>
      <c r="P4" s="99" t="s">
        <v>232</v>
      </c>
      <c r="Q4" s="99" t="s">
        <v>231</v>
      </c>
      <c r="R4" s="99" t="s">
        <v>230</v>
      </c>
      <c r="S4" s="99" t="s">
        <v>229</v>
      </c>
      <c r="T4" s="99" t="s">
        <v>228</v>
      </c>
      <c r="U4" s="99" t="s">
        <v>227</v>
      </c>
      <c r="V4" s="99" t="s">
        <v>226</v>
      </c>
      <c r="W4" s="99" t="s">
        <v>225</v>
      </c>
      <c r="X4" s="99" t="s">
        <v>224</v>
      </c>
      <c r="Y4" s="99" t="s">
        <v>223</v>
      </c>
      <c r="Z4" s="99" t="s">
        <v>222</v>
      </c>
      <c r="AA4" s="99" t="s">
        <v>221</v>
      </c>
      <c r="AB4" s="99" t="s">
        <v>220</v>
      </c>
      <c r="AC4" s="99" t="s">
        <v>219</v>
      </c>
    </row>
    <row r="5" spans="1:40" ht="15.75" customHeight="1">
      <c r="A5" s="92">
        <v>1</v>
      </c>
      <c r="B5" s="91" t="s">
        <v>218</v>
      </c>
      <c r="C5" s="90"/>
      <c r="D5" s="89"/>
      <c r="E5" s="94" t="s">
        <v>217</v>
      </c>
      <c r="F5" s="80">
        <f t="shared" ref="F5:AB5" si="0">SUM(F6:F8)</f>
        <v>0</v>
      </c>
      <c r="G5" s="80">
        <f t="shared" si="0"/>
        <v>0</v>
      </c>
      <c r="H5" s="80">
        <f t="shared" si="0"/>
        <v>0</v>
      </c>
      <c r="I5" s="80">
        <f t="shared" si="0"/>
        <v>0</v>
      </c>
      <c r="J5" s="80">
        <f t="shared" si="0"/>
        <v>0</v>
      </c>
      <c r="K5" s="80">
        <f t="shared" si="0"/>
        <v>0</v>
      </c>
      <c r="L5" s="80">
        <f t="shared" si="0"/>
        <v>0</v>
      </c>
      <c r="M5" s="80">
        <f t="shared" si="0"/>
        <v>0</v>
      </c>
      <c r="N5" s="80">
        <f t="shared" si="0"/>
        <v>0</v>
      </c>
      <c r="O5" s="80">
        <f t="shared" si="0"/>
        <v>0</v>
      </c>
      <c r="P5" s="80">
        <f t="shared" si="0"/>
        <v>0</v>
      </c>
      <c r="Q5" s="80">
        <f t="shared" si="0"/>
        <v>0</v>
      </c>
      <c r="R5" s="80">
        <f t="shared" si="0"/>
        <v>0</v>
      </c>
      <c r="S5" s="80">
        <f t="shared" si="0"/>
        <v>0</v>
      </c>
      <c r="T5" s="80">
        <f t="shared" si="0"/>
        <v>0</v>
      </c>
      <c r="U5" s="80">
        <f t="shared" si="0"/>
        <v>0</v>
      </c>
      <c r="V5" s="80">
        <f t="shared" si="0"/>
        <v>0</v>
      </c>
      <c r="W5" s="80">
        <f t="shared" si="0"/>
        <v>0</v>
      </c>
      <c r="X5" s="80">
        <f t="shared" si="0"/>
        <v>0</v>
      </c>
      <c r="Y5" s="80">
        <f t="shared" si="0"/>
        <v>0</v>
      </c>
      <c r="Z5" s="80">
        <f t="shared" si="0"/>
        <v>0</v>
      </c>
      <c r="AA5" s="80">
        <f t="shared" si="0"/>
        <v>0</v>
      </c>
      <c r="AB5" s="80">
        <f t="shared" si="0"/>
        <v>0</v>
      </c>
      <c r="AC5" s="80"/>
    </row>
    <row r="6" spans="1:40" ht="15.75" customHeight="1">
      <c r="A6" s="92">
        <v>2</v>
      </c>
      <c r="B6" s="91"/>
      <c r="C6" s="89" t="s">
        <v>216</v>
      </c>
      <c r="D6" s="89"/>
      <c r="E6" s="80"/>
      <c r="F6" s="93"/>
      <c r="G6" s="93"/>
      <c r="H6" s="93"/>
      <c r="I6" s="93"/>
      <c r="J6" s="93"/>
      <c r="K6" s="93"/>
      <c r="L6" s="93"/>
      <c r="M6" s="93"/>
      <c r="N6" s="93"/>
      <c r="O6" s="93"/>
      <c r="P6" s="93"/>
      <c r="Q6" s="93"/>
      <c r="R6" s="93"/>
      <c r="S6" s="93"/>
      <c r="T6" s="93"/>
      <c r="U6" s="93"/>
      <c r="V6" s="93"/>
      <c r="W6" s="93"/>
      <c r="X6" s="93"/>
      <c r="Y6" s="93"/>
      <c r="Z6" s="93"/>
      <c r="AA6" s="93"/>
      <c r="AB6" s="93"/>
      <c r="AC6" s="80"/>
    </row>
    <row r="7" spans="1:40" ht="15.75" customHeight="1">
      <c r="A7" s="92">
        <v>3</v>
      </c>
      <c r="B7" s="91"/>
      <c r="C7" s="98" t="s">
        <v>215</v>
      </c>
      <c r="D7" s="98"/>
      <c r="E7" s="80"/>
      <c r="F7" s="93"/>
      <c r="G7" s="93"/>
      <c r="H7" s="93"/>
      <c r="I7" s="93"/>
      <c r="J7" s="93"/>
      <c r="K7" s="93"/>
      <c r="L7" s="93"/>
      <c r="M7" s="93"/>
      <c r="N7" s="93"/>
      <c r="O7" s="93"/>
      <c r="P7" s="93"/>
      <c r="Q7" s="93"/>
      <c r="R7" s="93"/>
      <c r="S7" s="93"/>
      <c r="T7" s="93"/>
      <c r="U7" s="93"/>
      <c r="V7" s="93"/>
      <c r="W7" s="93"/>
      <c r="X7" s="93"/>
      <c r="Y7" s="93"/>
      <c r="Z7" s="93"/>
      <c r="AA7" s="93"/>
      <c r="AB7" s="93"/>
      <c r="AC7" s="80"/>
    </row>
    <row r="8" spans="1:40" ht="15.75" customHeight="1">
      <c r="A8" s="92">
        <v>4</v>
      </c>
      <c r="B8" s="91"/>
      <c r="C8" s="89" t="s">
        <v>214</v>
      </c>
      <c r="D8" s="89"/>
      <c r="E8" s="80"/>
      <c r="F8" s="93"/>
      <c r="G8" s="93"/>
      <c r="H8" s="93"/>
      <c r="I8" s="93"/>
      <c r="J8" s="93"/>
      <c r="K8" s="93"/>
      <c r="L8" s="93"/>
      <c r="M8" s="93"/>
      <c r="N8" s="93"/>
      <c r="O8" s="93"/>
      <c r="P8" s="93"/>
      <c r="Q8" s="93"/>
      <c r="R8" s="93"/>
      <c r="S8" s="93"/>
      <c r="T8" s="93"/>
      <c r="U8" s="93"/>
      <c r="V8" s="93"/>
      <c r="W8" s="93"/>
      <c r="X8" s="93"/>
      <c r="Y8" s="93"/>
      <c r="Z8" s="93"/>
      <c r="AA8" s="93"/>
      <c r="AB8" s="93"/>
      <c r="AC8" s="80"/>
    </row>
    <row r="9" spans="1:40" ht="15.75" customHeight="1">
      <c r="A9" s="92">
        <v>5</v>
      </c>
      <c r="B9" s="91"/>
      <c r="C9" s="90"/>
      <c r="D9" s="89"/>
      <c r="E9" s="80"/>
      <c r="F9" s="80"/>
      <c r="G9" s="80"/>
      <c r="H9" s="80"/>
      <c r="I9" s="80"/>
      <c r="J9" s="80"/>
      <c r="K9" s="80"/>
      <c r="L9" s="80"/>
      <c r="M9" s="80"/>
      <c r="N9" s="80"/>
      <c r="O9" s="80"/>
      <c r="P9" s="80"/>
      <c r="Q9" s="80"/>
      <c r="R9" s="80"/>
      <c r="S9" s="80"/>
      <c r="T9" s="80"/>
      <c r="U9" s="80"/>
      <c r="V9" s="80"/>
      <c r="W9" s="80"/>
      <c r="X9" s="80"/>
      <c r="Y9" s="80"/>
      <c r="Z9" s="80"/>
      <c r="AA9" s="80"/>
      <c r="AB9" s="80"/>
      <c r="AC9" s="80"/>
    </row>
    <row r="10" spans="1:40" ht="15.75" customHeight="1">
      <c r="A10" s="92">
        <v>6</v>
      </c>
      <c r="B10" s="91"/>
      <c r="C10" s="90"/>
      <c r="D10" s="89"/>
      <c r="E10" s="80"/>
      <c r="F10" s="80"/>
      <c r="G10" s="80"/>
      <c r="H10" s="80"/>
      <c r="I10" s="80"/>
      <c r="J10" s="80"/>
      <c r="K10" s="80"/>
      <c r="L10" s="80"/>
      <c r="M10" s="80"/>
      <c r="N10" s="80"/>
      <c r="O10" s="80"/>
      <c r="P10" s="80"/>
      <c r="Q10" s="80"/>
      <c r="R10" s="80"/>
      <c r="S10" s="80"/>
      <c r="T10" s="80"/>
      <c r="U10" s="80"/>
      <c r="V10" s="80"/>
      <c r="W10" s="80"/>
      <c r="X10" s="80"/>
      <c r="Y10" s="80"/>
      <c r="Z10" s="80"/>
      <c r="AA10" s="80"/>
      <c r="AB10" s="80"/>
      <c r="AC10" s="80"/>
    </row>
    <row r="11" spans="1:40" ht="15.75" customHeight="1">
      <c r="A11" s="92">
        <v>11</v>
      </c>
      <c r="B11" s="91" t="s">
        <v>213</v>
      </c>
      <c r="C11" s="90"/>
      <c r="D11" s="89"/>
      <c r="E11" s="94" t="s">
        <v>350</v>
      </c>
      <c r="F11" s="80">
        <f t="shared" ref="F11:AB11" si="1">SUM(F12:F14)</f>
        <v>0</v>
      </c>
      <c r="G11" s="80">
        <f t="shared" si="1"/>
        <v>0</v>
      </c>
      <c r="H11" s="80">
        <f t="shared" si="1"/>
        <v>0</v>
      </c>
      <c r="I11" s="80">
        <f t="shared" si="1"/>
        <v>0</v>
      </c>
      <c r="J11" s="80">
        <f t="shared" si="1"/>
        <v>0</v>
      </c>
      <c r="K11" s="80">
        <f t="shared" si="1"/>
        <v>0</v>
      </c>
      <c r="L11" s="80">
        <f t="shared" si="1"/>
        <v>0</v>
      </c>
      <c r="M11" s="80">
        <f t="shared" si="1"/>
        <v>0</v>
      </c>
      <c r="N11" s="80">
        <f t="shared" si="1"/>
        <v>0</v>
      </c>
      <c r="O11" s="80">
        <f t="shared" si="1"/>
        <v>0</v>
      </c>
      <c r="P11" s="80">
        <f t="shared" si="1"/>
        <v>0</v>
      </c>
      <c r="Q11" s="80">
        <f t="shared" si="1"/>
        <v>0</v>
      </c>
      <c r="R11" s="80">
        <f t="shared" si="1"/>
        <v>0</v>
      </c>
      <c r="S11" s="80">
        <f t="shared" si="1"/>
        <v>0</v>
      </c>
      <c r="T11" s="80">
        <f t="shared" si="1"/>
        <v>0</v>
      </c>
      <c r="U11" s="80">
        <f t="shared" si="1"/>
        <v>0</v>
      </c>
      <c r="V11" s="80">
        <f t="shared" si="1"/>
        <v>0</v>
      </c>
      <c r="W11" s="80">
        <f t="shared" si="1"/>
        <v>0</v>
      </c>
      <c r="X11" s="80">
        <f t="shared" si="1"/>
        <v>0</v>
      </c>
      <c r="Y11" s="80">
        <f t="shared" si="1"/>
        <v>0</v>
      </c>
      <c r="Z11" s="80">
        <f t="shared" si="1"/>
        <v>0</v>
      </c>
      <c r="AA11" s="80">
        <f t="shared" si="1"/>
        <v>0</v>
      </c>
      <c r="AB11" s="80">
        <f t="shared" si="1"/>
        <v>0</v>
      </c>
      <c r="AC11" s="80"/>
    </row>
    <row r="12" spans="1:40" ht="15.75" customHeight="1">
      <c r="A12" s="92">
        <v>12</v>
      </c>
      <c r="B12" s="91"/>
      <c r="C12" s="90" t="s">
        <v>212</v>
      </c>
      <c r="D12" s="89"/>
      <c r="E12" s="80"/>
      <c r="F12" s="93"/>
      <c r="G12" s="93"/>
      <c r="H12" s="93"/>
      <c r="I12" s="93"/>
      <c r="J12" s="93"/>
      <c r="K12" s="93"/>
      <c r="L12" s="93"/>
      <c r="M12" s="93"/>
      <c r="N12" s="93"/>
      <c r="O12" s="93"/>
      <c r="P12" s="93"/>
      <c r="Q12" s="93"/>
      <c r="R12" s="93"/>
      <c r="S12" s="93"/>
      <c r="T12" s="93"/>
      <c r="U12" s="93"/>
      <c r="V12" s="93"/>
      <c r="W12" s="93"/>
      <c r="X12" s="93"/>
      <c r="Y12" s="93"/>
      <c r="Z12" s="93"/>
      <c r="AA12" s="93"/>
      <c r="AB12" s="93"/>
      <c r="AC12" s="80"/>
    </row>
    <row r="13" spans="1:40" ht="15.75" customHeight="1">
      <c r="A13" s="92">
        <v>13</v>
      </c>
      <c r="B13" s="91"/>
      <c r="C13" s="90" t="s">
        <v>211</v>
      </c>
      <c r="D13" s="89"/>
      <c r="E13" s="80"/>
      <c r="F13" s="93"/>
      <c r="G13" s="93"/>
      <c r="H13" s="93"/>
      <c r="I13" s="93"/>
      <c r="J13" s="93"/>
      <c r="K13" s="93"/>
      <c r="L13" s="93"/>
      <c r="M13" s="93"/>
      <c r="N13" s="93"/>
      <c r="O13" s="93"/>
      <c r="P13" s="93"/>
      <c r="Q13" s="93"/>
      <c r="R13" s="93"/>
      <c r="S13" s="93"/>
      <c r="T13" s="93"/>
      <c r="U13" s="93"/>
      <c r="V13" s="93"/>
      <c r="W13" s="93"/>
      <c r="X13" s="93"/>
      <c r="Y13" s="93"/>
      <c r="Z13" s="93"/>
      <c r="AA13" s="93"/>
      <c r="AB13" s="93"/>
      <c r="AC13" s="80"/>
    </row>
    <row r="14" spans="1:40" ht="15.75" customHeight="1">
      <c r="A14" s="92">
        <v>14</v>
      </c>
      <c r="B14" s="91"/>
      <c r="C14" s="90" t="s">
        <v>210</v>
      </c>
      <c r="D14" s="89"/>
      <c r="E14" s="80"/>
      <c r="F14" s="93"/>
      <c r="G14" s="93"/>
      <c r="H14" s="93"/>
      <c r="I14" s="93"/>
      <c r="J14" s="93"/>
      <c r="K14" s="93"/>
      <c r="L14" s="93"/>
      <c r="M14" s="93"/>
      <c r="N14" s="93"/>
      <c r="O14" s="93"/>
      <c r="P14" s="93"/>
      <c r="Q14" s="93"/>
      <c r="R14" s="93"/>
      <c r="S14" s="93"/>
      <c r="T14" s="93"/>
      <c r="U14" s="93"/>
      <c r="V14" s="93"/>
      <c r="W14" s="93"/>
      <c r="X14" s="93"/>
      <c r="Y14" s="93"/>
      <c r="Z14" s="93"/>
      <c r="AA14" s="93"/>
      <c r="AB14" s="93"/>
      <c r="AC14" s="80"/>
    </row>
    <row r="15" spans="1:40" ht="15.75" customHeight="1">
      <c r="A15" s="92">
        <v>15</v>
      </c>
      <c r="B15" s="91"/>
      <c r="C15" s="90"/>
      <c r="D15" s="89"/>
      <c r="E15" s="80"/>
      <c r="F15" s="80"/>
      <c r="G15" s="80"/>
      <c r="H15" s="80"/>
      <c r="I15" s="80"/>
      <c r="J15" s="80"/>
      <c r="K15" s="80"/>
      <c r="L15" s="80"/>
      <c r="M15" s="80"/>
      <c r="N15" s="80"/>
      <c r="O15" s="80"/>
      <c r="P15" s="80"/>
      <c r="Q15" s="80"/>
      <c r="R15" s="80"/>
      <c r="S15" s="80"/>
      <c r="T15" s="80"/>
      <c r="U15" s="80"/>
      <c r="V15" s="80"/>
      <c r="W15" s="80"/>
      <c r="X15" s="80"/>
      <c r="Y15" s="80"/>
      <c r="Z15" s="80"/>
      <c r="AA15" s="80"/>
      <c r="AB15" s="80"/>
      <c r="AC15" s="80"/>
    </row>
    <row r="16" spans="1:40" ht="15.75" customHeight="1">
      <c r="A16" s="92">
        <v>21</v>
      </c>
      <c r="B16" s="91" t="s">
        <v>209</v>
      </c>
      <c r="C16" s="90"/>
      <c r="D16" s="89"/>
      <c r="E16" s="94" t="s">
        <v>351</v>
      </c>
      <c r="F16" s="80">
        <f t="shared" ref="F16:AB16" si="2">F5-F11</f>
        <v>0</v>
      </c>
      <c r="G16" s="80">
        <f t="shared" si="2"/>
        <v>0</v>
      </c>
      <c r="H16" s="80">
        <f t="shared" si="2"/>
        <v>0</v>
      </c>
      <c r="I16" s="80">
        <f t="shared" si="2"/>
        <v>0</v>
      </c>
      <c r="J16" s="80">
        <f t="shared" si="2"/>
        <v>0</v>
      </c>
      <c r="K16" s="80">
        <f t="shared" si="2"/>
        <v>0</v>
      </c>
      <c r="L16" s="80">
        <f t="shared" si="2"/>
        <v>0</v>
      </c>
      <c r="M16" s="80">
        <f t="shared" si="2"/>
        <v>0</v>
      </c>
      <c r="N16" s="80">
        <f t="shared" si="2"/>
        <v>0</v>
      </c>
      <c r="O16" s="80">
        <f t="shared" si="2"/>
        <v>0</v>
      </c>
      <c r="P16" s="80">
        <f t="shared" si="2"/>
        <v>0</v>
      </c>
      <c r="Q16" s="80">
        <f t="shared" si="2"/>
        <v>0</v>
      </c>
      <c r="R16" s="80">
        <f t="shared" si="2"/>
        <v>0</v>
      </c>
      <c r="S16" s="80">
        <f t="shared" si="2"/>
        <v>0</v>
      </c>
      <c r="T16" s="80">
        <f t="shared" si="2"/>
        <v>0</v>
      </c>
      <c r="U16" s="80">
        <f t="shared" si="2"/>
        <v>0</v>
      </c>
      <c r="V16" s="80">
        <f t="shared" si="2"/>
        <v>0</v>
      </c>
      <c r="W16" s="80">
        <f t="shared" si="2"/>
        <v>0</v>
      </c>
      <c r="X16" s="80">
        <f t="shared" si="2"/>
        <v>0</v>
      </c>
      <c r="Y16" s="80">
        <f t="shared" si="2"/>
        <v>0</v>
      </c>
      <c r="Z16" s="80">
        <f t="shared" si="2"/>
        <v>0</v>
      </c>
      <c r="AA16" s="80">
        <f t="shared" si="2"/>
        <v>0</v>
      </c>
      <c r="AB16" s="80">
        <f t="shared" si="2"/>
        <v>0</v>
      </c>
      <c r="AC16" s="80"/>
    </row>
    <row r="17" spans="1:29" ht="15.75" customHeight="1">
      <c r="A17" s="92">
        <v>31</v>
      </c>
      <c r="B17" s="91" t="s">
        <v>208</v>
      </c>
      <c r="C17" s="90"/>
      <c r="D17" s="89"/>
      <c r="E17" s="80" t="s">
        <v>352</v>
      </c>
      <c r="F17" s="80">
        <f t="shared" ref="F17:AB17" si="3">SUM(F18,F22:F37)</f>
        <v>0</v>
      </c>
      <c r="G17" s="80">
        <f t="shared" si="3"/>
        <v>0</v>
      </c>
      <c r="H17" s="80">
        <f t="shared" si="3"/>
        <v>0</v>
      </c>
      <c r="I17" s="80">
        <f t="shared" si="3"/>
        <v>0</v>
      </c>
      <c r="J17" s="80">
        <f t="shared" si="3"/>
        <v>0</v>
      </c>
      <c r="K17" s="80">
        <f t="shared" si="3"/>
        <v>0</v>
      </c>
      <c r="L17" s="80">
        <f t="shared" si="3"/>
        <v>0</v>
      </c>
      <c r="M17" s="80">
        <f t="shared" si="3"/>
        <v>0</v>
      </c>
      <c r="N17" s="80">
        <f t="shared" si="3"/>
        <v>0</v>
      </c>
      <c r="O17" s="80">
        <f t="shared" si="3"/>
        <v>0</v>
      </c>
      <c r="P17" s="80">
        <f t="shared" si="3"/>
        <v>0</v>
      </c>
      <c r="Q17" s="80">
        <f t="shared" si="3"/>
        <v>0</v>
      </c>
      <c r="R17" s="80">
        <f t="shared" si="3"/>
        <v>0</v>
      </c>
      <c r="S17" s="80">
        <f t="shared" si="3"/>
        <v>0</v>
      </c>
      <c r="T17" s="80">
        <f t="shared" si="3"/>
        <v>0</v>
      </c>
      <c r="U17" s="80">
        <f t="shared" si="3"/>
        <v>0</v>
      </c>
      <c r="V17" s="80">
        <f t="shared" si="3"/>
        <v>0</v>
      </c>
      <c r="W17" s="80">
        <f t="shared" si="3"/>
        <v>0</v>
      </c>
      <c r="X17" s="80">
        <f t="shared" si="3"/>
        <v>0</v>
      </c>
      <c r="Y17" s="80">
        <f t="shared" si="3"/>
        <v>0</v>
      </c>
      <c r="Z17" s="80">
        <f t="shared" si="3"/>
        <v>0</v>
      </c>
      <c r="AA17" s="80">
        <f t="shared" si="3"/>
        <v>0</v>
      </c>
      <c r="AB17" s="80">
        <f t="shared" si="3"/>
        <v>0</v>
      </c>
      <c r="AC17" s="80"/>
    </row>
    <row r="18" spans="1:29" ht="15.75" customHeight="1">
      <c r="A18" s="92">
        <v>32</v>
      </c>
      <c r="B18" s="91"/>
      <c r="C18" s="90" t="s">
        <v>207</v>
      </c>
      <c r="D18" s="89"/>
      <c r="E18" s="94" t="s">
        <v>353</v>
      </c>
      <c r="F18" s="80">
        <f t="shared" ref="F18:AB18" si="4">SUM(F19:F21)</f>
        <v>0</v>
      </c>
      <c r="G18" s="80">
        <f t="shared" si="4"/>
        <v>0</v>
      </c>
      <c r="H18" s="80">
        <f t="shared" si="4"/>
        <v>0</v>
      </c>
      <c r="I18" s="80">
        <f t="shared" si="4"/>
        <v>0</v>
      </c>
      <c r="J18" s="80">
        <f t="shared" si="4"/>
        <v>0</v>
      </c>
      <c r="K18" s="80">
        <f t="shared" si="4"/>
        <v>0</v>
      </c>
      <c r="L18" s="80">
        <f t="shared" si="4"/>
        <v>0</v>
      </c>
      <c r="M18" s="80">
        <f t="shared" si="4"/>
        <v>0</v>
      </c>
      <c r="N18" s="80">
        <f t="shared" si="4"/>
        <v>0</v>
      </c>
      <c r="O18" s="80">
        <f t="shared" si="4"/>
        <v>0</v>
      </c>
      <c r="P18" s="80">
        <f t="shared" si="4"/>
        <v>0</v>
      </c>
      <c r="Q18" s="80">
        <f t="shared" si="4"/>
        <v>0</v>
      </c>
      <c r="R18" s="80">
        <f t="shared" si="4"/>
        <v>0</v>
      </c>
      <c r="S18" s="80">
        <f t="shared" si="4"/>
        <v>0</v>
      </c>
      <c r="T18" s="80">
        <f t="shared" si="4"/>
        <v>0</v>
      </c>
      <c r="U18" s="80">
        <f t="shared" si="4"/>
        <v>0</v>
      </c>
      <c r="V18" s="80">
        <f t="shared" si="4"/>
        <v>0</v>
      </c>
      <c r="W18" s="80">
        <f t="shared" si="4"/>
        <v>0</v>
      </c>
      <c r="X18" s="80">
        <f t="shared" si="4"/>
        <v>0</v>
      </c>
      <c r="Y18" s="80">
        <f t="shared" si="4"/>
        <v>0</v>
      </c>
      <c r="Z18" s="80">
        <f t="shared" si="4"/>
        <v>0</v>
      </c>
      <c r="AA18" s="80">
        <f t="shared" si="4"/>
        <v>0</v>
      </c>
      <c r="AB18" s="80">
        <f t="shared" si="4"/>
        <v>0</v>
      </c>
      <c r="AC18" s="80"/>
    </row>
    <row r="19" spans="1:29" ht="15.75" customHeight="1">
      <c r="A19" s="92">
        <v>33</v>
      </c>
      <c r="B19" s="91"/>
      <c r="C19" s="90"/>
      <c r="D19" s="89" t="s">
        <v>206</v>
      </c>
      <c r="E19" s="80"/>
      <c r="F19" s="93"/>
      <c r="G19" s="93"/>
      <c r="H19" s="93"/>
      <c r="I19" s="93"/>
      <c r="J19" s="93"/>
      <c r="K19" s="93"/>
      <c r="L19" s="93"/>
      <c r="M19" s="93"/>
      <c r="N19" s="93"/>
      <c r="O19" s="93"/>
      <c r="P19" s="93"/>
      <c r="Q19" s="93"/>
      <c r="R19" s="93"/>
      <c r="S19" s="93"/>
      <c r="T19" s="93"/>
      <c r="U19" s="93"/>
      <c r="V19" s="93"/>
      <c r="W19" s="93"/>
      <c r="X19" s="93"/>
      <c r="Y19" s="93"/>
      <c r="Z19" s="93"/>
      <c r="AA19" s="93"/>
      <c r="AB19" s="93"/>
      <c r="AC19" s="80"/>
    </row>
    <row r="20" spans="1:29" ht="15.75" customHeight="1">
      <c r="A20" s="92">
        <v>34</v>
      </c>
      <c r="B20" s="91"/>
      <c r="C20" s="90"/>
      <c r="D20" s="89" t="s">
        <v>205</v>
      </c>
      <c r="E20" s="80"/>
      <c r="F20" s="93"/>
      <c r="G20" s="93"/>
      <c r="H20" s="93"/>
      <c r="I20" s="93"/>
      <c r="J20" s="93"/>
      <c r="K20" s="93"/>
      <c r="L20" s="93"/>
      <c r="M20" s="93"/>
      <c r="N20" s="93"/>
      <c r="O20" s="93"/>
      <c r="P20" s="93"/>
      <c r="Q20" s="93"/>
      <c r="R20" s="93"/>
      <c r="S20" s="93"/>
      <c r="T20" s="93"/>
      <c r="U20" s="93"/>
      <c r="V20" s="93"/>
      <c r="W20" s="93"/>
      <c r="X20" s="93"/>
      <c r="Y20" s="93"/>
      <c r="Z20" s="93"/>
      <c r="AA20" s="93"/>
      <c r="AB20" s="93"/>
      <c r="AC20" s="80"/>
    </row>
    <row r="21" spans="1:29" ht="15.75" customHeight="1">
      <c r="A21" s="92">
        <v>35</v>
      </c>
      <c r="B21" s="91"/>
      <c r="C21" s="90"/>
      <c r="D21" s="89" t="s">
        <v>204</v>
      </c>
      <c r="E21" s="80"/>
      <c r="F21" s="93"/>
      <c r="G21" s="93"/>
      <c r="H21" s="93"/>
      <c r="I21" s="93"/>
      <c r="J21" s="93"/>
      <c r="K21" s="93"/>
      <c r="L21" s="93"/>
      <c r="M21" s="93"/>
      <c r="N21" s="93"/>
      <c r="O21" s="93"/>
      <c r="P21" s="93"/>
      <c r="Q21" s="93"/>
      <c r="R21" s="93"/>
      <c r="S21" s="93"/>
      <c r="T21" s="93"/>
      <c r="U21" s="93"/>
      <c r="V21" s="93"/>
      <c r="W21" s="93"/>
      <c r="X21" s="93"/>
      <c r="Y21" s="93"/>
      <c r="Z21" s="93"/>
      <c r="AA21" s="93"/>
      <c r="AB21" s="93"/>
      <c r="AC21" s="80"/>
    </row>
    <row r="22" spans="1:29" ht="15.75" customHeight="1">
      <c r="A22" s="92">
        <v>36</v>
      </c>
      <c r="B22" s="91"/>
      <c r="C22" s="90" t="s">
        <v>203</v>
      </c>
      <c r="D22" s="89"/>
      <c r="E22" s="80"/>
      <c r="F22" s="93"/>
      <c r="G22" s="93"/>
      <c r="H22" s="93"/>
      <c r="I22" s="93"/>
      <c r="J22" s="93"/>
      <c r="K22" s="93"/>
      <c r="L22" s="93"/>
      <c r="M22" s="93"/>
      <c r="N22" s="93"/>
      <c r="O22" s="93"/>
      <c r="P22" s="93"/>
      <c r="Q22" s="93"/>
      <c r="R22" s="93"/>
      <c r="S22" s="93"/>
      <c r="T22" s="93"/>
      <c r="U22" s="93"/>
      <c r="V22" s="93"/>
      <c r="W22" s="93"/>
      <c r="X22" s="93"/>
      <c r="Y22" s="93"/>
      <c r="Z22" s="93"/>
      <c r="AA22" s="93"/>
      <c r="AB22" s="93"/>
      <c r="AC22" s="80"/>
    </row>
    <row r="23" spans="1:29" ht="15.75" customHeight="1">
      <c r="A23" s="92">
        <v>37</v>
      </c>
      <c r="B23" s="91"/>
      <c r="C23" s="142" t="s">
        <v>202</v>
      </c>
      <c r="D23" s="89"/>
      <c r="E23" s="80"/>
      <c r="F23" s="93"/>
      <c r="G23" s="93"/>
      <c r="H23" s="93"/>
      <c r="I23" s="93"/>
      <c r="J23" s="93"/>
      <c r="K23" s="93"/>
      <c r="L23" s="93"/>
      <c r="M23" s="93"/>
      <c r="N23" s="93"/>
      <c r="O23" s="93"/>
      <c r="P23" s="93"/>
      <c r="Q23" s="93"/>
      <c r="R23" s="93"/>
      <c r="S23" s="93"/>
      <c r="T23" s="93"/>
      <c r="U23" s="93"/>
      <c r="V23" s="93"/>
      <c r="W23" s="93"/>
      <c r="X23" s="93"/>
      <c r="Y23" s="93"/>
      <c r="Z23" s="93"/>
      <c r="AA23" s="93"/>
      <c r="AB23" s="93"/>
      <c r="AC23" s="80"/>
    </row>
    <row r="24" spans="1:29" ht="15.75" customHeight="1">
      <c r="A24" s="92">
        <v>38</v>
      </c>
      <c r="B24" s="91"/>
      <c r="C24" s="142" t="s">
        <v>309</v>
      </c>
      <c r="D24" s="89"/>
      <c r="E24" s="80"/>
      <c r="F24" s="93"/>
      <c r="G24" s="93"/>
      <c r="H24" s="93"/>
      <c r="I24" s="93"/>
      <c r="J24" s="93"/>
      <c r="K24" s="93"/>
      <c r="L24" s="93"/>
      <c r="M24" s="93"/>
      <c r="N24" s="93"/>
      <c r="O24" s="93"/>
      <c r="P24" s="93"/>
      <c r="Q24" s="93"/>
      <c r="R24" s="93"/>
      <c r="S24" s="93"/>
      <c r="T24" s="93"/>
      <c r="U24" s="93"/>
      <c r="V24" s="93"/>
      <c r="W24" s="93"/>
      <c r="X24" s="93"/>
      <c r="Y24" s="93"/>
      <c r="Z24" s="93"/>
      <c r="AA24" s="93"/>
      <c r="AB24" s="93"/>
      <c r="AC24" s="80"/>
    </row>
    <row r="25" spans="1:29" ht="15.75" customHeight="1">
      <c r="A25" s="92">
        <v>39</v>
      </c>
      <c r="B25" s="91"/>
      <c r="C25" s="90" t="s">
        <v>308</v>
      </c>
      <c r="D25" s="89"/>
      <c r="E25" s="80"/>
      <c r="F25" s="93"/>
      <c r="G25" s="93"/>
      <c r="H25" s="93"/>
      <c r="I25" s="93"/>
      <c r="J25" s="93"/>
      <c r="K25" s="93"/>
      <c r="L25" s="93"/>
      <c r="M25" s="93"/>
      <c r="N25" s="93"/>
      <c r="O25" s="93"/>
      <c r="P25" s="93"/>
      <c r="Q25" s="93"/>
      <c r="R25" s="93"/>
      <c r="S25" s="93"/>
      <c r="T25" s="93"/>
      <c r="U25" s="93"/>
      <c r="V25" s="93"/>
      <c r="W25" s="93"/>
      <c r="X25" s="93"/>
      <c r="Y25" s="93"/>
      <c r="Z25" s="93"/>
      <c r="AA25" s="93"/>
      <c r="AB25" s="93"/>
      <c r="AC25" s="80"/>
    </row>
    <row r="26" spans="1:29" ht="15.75" customHeight="1">
      <c r="A26" s="92">
        <v>40</v>
      </c>
      <c r="B26" s="91"/>
      <c r="C26" s="90" t="s">
        <v>201</v>
      </c>
      <c r="D26" s="89"/>
      <c r="E26" s="80"/>
      <c r="F26" s="93"/>
      <c r="G26" s="93"/>
      <c r="H26" s="93"/>
      <c r="I26" s="93"/>
      <c r="J26" s="93"/>
      <c r="K26" s="93"/>
      <c r="L26" s="93"/>
      <c r="M26" s="93"/>
      <c r="N26" s="93"/>
      <c r="O26" s="93"/>
      <c r="P26" s="93"/>
      <c r="Q26" s="93"/>
      <c r="R26" s="93"/>
      <c r="S26" s="93"/>
      <c r="T26" s="93"/>
      <c r="U26" s="93"/>
      <c r="V26" s="93"/>
      <c r="W26" s="93"/>
      <c r="X26" s="93"/>
      <c r="Y26" s="93"/>
      <c r="Z26" s="93"/>
      <c r="AA26" s="93"/>
      <c r="AB26" s="93"/>
      <c r="AC26" s="80"/>
    </row>
    <row r="27" spans="1:29" ht="15.75" customHeight="1">
      <c r="A27" s="92">
        <v>41</v>
      </c>
      <c r="B27" s="91"/>
      <c r="C27" s="146" t="s">
        <v>200</v>
      </c>
      <c r="D27" s="75"/>
      <c r="E27" s="80"/>
      <c r="F27" s="93"/>
      <c r="G27" s="93"/>
      <c r="H27" s="93"/>
      <c r="I27" s="93"/>
      <c r="J27" s="93"/>
      <c r="K27" s="93"/>
      <c r="L27" s="93"/>
      <c r="M27" s="93"/>
      <c r="N27" s="93"/>
      <c r="O27" s="93"/>
      <c r="P27" s="93"/>
      <c r="Q27" s="93"/>
      <c r="R27" s="93"/>
      <c r="S27" s="93"/>
      <c r="T27" s="93"/>
      <c r="U27" s="93"/>
      <c r="V27" s="93"/>
      <c r="W27" s="93"/>
      <c r="X27" s="93"/>
      <c r="Y27" s="93"/>
      <c r="Z27" s="93"/>
      <c r="AA27" s="93"/>
      <c r="AB27" s="93"/>
      <c r="AC27" s="80"/>
    </row>
    <row r="28" spans="1:29" ht="15.75" customHeight="1">
      <c r="A28" s="92">
        <v>42</v>
      </c>
      <c r="B28" s="91"/>
      <c r="C28" s="90" t="s">
        <v>199</v>
      </c>
      <c r="D28" s="89"/>
      <c r="E28" s="80"/>
      <c r="F28" s="93"/>
      <c r="G28" s="93"/>
      <c r="H28" s="93"/>
      <c r="I28" s="93"/>
      <c r="J28" s="93"/>
      <c r="K28" s="93"/>
      <c r="L28" s="93"/>
      <c r="M28" s="93"/>
      <c r="N28" s="93"/>
      <c r="O28" s="93"/>
      <c r="P28" s="93"/>
      <c r="Q28" s="93"/>
      <c r="R28" s="93"/>
      <c r="S28" s="93"/>
      <c r="T28" s="93"/>
      <c r="U28" s="93"/>
      <c r="V28" s="93"/>
      <c r="W28" s="93"/>
      <c r="X28" s="93"/>
      <c r="Y28" s="93"/>
      <c r="Z28" s="93"/>
      <c r="AA28" s="93"/>
      <c r="AB28" s="93"/>
      <c r="AC28" s="80"/>
    </row>
    <row r="29" spans="1:29" ht="15.75" customHeight="1">
      <c r="A29" s="92">
        <v>43</v>
      </c>
      <c r="B29" s="91"/>
      <c r="C29" s="90" t="s">
        <v>198</v>
      </c>
      <c r="D29" s="89"/>
      <c r="E29" s="80"/>
      <c r="F29" s="93"/>
      <c r="G29" s="93"/>
      <c r="H29" s="93"/>
      <c r="I29" s="93"/>
      <c r="J29" s="93"/>
      <c r="K29" s="93"/>
      <c r="L29" s="93"/>
      <c r="M29" s="93"/>
      <c r="N29" s="93"/>
      <c r="O29" s="93"/>
      <c r="P29" s="93"/>
      <c r="Q29" s="93"/>
      <c r="R29" s="93"/>
      <c r="S29" s="93"/>
      <c r="T29" s="93"/>
      <c r="U29" s="93"/>
      <c r="V29" s="93"/>
      <c r="W29" s="93"/>
      <c r="X29" s="93"/>
      <c r="Y29" s="93"/>
      <c r="Z29" s="93"/>
      <c r="AA29" s="93"/>
      <c r="AB29" s="93"/>
      <c r="AC29" s="80"/>
    </row>
    <row r="30" spans="1:29" ht="15.75" customHeight="1">
      <c r="A30" s="92">
        <v>44</v>
      </c>
      <c r="B30" s="91"/>
      <c r="C30" s="90" t="s">
        <v>197</v>
      </c>
      <c r="D30" s="89"/>
      <c r="E30" s="80"/>
      <c r="F30" s="93"/>
      <c r="G30" s="93"/>
      <c r="H30" s="93"/>
      <c r="I30" s="93"/>
      <c r="J30" s="93"/>
      <c r="K30" s="93"/>
      <c r="L30" s="93"/>
      <c r="M30" s="93"/>
      <c r="N30" s="93"/>
      <c r="O30" s="93"/>
      <c r="P30" s="93"/>
      <c r="Q30" s="93"/>
      <c r="R30" s="93"/>
      <c r="S30" s="93"/>
      <c r="T30" s="93"/>
      <c r="U30" s="93"/>
      <c r="V30" s="93"/>
      <c r="W30" s="93"/>
      <c r="X30" s="93"/>
      <c r="Y30" s="93"/>
      <c r="Z30" s="93"/>
      <c r="AA30" s="93"/>
      <c r="AB30" s="93"/>
      <c r="AC30" s="80"/>
    </row>
    <row r="31" spans="1:29" ht="15.75" customHeight="1">
      <c r="A31" s="92">
        <v>45</v>
      </c>
      <c r="B31" s="91"/>
      <c r="C31" s="90" t="s">
        <v>196</v>
      </c>
      <c r="D31" s="89"/>
      <c r="E31" s="80"/>
      <c r="F31" s="93"/>
      <c r="G31" s="93"/>
      <c r="H31" s="93"/>
      <c r="I31" s="93"/>
      <c r="J31" s="93"/>
      <c r="K31" s="93"/>
      <c r="L31" s="93"/>
      <c r="M31" s="93"/>
      <c r="N31" s="93"/>
      <c r="O31" s="93"/>
      <c r="P31" s="93"/>
      <c r="Q31" s="93"/>
      <c r="R31" s="93"/>
      <c r="S31" s="93"/>
      <c r="T31" s="93"/>
      <c r="U31" s="93"/>
      <c r="V31" s="93"/>
      <c r="W31" s="93"/>
      <c r="X31" s="93"/>
      <c r="Y31" s="93"/>
      <c r="Z31" s="93"/>
      <c r="AA31" s="93"/>
      <c r="AB31" s="93"/>
      <c r="AC31" s="80"/>
    </row>
    <row r="32" spans="1:29" ht="15.75" customHeight="1">
      <c r="A32" s="92">
        <v>46</v>
      </c>
      <c r="B32" s="91"/>
      <c r="C32" s="90" t="s">
        <v>195</v>
      </c>
      <c r="D32" s="89"/>
      <c r="E32" s="80"/>
      <c r="F32" s="93"/>
      <c r="G32" s="93"/>
      <c r="H32" s="93"/>
      <c r="I32" s="93"/>
      <c r="J32" s="93"/>
      <c r="K32" s="93"/>
      <c r="L32" s="93"/>
      <c r="M32" s="93"/>
      <c r="N32" s="93"/>
      <c r="O32" s="93"/>
      <c r="P32" s="93"/>
      <c r="Q32" s="93"/>
      <c r="R32" s="93"/>
      <c r="S32" s="93"/>
      <c r="T32" s="93"/>
      <c r="U32" s="93"/>
      <c r="V32" s="93"/>
      <c r="W32" s="93"/>
      <c r="X32" s="93"/>
      <c r="Y32" s="93"/>
      <c r="Z32" s="93"/>
      <c r="AA32" s="93"/>
      <c r="AB32" s="93"/>
      <c r="AC32" s="80"/>
    </row>
    <row r="33" spans="1:29" ht="15.75" customHeight="1">
      <c r="A33" s="92">
        <v>47</v>
      </c>
      <c r="B33" s="91"/>
      <c r="C33" s="146" t="s">
        <v>194</v>
      </c>
      <c r="D33" s="89"/>
      <c r="E33" s="80"/>
      <c r="F33" s="93"/>
      <c r="G33" s="93"/>
      <c r="H33" s="93"/>
      <c r="I33" s="93"/>
      <c r="J33" s="93"/>
      <c r="K33" s="93"/>
      <c r="L33" s="93"/>
      <c r="M33" s="93"/>
      <c r="N33" s="93"/>
      <c r="O33" s="93"/>
      <c r="P33" s="93"/>
      <c r="Q33" s="93"/>
      <c r="R33" s="93"/>
      <c r="S33" s="93"/>
      <c r="T33" s="93"/>
      <c r="U33" s="93"/>
      <c r="V33" s="93"/>
      <c r="W33" s="93"/>
      <c r="X33" s="93"/>
      <c r="Y33" s="93"/>
      <c r="Z33" s="93"/>
      <c r="AA33" s="93"/>
      <c r="AB33" s="93"/>
      <c r="AC33" s="80"/>
    </row>
    <row r="34" spans="1:29" ht="15.75" customHeight="1">
      <c r="A34" s="92">
        <v>48</v>
      </c>
      <c r="B34" s="91"/>
      <c r="C34" s="90" t="s">
        <v>193</v>
      </c>
      <c r="D34" s="89"/>
      <c r="E34" s="80"/>
      <c r="F34" s="93"/>
      <c r="G34" s="93"/>
      <c r="H34" s="93"/>
      <c r="I34" s="93"/>
      <c r="J34" s="93"/>
      <c r="K34" s="93"/>
      <c r="L34" s="93"/>
      <c r="M34" s="93"/>
      <c r="N34" s="93"/>
      <c r="O34" s="93"/>
      <c r="P34" s="93"/>
      <c r="Q34" s="93"/>
      <c r="R34" s="93"/>
      <c r="S34" s="93"/>
      <c r="T34" s="93"/>
      <c r="U34" s="93"/>
      <c r="V34" s="93"/>
      <c r="W34" s="93"/>
      <c r="X34" s="93"/>
      <c r="Y34" s="93"/>
      <c r="Z34" s="93"/>
      <c r="AA34" s="93"/>
      <c r="AB34" s="93"/>
      <c r="AC34" s="80"/>
    </row>
    <row r="35" spans="1:29" ht="15.75" customHeight="1">
      <c r="A35" s="92">
        <v>49</v>
      </c>
      <c r="B35" s="91"/>
      <c r="C35" s="90" t="s">
        <v>310</v>
      </c>
      <c r="D35" s="89"/>
      <c r="E35" s="94"/>
      <c r="F35" s="93"/>
      <c r="G35" s="93"/>
      <c r="H35" s="93"/>
      <c r="I35" s="93"/>
      <c r="J35" s="93"/>
      <c r="K35" s="93"/>
      <c r="L35" s="93"/>
      <c r="M35" s="93"/>
      <c r="N35" s="93"/>
      <c r="O35" s="93"/>
      <c r="P35" s="93"/>
      <c r="Q35" s="93"/>
      <c r="R35" s="93"/>
      <c r="S35" s="93"/>
      <c r="T35" s="93"/>
      <c r="U35" s="93"/>
      <c r="V35" s="93"/>
      <c r="W35" s="93"/>
      <c r="X35" s="93"/>
      <c r="Y35" s="93"/>
      <c r="Z35" s="93"/>
      <c r="AA35" s="93"/>
      <c r="AB35" s="93"/>
      <c r="AC35" s="80"/>
    </row>
    <row r="36" spans="1:29" ht="15.75" customHeight="1">
      <c r="A36" s="92">
        <v>50</v>
      </c>
      <c r="B36" s="91"/>
      <c r="C36" s="90" t="s">
        <v>311</v>
      </c>
      <c r="D36" s="89"/>
      <c r="E36" s="94"/>
      <c r="F36" s="93"/>
      <c r="G36" s="93"/>
      <c r="H36" s="93"/>
      <c r="I36" s="93"/>
      <c r="J36" s="93"/>
      <c r="K36" s="93"/>
      <c r="L36" s="93"/>
      <c r="M36" s="93"/>
      <c r="N36" s="93"/>
      <c r="O36" s="93"/>
      <c r="P36" s="93"/>
      <c r="Q36" s="93"/>
      <c r="R36" s="93"/>
      <c r="S36" s="93"/>
      <c r="T36" s="93"/>
      <c r="U36" s="93"/>
      <c r="V36" s="93"/>
      <c r="W36" s="93"/>
      <c r="X36" s="93"/>
      <c r="Y36" s="93"/>
      <c r="Z36" s="93"/>
      <c r="AA36" s="93"/>
      <c r="AB36" s="93"/>
      <c r="AC36" s="80"/>
    </row>
    <row r="37" spans="1:29" ht="15.75" customHeight="1">
      <c r="A37" s="92">
        <v>51</v>
      </c>
      <c r="B37" s="91"/>
      <c r="C37" s="90" t="s">
        <v>192</v>
      </c>
      <c r="D37" s="89"/>
      <c r="E37" s="80"/>
      <c r="F37" s="93"/>
      <c r="G37" s="93"/>
      <c r="H37" s="93"/>
      <c r="I37" s="93"/>
      <c r="J37" s="93"/>
      <c r="K37" s="93"/>
      <c r="L37" s="93"/>
      <c r="M37" s="93"/>
      <c r="N37" s="93"/>
      <c r="O37" s="93"/>
      <c r="P37" s="93"/>
      <c r="Q37" s="93"/>
      <c r="R37" s="93"/>
      <c r="S37" s="93"/>
      <c r="T37" s="93"/>
      <c r="U37" s="93"/>
      <c r="V37" s="93"/>
      <c r="W37" s="93"/>
      <c r="X37" s="93"/>
      <c r="Y37" s="93"/>
      <c r="Z37" s="93"/>
      <c r="AA37" s="93"/>
      <c r="AB37" s="93"/>
      <c r="AC37" s="80"/>
    </row>
    <row r="38" spans="1:29" ht="15.75" customHeight="1">
      <c r="A38" s="92">
        <v>52</v>
      </c>
      <c r="B38" s="91"/>
      <c r="C38" s="90"/>
      <c r="D38" s="89"/>
      <c r="E38" s="80"/>
      <c r="F38" s="80"/>
      <c r="G38" s="80"/>
      <c r="H38" s="80"/>
      <c r="I38" s="80"/>
      <c r="J38" s="80"/>
      <c r="K38" s="80"/>
      <c r="L38" s="80"/>
      <c r="M38" s="80"/>
      <c r="N38" s="80"/>
      <c r="O38" s="80"/>
      <c r="P38" s="80"/>
      <c r="Q38" s="80"/>
      <c r="R38" s="80"/>
      <c r="S38" s="80"/>
      <c r="T38" s="80"/>
      <c r="U38" s="80"/>
      <c r="V38" s="80"/>
      <c r="W38" s="80"/>
      <c r="X38" s="80"/>
      <c r="Y38" s="80"/>
      <c r="Z38" s="80"/>
      <c r="AA38" s="80"/>
      <c r="AB38" s="80"/>
      <c r="AC38" s="80"/>
    </row>
    <row r="39" spans="1:29" ht="15.75" customHeight="1">
      <c r="A39" s="92">
        <v>53</v>
      </c>
      <c r="B39" s="91"/>
      <c r="C39" s="90"/>
      <c r="D39" s="89"/>
      <c r="E39" s="80"/>
      <c r="F39" s="80"/>
      <c r="G39" s="80"/>
      <c r="H39" s="80"/>
      <c r="I39" s="80"/>
      <c r="J39" s="80"/>
      <c r="K39" s="80"/>
      <c r="L39" s="80"/>
      <c r="M39" s="80"/>
      <c r="N39" s="80"/>
      <c r="O39" s="80"/>
      <c r="P39" s="80"/>
      <c r="Q39" s="80"/>
      <c r="R39" s="80"/>
      <c r="S39" s="80"/>
      <c r="T39" s="80"/>
      <c r="U39" s="80"/>
      <c r="V39" s="80"/>
      <c r="W39" s="80"/>
      <c r="X39" s="80"/>
      <c r="Y39" s="80"/>
      <c r="Z39" s="80"/>
      <c r="AA39" s="80"/>
      <c r="AB39" s="80"/>
      <c r="AC39" s="80"/>
    </row>
    <row r="40" spans="1:29" ht="15.75" customHeight="1">
      <c r="A40" s="92">
        <v>61</v>
      </c>
      <c r="B40" s="91" t="s">
        <v>191</v>
      </c>
      <c r="C40" s="90"/>
      <c r="D40" s="89"/>
      <c r="E40" s="96" t="s">
        <v>354</v>
      </c>
      <c r="F40" s="80">
        <f t="shared" ref="F40:AB40" si="5">F16-F17</f>
        <v>0</v>
      </c>
      <c r="G40" s="80">
        <f t="shared" si="5"/>
        <v>0</v>
      </c>
      <c r="H40" s="80">
        <f t="shared" si="5"/>
        <v>0</v>
      </c>
      <c r="I40" s="80">
        <f t="shared" si="5"/>
        <v>0</v>
      </c>
      <c r="J40" s="80">
        <f t="shared" si="5"/>
        <v>0</v>
      </c>
      <c r="K40" s="80">
        <f t="shared" si="5"/>
        <v>0</v>
      </c>
      <c r="L40" s="80">
        <f t="shared" si="5"/>
        <v>0</v>
      </c>
      <c r="M40" s="80">
        <f t="shared" si="5"/>
        <v>0</v>
      </c>
      <c r="N40" s="80">
        <f t="shared" si="5"/>
        <v>0</v>
      </c>
      <c r="O40" s="80">
        <f t="shared" si="5"/>
        <v>0</v>
      </c>
      <c r="P40" s="80">
        <f t="shared" si="5"/>
        <v>0</v>
      </c>
      <c r="Q40" s="80">
        <f t="shared" si="5"/>
        <v>0</v>
      </c>
      <c r="R40" s="80">
        <f t="shared" si="5"/>
        <v>0</v>
      </c>
      <c r="S40" s="80">
        <f t="shared" si="5"/>
        <v>0</v>
      </c>
      <c r="T40" s="80">
        <f t="shared" si="5"/>
        <v>0</v>
      </c>
      <c r="U40" s="80">
        <f t="shared" si="5"/>
        <v>0</v>
      </c>
      <c r="V40" s="80">
        <f t="shared" si="5"/>
        <v>0</v>
      </c>
      <c r="W40" s="80">
        <f t="shared" si="5"/>
        <v>0</v>
      </c>
      <c r="X40" s="80">
        <f t="shared" si="5"/>
        <v>0</v>
      </c>
      <c r="Y40" s="80">
        <f t="shared" si="5"/>
        <v>0</v>
      </c>
      <c r="Z40" s="80">
        <f t="shared" si="5"/>
        <v>0</v>
      </c>
      <c r="AA40" s="80">
        <f t="shared" si="5"/>
        <v>0</v>
      </c>
      <c r="AB40" s="80">
        <f t="shared" si="5"/>
        <v>0</v>
      </c>
      <c r="AC40" s="80"/>
    </row>
    <row r="41" spans="1:29" ht="15.75" customHeight="1">
      <c r="A41" s="92">
        <v>62</v>
      </c>
      <c r="B41" s="75"/>
      <c r="C41" s="90" t="s">
        <v>190</v>
      </c>
      <c r="D41" s="89"/>
      <c r="E41" s="96"/>
      <c r="F41" s="93"/>
      <c r="G41" s="93"/>
      <c r="H41" s="93"/>
      <c r="I41" s="93"/>
      <c r="J41" s="93"/>
      <c r="K41" s="93"/>
      <c r="L41" s="93"/>
      <c r="M41" s="93"/>
      <c r="N41" s="93"/>
      <c r="O41" s="93"/>
      <c r="P41" s="93"/>
      <c r="Q41" s="93"/>
      <c r="R41" s="93"/>
      <c r="S41" s="93"/>
      <c r="T41" s="93"/>
      <c r="U41" s="93"/>
      <c r="V41" s="93"/>
      <c r="W41" s="93"/>
      <c r="X41" s="93"/>
      <c r="Y41" s="93"/>
      <c r="Z41" s="93"/>
      <c r="AA41" s="93"/>
      <c r="AB41" s="93"/>
      <c r="AC41" s="80"/>
    </row>
    <row r="42" spans="1:29" ht="15.75" customHeight="1">
      <c r="A42" s="92">
        <v>63</v>
      </c>
      <c r="B42" s="91"/>
      <c r="C42" s="90" t="s">
        <v>189</v>
      </c>
      <c r="D42" s="89"/>
      <c r="E42" s="97">
        <v>64</v>
      </c>
      <c r="F42" s="80">
        <f t="shared" ref="F42:AB42" si="6">F43</f>
        <v>0</v>
      </c>
      <c r="G42" s="80">
        <f t="shared" si="6"/>
        <v>0</v>
      </c>
      <c r="H42" s="80">
        <f t="shared" si="6"/>
        <v>0</v>
      </c>
      <c r="I42" s="80">
        <f t="shared" si="6"/>
        <v>0</v>
      </c>
      <c r="J42" s="80">
        <f t="shared" si="6"/>
        <v>0</v>
      </c>
      <c r="K42" s="80">
        <f t="shared" si="6"/>
        <v>0</v>
      </c>
      <c r="L42" s="80">
        <f t="shared" si="6"/>
        <v>0</v>
      </c>
      <c r="M42" s="80">
        <f t="shared" si="6"/>
        <v>0</v>
      </c>
      <c r="N42" s="80">
        <f t="shared" si="6"/>
        <v>0</v>
      </c>
      <c r="O42" s="80">
        <f t="shared" si="6"/>
        <v>0</v>
      </c>
      <c r="P42" s="80">
        <f t="shared" si="6"/>
        <v>0</v>
      </c>
      <c r="Q42" s="80">
        <f t="shared" si="6"/>
        <v>0</v>
      </c>
      <c r="R42" s="80">
        <f t="shared" si="6"/>
        <v>0</v>
      </c>
      <c r="S42" s="80">
        <f t="shared" si="6"/>
        <v>0</v>
      </c>
      <c r="T42" s="80">
        <f t="shared" si="6"/>
        <v>0</v>
      </c>
      <c r="U42" s="80">
        <f t="shared" si="6"/>
        <v>0</v>
      </c>
      <c r="V42" s="80">
        <f t="shared" si="6"/>
        <v>0</v>
      </c>
      <c r="W42" s="80">
        <f t="shared" si="6"/>
        <v>0</v>
      </c>
      <c r="X42" s="80">
        <f t="shared" si="6"/>
        <v>0</v>
      </c>
      <c r="Y42" s="80">
        <f t="shared" si="6"/>
        <v>0</v>
      </c>
      <c r="Z42" s="80">
        <f t="shared" si="6"/>
        <v>0</v>
      </c>
      <c r="AA42" s="80">
        <f t="shared" si="6"/>
        <v>0</v>
      </c>
      <c r="AB42" s="80">
        <f t="shared" si="6"/>
        <v>0</v>
      </c>
      <c r="AC42" s="80"/>
    </row>
    <row r="43" spans="1:29" ht="15.75" customHeight="1">
      <c r="A43" s="92">
        <v>64</v>
      </c>
      <c r="B43" s="91"/>
      <c r="C43" s="75"/>
      <c r="D43" s="89" t="s">
        <v>188</v>
      </c>
      <c r="E43" s="96"/>
      <c r="F43" s="93"/>
      <c r="G43" s="93"/>
      <c r="H43" s="93"/>
      <c r="I43" s="93"/>
      <c r="J43" s="93"/>
      <c r="K43" s="93"/>
      <c r="L43" s="93"/>
      <c r="M43" s="93"/>
      <c r="N43" s="93"/>
      <c r="O43" s="93"/>
      <c r="P43" s="93"/>
      <c r="Q43" s="93"/>
      <c r="R43" s="93"/>
      <c r="S43" s="93"/>
      <c r="T43" s="93"/>
      <c r="U43" s="93"/>
      <c r="V43" s="93"/>
      <c r="W43" s="93"/>
      <c r="X43" s="93"/>
      <c r="Y43" s="93"/>
      <c r="Z43" s="93"/>
      <c r="AA43" s="93"/>
      <c r="AB43" s="93"/>
      <c r="AC43" s="80"/>
    </row>
    <row r="44" spans="1:29" ht="15.75" customHeight="1">
      <c r="A44" s="92">
        <v>65</v>
      </c>
      <c r="B44" s="91"/>
      <c r="C44" s="90"/>
      <c r="D44" s="75"/>
      <c r="E44" s="80"/>
      <c r="F44" s="80"/>
      <c r="G44" s="80"/>
      <c r="H44" s="80"/>
      <c r="I44" s="80"/>
      <c r="J44" s="80"/>
      <c r="K44" s="80"/>
      <c r="L44" s="80"/>
      <c r="M44" s="80"/>
      <c r="N44" s="80"/>
      <c r="O44" s="80"/>
      <c r="P44" s="80"/>
      <c r="Q44" s="80"/>
      <c r="R44" s="80"/>
      <c r="S44" s="80"/>
      <c r="T44" s="80"/>
      <c r="U44" s="80"/>
      <c r="V44" s="80"/>
      <c r="W44" s="80"/>
      <c r="X44" s="80"/>
      <c r="Y44" s="80"/>
      <c r="Z44" s="80"/>
      <c r="AA44" s="80"/>
      <c r="AB44" s="80"/>
      <c r="AC44" s="80"/>
    </row>
    <row r="45" spans="1:29" ht="15.75" customHeight="1">
      <c r="A45" s="92">
        <v>71</v>
      </c>
      <c r="B45" s="91" t="s">
        <v>187</v>
      </c>
      <c r="C45" s="90"/>
      <c r="D45" s="89"/>
      <c r="E45" s="94" t="s">
        <v>355</v>
      </c>
      <c r="F45" s="80">
        <f t="shared" ref="F45:AB45" si="7">F40+F41-F42</f>
        <v>0</v>
      </c>
      <c r="G45" s="80">
        <f t="shared" si="7"/>
        <v>0</v>
      </c>
      <c r="H45" s="80">
        <f t="shared" si="7"/>
        <v>0</v>
      </c>
      <c r="I45" s="80">
        <f t="shared" si="7"/>
        <v>0</v>
      </c>
      <c r="J45" s="80">
        <f t="shared" si="7"/>
        <v>0</v>
      </c>
      <c r="K45" s="80">
        <f t="shared" si="7"/>
        <v>0</v>
      </c>
      <c r="L45" s="80">
        <f t="shared" si="7"/>
        <v>0</v>
      </c>
      <c r="M45" s="80">
        <f t="shared" si="7"/>
        <v>0</v>
      </c>
      <c r="N45" s="80">
        <f t="shared" si="7"/>
        <v>0</v>
      </c>
      <c r="O45" s="80">
        <f t="shared" si="7"/>
        <v>0</v>
      </c>
      <c r="P45" s="80">
        <f t="shared" si="7"/>
        <v>0</v>
      </c>
      <c r="Q45" s="80">
        <f t="shared" si="7"/>
        <v>0</v>
      </c>
      <c r="R45" s="80">
        <f t="shared" si="7"/>
        <v>0</v>
      </c>
      <c r="S45" s="80">
        <f t="shared" si="7"/>
        <v>0</v>
      </c>
      <c r="T45" s="80">
        <f t="shared" si="7"/>
        <v>0</v>
      </c>
      <c r="U45" s="80">
        <f t="shared" si="7"/>
        <v>0</v>
      </c>
      <c r="V45" s="80">
        <f t="shared" si="7"/>
        <v>0</v>
      </c>
      <c r="W45" s="80">
        <f t="shared" si="7"/>
        <v>0</v>
      </c>
      <c r="X45" s="80">
        <f t="shared" si="7"/>
        <v>0</v>
      </c>
      <c r="Y45" s="80">
        <f t="shared" si="7"/>
        <v>0</v>
      </c>
      <c r="Z45" s="80">
        <f t="shared" si="7"/>
        <v>0</v>
      </c>
      <c r="AA45" s="80">
        <f t="shared" si="7"/>
        <v>0</v>
      </c>
      <c r="AB45" s="80">
        <f t="shared" si="7"/>
        <v>0</v>
      </c>
      <c r="AC45" s="80"/>
    </row>
    <row r="46" spans="1:29" ht="15.75" customHeight="1">
      <c r="A46" s="92">
        <v>72</v>
      </c>
      <c r="B46" s="90" t="s">
        <v>186</v>
      </c>
      <c r="C46" s="90"/>
      <c r="D46" s="75"/>
      <c r="E46" s="80"/>
      <c r="F46" s="93"/>
      <c r="G46" s="93"/>
      <c r="H46" s="93"/>
      <c r="I46" s="93"/>
      <c r="J46" s="93"/>
      <c r="K46" s="93"/>
      <c r="L46" s="93"/>
      <c r="M46" s="93"/>
      <c r="N46" s="93"/>
      <c r="O46" s="93"/>
      <c r="P46" s="93"/>
      <c r="Q46" s="93"/>
      <c r="R46" s="93"/>
      <c r="S46" s="93"/>
      <c r="T46" s="93"/>
      <c r="U46" s="93"/>
      <c r="V46" s="93"/>
      <c r="W46" s="93"/>
      <c r="X46" s="93"/>
      <c r="Y46" s="93"/>
      <c r="Z46" s="93"/>
      <c r="AA46" s="93"/>
      <c r="AB46" s="93"/>
      <c r="AC46" s="80"/>
    </row>
    <row r="47" spans="1:29" ht="15.75" customHeight="1">
      <c r="A47" s="92">
        <v>73</v>
      </c>
      <c r="B47" s="90" t="s">
        <v>185</v>
      </c>
      <c r="C47" s="90"/>
      <c r="D47" s="89"/>
      <c r="E47" s="80"/>
      <c r="F47" s="93"/>
      <c r="G47" s="93"/>
      <c r="H47" s="93"/>
      <c r="I47" s="93"/>
      <c r="J47" s="93"/>
      <c r="K47" s="93"/>
      <c r="L47" s="93"/>
      <c r="M47" s="93"/>
      <c r="N47" s="93"/>
      <c r="O47" s="93"/>
      <c r="P47" s="93"/>
      <c r="Q47" s="93"/>
      <c r="R47" s="93"/>
      <c r="S47" s="93"/>
      <c r="T47" s="93"/>
      <c r="U47" s="93"/>
      <c r="V47" s="93"/>
      <c r="W47" s="93"/>
      <c r="X47" s="93"/>
      <c r="Y47" s="93"/>
      <c r="Z47" s="93"/>
      <c r="AA47" s="93"/>
      <c r="AB47" s="93"/>
      <c r="AC47" s="80"/>
    </row>
    <row r="48" spans="1:29" ht="15.75" customHeight="1">
      <c r="A48" s="92">
        <v>74</v>
      </c>
      <c r="B48" s="90" t="s">
        <v>184</v>
      </c>
      <c r="C48" s="90"/>
      <c r="D48" s="89"/>
      <c r="E48" s="80" t="s">
        <v>356</v>
      </c>
      <c r="F48" s="80">
        <f t="shared" ref="F48:AB48" si="8">F45+F46-F47</f>
        <v>0</v>
      </c>
      <c r="G48" s="80">
        <f t="shared" si="8"/>
        <v>0</v>
      </c>
      <c r="H48" s="80">
        <f t="shared" si="8"/>
        <v>0</v>
      </c>
      <c r="I48" s="80">
        <f t="shared" si="8"/>
        <v>0</v>
      </c>
      <c r="J48" s="80">
        <f t="shared" si="8"/>
        <v>0</v>
      </c>
      <c r="K48" s="80">
        <f t="shared" si="8"/>
        <v>0</v>
      </c>
      <c r="L48" s="80">
        <f t="shared" si="8"/>
        <v>0</v>
      </c>
      <c r="M48" s="80">
        <f t="shared" si="8"/>
        <v>0</v>
      </c>
      <c r="N48" s="80">
        <f t="shared" si="8"/>
        <v>0</v>
      </c>
      <c r="O48" s="80">
        <f t="shared" si="8"/>
        <v>0</v>
      </c>
      <c r="P48" s="80">
        <f t="shared" si="8"/>
        <v>0</v>
      </c>
      <c r="Q48" s="80">
        <f t="shared" si="8"/>
        <v>0</v>
      </c>
      <c r="R48" s="80">
        <f t="shared" si="8"/>
        <v>0</v>
      </c>
      <c r="S48" s="80">
        <f t="shared" si="8"/>
        <v>0</v>
      </c>
      <c r="T48" s="80">
        <f t="shared" si="8"/>
        <v>0</v>
      </c>
      <c r="U48" s="80">
        <f t="shared" si="8"/>
        <v>0</v>
      </c>
      <c r="V48" s="80">
        <f t="shared" si="8"/>
        <v>0</v>
      </c>
      <c r="W48" s="80">
        <f t="shared" si="8"/>
        <v>0</v>
      </c>
      <c r="X48" s="80">
        <f t="shared" si="8"/>
        <v>0</v>
      </c>
      <c r="Y48" s="80">
        <f t="shared" si="8"/>
        <v>0</v>
      </c>
      <c r="Z48" s="80">
        <f t="shared" si="8"/>
        <v>0</v>
      </c>
      <c r="AA48" s="80">
        <f t="shared" si="8"/>
        <v>0</v>
      </c>
      <c r="AB48" s="80">
        <f t="shared" si="8"/>
        <v>0</v>
      </c>
      <c r="AC48" s="80"/>
    </row>
    <row r="49" spans="1:29" ht="15.75" customHeight="1">
      <c r="A49" s="92">
        <v>75</v>
      </c>
      <c r="B49" s="95" t="s">
        <v>183</v>
      </c>
      <c r="C49" s="95"/>
      <c r="D49" s="89"/>
      <c r="E49" s="80"/>
      <c r="F49" s="93"/>
      <c r="G49" s="93"/>
      <c r="H49" s="93"/>
      <c r="I49" s="93"/>
      <c r="J49" s="93"/>
      <c r="K49" s="93"/>
      <c r="L49" s="93"/>
      <c r="M49" s="93"/>
      <c r="N49" s="93"/>
      <c r="O49" s="93"/>
      <c r="P49" s="93"/>
      <c r="Q49" s="93"/>
      <c r="R49" s="93"/>
      <c r="S49" s="93"/>
      <c r="T49" s="93"/>
      <c r="U49" s="93"/>
      <c r="V49" s="93"/>
      <c r="W49" s="93"/>
      <c r="X49" s="93"/>
      <c r="Y49" s="93"/>
      <c r="Z49" s="93"/>
      <c r="AA49" s="93"/>
      <c r="AB49" s="93"/>
      <c r="AC49" s="80"/>
    </row>
    <row r="50" spans="1:29" ht="15.75" customHeight="1">
      <c r="A50" s="92">
        <v>76</v>
      </c>
      <c r="B50" s="75"/>
      <c r="C50" s="95"/>
      <c r="D50" s="89"/>
      <c r="E50" s="80"/>
      <c r="F50" s="80"/>
      <c r="G50" s="80"/>
      <c r="H50" s="80"/>
      <c r="I50" s="80"/>
      <c r="J50" s="80"/>
      <c r="K50" s="80"/>
      <c r="L50" s="80"/>
      <c r="M50" s="80"/>
      <c r="N50" s="80"/>
      <c r="O50" s="80"/>
      <c r="P50" s="80"/>
      <c r="Q50" s="80"/>
      <c r="R50" s="80"/>
      <c r="S50" s="80"/>
      <c r="T50" s="80"/>
      <c r="U50" s="80"/>
      <c r="V50" s="80"/>
      <c r="W50" s="80"/>
      <c r="X50" s="80"/>
      <c r="Y50" s="80"/>
      <c r="Z50" s="80"/>
      <c r="AA50" s="80"/>
      <c r="AB50" s="80"/>
      <c r="AC50" s="80"/>
    </row>
    <row r="51" spans="1:29" ht="15.75" customHeight="1">
      <c r="A51" s="92">
        <v>81</v>
      </c>
      <c r="B51" s="91" t="s">
        <v>182</v>
      </c>
      <c r="C51" s="90"/>
      <c r="D51" s="89"/>
      <c r="E51" s="94" t="s">
        <v>357</v>
      </c>
      <c r="F51" s="80">
        <f t="shared" ref="F51:AB51" si="9">F48-F49</f>
        <v>0</v>
      </c>
      <c r="G51" s="80">
        <f t="shared" si="9"/>
        <v>0</v>
      </c>
      <c r="H51" s="80">
        <f t="shared" si="9"/>
        <v>0</v>
      </c>
      <c r="I51" s="80">
        <f t="shared" si="9"/>
        <v>0</v>
      </c>
      <c r="J51" s="80">
        <f t="shared" si="9"/>
        <v>0</v>
      </c>
      <c r="K51" s="80">
        <f t="shared" si="9"/>
        <v>0</v>
      </c>
      <c r="L51" s="80">
        <f t="shared" si="9"/>
        <v>0</v>
      </c>
      <c r="M51" s="80">
        <f t="shared" si="9"/>
        <v>0</v>
      </c>
      <c r="N51" s="80">
        <f t="shared" si="9"/>
        <v>0</v>
      </c>
      <c r="O51" s="80">
        <f t="shared" si="9"/>
        <v>0</v>
      </c>
      <c r="P51" s="80">
        <f t="shared" si="9"/>
        <v>0</v>
      </c>
      <c r="Q51" s="80">
        <f t="shared" si="9"/>
        <v>0</v>
      </c>
      <c r="R51" s="80">
        <f t="shared" si="9"/>
        <v>0</v>
      </c>
      <c r="S51" s="80">
        <f t="shared" si="9"/>
        <v>0</v>
      </c>
      <c r="T51" s="80">
        <f t="shared" si="9"/>
        <v>0</v>
      </c>
      <c r="U51" s="80">
        <f t="shared" si="9"/>
        <v>0</v>
      </c>
      <c r="V51" s="80">
        <f t="shared" si="9"/>
        <v>0</v>
      </c>
      <c r="W51" s="80">
        <f t="shared" si="9"/>
        <v>0</v>
      </c>
      <c r="X51" s="80">
        <f t="shared" si="9"/>
        <v>0</v>
      </c>
      <c r="Y51" s="80">
        <f t="shared" si="9"/>
        <v>0</v>
      </c>
      <c r="Z51" s="80">
        <f t="shared" si="9"/>
        <v>0</v>
      </c>
      <c r="AA51" s="80">
        <f t="shared" si="9"/>
        <v>0</v>
      </c>
      <c r="AB51" s="80">
        <f t="shared" si="9"/>
        <v>0</v>
      </c>
      <c r="AC51" s="80"/>
    </row>
    <row r="52" spans="1:29" ht="15.75" customHeight="1">
      <c r="A52" s="92">
        <v>82</v>
      </c>
      <c r="B52" s="91" t="s">
        <v>181</v>
      </c>
      <c r="C52" s="90"/>
      <c r="D52" s="89"/>
      <c r="E52" s="94" t="s">
        <v>358</v>
      </c>
      <c r="F52" s="80">
        <f t="shared" ref="F52:AB52" si="10">F34+F51</f>
        <v>0</v>
      </c>
      <c r="G52" s="80">
        <f t="shared" si="10"/>
        <v>0</v>
      </c>
      <c r="H52" s="80">
        <f t="shared" si="10"/>
        <v>0</v>
      </c>
      <c r="I52" s="80">
        <f t="shared" si="10"/>
        <v>0</v>
      </c>
      <c r="J52" s="80">
        <f t="shared" si="10"/>
        <v>0</v>
      </c>
      <c r="K52" s="80">
        <f t="shared" si="10"/>
        <v>0</v>
      </c>
      <c r="L52" s="80">
        <f t="shared" si="10"/>
        <v>0</v>
      </c>
      <c r="M52" s="80">
        <f t="shared" si="10"/>
        <v>0</v>
      </c>
      <c r="N52" s="80">
        <f t="shared" si="10"/>
        <v>0</v>
      </c>
      <c r="O52" s="80">
        <f t="shared" si="10"/>
        <v>0</v>
      </c>
      <c r="P52" s="80">
        <f t="shared" si="10"/>
        <v>0</v>
      </c>
      <c r="Q52" s="80">
        <f t="shared" si="10"/>
        <v>0</v>
      </c>
      <c r="R52" s="80">
        <f t="shared" si="10"/>
        <v>0</v>
      </c>
      <c r="S52" s="80">
        <f t="shared" si="10"/>
        <v>0</v>
      </c>
      <c r="T52" s="80">
        <f t="shared" si="10"/>
        <v>0</v>
      </c>
      <c r="U52" s="80">
        <f t="shared" si="10"/>
        <v>0</v>
      </c>
      <c r="V52" s="80">
        <f t="shared" si="10"/>
        <v>0</v>
      </c>
      <c r="W52" s="80">
        <f t="shared" si="10"/>
        <v>0</v>
      </c>
      <c r="X52" s="80">
        <f t="shared" si="10"/>
        <v>0</v>
      </c>
      <c r="Y52" s="80">
        <f t="shared" si="10"/>
        <v>0</v>
      </c>
      <c r="Z52" s="80">
        <f t="shared" si="10"/>
        <v>0</v>
      </c>
      <c r="AA52" s="80">
        <f t="shared" si="10"/>
        <v>0</v>
      </c>
      <c r="AB52" s="80">
        <f t="shared" si="10"/>
        <v>0</v>
      </c>
      <c r="AC52" s="80"/>
    </row>
    <row r="53" spans="1:29" ht="15.75" customHeight="1">
      <c r="A53" s="92">
        <v>83</v>
      </c>
      <c r="B53" s="91" t="s">
        <v>180</v>
      </c>
      <c r="C53" s="90"/>
      <c r="D53" s="89"/>
      <c r="E53" s="80" t="s">
        <v>359</v>
      </c>
      <c r="F53" s="80"/>
      <c r="G53" s="80">
        <f t="shared" ref="G53:AB53" si="11">F57</f>
        <v>0</v>
      </c>
      <c r="H53" s="80">
        <f t="shared" si="11"/>
        <v>0</v>
      </c>
      <c r="I53" s="80">
        <f t="shared" si="11"/>
        <v>0</v>
      </c>
      <c r="J53" s="80">
        <f t="shared" si="11"/>
        <v>0</v>
      </c>
      <c r="K53" s="80">
        <f t="shared" si="11"/>
        <v>0</v>
      </c>
      <c r="L53" s="80">
        <f t="shared" si="11"/>
        <v>0</v>
      </c>
      <c r="M53" s="80">
        <f t="shared" si="11"/>
        <v>0</v>
      </c>
      <c r="N53" s="80">
        <f t="shared" si="11"/>
        <v>0</v>
      </c>
      <c r="O53" s="80">
        <f t="shared" si="11"/>
        <v>0</v>
      </c>
      <c r="P53" s="80">
        <f t="shared" si="11"/>
        <v>0</v>
      </c>
      <c r="Q53" s="80">
        <f t="shared" si="11"/>
        <v>0</v>
      </c>
      <c r="R53" s="80">
        <f t="shared" si="11"/>
        <v>0</v>
      </c>
      <c r="S53" s="80">
        <f t="shared" si="11"/>
        <v>0</v>
      </c>
      <c r="T53" s="80">
        <f t="shared" si="11"/>
        <v>0</v>
      </c>
      <c r="U53" s="80">
        <f t="shared" si="11"/>
        <v>0</v>
      </c>
      <c r="V53" s="80">
        <f t="shared" si="11"/>
        <v>0</v>
      </c>
      <c r="W53" s="80">
        <f t="shared" si="11"/>
        <v>0</v>
      </c>
      <c r="X53" s="80">
        <f t="shared" si="11"/>
        <v>0</v>
      </c>
      <c r="Y53" s="80">
        <f t="shared" si="11"/>
        <v>0</v>
      </c>
      <c r="Z53" s="80">
        <f t="shared" si="11"/>
        <v>0</v>
      </c>
      <c r="AA53" s="80">
        <f t="shared" si="11"/>
        <v>0</v>
      </c>
      <c r="AB53" s="80">
        <f t="shared" si="11"/>
        <v>0</v>
      </c>
      <c r="AC53" s="80"/>
    </row>
    <row r="54" spans="1:29" ht="15.75" customHeight="1">
      <c r="A54" s="92">
        <v>84</v>
      </c>
      <c r="B54" s="75" t="s">
        <v>179</v>
      </c>
      <c r="C54" s="90"/>
      <c r="D54" s="89"/>
      <c r="E54" s="80"/>
      <c r="F54" s="93"/>
      <c r="G54" s="93"/>
      <c r="H54" s="93"/>
      <c r="I54" s="93"/>
      <c r="J54" s="93"/>
      <c r="K54" s="93"/>
      <c r="L54" s="93"/>
      <c r="M54" s="93"/>
      <c r="N54" s="93"/>
      <c r="O54" s="93"/>
      <c r="P54" s="93"/>
      <c r="Q54" s="93"/>
      <c r="R54" s="93"/>
      <c r="S54" s="93"/>
      <c r="T54" s="93"/>
      <c r="U54" s="93"/>
      <c r="V54" s="93"/>
      <c r="W54" s="93"/>
      <c r="X54" s="93"/>
      <c r="Y54" s="93"/>
      <c r="Z54" s="93"/>
      <c r="AA54" s="93"/>
      <c r="AB54" s="93"/>
      <c r="AC54" s="80"/>
    </row>
    <row r="55" spans="1:29" ht="15.75" customHeight="1">
      <c r="A55" s="92">
        <v>85</v>
      </c>
      <c r="B55" s="91" t="s">
        <v>178</v>
      </c>
      <c r="C55" s="90"/>
      <c r="D55" s="89"/>
      <c r="E55" s="80"/>
      <c r="F55" s="93"/>
      <c r="G55" s="93"/>
      <c r="H55" s="93"/>
      <c r="I55" s="93"/>
      <c r="J55" s="93"/>
      <c r="K55" s="93"/>
      <c r="L55" s="93"/>
      <c r="M55" s="93"/>
      <c r="N55" s="93"/>
      <c r="O55" s="93"/>
      <c r="P55" s="93"/>
      <c r="Q55" s="93"/>
      <c r="R55" s="93"/>
      <c r="S55" s="93"/>
      <c r="T55" s="93"/>
      <c r="U55" s="93"/>
      <c r="V55" s="93"/>
      <c r="W55" s="93"/>
      <c r="X55" s="93"/>
      <c r="Y55" s="93"/>
      <c r="Z55" s="93"/>
      <c r="AA55" s="93"/>
      <c r="AB55" s="93"/>
      <c r="AC55" s="80"/>
    </row>
    <row r="56" spans="1:29" ht="15.75" customHeight="1">
      <c r="A56" s="92">
        <v>86</v>
      </c>
      <c r="B56" s="91"/>
      <c r="C56" s="90"/>
      <c r="D56" s="89"/>
      <c r="E56" s="80"/>
      <c r="F56" s="80"/>
      <c r="G56" s="80"/>
      <c r="H56" s="80"/>
      <c r="I56" s="80"/>
      <c r="J56" s="80"/>
      <c r="K56" s="80"/>
      <c r="L56" s="80"/>
      <c r="M56" s="80"/>
      <c r="N56" s="80"/>
      <c r="O56" s="80"/>
      <c r="P56" s="80"/>
      <c r="Q56" s="80"/>
      <c r="R56" s="80"/>
      <c r="S56" s="80"/>
      <c r="T56" s="80"/>
      <c r="U56" s="80"/>
      <c r="V56" s="80"/>
      <c r="W56" s="80"/>
      <c r="X56" s="80"/>
      <c r="Y56" s="80"/>
      <c r="Z56" s="80"/>
      <c r="AA56" s="80"/>
      <c r="AB56" s="80"/>
      <c r="AC56" s="80"/>
    </row>
    <row r="57" spans="1:29" ht="15.75" customHeight="1">
      <c r="A57" s="92">
        <v>91</v>
      </c>
      <c r="B57" s="91" t="s">
        <v>177</v>
      </c>
      <c r="C57" s="90"/>
      <c r="D57" s="89"/>
      <c r="E57" s="80" t="s">
        <v>360</v>
      </c>
      <c r="F57" s="80">
        <f t="shared" ref="F57:AB57" si="12">F53-F55</f>
        <v>0</v>
      </c>
      <c r="G57" s="80">
        <f t="shared" si="12"/>
        <v>0</v>
      </c>
      <c r="H57" s="80">
        <f t="shared" si="12"/>
        <v>0</v>
      </c>
      <c r="I57" s="80">
        <f t="shared" si="12"/>
        <v>0</v>
      </c>
      <c r="J57" s="80">
        <f t="shared" si="12"/>
        <v>0</v>
      </c>
      <c r="K57" s="80">
        <f t="shared" si="12"/>
        <v>0</v>
      </c>
      <c r="L57" s="80">
        <f t="shared" si="12"/>
        <v>0</v>
      </c>
      <c r="M57" s="80">
        <f t="shared" si="12"/>
        <v>0</v>
      </c>
      <c r="N57" s="80">
        <f t="shared" si="12"/>
        <v>0</v>
      </c>
      <c r="O57" s="80">
        <f t="shared" si="12"/>
        <v>0</v>
      </c>
      <c r="P57" s="80">
        <f t="shared" si="12"/>
        <v>0</v>
      </c>
      <c r="Q57" s="80">
        <f t="shared" si="12"/>
        <v>0</v>
      </c>
      <c r="R57" s="80">
        <f t="shared" si="12"/>
        <v>0</v>
      </c>
      <c r="S57" s="80">
        <f t="shared" si="12"/>
        <v>0</v>
      </c>
      <c r="T57" s="80">
        <f t="shared" si="12"/>
        <v>0</v>
      </c>
      <c r="U57" s="80">
        <f t="shared" si="12"/>
        <v>0</v>
      </c>
      <c r="V57" s="80">
        <f t="shared" si="12"/>
        <v>0</v>
      </c>
      <c r="W57" s="80">
        <f t="shared" si="12"/>
        <v>0</v>
      </c>
      <c r="X57" s="80">
        <f t="shared" si="12"/>
        <v>0</v>
      </c>
      <c r="Y57" s="80">
        <f t="shared" si="12"/>
        <v>0</v>
      </c>
      <c r="Z57" s="80">
        <f t="shared" si="12"/>
        <v>0</v>
      </c>
      <c r="AA57" s="80">
        <f t="shared" si="12"/>
        <v>0</v>
      </c>
      <c r="AB57" s="80">
        <f t="shared" si="12"/>
        <v>0</v>
      </c>
      <c r="AC57" s="80"/>
    </row>
    <row r="58" spans="1:29" ht="15.75" customHeight="1">
      <c r="A58" s="92">
        <v>92</v>
      </c>
      <c r="B58" s="91" t="s">
        <v>176</v>
      </c>
      <c r="C58" s="90"/>
      <c r="D58" s="89"/>
      <c r="E58" s="80" t="s">
        <v>361</v>
      </c>
      <c r="F58" s="80" t="e">
        <f t="shared" ref="F58:AB58" si="13">F57/F54</f>
        <v>#DIV/0!</v>
      </c>
      <c r="G58" s="80" t="e">
        <f t="shared" si="13"/>
        <v>#DIV/0!</v>
      </c>
      <c r="H58" s="80" t="e">
        <f t="shared" si="13"/>
        <v>#DIV/0!</v>
      </c>
      <c r="I58" s="80" t="e">
        <f t="shared" si="13"/>
        <v>#DIV/0!</v>
      </c>
      <c r="J58" s="80" t="e">
        <f t="shared" si="13"/>
        <v>#DIV/0!</v>
      </c>
      <c r="K58" s="80" t="e">
        <f t="shared" si="13"/>
        <v>#DIV/0!</v>
      </c>
      <c r="L58" s="80" t="e">
        <f t="shared" si="13"/>
        <v>#DIV/0!</v>
      </c>
      <c r="M58" s="80" t="e">
        <f t="shared" si="13"/>
        <v>#DIV/0!</v>
      </c>
      <c r="N58" s="80" t="e">
        <f t="shared" si="13"/>
        <v>#DIV/0!</v>
      </c>
      <c r="O58" s="80" t="e">
        <f t="shared" si="13"/>
        <v>#DIV/0!</v>
      </c>
      <c r="P58" s="80" t="e">
        <f t="shared" si="13"/>
        <v>#DIV/0!</v>
      </c>
      <c r="Q58" s="80" t="e">
        <f t="shared" si="13"/>
        <v>#DIV/0!</v>
      </c>
      <c r="R58" s="80" t="e">
        <f t="shared" si="13"/>
        <v>#DIV/0!</v>
      </c>
      <c r="S58" s="80" t="e">
        <f t="shared" si="13"/>
        <v>#DIV/0!</v>
      </c>
      <c r="T58" s="80" t="e">
        <f t="shared" si="13"/>
        <v>#DIV/0!</v>
      </c>
      <c r="U58" s="80" t="e">
        <f t="shared" si="13"/>
        <v>#DIV/0!</v>
      </c>
      <c r="V58" s="80" t="e">
        <f t="shared" si="13"/>
        <v>#DIV/0!</v>
      </c>
      <c r="W58" s="80" t="e">
        <f t="shared" si="13"/>
        <v>#DIV/0!</v>
      </c>
      <c r="X58" s="80" t="e">
        <f t="shared" si="13"/>
        <v>#DIV/0!</v>
      </c>
      <c r="Y58" s="80" t="e">
        <f t="shared" si="13"/>
        <v>#DIV/0!</v>
      </c>
      <c r="Z58" s="80" t="e">
        <f t="shared" si="13"/>
        <v>#DIV/0!</v>
      </c>
      <c r="AA58" s="80" t="e">
        <f t="shared" si="13"/>
        <v>#DIV/0!</v>
      </c>
      <c r="AB58" s="80" t="e">
        <f t="shared" si="13"/>
        <v>#DIV/0!</v>
      </c>
      <c r="AC58" s="80"/>
    </row>
    <row r="59" spans="1:29" ht="15.75" customHeight="1">
      <c r="A59" s="92">
        <v>93</v>
      </c>
      <c r="B59" s="91"/>
      <c r="C59" s="90"/>
      <c r="D59" s="89"/>
      <c r="E59" s="80"/>
      <c r="F59" s="80"/>
      <c r="G59" s="80"/>
      <c r="H59" s="80"/>
      <c r="I59" s="80"/>
      <c r="J59" s="80"/>
      <c r="K59" s="80"/>
      <c r="L59" s="80"/>
      <c r="M59" s="80"/>
      <c r="N59" s="80"/>
      <c r="O59" s="80"/>
      <c r="P59" s="80"/>
      <c r="Q59" s="80"/>
      <c r="R59" s="80"/>
      <c r="S59" s="80"/>
      <c r="T59" s="80"/>
      <c r="U59" s="80"/>
      <c r="V59" s="80"/>
      <c r="W59" s="80"/>
      <c r="X59" s="80"/>
      <c r="Y59" s="80"/>
      <c r="Z59" s="80"/>
      <c r="AA59" s="80"/>
      <c r="AB59" s="80"/>
      <c r="AC59" s="80"/>
    </row>
    <row r="60" spans="1:29" ht="15" customHeight="1">
      <c r="A60" s="146" t="s">
        <v>335</v>
      </c>
      <c r="B60" s="146"/>
      <c r="C60" s="146"/>
      <c r="D60" s="146"/>
      <c r="E60" s="75"/>
      <c r="F60" s="75"/>
      <c r="G60" s="75"/>
      <c r="H60" s="75"/>
      <c r="I60" s="75"/>
      <c r="J60" s="75"/>
      <c r="K60" s="75"/>
      <c r="L60" s="75"/>
      <c r="M60" s="75"/>
      <c r="N60" s="75"/>
      <c r="O60" s="75"/>
      <c r="P60" s="75"/>
      <c r="Q60" s="75"/>
      <c r="R60" s="75"/>
      <c r="S60" s="75"/>
      <c r="T60" s="75"/>
      <c r="U60" s="75"/>
      <c r="V60" s="75"/>
      <c r="W60" s="75"/>
      <c r="X60" s="75"/>
      <c r="Y60" s="75"/>
      <c r="Z60" s="75"/>
      <c r="AA60" s="75"/>
      <c r="AB60" s="75"/>
      <c r="AC60" s="75"/>
    </row>
    <row r="61" spans="1:29" ht="15" customHeight="1">
      <c r="A61" s="146" t="s">
        <v>304</v>
      </c>
      <c r="B61" s="146"/>
      <c r="C61" s="146"/>
      <c r="D61" s="146"/>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row>
    <row r="62" spans="1:29" ht="15" customHeight="1">
      <c r="A62" s="146" t="s">
        <v>306</v>
      </c>
      <c r="B62" s="146"/>
      <c r="C62" s="146"/>
      <c r="D62" s="146"/>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row>
    <row r="63" spans="1:29" ht="15" customHeight="1">
      <c r="A63" s="146" t="s">
        <v>333</v>
      </c>
      <c r="B63" s="146"/>
      <c r="C63" s="146"/>
      <c r="D63" s="146"/>
      <c r="E63" s="75"/>
      <c r="F63" s="75"/>
      <c r="G63" s="75"/>
      <c r="H63" s="75"/>
      <c r="I63" s="75"/>
      <c r="J63" s="75"/>
      <c r="K63" s="75"/>
      <c r="L63" s="75"/>
      <c r="M63" s="75"/>
      <c r="N63" s="75"/>
      <c r="O63" s="75"/>
      <c r="P63" s="75"/>
      <c r="Q63" s="75"/>
      <c r="R63" s="75"/>
      <c r="S63" s="75"/>
      <c r="T63" s="75"/>
      <c r="U63" s="75"/>
      <c r="V63" s="75"/>
      <c r="W63" s="75"/>
      <c r="X63" s="75"/>
      <c r="Y63" s="75"/>
      <c r="Z63" s="75"/>
      <c r="AA63" s="75"/>
      <c r="AB63" s="75"/>
      <c r="AC63" s="75"/>
    </row>
  </sheetData>
  <mergeCells count="3">
    <mergeCell ref="A3:K3"/>
    <mergeCell ref="A4:D4"/>
    <mergeCell ref="A2:AC2"/>
  </mergeCells>
  <phoneticPr fontId="4"/>
  <pageMargins left="0.70866141732283472" right="0.31496062992125984" top="0.35433070866141736" bottom="0.35433070866141736" header="0.31496062992125984" footer="0.31496062992125984"/>
  <pageSetup paperSize="8"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G26"/>
  <sheetViews>
    <sheetView view="pageBreakPreview" zoomScaleNormal="100" zoomScaleSheetLayoutView="100" workbookViewId="0">
      <selection activeCell="G10" sqref="G10"/>
    </sheetView>
  </sheetViews>
  <sheetFormatPr defaultColWidth="9" defaultRowHeight="14.25"/>
  <cols>
    <col min="1" max="1" width="4.875" style="1" customWidth="1"/>
    <col min="2" max="2" width="3.625" style="249" customWidth="1"/>
    <col min="3" max="3" width="13.875" style="249" customWidth="1"/>
    <col min="4" max="4" width="3.625" style="249" customWidth="1"/>
    <col min="5" max="5" width="6.5" style="249" customWidth="1"/>
    <col min="6" max="6" width="16.625" style="249" customWidth="1"/>
    <col min="7" max="7" width="47.625" style="1" customWidth="1"/>
    <col min="8" max="16384" width="9" style="1"/>
  </cols>
  <sheetData>
    <row r="2" spans="1:7">
      <c r="A2" s="254"/>
      <c r="B2" s="255" t="s">
        <v>341</v>
      </c>
      <c r="C2" s="256"/>
      <c r="D2" s="256"/>
      <c r="E2" s="256"/>
      <c r="F2" s="256"/>
      <c r="G2" s="254"/>
    </row>
    <row r="3" spans="1:7" ht="18.75" customHeight="1">
      <c r="A3" s="275" t="s">
        <v>272</v>
      </c>
      <c r="B3" s="275"/>
      <c r="C3" s="275"/>
      <c r="D3" s="275"/>
      <c r="E3" s="275"/>
      <c r="F3" s="275"/>
      <c r="G3" s="275"/>
    </row>
    <row r="4" spans="1:7" ht="18.75" customHeight="1">
      <c r="A4" s="254"/>
      <c r="B4" s="268" t="s">
        <v>347</v>
      </c>
      <c r="C4" s="268"/>
      <c r="D4" s="268"/>
      <c r="E4" s="268"/>
      <c r="F4" s="268"/>
      <c r="G4" s="268"/>
    </row>
    <row r="5" spans="1:7" ht="15" customHeight="1">
      <c r="A5" s="254"/>
      <c r="B5" s="276"/>
      <c r="C5" s="276"/>
      <c r="D5" s="276"/>
      <c r="E5" s="276"/>
      <c r="F5" s="276"/>
      <c r="G5" s="276"/>
    </row>
    <row r="6" spans="1:7" ht="15" customHeight="1">
      <c r="A6" s="254"/>
      <c r="B6" s="277" t="s">
        <v>4</v>
      </c>
      <c r="C6" s="277"/>
      <c r="D6" s="277"/>
      <c r="E6" s="277"/>
      <c r="F6" s="277"/>
      <c r="G6" s="277"/>
    </row>
    <row r="7" spans="1:7" ht="15" customHeight="1">
      <c r="A7" s="254"/>
      <c r="B7" s="256"/>
      <c r="C7" s="256"/>
      <c r="D7" s="256"/>
      <c r="E7" s="256"/>
      <c r="F7" s="256"/>
      <c r="G7" s="254"/>
    </row>
    <row r="8" spans="1:7" ht="15" customHeight="1">
      <c r="A8" s="254"/>
      <c r="B8" s="256"/>
      <c r="C8" s="256"/>
      <c r="D8" s="256"/>
      <c r="E8" s="256"/>
      <c r="F8" s="257" t="s">
        <v>5</v>
      </c>
      <c r="G8" s="258"/>
    </row>
    <row r="9" spans="1:7" ht="15" customHeight="1">
      <c r="A9" s="254"/>
      <c r="B9" s="256"/>
      <c r="C9" s="256"/>
      <c r="D9" s="256"/>
      <c r="E9" s="256"/>
      <c r="F9" s="259" t="s">
        <v>277</v>
      </c>
      <c r="G9" s="258"/>
    </row>
    <row r="10" spans="1:7" ht="15" customHeight="1">
      <c r="A10" s="254"/>
      <c r="B10" s="256"/>
      <c r="C10" s="256"/>
      <c r="D10" s="256"/>
      <c r="E10" s="256"/>
      <c r="F10" s="259" t="s">
        <v>7</v>
      </c>
      <c r="G10" s="258"/>
    </row>
    <row r="11" spans="1:7" ht="15" customHeight="1">
      <c r="A11" s="254"/>
      <c r="B11" s="256"/>
      <c r="C11" s="256"/>
      <c r="D11" s="256"/>
      <c r="E11" s="256"/>
      <c r="F11" s="259" t="s">
        <v>6</v>
      </c>
      <c r="G11" s="258"/>
    </row>
    <row r="12" spans="1:7" ht="15" customHeight="1">
      <c r="A12" s="254"/>
      <c r="B12" s="256"/>
      <c r="C12" s="256"/>
      <c r="D12" s="256"/>
      <c r="E12" s="256"/>
      <c r="F12" s="259" t="s">
        <v>8</v>
      </c>
      <c r="G12" s="258"/>
    </row>
    <row r="13" spans="1:7">
      <c r="A13" s="254"/>
      <c r="B13" s="256"/>
      <c r="C13" s="256"/>
      <c r="D13" s="256"/>
      <c r="E13" s="256"/>
      <c r="F13" s="256"/>
      <c r="G13" s="254"/>
    </row>
    <row r="14" spans="1:7" ht="25.5" customHeight="1" thickBot="1">
      <c r="A14" s="254"/>
      <c r="B14" s="260" t="s">
        <v>2</v>
      </c>
      <c r="C14" s="260" t="s">
        <v>273</v>
      </c>
      <c r="D14" s="260" t="s">
        <v>1</v>
      </c>
      <c r="E14" s="278" t="s">
        <v>172</v>
      </c>
      <c r="F14" s="279"/>
      <c r="G14" s="260" t="s">
        <v>0</v>
      </c>
    </row>
    <row r="15" spans="1:7" s="120" customFormat="1" ht="57" customHeight="1" thickTop="1">
      <c r="A15" s="261"/>
      <c r="B15" s="262" t="s">
        <v>271</v>
      </c>
      <c r="C15" s="262" t="s">
        <v>342</v>
      </c>
      <c r="D15" s="262">
        <v>6</v>
      </c>
      <c r="E15" s="280" t="s">
        <v>343</v>
      </c>
      <c r="F15" s="281"/>
      <c r="G15" s="253" t="s">
        <v>345</v>
      </c>
    </row>
    <row r="16" spans="1:7" ht="57" customHeight="1">
      <c r="A16" s="250"/>
      <c r="B16" s="251">
        <v>1</v>
      </c>
      <c r="C16" s="251"/>
      <c r="D16" s="251"/>
      <c r="E16" s="264"/>
      <c r="F16" s="265"/>
      <c r="G16" s="252"/>
    </row>
    <row r="17" spans="2:7" ht="57" customHeight="1">
      <c r="B17" s="5">
        <v>2</v>
      </c>
      <c r="C17" s="5"/>
      <c r="D17" s="5"/>
      <c r="E17" s="264"/>
      <c r="F17" s="265"/>
      <c r="G17" s="4"/>
    </row>
    <row r="18" spans="2:7" ht="57" customHeight="1">
      <c r="B18" s="5">
        <v>3</v>
      </c>
      <c r="C18" s="5"/>
      <c r="D18" s="5"/>
      <c r="E18" s="264"/>
      <c r="F18" s="265"/>
      <c r="G18" s="4"/>
    </row>
    <row r="19" spans="2:7" ht="57" customHeight="1">
      <c r="B19" s="5">
        <v>4</v>
      </c>
      <c r="C19" s="5"/>
      <c r="D19" s="5"/>
      <c r="E19" s="264"/>
      <c r="F19" s="265"/>
      <c r="G19" s="4"/>
    </row>
    <row r="20" spans="2:7" ht="57" customHeight="1">
      <c r="B20" s="5">
        <v>5</v>
      </c>
      <c r="C20" s="5"/>
      <c r="E20" s="264"/>
      <c r="F20" s="265"/>
      <c r="G20" s="4"/>
    </row>
    <row r="21" spans="2:7" ht="57" customHeight="1">
      <c r="B21" s="5">
        <v>6</v>
      </c>
      <c r="C21" s="5"/>
      <c r="D21" s="6"/>
      <c r="E21" s="264"/>
      <c r="F21" s="265"/>
      <c r="G21" s="4"/>
    </row>
    <row r="22" spans="2:7" ht="57" customHeight="1">
      <c r="B22" s="5">
        <v>7</v>
      </c>
      <c r="C22" s="5"/>
      <c r="D22" s="6"/>
      <c r="E22" s="264"/>
      <c r="F22" s="265"/>
      <c r="G22" s="4"/>
    </row>
    <row r="23" spans="2:7" ht="57" customHeight="1">
      <c r="B23" s="5">
        <v>8</v>
      </c>
      <c r="C23" s="5"/>
      <c r="D23" s="5"/>
      <c r="E23" s="264"/>
      <c r="F23" s="265"/>
      <c r="G23" s="4"/>
    </row>
    <row r="24" spans="2:7" ht="57" customHeight="1">
      <c r="B24" s="5">
        <v>9</v>
      </c>
      <c r="C24" s="5"/>
      <c r="D24" s="5"/>
      <c r="E24" s="264"/>
      <c r="F24" s="265"/>
      <c r="G24" s="4"/>
    </row>
    <row r="25" spans="2:7" ht="57" customHeight="1">
      <c r="B25" s="5">
        <v>10</v>
      </c>
      <c r="C25" s="5"/>
      <c r="D25" s="5"/>
      <c r="E25" s="264"/>
      <c r="F25" s="265"/>
      <c r="G25" s="4"/>
    </row>
    <row r="26" spans="2:7" ht="21.75" customHeight="1">
      <c r="B26" s="267" t="s">
        <v>274</v>
      </c>
      <c r="C26" s="267"/>
      <c r="D26" s="267"/>
      <c r="E26" s="267"/>
      <c r="F26" s="267"/>
      <c r="G26" s="267"/>
    </row>
  </sheetData>
  <mergeCells count="17">
    <mergeCell ref="E21:F21"/>
    <mergeCell ref="A3:G3"/>
    <mergeCell ref="B4:G4"/>
    <mergeCell ref="B5:G5"/>
    <mergeCell ref="B6:G6"/>
    <mergeCell ref="E14:F14"/>
    <mergeCell ref="E15:F15"/>
    <mergeCell ref="E16:F16"/>
    <mergeCell ref="E17:F17"/>
    <mergeCell ref="E18:F18"/>
    <mergeCell ref="E19:F19"/>
    <mergeCell ref="E20:F20"/>
    <mergeCell ref="E22:F22"/>
    <mergeCell ref="E23:F23"/>
    <mergeCell ref="E24:F24"/>
    <mergeCell ref="E25:F25"/>
    <mergeCell ref="B26:G26"/>
  </mergeCells>
  <phoneticPr fontId="4"/>
  <pageMargins left="0.23622047244094488" right="0.19685039370078741" top="0.3543307086614173" bottom="0.19685039370078741" header="0.19685039370078741" footer="0.19685039370078741"/>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23"/>
  <sheetViews>
    <sheetView view="pageBreakPreview" zoomScale="130" zoomScaleNormal="85" zoomScaleSheetLayoutView="130" workbookViewId="0">
      <selection activeCell="Y14" sqref="A13:Y14"/>
    </sheetView>
  </sheetViews>
  <sheetFormatPr defaultColWidth="9" defaultRowHeight="13.5"/>
  <cols>
    <col min="1" max="1" width="4" style="34" customWidth="1"/>
    <col min="2" max="2" width="17.625" style="34" customWidth="1"/>
    <col min="3" max="44" width="2.125" style="34" customWidth="1"/>
    <col min="45" max="45" width="10.625" style="34" customWidth="1"/>
    <col min="46" max="46" width="18.125" style="35" customWidth="1"/>
    <col min="47" max="16384" width="9" style="34"/>
  </cols>
  <sheetData>
    <row r="1" spans="1:46" ht="14.25">
      <c r="A1" s="248" t="s">
        <v>339</v>
      </c>
      <c r="B1" s="247"/>
    </row>
    <row r="2" spans="1:46" ht="18.75">
      <c r="A2" s="282" t="s">
        <v>121</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row>
    <row r="4" spans="1:46" ht="13.5" customHeight="1">
      <c r="A4" s="283" t="s">
        <v>125</v>
      </c>
      <c r="B4" s="283" t="s">
        <v>98</v>
      </c>
      <c r="C4" s="285" t="s">
        <v>99</v>
      </c>
      <c r="D4" s="285"/>
      <c r="E4" s="285"/>
      <c r="F4" s="285"/>
      <c r="G4" s="285"/>
      <c r="H4" s="285"/>
      <c r="I4" s="285" t="s">
        <v>100</v>
      </c>
      <c r="J4" s="285"/>
      <c r="K4" s="285"/>
      <c r="L4" s="285"/>
      <c r="M4" s="285"/>
      <c r="N4" s="285"/>
      <c r="O4" s="285"/>
      <c r="P4" s="285"/>
      <c r="Q4" s="285"/>
      <c r="R4" s="285"/>
      <c r="S4" s="285"/>
      <c r="T4" s="285"/>
      <c r="U4" s="285" t="s">
        <v>101</v>
      </c>
      <c r="V4" s="285"/>
      <c r="W4" s="285"/>
      <c r="X4" s="285"/>
      <c r="Y4" s="285"/>
      <c r="Z4" s="285"/>
      <c r="AA4" s="285"/>
      <c r="AB4" s="285"/>
      <c r="AC4" s="285"/>
      <c r="AD4" s="285"/>
      <c r="AE4" s="285"/>
      <c r="AF4" s="285"/>
      <c r="AG4" s="285" t="s">
        <v>102</v>
      </c>
      <c r="AH4" s="285"/>
      <c r="AI4" s="285"/>
      <c r="AJ4" s="285"/>
      <c r="AK4" s="285"/>
      <c r="AL4" s="285"/>
      <c r="AM4" s="285"/>
      <c r="AN4" s="285"/>
      <c r="AO4" s="285"/>
      <c r="AP4" s="285"/>
      <c r="AQ4" s="285"/>
      <c r="AR4" s="285"/>
      <c r="AS4" s="286" t="s">
        <v>110</v>
      </c>
      <c r="AT4" s="284" t="s">
        <v>103</v>
      </c>
    </row>
    <row r="5" spans="1:46">
      <c r="A5" s="283"/>
      <c r="B5" s="283"/>
      <c r="C5" s="54">
        <v>10</v>
      </c>
      <c r="D5" s="54">
        <v>11</v>
      </c>
      <c r="E5" s="54">
        <v>12</v>
      </c>
      <c r="F5" s="54">
        <v>1</v>
      </c>
      <c r="G5" s="54">
        <v>2</v>
      </c>
      <c r="H5" s="54">
        <v>3</v>
      </c>
      <c r="I5" s="54">
        <v>4</v>
      </c>
      <c r="J5" s="54">
        <v>5</v>
      </c>
      <c r="K5" s="54">
        <v>6</v>
      </c>
      <c r="L5" s="54">
        <v>7</v>
      </c>
      <c r="M5" s="54">
        <v>8</v>
      </c>
      <c r="N5" s="54">
        <v>9</v>
      </c>
      <c r="O5" s="54">
        <v>10</v>
      </c>
      <c r="P5" s="54">
        <v>11</v>
      </c>
      <c r="Q5" s="54">
        <v>12</v>
      </c>
      <c r="R5" s="54">
        <v>1</v>
      </c>
      <c r="S5" s="54">
        <v>2</v>
      </c>
      <c r="T5" s="54">
        <v>3</v>
      </c>
      <c r="U5" s="54">
        <v>4</v>
      </c>
      <c r="V5" s="54">
        <v>5</v>
      </c>
      <c r="W5" s="54">
        <v>6</v>
      </c>
      <c r="X5" s="54">
        <v>7</v>
      </c>
      <c r="Y5" s="54">
        <v>8</v>
      </c>
      <c r="Z5" s="54">
        <v>9</v>
      </c>
      <c r="AA5" s="54">
        <v>10</v>
      </c>
      <c r="AB5" s="54">
        <v>11</v>
      </c>
      <c r="AC5" s="54">
        <v>12</v>
      </c>
      <c r="AD5" s="54">
        <v>1</v>
      </c>
      <c r="AE5" s="54">
        <v>2</v>
      </c>
      <c r="AF5" s="54">
        <v>3</v>
      </c>
      <c r="AG5" s="54">
        <v>4</v>
      </c>
      <c r="AH5" s="54">
        <v>5</v>
      </c>
      <c r="AI5" s="54">
        <v>6</v>
      </c>
      <c r="AJ5" s="54">
        <v>7</v>
      </c>
      <c r="AK5" s="54">
        <v>8</v>
      </c>
      <c r="AL5" s="54">
        <v>9</v>
      </c>
      <c r="AM5" s="54">
        <v>10</v>
      </c>
      <c r="AN5" s="54">
        <v>11</v>
      </c>
      <c r="AO5" s="54">
        <v>12</v>
      </c>
      <c r="AP5" s="54">
        <v>1</v>
      </c>
      <c r="AQ5" s="54">
        <v>2</v>
      </c>
      <c r="AR5" s="54">
        <v>3</v>
      </c>
      <c r="AS5" s="286"/>
      <c r="AT5" s="284"/>
    </row>
    <row r="6" spans="1:46" ht="102.75" customHeight="1">
      <c r="A6" s="126">
        <v>0</v>
      </c>
      <c r="B6" s="127" t="s">
        <v>124</v>
      </c>
      <c r="C6" s="60"/>
      <c r="D6" s="61"/>
      <c r="E6" s="61"/>
      <c r="F6" s="42"/>
      <c r="G6" s="36"/>
      <c r="H6" s="37"/>
      <c r="I6" s="38"/>
      <c r="J6" s="36"/>
      <c r="K6" s="36"/>
      <c r="L6" s="36"/>
      <c r="M6" s="36"/>
      <c r="N6" s="36"/>
      <c r="O6" s="36"/>
      <c r="P6" s="36"/>
      <c r="Q6" s="36"/>
      <c r="R6" s="36"/>
      <c r="S6" s="36"/>
      <c r="T6" s="37"/>
      <c r="U6" s="39"/>
      <c r="V6" s="36"/>
      <c r="W6" s="36"/>
      <c r="X6" s="36"/>
      <c r="Y6" s="36"/>
      <c r="Z6" s="36"/>
      <c r="AA6" s="36"/>
      <c r="AB6" s="36"/>
      <c r="AC6" s="36"/>
      <c r="AD6" s="36"/>
      <c r="AE6" s="36"/>
      <c r="AF6" s="40"/>
      <c r="AG6" s="39"/>
      <c r="AH6" s="36"/>
      <c r="AI6" s="36"/>
      <c r="AJ6" s="36"/>
      <c r="AK6" s="36"/>
      <c r="AL6" s="36"/>
      <c r="AM6" s="36"/>
      <c r="AN6" s="36"/>
      <c r="AO6" s="36"/>
      <c r="AP6" s="36"/>
      <c r="AQ6" s="36"/>
      <c r="AR6" s="40"/>
      <c r="AS6" s="41"/>
      <c r="AT6" s="55"/>
    </row>
    <row r="7" spans="1:46" ht="41.25" customHeight="1">
      <c r="A7" s="128">
        <v>1</v>
      </c>
      <c r="B7" s="127" t="s">
        <v>104</v>
      </c>
      <c r="C7" s="45"/>
      <c r="D7" s="42"/>
      <c r="E7" s="42"/>
      <c r="F7" s="42"/>
      <c r="G7" s="42"/>
      <c r="H7" s="43"/>
      <c r="I7" s="44"/>
      <c r="J7" s="42"/>
      <c r="K7" s="42"/>
      <c r="L7" s="42"/>
      <c r="M7" s="42"/>
      <c r="N7" s="42"/>
      <c r="O7" s="42"/>
      <c r="P7" s="42"/>
      <c r="Q7" s="42"/>
      <c r="R7" s="42"/>
      <c r="S7" s="42"/>
      <c r="T7" s="43"/>
      <c r="U7" s="45"/>
      <c r="V7" s="42"/>
      <c r="W7" s="42"/>
      <c r="X7" s="42"/>
      <c r="Y7" s="42"/>
      <c r="Z7" s="42"/>
      <c r="AA7" s="42"/>
      <c r="AB7" s="42"/>
      <c r="AC7" s="42"/>
      <c r="AD7" s="42"/>
      <c r="AE7" s="42"/>
      <c r="AF7" s="46"/>
      <c r="AG7" s="45"/>
      <c r="AH7" s="42"/>
      <c r="AI7" s="42"/>
      <c r="AJ7" s="42"/>
      <c r="AK7" s="42"/>
      <c r="AL7" s="42"/>
      <c r="AM7" s="42"/>
      <c r="AN7" s="42"/>
      <c r="AO7" s="42"/>
      <c r="AP7" s="42"/>
      <c r="AQ7" s="42"/>
      <c r="AR7" s="46"/>
      <c r="AS7" s="47"/>
      <c r="AT7" s="56"/>
    </row>
    <row r="8" spans="1:46" ht="41.25" customHeight="1">
      <c r="A8" s="128">
        <v>2</v>
      </c>
      <c r="B8" s="127" t="s">
        <v>105</v>
      </c>
      <c r="C8" s="45"/>
      <c r="D8" s="42"/>
      <c r="E8" s="42"/>
      <c r="F8" s="42"/>
      <c r="G8" s="42"/>
      <c r="H8" s="43"/>
      <c r="I8" s="44"/>
      <c r="J8" s="42"/>
      <c r="K8" s="42"/>
      <c r="L8" s="42"/>
      <c r="M8" s="42"/>
      <c r="N8" s="42"/>
      <c r="O8" s="42"/>
      <c r="P8" s="42"/>
      <c r="Q8" s="42"/>
      <c r="R8" s="42"/>
      <c r="S8" s="42"/>
      <c r="T8" s="43"/>
      <c r="U8" s="57"/>
      <c r="V8" s="42"/>
      <c r="W8" s="42"/>
      <c r="X8" s="42"/>
      <c r="Y8" s="42"/>
      <c r="Z8" s="42"/>
      <c r="AA8" s="42"/>
      <c r="AB8" s="42"/>
      <c r="AC8" s="42"/>
      <c r="AD8" s="42"/>
      <c r="AE8" s="42"/>
      <c r="AF8" s="46"/>
      <c r="AG8" s="45"/>
      <c r="AH8" s="42"/>
      <c r="AI8" s="42"/>
      <c r="AJ8" s="42"/>
      <c r="AK8" s="42"/>
      <c r="AL8" s="42"/>
      <c r="AM8" s="42"/>
      <c r="AN8" s="42"/>
      <c r="AO8" s="42"/>
      <c r="AP8" s="42"/>
      <c r="AQ8" s="42"/>
      <c r="AR8" s="46"/>
      <c r="AS8" s="47"/>
      <c r="AT8" s="58"/>
    </row>
    <row r="9" spans="1:46" ht="41.25" customHeight="1">
      <c r="A9" s="128">
        <v>3</v>
      </c>
      <c r="B9" s="129" t="s">
        <v>106</v>
      </c>
      <c r="C9" s="45"/>
      <c r="D9" s="42"/>
      <c r="E9" s="42"/>
      <c r="F9" s="42"/>
      <c r="G9" s="42"/>
      <c r="H9" s="43"/>
      <c r="I9" s="44"/>
      <c r="J9" s="42"/>
      <c r="K9" s="42"/>
      <c r="L9" s="42"/>
      <c r="M9" s="42"/>
      <c r="N9" s="42"/>
      <c r="O9" s="42"/>
      <c r="P9" s="42"/>
      <c r="Q9" s="42"/>
      <c r="R9" s="42"/>
      <c r="S9" s="42"/>
      <c r="T9" s="43"/>
      <c r="U9" s="44"/>
      <c r="V9" s="42"/>
      <c r="W9" s="42"/>
      <c r="X9" s="42"/>
      <c r="Y9" s="42"/>
      <c r="Z9" s="42"/>
      <c r="AA9" s="42"/>
      <c r="AB9" s="42"/>
      <c r="AC9" s="42"/>
      <c r="AD9" s="42"/>
      <c r="AE9" s="42"/>
      <c r="AF9" s="46"/>
      <c r="AG9" s="45"/>
      <c r="AH9" s="42"/>
      <c r="AI9" s="42"/>
      <c r="AJ9" s="42"/>
      <c r="AK9" s="42"/>
      <c r="AL9" s="42"/>
      <c r="AM9" s="42"/>
      <c r="AN9" s="42"/>
      <c r="AO9" s="42"/>
      <c r="AP9" s="42"/>
      <c r="AQ9" s="42"/>
      <c r="AR9" s="46"/>
      <c r="AS9" s="47"/>
      <c r="AT9" s="58"/>
    </row>
    <row r="10" spans="1:46" ht="41.25" customHeight="1">
      <c r="A10" s="128">
        <v>4</v>
      </c>
      <c r="B10" s="129" t="s">
        <v>107</v>
      </c>
      <c r="C10" s="45"/>
      <c r="D10" s="42"/>
      <c r="E10" s="42"/>
      <c r="F10" s="42"/>
      <c r="G10" s="42"/>
      <c r="H10" s="43"/>
      <c r="I10" s="44"/>
      <c r="J10" s="42"/>
      <c r="K10" s="42"/>
      <c r="L10" s="42"/>
      <c r="M10" s="42"/>
      <c r="N10" s="42"/>
      <c r="O10" s="42"/>
      <c r="P10" s="42"/>
      <c r="Q10" s="42"/>
      <c r="R10" s="42"/>
      <c r="S10" s="42"/>
      <c r="T10" s="43"/>
      <c r="U10" s="45"/>
      <c r="V10" s="42"/>
      <c r="W10" s="42"/>
      <c r="X10" s="42"/>
      <c r="Y10" s="42"/>
      <c r="Z10" s="42"/>
      <c r="AA10" s="42"/>
      <c r="AB10" s="42"/>
      <c r="AC10" s="42"/>
      <c r="AD10" s="42"/>
      <c r="AE10" s="42"/>
      <c r="AF10" s="46"/>
      <c r="AG10" s="45"/>
      <c r="AH10" s="42"/>
      <c r="AI10" s="42"/>
      <c r="AJ10" s="42"/>
      <c r="AK10" s="42"/>
      <c r="AL10" s="42"/>
      <c r="AM10" s="42"/>
      <c r="AN10" s="42"/>
      <c r="AO10" s="42"/>
      <c r="AP10" s="42"/>
      <c r="AQ10" s="42"/>
      <c r="AR10" s="46"/>
      <c r="AS10" s="47"/>
      <c r="AT10" s="58"/>
    </row>
    <row r="11" spans="1:46" ht="41.25" customHeight="1">
      <c r="A11" s="128">
        <v>5</v>
      </c>
      <c r="B11" s="127" t="s">
        <v>128</v>
      </c>
      <c r="C11" s="51"/>
      <c r="D11" s="48"/>
      <c r="E11" s="48"/>
      <c r="F11" s="48"/>
      <c r="G11" s="48"/>
      <c r="H11" s="49"/>
      <c r="I11" s="50"/>
      <c r="J11" s="48"/>
      <c r="K11" s="48"/>
      <c r="L11" s="48"/>
      <c r="M11" s="48"/>
      <c r="N11" s="48"/>
      <c r="O11" s="48"/>
      <c r="P11" s="48"/>
      <c r="Q11" s="48"/>
      <c r="R11" s="48"/>
      <c r="S11" s="48"/>
      <c r="T11" s="49"/>
      <c r="U11" s="51"/>
      <c r="V11" s="48"/>
      <c r="W11" s="48"/>
      <c r="X11" s="48"/>
      <c r="Y11" s="48"/>
      <c r="Z11" s="48"/>
      <c r="AA11" s="48"/>
      <c r="AB11" s="48"/>
      <c r="AC11" s="48"/>
      <c r="AD11" s="48"/>
      <c r="AE11" s="48"/>
      <c r="AF11" s="52"/>
      <c r="AG11" s="51"/>
      <c r="AH11" s="48"/>
      <c r="AI11" s="48"/>
      <c r="AJ11" s="48"/>
      <c r="AK11" s="48"/>
      <c r="AL11" s="48"/>
      <c r="AM11" s="48"/>
      <c r="AN11" s="48"/>
      <c r="AO11" s="48"/>
      <c r="AP11" s="48"/>
      <c r="AQ11" s="48"/>
      <c r="AR11" s="52"/>
      <c r="AS11" s="53"/>
      <c r="AT11" s="59"/>
    </row>
    <row r="12" spans="1:46" ht="41.25" customHeight="1">
      <c r="A12" s="128">
        <v>6</v>
      </c>
      <c r="B12" s="129" t="s">
        <v>108</v>
      </c>
      <c r="C12" s="51"/>
      <c r="D12" s="48"/>
      <c r="E12" s="48"/>
      <c r="F12" s="48"/>
      <c r="G12" s="48"/>
      <c r="H12" s="49"/>
      <c r="I12" s="50"/>
      <c r="J12" s="48"/>
      <c r="K12" s="48"/>
      <c r="L12" s="48"/>
      <c r="M12" s="48"/>
      <c r="N12" s="48"/>
      <c r="O12" s="48"/>
      <c r="P12" s="48"/>
      <c r="Q12" s="48"/>
      <c r="R12" s="48"/>
      <c r="S12" s="48"/>
      <c r="T12" s="49"/>
      <c r="U12" s="51"/>
      <c r="V12" s="48"/>
      <c r="W12" s="48"/>
      <c r="X12" s="48"/>
      <c r="Y12" s="48"/>
      <c r="Z12" s="48"/>
      <c r="AA12" s="48"/>
      <c r="AB12" s="48"/>
      <c r="AC12" s="48"/>
      <c r="AD12" s="48"/>
      <c r="AE12" s="48"/>
      <c r="AF12" s="52"/>
      <c r="AG12" s="51"/>
      <c r="AH12" s="48"/>
      <c r="AI12" s="48"/>
      <c r="AJ12" s="48"/>
      <c r="AK12" s="48"/>
      <c r="AL12" s="48"/>
      <c r="AM12" s="48"/>
      <c r="AN12" s="48"/>
      <c r="AO12" s="48"/>
      <c r="AP12" s="48"/>
      <c r="AQ12" s="48"/>
      <c r="AR12" s="52"/>
      <c r="AS12" s="53"/>
      <c r="AT12" s="59"/>
    </row>
    <row r="13" spans="1:46" ht="41.25" customHeight="1">
      <c r="A13" s="128">
        <v>7</v>
      </c>
      <c r="B13" s="129" t="s">
        <v>109</v>
      </c>
      <c r="C13" s="51"/>
      <c r="D13" s="48"/>
      <c r="E13" s="48"/>
      <c r="F13" s="48"/>
      <c r="G13" s="48"/>
      <c r="H13" s="49"/>
      <c r="I13" s="50"/>
      <c r="J13" s="48"/>
      <c r="K13" s="48"/>
      <c r="L13" s="48"/>
      <c r="M13" s="48"/>
      <c r="N13" s="48"/>
      <c r="O13" s="48"/>
      <c r="P13" s="48"/>
      <c r="Q13" s="48"/>
      <c r="R13" s="48"/>
      <c r="S13" s="48"/>
      <c r="T13" s="49"/>
      <c r="U13" s="51"/>
      <c r="V13" s="48"/>
      <c r="W13" s="48"/>
      <c r="X13" s="48"/>
      <c r="Y13" s="48"/>
      <c r="Z13" s="48"/>
      <c r="AA13" s="48"/>
      <c r="AB13" s="48"/>
      <c r="AC13" s="48"/>
      <c r="AD13" s="48"/>
      <c r="AE13" s="48"/>
      <c r="AF13" s="52"/>
      <c r="AG13" s="51"/>
      <c r="AH13" s="48"/>
      <c r="AI13" s="48"/>
      <c r="AJ13" s="48"/>
      <c r="AK13" s="48"/>
      <c r="AL13" s="48"/>
      <c r="AM13" s="48"/>
      <c r="AN13" s="48"/>
      <c r="AO13" s="48"/>
      <c r="AP13" s="48"/>
      <c r="AQ13" s="48"/>
      <c r="AR13" s="52"/>
      <c r="AS13" s="53"/>
      <c r="AT13" s="59"/>
    </row>
    <row r="14" spans="1:46" ht="41.25" customHeight="1">
      <c r="A14" s="128">
        <v>8</v>
      </c>
      <c r="B14" s="127" t="s">
        <v>278</v>
      </c>
      <c r="C14" s="51"/>
      <c r="D14" s="48"/>
      <c r="E14" s="48"/>
      <c r="F14" s="48"/>
      <c r="G14" s="48"/>
      <c r="H14" s="49"/>
      <c r="I14" s="50"/>
      <c r="J14" s="48"/>
      <c r="K14" s="48"/>
      <c r="L14" s="48"/>
      <c r="M14" s="48"/>
      <c r="N14" s="48"/>
      <c r="O14" s="48"/>
      <c r="P14" s="48"/>
      <c r="Q14" s="48"/>
      <c r="R14" s="48"/>
      <c r="S14" s="48"/>
      <c r="T14" s="49"/>
      <c r="U14" s="51"/>
      <c r="V14" s="48"/>
      <c r="W14" s="48"/>
      <c r="X14" s="48"/>
      <c r="Y14" s="48"/>
      <c r="Z14" s="48"/>
      <c r="AA14" s="48"/>
      <c r="AB14" s="48"/>
      <c r="AC14" s="48"/>
      <c r="AD14" s="48"/>
      <c r="AE14" s="48"/>
      <c r="AF14" s="52"/>
      <c r="AG14" s="51"/>
      <c r="AH14" s="48"/>
      <c r="AI14" s="48"/>
      <c r="AJ14" s="48"/>
      <c r="AK14" s="48"/>
      <c r="AL14" s="48"/>
      <c r="AM14" s="48"/>
      <c r="AN14" s="48"/>
      <c r="AO14" s="48"/>
      <c r="AP14" s="48"/>
      <c r="AQ14" s="48"/>
      <c r="AR14" s="52"/>
      <c r="AS14" s="53"/>
      <c r="AT14" s="59"/>
    </row>
    <row r="15" spans="1:46" ht="41.25" customHeight="1">
      <c r="A15" s="128">
        <v>9</v>
      </c>
      <c r="B15" s="127" t="s">
        <v>127</v>
      </c>
      <c r="C15" s="45"/>
      <c r="D15" s="42"/>
      <c r="E15" s="42"/>
      <c r="F15" s="42"/>
      <c r="G15" s="42"/>
      <c r="H15" s="43"/>
      <c r="I15" s="44"/>
      <c r="J15" s="42"/>
      <c r="K15" s="42"/>
      <c r="L15" s="42"/>
      <c r="M15" s="42"/>
      <c r="N15" s="42"/>
      <c r="O15" s="42"/>
      <c r="P15" s="42"/>
      <c r="Q15" s="42"/>
      <c r="R15" s="42"/>
      <c r="S15" s="42"/>
      <c r="T15" s="43"/>
      <c r="U15" s="45"/>
      <c r="V15" s="42"/>
      <c r="W15" s="42"/>
      <c r="X15" s="42"/>
      <c r="Y15" s="42"/>
      <c r="Z15" s="42"/>
      <c r="AA15" s="42"/>
      <c r="AB15" s="42"/>
      <c r="AC15" s="42"/>
      <c r="AD15" s="42"/>
      <c r="AE15" s="42"/>
      <c r="AF15" s="46"/>
      <c r="AG15" s="45"/>
      <c r="AH15" s="42"/>
      <c r="AI15" s="42"/>
      <c r="AJ15" s="42"/>
      <c r="AK15" s="42"/>
      <c r="AL15" s="42"/>
      <c r="AM15" s="42"/>
      <c r="AN15" s="42"/>
      <c r="AO15" s="42"/>
      <c r="AP15" s="42"/>
      <c r="AQ15" s="42"/>
      <c r="AR15" s="46"/>
      <c r="AS15" s="47"/>
      <c r="AT15" s="58"/>
    </row>
    <row r="16" spans="1:46" ht="13.5" customHeight="1">
      <c r="A16" s="125" t="s">
        <v>279</v>
      </c>
      <c r="AQ16" s="35"/>
      <c r="AT16" s="34"/>
    </row>
    <row r="17" spans="1:46" ht="13.5" customHeight="1">
      <c r="A17" s="125" t="s">
        <v>126</v>
      </c>
      <c r="AQ17" s="35"/>
      <c r="AT17" s="34"/>
    </row>
    <row r="18" spans="1:46" ht="13.5" customHeight="1">
      <c r="A18" s="125" t="s">
        <v>130</v>
      </c>
      <c r="AQ18" s="35"/>
      <c r="AT18" s="34"/>
    </row>
    <row r="19" spans="1:46" ht="13.5" customHeight="1">
      <c r="A19" s="125" t="s">
        <v>129</v>
      </c>
      <c r="AQ19" s="35"/>
      <c r="AT19" s="34"/>
    </row>
    <row r="20" spans="1:46" ht="13.5" customHeight="1">
      <c r="A20" s="125" t="s">
        <v>313</v>
      </c>
      <c r="AQ20" s="35"/>
      <c r="AT20" s="34"/>
    </row>
    <row r="21" spans="1:46">
      <c r="AQ21" s="35"/>
      <c r="AT21" s="34"/>
    </row>
    <row r="22" spans="1:46">
      <c r="AQ22" s="35"/>
      <c r="AT22" s="34"/>
    </row>
    <row r="23" spans="1:46">
      <c r="AQ23" s="35"/>
      <c r="AT23" s="34"/>
    </row>
  </sheetData>
  <mergeCells count="9">
    <mergeCell ref="A2:AT2"/>
    <mergeCell ref="A4:A5"/>
    <mergeCell ref="AT4:AT5"/>
    <mergeCell ref="C4:H4"/>
    <mergeCell ref="B4:B5"/>
    <mergeCell ref="I4:T4"/>
    <mergeCell ref="U4:AF4"/>
    <mergeCell ref="AG4:AR4"/>
    <mergeCell ref="AS4:AS5"/>
  </mergeCells>
  <phoneticPr fontId="4"/>
  <pageMargins left="0.43307086614173229" right="0.43307086614173229" top="0.35433070866141736" bottom="0.15748031496062992" header="0.31496062992125984" footer="0.31496062992125984"/>
  <pageSetup paperSize="9" scale="9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G26"/>
  <sheetViews>
    <sheetView view="pageBreakPreview" zoomScale="115" zoomScaleNormal="100" zoomScaleSheetLayoutView="115" workbookViewId="0"/>
  </sheetViews>
  <sheetFormatPr defaultColWidth="9" defaultRowHeight="14.25"/>
  <cols>
    <col min="1" max="1" width="4.625" style="1" customWidth="1"/>
    <col min="2" max="2" width="3.625" style="69" customWidth="1"/>
    <col min="3" max="3" width="13.875" style="69" customWidth="1"/>
    <col min="4" max="4" width="3.625" style="69" customWidth="1"/>
    <col min="5" max="5" width="6.5" style="69" customWidth="1"/>
    <col min="6" max="6" width="16.625" style="69" customWidth="1"/>
    <col min="7" max="7" width="47.625" style="1" customWidth="1"/>
    <col min="8" max="16384" width="9" style="1"/>
  </cols>
  <sheetData>
    <row r="2" spans="1:7">
      <c r="B2" s="7" t="s">
        <v>10</v>
      </c>
    </row>
    <row r="3" spans="1:7" ht="18.75" customHeight="1">
      <c r="A3" s="266" t="s">
        <v>272</v>
      </c>
      <c r="B3" s="266"/>
      <c r="C3" s="266"/>
      <c r="D3" s="266"/>
      <c r="E3" s="266"/>
      <c r="F3" s="266"/>
      <c r="G3" s="266"/>
    </row>
    <row r="4" spans="1:7" ht="18.75" customHeight="1">
      <c r="B4" s="282" t="s">
        <v>9</v>
      </c>
      <c r="C4" s="282"/>
      <c r="D4" s="282"/>
      <c r="E4" s="282"/>
      <c r="F4" s="282"/>
      <c r="G4" s="282"/>
    </row>
    <row r="5" spans="1:7" ht="15" customHeight="1">
      <c r="B5" s="270"/>
      <c r="C5" s="270"/>
      <c r="D5" s="270"/>
      <c r="E5" s="270"/>
      <c r="F5" s="270"/>
      <c r="G5" s="270"/>
    </row>
    <row r="6" spans="1:7" ht="15" customHeight="1">
      <c r="B6" s="269" t="s">
        <v>4</v>
      </c>
      <c r="C6" s="269"/>
      <c r="D6" s="269"/>
      <c r="E6" s="269"/>
      <c r="F6" s="269"/>
      <c r="G6" s="269"/>
    </row>
    <row r="7" spans="1:7" ht="15" customHeight="1"/>
    <row r="8" spans="1:7" ht="15" customHeight="1">
      <c r="F8" s="124" t="s">
        <v>5</v>
      </c>
      <c r="G8" s="8"/>
    </row>
    <row r="9" spans="1:7" ht="15" customHeight="1">
      <c r="F9" s="70" t="s">
        <v>277</v>
      </c>
      <c r="G9" s="8"/>
    </row>
    <row r="10" spans="1:7" ht="15" customHeight="1">
      <c r="F10" s="70" t="s">
        <v>7</v>
      </c>
      <c r="G10" s="8"/>
    </row>
    <row r="11" spans="1:7" ht="15" customHeight="1">
      <c r="F11" s="70" t="s">
        <v>6</v>
      </c>
      <c r="G11" s="8"/>
    </row>
    <row r="12" spans="1:7" ht="15" customHeight="1">
      <c r="F12" s="70" t="s">
        <v>8</v>
      </c>
      <c r="G12" s="8"/>
    </row>
    <row r="13" spans="1:7" ht="15" customHeight="1"/>
    <row r="14" spans="1:7" ht="15" thickBot="1">
      <c r="B14" s="121" t="s">
        <v>2</v>
      </c>
      <c r="C14" s="121" t="s">
        <v>273</v>
      </c>
      <c r="D14" s="121" t="s">
        <v>1</v>
      </c>
      <c r="E14" s="271" t="s">
        <v>172</v>
      </c>
      <c r="F14" s="272"/>
      <c r="G14" s="121" t="s">
        <v>0</v>
      </c>
    </row>
    <row r="15" spans="1:7" ht="41.45" customHeight="1" thickTop="1">
      <c r="A15" s="120"/>
      <c r="B15" s="122" t="s">
        <v>271</v>
      </c>
      <c r="C15" s="122" t="s">
        <v>275</v>
      </c>
      <c r="D15" s="122">
        <v>10</v>
      </c>
      <c r="E15" s="273" t="s">
        <v>276</v>
      </c>
      <c r="F15" s="274"/>
      <c r="G15" s="123" t="s">
        <v>312</v>
      </c>
    </row>
    <row r="16" spans="1:7" ht="57.6" customHeight="1">
      <c r="B16" s="5">
        <v>1</v>
      </c>
      <c r="C16" s="5"/>
      <c r="D16" s="5"/>
      <c r="E16" s="264"/>
      <c r="F16" s="265"/>
      <c r="G16" s="4"/>
    </row>
    <row r="17" spans="2:7" ht="57.6" customHeight="1">
      <c r="B17" s="5">
        <v>2</v>
      </c>
      <c r="C17" s="5"/>
      <c r="D17" s="5"/>
      <c r="E17" s="264"/>
      <c r="F17" s="265"/>
      <c r="G17" s="4"/>
    </row>
    <row r="18" spans="2:7" ht="57.6" customHeight="1">
      <c r="B18" s="5">
        <v>3</v>
      </c>
      <c r="C18" s="5"/>
      <c r="D18" s="5"/>
      <c r="E18" s="264"/>
      <c r="F18" s="265"/>
      <c r="G18" s="4"/>
    </row>
    <row r="19" spans="2:7" ht="57.6" customHeight="1">
      <c r="B19" s="5">
        <v>4</v>
      </c>
      <c r="C19" s="5"/>
      <c r="D19" s="5"/>
      <c r="E19" s="264"/>
      <c r="F19" s="265"/>
      <c r="G19" s="4"/>
    </row>
    <row r="20" spans="2:7" ht="57.6" customHeight="1">
      <c r="B20" s="5">
        <v>5</v>
      </c>
      <c r="C20" s="5"/>
      <c r="E20" s="264"/>
      <c r="F20" s="265"/>
      <c r="G20" s="4"/>
    </row>
    <row r="21" spans="2:7" ht="57.6" customHeight="1">
      <c r="B21" s="5">
        <v>6</v>
      </c>
      <c r="C21" s="5"/>
      <c r="D21" s="6"/>
      <c r="E21" s="264"/>
      <c r="F21" s="265"/>
      <c r="G21" s="4"/>
    </row>
    <row r="22" spans="2:7" ht="57.6" customHeight="1">
      <c r="B22" s="5">
        <v>7</v>
      </c>
      <c r="C22" s="5"/>
      <c r="D22" s="6"/>
      <c r="E22" s="264"/>
      <c r="F22" s="265"/>
      <c r="G22" s="4"/>
    </row>
    <row r="23" spans="2:7" ht="57.6" customHeight="1">
      <c r="B23" s="5">
        <v>8</v>
      </c>
      <c r="C23" s="5"/>
      <c r="D23" s="5"/>
      <c r="E23" s="264"/>
      <c r="F23" s="265"/>
      <c r="G23" s="4"/>
    </row>
    <row r="24" spans="2:7" ht="57.6" customHeight="1">
      <c r="B24" s="5">
        <v>9</v>
      </c>
      <c r="C24" s="5"/>
      <c r="D24" s="5"/>
      <c r="E24" s="264"/>
      <c r="F24" s="265"/>
      <c r="G24" s="4"/>
    </row>
    <row r="25" spans="2:7" ht="57.6" customHeight="1">
      <c r="B25" s="5">
        <v>10</v>
      </c>
      <c r="C25" s="5"/>
      <c r="D25" s="5"/>
      <c r="E25" s="264"/>
      <c r="F25" s="265"/>
      <c r="G25" s="4"/>
    </row>
    <row r="26" spans="2:7" ht="21.75" customHeight="1">
      <c r="B26" s="267" t="s">
        <v>274</v>
      </c>
      <c r="C26" s="267"/>
      <c r="D26" s="267"/>
      <c r="E26" s="267"/>
      <c r="F26" s="267"/>
      <c r="G26" s="267"/>
    </row>
  </sheetData>
  <mergeCells count="17">
    <mergeCell ref="A3:G3"/>
    <mergeCell ref="B4:G4"/>
    <mergeCell ref="B5:G5"/>
    <mergeCell ref="B6:G6"/>
    <mergeCell ref="E14:F14"/>
    <mergeCell ref="E15:F15"/>
    <mergeCell ref="E16:F16"/>
    <mergeCell ref="E17:F17"/>
    <mergeCell ref="E18:F18"/>
    <mergeCell ref="E19:F19"/>
    <mergeCell ref="E25:F25"/>
    <mergeCell ref="B26:G26"/>
    <mergeCell ref="E20:F20"/>
    <mergeCell ref="E21:F21"/>
    <mergeCell ref="E22:F22"/>
    <mergeCell ref="E23:F23"/>
    <mergeCell ref="E24:F24"/>
  </mergeCells>
  <phoneticPr fontId="4"/>
  <pageMargins left="0.23622047244094488" right="0.19685039370078741" top="0.3543307086614173" bottom="0.19685039370078741" header="0.19685039370078741" footer="0.19685039370078741"/>
  <pageSetup paperSize="9"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M65"/>
  <sheetViews>
    <sheetView workbookViewId="0"/>
  </sheetViews>
  <sheetFormatPr defaultColWidth="9" defaultRowHeight="12"/>
  <cols>
    <col min="1" max="1" width="4.125" style="11" customWidth="1"/>
    <col min="2" max="2" width="2.5" style="11" customWidth="1"/>
    <col min="3" max="3" width="8.625" style="11" customWidth="1"/>
    <col min="4" max="4" width="45.625" style="11" customWidth="1"/>
    <col min="5" max="11" width="12.75" style="11" customWidth="1"/>
    <col min="12" max="12" width="10.625" style="11" customWidth="1"/>
    <col min="13" max="16384" width="9" style="11"/>
  </cols>
  <sheetData>
    <row r="1" spans="1:13" ht="15" customHeight="1">
      <c r="A1" s="10" t="s">
        <v>11</v>
      </c>
    </row>
    <row r="2" spans="1:13" s="13" customFormat="1" ht="19.5" customHeight="1">
      <c r="A2" s="287" t="s">
        <v>12</v>
      </c>
      <c r="B2" s="287"/>
      <c r="C2" s="287"/>
      <c r="D2" s="287"/>
      <c r="E2" s="287"/>
      <c r="F2" s="287"/>
      <c r="G2" s="287"/>
      <c r="H2" s="287"/>
      <c r="I2" s="287"/>
      <c r="J2" s="12"/>
      <c r="K2" s="12"/>
      <c r="L2" s="12"/>
      <c r="M2" s="12"/>
    </row>
    <row r="3" spans="1:13" ht="20.100000000000001" customHeight="1">
      <c r="J3" s="15"/>
      <c r="K3" s="14" t="s">
        <v>13</v>
      </c>
      <c r="L3" s="15"/>
      <c r="M3" s="15"/>
    </row>
    <row r="4" spans="1:13" ht="26.25" customHeight="1">
      <c r="A4" s="301" t="s">
        <v>92</v>
      </c>
      <c r="B4" s="301"/>
      <c r="C4" s="301"/>
      <c r="D4" s="301"/>
      <c r="E4" s="28" t="s">
        <v>86</v>
      </c>
      <c r="F4" s="28" t="s">
        <v>87</v>
      </c>
      <c r="G4" s="28" t="s">
        <v>88</v>
      </c>
      <c r="H4" s="28" t="s">
        <v>89</v>
      </c>
      <c r="I4" s="32" t="s">
        <v>97</v>
      </c>
      <c r="J4" s="28" t="s">
        <v>90</v>
      </c>
      <c r="K4" s="28" t="s">
        <v>91</v>
      </c>
      <c r="M4" s="15"/>
    </row>
    <row r="5" spans="1:13" ht="13.5">
      <c r="A5" s="289" t="s">
        <v>14</v>
      </c>
      <c r="B5" s="291" t="s">
        <v>15</v>
      </c>
      <c r="C5" s="291"/>
      <c r="D5" s="16" t="s">
        <v>16</v>
      </c>
      <c r="E5" s="29"/>
      <c r="F5" s="29"/>
      <c r="G5" s="29"/>
      <c r="H5" s="29"/>
      <c r="I5" s="29"/>
      <c r="J5" s="29"/>
      <c r="K5" s="29">
        <f>SUM(E5:H5)+I5*8+J5</f>
        <v>0</v>
      </c>
    </row>
    <row r="6" spans="1:13" ht="13.5">
      <c r="A6" s="290"/>
      <c r="B6" s="292"/>
      <c r="C6" s="292"/>
      <c r="D6" s="22" t="s">
        <v>17</v>
      </c>
      <c r="E6" s="29"/>
      <c r="F6" s="29"/>
      <c r="G6" s="29"/>
      <c r="H6" s="29"/>
      <c r="I6" s="29"/>
      <c r="J6" s="29"/>
      <c r="K6" s="29">
        <f t="shared" ref="K6:K9" si="0">SUM(E6:H6)+I6*8+J6</f>
        <v>0</v>
      </c>
    </row>
    <row r="7" spans="1:13" ht="13.5">
      <c r="A7" s="290"/>
      <c r="B7" s="292"/>
      <c r="C7" s="292"/>
      <c r="D7" s="22" t="s">
        <v>18</v>
      </c>
      <c r="E7" s="29"/>
      <c r="F7" s="29"/>
      <c r="G7" s="29"/>
      <c r="H7" s="29"/>
      <c r="I7" s="29"/>
      <c r="J7" s="29"/>
      <c r="K7" s="29">
        <f t="shared" si="0"/>
        <v>0</v>
      </c>
    </row>
    <row r="8" spans="1:13" ht="13.5">
      <c r="A8" s="290"/>
      <c r="B8" s="293" t="s">
        <v>19</v>
      </c>
      <c r="C8" s="293"/>
      <c r="D8" s="17" t="s">
        <v>20</v>
      </c>
      <c r="E8" s="29"/>
      <c r="F8" s="29"/>
      <c r="G8" s="29"/>
      <c r="H8" s="29"/>
      <c r="I8" s="29"/>
      <c r="J8" s="29"/>
      <c r="K8" s="29">
        <f t="shared" si="0"/>
        <v>0</v>
      </c>
    </row>
    <row r="9" spans="1:13" ht="13.5">
      <c r="A9" s="290"/>
      <c r="B9" s="293"/>
      <c r="C9" s="293"/>
      <c r="D9" s="17" t="s">
        <v>21</v>
      </c>
      <c r="E9" s="29"/>
      <c r="F9" s="29"/>
      <c r="G9" s="29"/>
      <c r="H9" s="29"/>
      <c r="I9" s="29"/>
      <c r="J9" s="29"/>
      <c r="K9" s="29">
        <f t="shared" si="0"/>
        <v>0</v>
      </c>
    </row>
    <row r="10" spans="1:13" ht="13.5">
      <c r="A10" s="290"/>
      <c r="B10" s="294" t="s">
        <v>22</v>
      </c>
      <c r="C10" s="294"/>
      <c r="D10" s="294"/>
      <c r="E10" s="29">
        <f>SUM(E5:E9)</f>
        <v>0</v>
      </c>
      <c r="F10" s="29">
        <f t="shared" ref="F10:J10" si="1">SUM(F5:F9)</f>
        <v>0</v>
      </c>
      <c r="G10" s="29">
        <f t="shared" si="1"/>
        <v>0</v>
      </c>
      <c r="H10" s="29">
        <f t="shared" si="1"/>
        <v>0</v>
      </c>
      <c r="I10" s="29">
        <f t="shared" si="1"/>
        <v>0</v>
      </c>
      <c r="J10" s="29">
        <f t="shared" si="1"/>
        <v>0</v>
      </c>
      <c r="K10" s="29">
        <f>SUM(K5:K9)</f>
        <v>0</v>
      </c>
    </row>
    <row r="11" spans="1:13" ht="13.5">
      <c r="A11" s="295" t="s">
        <v>23</v>
      </c>
      <c r="B11" s="296" t="s">
        <v>24</v>
      </c>
      <c r="C11" s="296"/>
      <c r="D11" s="18" t="s">
        <v>25</v>
      </c>
      <c r="E11" s="29"/>
      <c r="F11" s="29"/>
      <c r="G11" s="29"/>
      <c r="H11" s="29"/>
      <c r="I11" s="29"/>
      <c r="J11" s="29"/>
      <c r="K11" s="29">
        <f>SUM(E11:H11)+I11*8+J11</f>
        <v>0</v>
      </c>
    </row>
    <row r="12" spans="1:13" ht="13.5">
      <c r="A12" s="295"/>
      <c r="B12" s="296" t="s">
        <v>26</v>
      </c>
      <c r="C12" s="296"/>
      <c r="D12" s="18" t="s">
        <v>27</v>
      </c>
      <c r="E12" s="29"/>
      <c r="F12" s="29"/>
      <c r="G12" s="29"/>
      <c r="H12" s="29"/>
      <c r="I12" s="29"/>
      <c r="J12" s="29"/>
      <c r="K12" s="29">
        <f t="shared" ref="K12:K45" si="2">SUM(E12:H12)+I12*8+J12</f>
        <v>0</v>
      </c>
    </row>
    <row r="13" spans="1:13" ht="13.5">
      <c r="A13" s="295"/>
      <c r="B13" s="296"/>
      <c r="C13" s="296"/>
      <c r="D13" s="18" t="s">
        <v>28</v>
      </c>
      <c r="E13" s="29"/>
      <c r="F13" s="29"/>
      <c r="G13" s="29"/>
      <c r="H13" s="29"/>
      <c r="I13" s="29"/>
      <c r="J13" s="29"/>
      <c r="K13" s="29">
        <f t="shared" si="2"/>
        <v>0</v>
      </c>
    </row>
    <row r="14" spans="1:13" s="20" customFormat="1" ht="13.5">
      <c r="A14" s="295"/>
      <c r="B14" s="296"/>
      <c r="C14" s="296"/>
      <c r="D14" s="19" t="s">
        <v>29</v>
      </c>
      <c r="E14" s="30"/>
      <c r="F14" s="30"/>
      <c r="G14" s="30"/>
      <c r="H14" s="30"/>
      <c r="I14" s="30"/>
      <c r="J14" s="30"/>
      <c r="K14" s="29">
        <f t="shared" si="2"/>
        <v>0</v>
      </c>
    </row>
    <row r="15" spans="1:13" ht="13.5">
      <c r="A15" s="295"/>
      <c r="B15" s="297" t="s">
        <v>30</v>
      </c>
      <c r="C15" s="297"/>
      <c r="D15" s="19" t="s">
        <v>31</v>
      </c>
      <c r="E15" s="29"/>
      <c r="F15" s="29"/>
      <c r="G15" s="29"/>
      <c r="H15" s="29"/>
      <c r="I15" s="29"/>
      <c r="J15" s="29"/>
      <c r="K15" s="29">
        <f t="shared" si="2"/>
        <v>0</v>
      </c>
    </row>
    <row r="16" spans="1:13" ht="13.5">
      <c r="A16" s="295"/>
      <c r="B16" s="297"/>
      <c r="C16" s="297"/>
      <c r="D16" s="19" t="s">
        <v>32</v>
      </c>
      <c r="E16" s="29"/>
      <c r="F16" s="29"/>
      <c r="G16" s="29"/>
      <c r="H16" s="29"/>
      <c r="I16" s="29"/>
      <c r="J16" s="29"/>
      <c r="K16" s="29">
        <f t="shared" si="2"/>
        <v>0</v>
      </c>
    </row>
    <row r="17" spans="1:11" ht="13.5">
      <c r="A17" s="295"/>
      <c r="B17" s="297"/>
      <c r="C17" s="297"/>
      <c r="D17" s="19" t="s">
        <v>33</v>
      </c>
      <c r="E17" s="29"/>
      <c r="F17" s="29"/>
      <c r="G17" s="29"/>
      <c r="H17" s="29"/>
      <c r="I17" s="29"/>
      <c r="J17" s="29"/>
      <c r="K17" s="29">
        <f t="shared" si="2"/>
        <v>0</v>
      </c>
    </row>
    <row r="18" spans="1:11" ht="13.5">
      <c r="A18" s="295"/>
      <c r="B18" s="297"/>
      <c r="C18" s="297"/>
      <c r="D18" s="19" t="s">
        <v>34</v>
      </c>
      <c r="E18" s="29"/>
      <c r="F18" s="29"/>
      <c r="G18" s="29"/>
      <c r="H18" s="29"/>
      <c r="I18" s="29"/>
      <c r="J18" s="29"/>
      <c r="K18" s="29">
        <f t="shared" si="2"/>
        <v>0</v>
      </c>
    </row>
    <row r="19" spans="1:11" s="20" customFormat="1" ht="13.5">
      <c r="A19" s="295"/>
      <c r="B19" s="297" t="s">
        <v>35</v>
      </c>
      <c r="C19" s="297"/>
      <c r="D19" s="19" t="s">
        <v>36</v>
      </c>
      <c r="E19" s="30"/>
      <c r="F19" s="30"/>
      <c r="G19" s="30"/>
      <c r="H19" s="30"/>
      <c r="I19" s="30"/>
      <c r="J19" s="30"/>
      <c r="K19" s="29">
        <f t="shared" si="2"/>
        <v>0</v>
      </c>
    </row>
    <row r="20" spans="1:11" s="20" customFormat="1" ht="13.5">
      <c r="A20" s="295"/>
      <c r="B20" s="297"/>
      <c r="C20" s="297"/>
      <c r="D20" s="19" t="s">
        <v>37</v>
      </c>
      <c r="E20" s="30"/>
      <c r="F20" s="30"/>
      <c r="G20" s="30"/>
      <c r="H20" s="30"/>
      <c r="I20" s="30"/>
      <c r="J20" s="30"/>
      <c r="K20" s="29">
        <f t="shared" si="2"/>
        <v>0</v>
      </c>
    </row>
    <row r="21" spans="1:11" s="20" customFormat="1" ht="13.5">
      <c r="A21" s="295"/>
      <c r="B21" s="297"/>
      <c r="C21" s="297"/>
      <c r="D21" s="19" t="s">
        <v>38</v>
      </c>
      <c r="E21" s="30"/>
      <c r="F21" s="30"/>
      <c r="G21" s="30"/>
      <c r="H21" s="30"/>
      <c r="I21" s="30"/>
      <c r="J21" s="30"/>
      <c r="K21" s="29">
        <f t="shared" si="2"/>
        <v>0</v>
      </c>
    </row>
    <row r="22" spans="1:11" s="20" customFormat="1" ht="13.5">
      <c r="A22" s="295"/>
      <c r="B22" s="297"/>
      <c r="C22" s="297"/>
      <c r="D22" s="19" t="s">
        <v>39</v>
      </c>
      <c r="E22" s="30"/>
      <c r="F22" s="30"/>
      <c r="G22" s="30"/>
      <c r="H22" s="30"/>
      <c r="I22" s="30"/>
      <c r="J22" s="30"/>
      <c r="K22" s="29">
        <f t="shared" si="2"/>
        <v>0</v>
      </c>
    </row>
    <row r="23" spans="1:11" s="20" customFormat="1" ht="13.5">
      <c r="A23" s="295"/>
      <c r="B23" s="297"/>
      <c r="C23" s="297"/>
      <c r="D23" s="19" t="s">
        <v>40</v>
      </c>
      <c r="E23" s="30"/>
      <c r="F23" s="30"/>
      <c r="G23" s="30"/>
      <c r="H23" s="30"/>
      <c r="I23" s="30"/>
      <c r="J23" s="30"/>
      <c r="K23" s="29">
        <f t="shared" si="2"/>
        <v>0</v>
      </c>
    </row>
    <row r="24" spans="1:11" ht="13.5">
      <c r="A24" s="295"/>
      <c r="B24" s="297"/>
      <c r="C24" s="297"/>
      <c r="D24" s="19" t="s">
        <v>41</v>
      </c>
      <c r="E24" s="29"/>
      <c r="F24" s="29"/>
      <c r="G24" s="29"/>
      <c r="H24" s="29"/>
      <c r="I24" s="29"/>
      <c r="J24" s="29"/>
      <c r="K24" s="29">
        <f t="shared" si="2"/>
        <v>0</v>
      </c>
    </row>
    <row r="25" spans="1:11" ht="13.5">
      <c r="A25" s="295"/>
      <c r="B25" s="297"/>
      <c r="C25" s="297"/>
      <c r="D25" s="19" t="s">
        <v>42</v>
      </c>
      <c r="E25" s="29"/>
      <c r="F25" s="29"/>
      <c r="G25" s="29"/>
      <c r="H25" s="29"/>
      <c r="I25" s="29"/>
      <c r="J25" s="29"/>
      <c r="K25" s="29">
        <f t="shared" si="2"/>
        <v>0</v>
      </c>
    </row>
    <row r="26" spans="1:11" ht="13.5">
      <c r="A26" s="295"/>
      <c r="B26" s="297"/>
      <c r="C26" s="297"/>
      <c r="D26" s="19" t="s">
        <v>43</v>
      </c>
      <c r="E26" s="29"/>
      <c r="F26" s="29"/>
      <c r="G26" s="29"/>
      <c r="H26" s="29"/>
      <c r="I26" s="29"/>
      <c r="J26" s="29"/>
      <c r="K26" s="29">
        <f t="shared" si="2"/>
        <v>0</v>
      </c>
    </row>
    <row r="27" spans="1:11" ht="13.5">
      <c r="A27" s="295"/>
      <c r="B27" s="297"/>
      <c r="C27" s="297"/>
      <c r="D27" s="19" t="s">
        <v>44</v>
      </c>
      <c r="E27" s="29"/>
      <c r="F27" s="29"/>
      <c r="G27" s="29"/>
      <c r="H27" s="29"/>
      <c r="I27" s="29"/>
      <c r="J27" s="29"/>
      <c r="K27" s="29">
        <f t="shared" si="2"/>
        <v>0</v>
      </c>
    </row>
    <row r="28" spans="1:11" ht="13.5">
      <c r="A28" s="295"/>
      <c r="B28" s="297"/>
      <c r="C28" s="297"/>
      <c r="D28" s="19" t="s">
        <v>45</v>
      </c>
      <c r="E28" s="29"/>
      <c r="F28" s="29"/>
      <c r="G28" s="29"/>
      <c r="H28" s="29"/>
      <c r="I28" s="29"/>
      <c r="J28" s="29"/>
      <c r="K28" s="29">
        <f t="shared" si="2"/>
        <v>0</v>
      </c>
    </row>
    <row r="29" spans="1:11" ht="13.5">
      <c r="A29" s="295"/>
      <c r="B29" s="297"/>
      <c r="C29" s="297"/>
      <c r="D29" s="19" t="s">
        <v>46</v>
      </c>
      <c r="E29" s="29"/>
      <c r="F29" s="29"/>
      <c r="G29" s="29"/>
      <c r="H29" s="29"/>
      <c r="I29" s="29"/>
      <c r="J29" s="29"/>
      <c r="K29" s="29">
        <f t="shared" si="2"/>
        <v>0</v>
      </c>
    </row>
    <row r="30" spans="1:11" ht="13.5">
      <c r="A30" s="295"/>
      <c r="B30" s="297"/>
      <c r="C30" s="297"/>
      <c r="D30" s="19" t="s">
        <v>47</v>
      </c>
      <c r="E30" s="29"/>
      <c r="F30" s="29"/>
      <c r="G30" s="29"/>
      <c r="H30" s="29"/>
      <c r="I30" s="29"/>
      <c r="J30" s="29"/>
      <c r="K30" s="29">
        <f t="shared" si="2"/>
        <v>0</v>
      </c>
    </row>
    <row r="31" spans="1:11" ht="13.5">
      <c r="A31" s="295"/>
      <c r="B31" s="297"/>
      <c r="C31" s="297"/>
      <c r="D31" s="19" t="s">
        <v>48</v>
      </c>
      <c r="E31" s="29"/>
      <c r="F31" s="29"/>
      <c r="G31" s="29"/>
      <c r="H31" s="29"/>
      <c r="I31" s="29"/>
      <c r="J31" s="29"/>
      <c r="K31" s="29">
        <f t="shared" si="2"/>
        <v>0</v>
      </c>
    </row>
    <row r="32" spans="1:11" ht="13.5">
      <c r="A32" s="295"/>
      <c r="B32" s="297"/>
      <c r="C32" s="297"/>
      <c r="D32" s="19" t="s">
        <v>49</v>
      </c>
      <c r="E32" s="29"/>
      <c r="F32" s="29"/>
      <c r="G32" s="29"/>
      <c r="H32" s="29"/>
      <c r="I32" s="29"/>
      <c r="J32" s="29"/>
      <c r="K32" s="29">
        <f t="shared" si="2"/>
        <v>0</v>
      </c>
    </row>
    <row r="33" spans="1:11" ht="13.5">
      <c r="A33" s="295"/>
      <c r="B33" s="297"/>
      <c r="C33" s="297"/>
      <c r="D33" s="19" t="s">
        <v>50</v>
      </c>
      <c r="E33" s="29"/>
      <c r="F33" s="29"/>
      <c r="G33" s="29"/>
      <c r="H33" s="29"/>
      <c r="I33" s="29"/>
      <c r="J33" s="29"/>
      <c r="K33" s="29">
        <f t="shared" si="2"/>
        <v>0</v>
      </c>
    </row>
    <row r="34" spans="1:11" ht="13.5">
      <c r="A34" s="295"/>
      <c r="B34" s="297"/>
      <c r="C34" s="297"/>
      <c r="D34" s="19" t="s">
        <v>51</v>
      </c>
      <c r="E34" s="29"/>
      <c r="F34" s="29"/>
      <c r="G34" s="29"/>
      <c r="H34" s="29"/>
      <c r="I34" s="29"/>
      <c r="J34" s="29"/>
      <c r="K34" s="29">
        <f t="shared" si="2"/>
        <v>0</v>
      </c>
    </row>
    <row r="35" spans="1:11" ht="13.5">
      <c r="A35" s="295"/>
      <c r="B35" s="297"/>
      <c r="C35" s="297"/>
      <c r="D35" s="19" t="s">
        <v>52</v>
      </c>
      <c r="E35" s="29"/>
      <c r="F35" s="29"/>
      <c r="G35" s="29"/>
      <c r="H35" s="29"/>
      <c r="I35" s="29"/>
      <c r="J35" s="29"/>
      <c r="K35" s="29">
        <f t="shared" si="2"/>
        <v>0</v>
      </c>
    </row>
    <row r="36" spans="1:11" ht="13.5">
      <c r="A36" s="295"/>
      <c r="B36" s="297"/>
      <c r="C36" s="297"/>
      <c r="D36" s="19" t="s">
        <v>53</v>
      </c>
      <c r="E36" s="29"/>
      <c r="F36" s="29"/>
      <c r="G36" s="29"/>
      <c r="H36" s="29"/>
      <c r="I36" s="29"/>
      <c r="J36" s="29"/>
      <c r="K36" s="29">
        <f t="shared" si="2"/>
        <v>0</v>
      </c>
    </row>
    <row r="37" spans="1:11" ht="13.5">
      <c r="A37" s="295"/>
      <c r="B37" s="297"/>
      <c r="C37" s="297"/>
      <c r="D37" s="19" t="s">
        <v>54</v>
      </c>
      <c r="E37" s="29"/>
      <c r="F37" s="29"/>
      <c r="G37" s="29"/>
      <c r="H37" s="29"/>
      <c r="I37" s="29"/>
      <c r="J37" s="29"/>
      <c r="K37" s="29">
        <f t="shared" si="2"/>
        <v>0</v>
      </c>
    </row>
    <row r="38" spans="1:11" ht="13.5">
      <c r="A38" s="295"/>
      <c r="B38" s="297"/>
      <c r="C38" s="297"/>
      <c r="D38" s="19" t="s">
        <v>55</v>
      </c>
      <c r="E38" s="29"/>
      <c r="F38" s="29"/>
      <c r="G38" s="29"/>
      <c r="H38" s="29"/>
      <c r="I38" s="29"/>
      <c r="J38" s="29"/>
      <c r="K38" s="29">
        <f t="shared" si="2"/>
        <v>0</v>
      </c>
    </row>
    <row r="39" spans="1:11" ht="13.5">
      <c r="A39" s="295"/>
      <c r="B39" s="297"/>
      <c r="C39" s="297"/>
      <c r="D39" s="19" t="s">
        <v>56</v>
      </c>
      <c r="E39" s="29"/>
      <c r="F39" s="29"/>
      <c r="G39" s="29"/>
      <c r="H39" s="29"/>
      <c r="I39" s="29"/>
      <c r="J39" s="29"/>
      <c r="K39" s="29">
        <f t="shared" si="2"/>
        <v>0</v>
      </c>
    </row>
    <row r="40" spans="1:11" ht="13.5">
      <c r="A40" s="295"/>
      <c r="B40" s="297"/>
      <c r="C40" s="297"/>
      <c r="D40" s="19" t="s">
        <v>57</v>
      </c>
      <c r="E40" s="29"/>
      <c r="F40" s="29"/>
      <c r="G40" s="29"/>
      <c r="H40" s="29"/>
      <c r="I40" s="29"/>
      <c r="J40" s="29"/>
      <c r="K40" s="29">
        <f t="shared" si="2"/>
        <v>0</v>
      </c>
    </row>
    <row r="41" spans="1:11" ht="13.5">
      <c r="A41" s="295"/>
      <c r="B41" s="297"/>
      <c r="C41" s="297"/>
      <c r="D41" s="19" t="s">
        <v>58</v>
      </c>
      <c r="E41" s="29"/>
      <c r="F41" s="29"/>
      <c r="G41" s="29"/>
      <c r="H41" s="29"/>
      <c r="I41" s="29"/>
      <c r="J41" s="29"/>
      <c r="K41" s="29">
        <f t="shared" si="2"/>
        <v>0</v>
      </c>
    </row>
    <row r="42" spans="1:11" ht="13.5">
      <c r="A42" s="295"/>
      <c r="B42" s="297"/>
      <c r="C42" s="297"/>
      <c r="D42" s="19" t="s">
        <v>59</v>
      </c>
      <c r="E42" s="29"/>
      <c r="F42" s="29"/>
      <c r="G42" s="29"/>
      <c r="H42" s="29"/>
      <c r="I42" s="29"/>
      <c r="J42" s="29"/>
      <c r="K42" s="29">
        <f t="shared" si="2"/>
        <v>0</v>
      </c>
    </row>
    <row r="43" spans="1:11" ht="13.5">
      <c r="A43" s="295"/>
      <c r="B43" s="297"/>
      <c r="C43" s="297"/>
      <c r="D43" s="19" t="s">
        <v>60</v>
      </c>
      <c r="E43" s="29"/>
      <c r="F43" s="29"/>
      <c r="G43" s="29"/>
      <c r="H43" s="29"/>
      <c r="I43" s="29"/>
      <c r="J43" s="29"/>
      <c r="K43" s="29">
        <f t="shared" si="2"/>
        <v>0</v>
      </c>
    </row>
    <row r="44" spans="1:11" ht="13.5">
      <c r="A44" s="295"/>
      <c r="B44" s="297" t="s">
        <v>61</v>
      </c>
      <c r="C44" s="297"/>
      <c r="D44" s="19" t="s">
        <v>62</v>
      </c>
      <c r="E44" s="29"/>
      <c r="F44" s="29"/>
      <c r="G44" s="29"/>
      <c r="H44" s="29"/>
      <c r="I44" s="29"/>
      <c r="J44" s="29"/>
      <c r="K44" s="29">
        <f t="shared" si="2"/>
        <v>0</v>
      </c>
    </row>
    <row r="45" spans="1:11" ht="13.5">
      <c r="A45" s="295"/>
      <c r="B45" s="297"/>
      <c r="C45" s="297"/>
      <c r="D45" s="19" t="s">
        <v>63</v>
      </c>
      <c r="E45" s="29"/>
      <c r="F45" s="29"/>
      <c r="G45" s="29"/>
      <c r="H45" s="29"/>
      <c r="I45" s="29"/>
      <c r="J45" s="29"/>
      <c r="K45" s="29">
        <f t="shared" si="2"/>
        <v>0</v>
      </c>
    </row>
    <row r="46" spans="1:11" ht="13.5">
      <c r="A46" s="295"/>
      <c r="B46" s="298" t="s">
        <v>22</v>
      </c>
      <c r="C46" s="298"/>
      <c r="D46" s="298"/>
      <c r="E46" s="29">
        <f>SUM(E11:E45)</f>
        <v>0</v>
      </c>
      <c r="F46" s="29">
        <f t="shared" ref="F46:J46" si="3">SUM(F11:F45)</f>
        <v>0</v>
      </c>
      <c r="G46" s="29">
        <f t="shared" si="3"/>
        <v>0</v>
      </c>
      <c r="H46" s="29">
        <f t="shared" si="3"/>
        <v>0</v>
      </c>
      <c r="I46" s="29">
        <f t="shared" si="3"/>
        <v>0</v>
      </c>
      <c r="J46" s="29">
        <f t="shared" si="3"/>
        <v>0</v>
      </c>
      <c r="K46" s="29">
        <f>SUM(K11:K45)</f>
        <v>0</v>
      </c>
    </row>
    <row r="47" spans="1:11" ht="13.5" customHeight="1">
      <c r="A47" s="302" t="s">
        <v>64</v>
      </c>
      <c r="B47" s="308" t="s">
        <v>65</v>
      </c>
      <c r="C47" s="309"/>
      <c r="D47" s="31" t="s">
        <v>66</v>
      </c>
      <c r="E47" s="29"/>
      <c r="F47" s="29"/>
      <c r="G47" s="29"/>
      <c r="H47" s="29"/>
      <c r="I47" s="29"/>
      <c r="J47" s="29"/>
      <c r="K47" s="29">
        <f>SUM(E47:H47)+I47*8+J47</f>
        <v>0</v>
      </c>
    </row>
    <row r="48" spans="1:11" ht="13.5">
      <c r="A48" s="303"/>
      <c r="B48" s="310"/>
      <c r="C48" s="311"/>
      <c r="D48" s="31" t="s">
        <v>67</v>
      </c>
      <c r="E48" s="29"/>
      <c r="F48" s="29"/>
      <c r="G48" s="29"/>
      <c r="H48" s="29"/>
      <c r="I48" s="29"/>
      <c r="J48" s="29"/>
      <c r="K48" s="29">
        <f t="shared" ref="K48" si="4">SUM(E48:H48)+I48*8+J48</f>
        <v>0</v>
      </c>
    </row>
    <row r="49" spans="1:11" ht="13.5">
      <c r="A49" s="303"/>
      <c r="B49" s="310"/>
      <c r="C49" s="311"/>
      <c r="D49" s="31" t="s">
        <v>93</v>
      </c>
      <c r="E49" s="29"/>
      <c r="F49" s="29"/>
      <c r="G49" s="29"/>
      <c r="H49" s="29"/>
      <c r="I49" s="29"/>
      <c r="J49" s="29"/>
      <c r="K49" s="29">
        <f>SUM(E49:H49)+I49*8+J49</f>
        <v>0</v>
      </c>
    </row>
    <row r="50" spans="1:11" ht="13.5">
      <c r="A50" s="303"/>
      <c r="B50" s="312"/>
      <c r="C50" s="313"/>
      <c r="D50" s="33" t="s">
        <v>94</v>
      </c>
      <c r="E50" s="29">
        <f>SUM(E47:E49)</f>
        <v>0</v>
      </c>
      <c r="F50" s="29">
        <f t="shared" ref="F50:J50" si="5">SUM(F47:F49)</f>
        <v>0</v>
      </c>
      <c r="G50" s="29">
        <f t="shared" si="5"/>
        <v>0</v>
      </c>
      <c r="H50" s="29">
        <f t="shared" si="5"/>
        <v>0</v>
      </c>
      <c r="I50" s="29">
        <f t="shared" si="5"/>
        <v>0</v>
      </c>
      <c r="J50" s="29">
        <f t="shared" si="5"/>
        <v>0</v>
      </c>
      <c r="K50" s="29">
        <f>SUM(K47:K49)</f>
        <v>0</v>
      </c>
    </row>
    <row r="51" spans="1:11" ht="13.5">
      <c r="A51" s="303"/>
      <c r="B51" s="300" t="s">
        <v>68</v>
      </c>
      <c r="C51" s="314" t="s">
        <v>69</v>
      </c>
      <c r="D51" s="23" t="s">
        <v>70</v>
      </c>
      <c r="E51" s="29"/>
      <c r="F51" s="29"/>
      <c r="G51" s="29"/>
      <c r="H51" s="29"/>
      <c r="I51" s="29"/>
      <c r="J51" s="29"/>
      <c r="K51" s="29">
        <f>SUM(E51:H51)+I51*8+J51</f>
        <v>0</v>
      </c>
    </row>
    <row r="52" spans="1:11" ht="13.5">
      <c r="A52" s="303"/>
      <c r="B52" s="300"/>
      <c r="C52" s="314"/>
      <c r="D52" s="23" t="s">
        <v>71</v>
      </c>
      <c r="E52" s="29"/>
      <c r="F52" s="29"/>
      <c r="G52" s="29"/>
      <c r="H52" s="29"/>
      <c r="I52" s="29"/>
      <c r="J52" s="29"/>
      <c r="K52" s="29">
        <f t="shared" ref="K52:K61" si="6">SUM(E52:H52)+I52*8+J52</f>
        <v>0</v>
      </c>
    </row>
    <row r="53" spans="1:11" ht="13.5">
      <c r="A53" s="303"/>
      <c r="B53" s="300"/>
      <c r="C53" s="315" t="s">
        <v>72</v>
      </c>
      <c r="D53" s="24" t="s">
        <v>73</v>
      </c>
      <c r="E53" s="29"/>
      <c r="F53" s="29"/>
      <c r="G53" s="29"/>
      <c r="H53" s="29"/>
      <c r="I53" s="29"/>
      <c r="J53" s="29"/>
      <c r="K53" s="29">
        <f t="shared" si="6"/>
        <v>0</v>
      </c>
    </row>
    <row r="54" spans="1:11" ht="13.5">
      <c r="A54" s="303"/>
      <c r="B54" s="300"/>
      <c r="C54" s="315"/>
      <c r="D54" s="25" t="s">
        <v>74</v>
      </c>
      <c r="E54" s="29"/>
      <c r="F54" s="29"/>
      <c r="G54" s="29"/>
      <c r="H54" s="29"/>
      <c r="I54" s="29"/>
      <c r="J54" s="29"/>
      <c r="K54" s="29">
        <f t="shared" si="6"/>
        <v>0</v>
      </c>
    </row>
    <row r="55" spans="1:11" ht="13.5">
      <c r="A55" s="303"/>
      <c r="B55" s="300"/>
      <c r="C55" s="315"/>
      <c r="D55" s="25" t="s">
        <v>75</v>
      </c>
      <c r="E55" s="29"/>
      <c r="F55" s="29"/>
      <c r="G55" s="29"/>
      <c r="H55" s="29"/>
      <c r="I55" s="29"/>
      <c r="J55" s="29"/>
      <c r="K55" s="29">
        <f t="shared" si="6"/>
        <v>0</v>
      </c>
    </row>
    <row r="56" spans="1:11" ht="13.5">
      <c r="A56" s="303"/>
      <c r="B56" s="300"/>
      <c r="C56" s="315"/>
      <c r="D56" s="24" t="s">
        <v>76</v>
      </c>
      <c r="E56" s="29"/>
      <c r="F56" s="29"/>
      <c r="G56" s="29"/>
      <c r="H56" s="29"/>
      <c r="I56" s="29"/>
      <c r="J56" s="29"/>
      <c r="K56" s="29">
        <f t="shared" si="6"/>
        <v>0</v>
      </c>
    </row>
    <row r="57" spans="1:11" ht="13.5">
      <c r="A57" s="303"/>
      <c r="B57" s="300"/>
      <c r="C57" s="21" t="s">
        <v>77</v>
      </c>
      <c r="D57" s="24" t="s">
        <v>78</v>
      </c>
      <c r="E57" s="29"/>
      <c r="F57" s="29"/>
      <c r="G57" s="29"/>
      <c r="H57" s="29"/>
      <c r="I57" s="29"/>
      <c r="J57" s="29"/>
      <c r="K57" s="29">
        <f t="shared" si="6"/>
        <v>0</v>
      </c>
    </row>
    <row r="58" spans="1:11" ht="13.5">
      <c r="A58" s="303"/>
      <c r="B58" s="300"/>
      <c r="C58" s="316" t="s">
        <v>79</v>
      </c>
      <c r="D58" s="26" t="s">
        <v>80</v>
      </c>
      <c r="E58" s="29"/>
      <c r="F58" s="29"/>
      <c r="G58" s="29"/>
      <c r="H58" s="29"/>
      <c r="I58" s="29"/>
      <c r="J58" s="29"/>
      <c r="K58" s="29">
        <f t="shared" si="6"/>
        <v>0</v>
      </c>
    </row>
    <row r="59" spans="1:11" ht="13.5">
      <c r="A59" s="303"/>
      <c r="B59" s="300"/>
      <c r="C59" s="316"/>
      <c r="D59" s="26" t="s">
        <v>81</v>
      </c>
      <c r="E59" s="29"/>
      <c r="F59" s="29"/>
      <c r="G59" s="29"/>
      <c r="H59" s="29"/>
      <c r="I59" s="29"/>
      <c r="J59" s="29"/>
      <c r="K59" s="29">
        <f t="shared" si="6"/>
        <v>0</v>
      </c>
    </row>
    <row r="60" spans="1:11" ht="13.5">
      <c r="A60" s="303"/>
      <c r="B60" s="300"/>
      <c r="C60" s="316"/>
      <c r="D60" s="26" t="s">
        <v>82</v>
      </c>
      <c r="E60" s="29"/>
      <c r="F60" s="29"/>
      <c r="G60" s="29"/>
      <c r="H60" s="29"/>
      <c r="I60" s="29"/>
      <c r="J60" s="29"/>
      <c r="K60" s="29">
        <f t="shared" si="6"/>
        <v>0</v>
      </c>
    </row>
    <row r="61" spans="1:11" ht="13.5">
      <c r="A61" s="303"/>
      <c r="B61" s="300"/>
      <c r="C61" s="316"/>
      <c r="D61" s="26" t="s">
        <v>83</v>
      </c>
      <c r="E61" s="29"/>
      <c r="F61" s="29"/>
      <c r="G61" s="29"/>
      <c r="H61" s="29"/>
      <c r="I61" s="29"/>
      <c r="J61" s="29"/>
      <c r="K61" s="29">
        <f t="shared" si="6"/>
        <v>0</v>
      </c>
    </row>
    <row r="62" spans="1:11" ht="13.5">
      <c r="A62" s="303"/>
      <c r="B62" s="300"/>
      <c r="C62" s="316"/>
      <c r="D62" s="27" t="s">
        <v>84</v>
      </c>
      <c r="E62" s="29"/>
      <c r="F62" s="29"/>
      <c r="G62" s="29"/>
      <c r="H62" s="29"/>
      <c r="I62" s="29"/>
      <c r="J62" s="29"/>
      <c r="K62" s="29">
        <f>SUM(E62:H62)+I62*8+J62</f>
        <v>0</v>
      </c>
    </row>
    <row r="63" spans="1:11" ht="13.5">
      <c r="A63" s="303"/>
      <c r="B63" s="300"/>
      <c r="C63" s="299" t="s">
        <v>95</v>
      </c>
      <c r="D63" s="299"/>
      <c r="E63" s="29">
        <f>SUM(E51:E62)</f>
        <v>0</v>
      </c>
      <c r="F63" s="29">
        <f t="shared" ref="F63:J63" si="7">SUM(F51:F62)</f>
        <v>0</v>
      </c>
      <c r="G63" s="29">
        <f t="shared" si="7"/>
        <v>0</v>
      </c>
      <c r="H63" s="29">
        <f t="shared" si="7"/>
        <v>0</v>
      </c>
      <c r="I63" s="29">
        <f t="shared" si="7"/>
        <v>0</v>
      </c>
      <c r="J63" s="29">
        <f t="shared" si="7"/>
        <v>0</v>
      </c>
      <c r="K63" s="29">
        <f>SUM(K51:K62)</f>
        <v>0</v>
      </c>
    </row>
    <row r="64" spans="1:11" ht="13.5" customHeight="1">
      <c r="A64" s="304"/>
      <c r="B64" s="305" t="s">
        <v>96</v>
      </c>
      <c r="C64" s="306"/>
      <c r="D64" s="307"/>
      <c r="E64" s="29">
        <f>SUM(E63-E50)</f>
        <v>0</v>
      </c>
      <c r="F64" s="29">
        <f t="shared" ref="F64:J64" si="8">SUM(F63-F50)</f>
        <v>0</v>
      </c>
      <c r="G64" s="29">
        <f t="shared" si="8"/>
        <v>0</v>
      </c>
      <c r="H64" s="29">
        <f t="shared" si="8"/>
        <v>0</v>
      </c>
      <c r="I64" s="29">
        <f t="shared" si="8"/>
        <v>0</v>
      </c>
      <c r="J64" s="29">
        <f t="shared" si="8"/>
        <v>0</v>
      </c>
      <c r="K64" s="29">
        <f>SUM(K63-K50)</f>
        <v>0</v>
      </c>
    </row>
    <row r="65" spans="1:11" ht="13.5">
      <c r="A65" s="288" t="s">
        <v>85</v>
      </c>
      <c r="B65" s="288"/>
      <c r="C65" s="288"/>
      <c r="D65" s="288"/>
      <c r="E65" s="29">
        <f>SUM(E10,E46,E64)</f>
        <v>0</v>
      </c>
      <c r="F65" s="29">
        <f t="shared" ref="F65:J65" si="9">SUM(F10,F46,F64)</f>
        <v>0</v>
      </c>
      <c r="G65" s="29">
        <f t="shared" si="9"/>
        <v>0</v>
      </c>
      <c r="H65" s="29">
        <f t="shared" si="9"/>
        <v>0</v>
      </c>
      <c r="I65" s="29">
        <f t="shared" si="9"/>
        <v>0</v>
      </c>
      <c r="J65" s="29">
        <f t="shared" si="9"/>
        <v>0</v>
      </c>
      <c r="K65" s="29">
        <f>SUM(K10,K46,K64)</f>
        <v>0</v>
      </c>
    </row>
  </sheetData>
  <mergeCells count="22">
    <mergeCell ref="A47:A64"/>
    <mergeCell ref="B64:D64"/>
    <mergeCell ref="B47:C50"/>
    <mergeCell ref="C51:C52"/>
    <mergeCell ref="C53:C56"/>
    <mergeCell ref="C58:C62"/>
    <mergeCell ref="A2:I2"/>
    <mergeCell ref="A65:D65"/>
    <mergeCell ref="A5:A10"/>
    <mergeCell ref="B5:C7"/>
    <mergeCell ref="B8:C9"/>
    <mergeCell ref="B10:D10"/>
    <mergeCell ref="A11:A46"/>
    <mergeCell ref="B11:C11"/>
    <mergeCell ref="B12:C14"/>
    <mergeCell ref="B15:C18"/>
    <mergeCell ref="B19:C43"/>
    <mergeCell ref="B44:C45"/>
    <mergeCell ref="B46:D46"/>
    <mergeCell ref="C63:D63"/>
    <mergeCell ref="B51:B63"/>
    <mergeCell ref="A4:D4"/>
  </mergeCells>
  <phoneticPr fontId="4"/>
  <pageMargins left="0.78740157480314965" right="0.39370078740157483" top="0.59055118110236227" bottom="0.59055118110236227" header="0.31496062992125984" footer="0.31496062992125984"/>
  <pageSetup paperSize="9" scale="61"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J30"/>
  <sheetViews>
    <sheetView view="pageBreakPreview" zoomScaleNormal="100" zoomScaleSheetLayoutView="100" workbookViewId="0">
      <selection activeCell="O23" sqref="O23"/>
    </sheetView>
  </sheetViews>
  <sheetFormatPr defaultColWidth="9" defaultRowHeight="14.25"/>
  <cols>
    <col min="1" max="1" width="2.125" style="1" customWidth="1"/>
    <col min="2" max="2" width="12.625" style="68" customWidth="1"/>
    <col min="3" max="3" width="3.375" style="68" customWidth="1"/>
    <col min="4" max="4" width="14.25" style="68" customWidth="1"/>
    <col min="5" max="6" width="11.125" style="68" customWidth="1"/>
    <col min="7" max="7" width="11.125" style="3" customWidth="1"/>
    <col min="8" max="9" width="11.125" style="68" customWidth="1"/>
    <col min="10" max="10" width="11.125" style="1" customWidth="1"/>
    <col min="11" max="16384" width="9" style="1"/>
  </cols>
  <sheetData>
    <row r="2" spans="2:10">
      <c r="B2" s="7" t="s">
        <v>245</v>
      </c>
      <c r="C2" s="7"/>
    </row>
    <row r="3" spans="2:10" ht="18.75" customHeight="1">
      <c r="B3" s="266"/>
      <c r="C3" s="266"/>
      <c r="D3" s="266"/>
      <c r="E3" s="266"/>
      <c r="F3" s="266"/>
      <c r="G3" s="266"/>
      <c r="H3" s="266"/>
      <c r="I3" s="266"/>
      <c r="J3" s="266"/>
    </row>
    <row r="4" spans="2:10" ht="18.75" customHeight="1">
      <c r="B4" s="282" t="s">
        <v>246</v>
      </c>
      <c r="C4" s="282"/>
      <c r="D4" s="282"/>
      <c r="E4" s="282"/>
      <c r="F4" s="282"/>
      <c r="G4" s="282"/>
      <c r="H4" s="282"/>
      <c r="I4" s="282"/>
      <c r="J4" s="282"/>
    </row>
    <row r="5" spans="2:10" ht="15" customHeight="1">
      <c r="B5" s="270"/>
      <c r="C5" s="270"/>
      <c r="D5" s="270"/>
      <c r="E5" s="270"/>
      <c r="F5" s="270"/>
      <c r="G5" s="270"/>
      <c r="H5" s="270"/>
      <c r="I5" s="270"/>
      <c r="J5" s="270"/>
    </row>
    <row r="6" spans="2:10" ht="15" customHeight="1">
      <c r="B6" s="269"/>
      <c r="C6" s="269"/>
      <c r="D6" s="269"/>
      <c r="E6" s="269"/>
      <c r="F6" s="269"/>
      <c r="G6" s="269"/>
      <c r="H6" s="269"/>
      <c r="I6" s="269"/>
      <c r="J6" s="269"/>
    </row>
    <row r="7" spans="2:10">
      <c r="B7" s="7" t="s">
        <v>288</v>
      </c>
      <c r="C7" s="144"/>
      <c r="D7" s="144"/>
      <c r="E7" s="144"/>
      <c r="F7" s="144"/>
      <c r="H7" s="144"/>
      <c r="I7" s="144"/>
      <c r="J7" s="119" t="s">
        <v>270</v>
      </c>
    </row>
    <row r="8" spans="2:10" ht="24" customHeight="1">
      <c r="B8" s="318" t="s">
        <v>256</v>
      </c>
      <c r="C8" s="319"/>
      <c r="D8" s="320"/>
      <c r="E8" s="9" t="s">
        <v>247</v>
      </c>
      <c r="F8" s="9" t="s">
        <v>248</v>
      </c>
      <c r="G8" s="9" t="s">
        <v>249</v>
      </c>
      <c r="H8" s="9" t="s">
        <v>250</v>
      </c>
      <c r="I8" s="9" t="s">
        <v>251</v>
      </c>
      <c r="J8" s="9" t="s">
        <v>292</v>
      </c>
    </row>
    <row r="9" spans="2:10" ht="31.5" customHeight="1">
      <c r="B9" s="328" t="s">
        <v>164</v>
      </c>
      <c r="C9" s="108" t="s">
        <v>259</v>
      </c>
      <c r="D9" s="109" t="s">
        <v>258</v>
      </c>
      <c r="E9" s="115"/>
      <c r="F9" s="115"/>
      <c r="G9" s="115"/>
      <c r="H9" s="115"/>
      <c r="I9" s="115"/>
      <c r="J9" s="102">
        <f>SUM(E9:I9)</f>
        <v>0</v>
      </c>
    </row>
    <row r="10" spans="2:10" ht="31.5" customHeight="1">
      <c r="B10" s="329"/>
      <c r="C10" s="101" t="s">
        <v>260</v>
      </c>
      <c r="D10" s="110" t="s">
        <v>253</v>
      </c>
      <c r="E10" s="115"/>
      <c r="F10" s="115"/>
      <c r="G10" s="115"/>
      <c r="H10" s="115"/>
      <c r="I10" s="115"/>
      <c r="J10" s="102">
        <f t="shared" ref="J10:J14" si="0">SUM(E10:I10)</f>
        <v>0</v>
      </c>
    </row>
    <row r="11" spans="2:10" ht="31.5" customHeight="1">
      <c r="B11" s="330" t="s">
        <v>161</v>
      </c>
      <c r="C11" s="101" t="s">
        <v>261</v>
      </c>
      <c r="D11" s="110" t="s">
        <v>254</v>
      </c>
      <c r="E11" s="115"/>
      <c r="F11" s="118"/>
      <c r="G11" s="115"/>
      <c r="H11" s="115"/>
      <c r="I11" s="115"/>
      <c r="J11" s="102">
        <f t="shared" si="0"/>
        <v>0</v>
      </c>
    </row>
    <row r="12" spans="2:10" ht="31.5" customHeight="1">
      <c r="B12" s="328"/>
      <c r="C12" s="101" t="s">
        <v>262</v>
      </c>
      <c r="D12" s="110" t="s">
        <v>252</v>
      </c>
      <c r="E12" s="115"/>
      <c r="F12" s="118"/>
      <c r="G12" s="115"/>
      <c r="H12" s="115"/>
      <c r="I12" s="115"/>
      <c r="J12" s="102">
        <f t="shared" si="0"/>
        <v>0</v>
      </c>
    </row>
    <row r="13" spans="2:10" ht="31.5" customHeight="1">
      <c r="B13" s="328"/>
      <c r="C13" s="101" t="s">
        <v>263</v>
      </c>
      <c r="D13" s="110" t="s">
        <v>253</v>
      </c>
      <c r="E13" s="115"/>
      <c r="F13" s="118"/>
      <c r="G13" s="115"/>
      <c r="H13" s="115"/>
      <c r="I13" s="115"/>
      <c r="J13" s="102">
        <f t="shared" si="0"/>
        <v>0</v>
      </c>
    </row>
    <row r="14" spans="2:10" ht="31.5" customHeight="1" thickBot="1">
      <c r="B14" s="331"/>
      <c r="C14" s="107" t="s">
        <v>264</v>
      </c>
      <c r="D14" s="111" t="s">
        <v>255</v>
      </c>
      <c r="E14" s="116"/>
      <c r="F14" s="117"/>
      <c r="G14" s="116"/>
      <c r="H14" s="116"/>
      <c r="I14" s="116"/>
      <c r="J14" s="105">
        <f t="shared" si="0"/>
        <v>0</v>
      </c>
    </row>
    <row r="15" spans="2:10" ht="31.5" customHeight="1" thickTop="1">
      <c r="B15" s="324" t="s">
        <v>314</v>
      </c>
      <c r="C15" s="325"/>
      <c r="D15" s="326"/>
      <c r="E15" s="113">
        <f>SUM(E9:E14)</f>
        <v>0</v>
      </c>
      <c r="F15" s="113">
        <f t="shared" ref="F15:I15" si="1">SUM(F9:F14)</f>
        <v>0</v>
      </c>
      <c r="G15" s="113">
        <f t="shared" si="1"/>
        <v>0</v>
      </c>
      <c r="H15" s="113">
        <f t="shared" si="1"/>
        <v>0</v>
      </c>
      <c r="I15" s="113">
        <f t="shared" si="1"/>
        <v>0</v>
      </c>
      <c r="J15" s="114">
        <f>SUM(J9:J14)</f>
        <v>0</v>
      </c>
    </row>
    <row r="16" spans="2:10" ht="31.5" customHeight="1">
      <c r="B16" s="321" t="s">
        <v>315</v>
      </c>
      <c r="C16" s="322"/>
      <c r="D16" s="323"/>
      <c r="E16" s="103">
        <v>20061</v>
      </c>
      <c r="F16" s="103">
        <v>272826</v>
      </c>
      <c r="G16" s="103">
        <v>889536</v>
      </c>
      <c r="H16" s="103">
        <v>801477</v>
      </c>
      <c r="I16" s="103">
        <v>12100</v>
      </c>
      <c r="J16" s="104">
        <f>SUM(E16:I16)</f>
        <v>1996000</v>
      </c>
    </row>
    <row r="19" spans="2:10">
      <c r="B19" s="7" t="s">
        <v>289</v>
      </c>
      <c r="J19" s="119" t="s">
        <v>270</v>
      </c>
    </row>
    <row r="20" spans="2:10" ht="30" customHeight="1">
      <c r="B20" s="318" t="s">
        <v>256</v>
      </c>
      <c r="C20" s="319"/>
      <c r="D20" s="320"/>
      <c r="E20" s="9" t="s">
        <v>249</v>
      </c>
      <c r="F20" s="9" t="s">
        <v>250</v>
      </c>
      <c r="G20" s="9" t="s">
        <v>251</v>
      </c>
      <c r="H20" s="246" t="s">
        <v>337</v>
      </c>
      <c r="I20" s="9" t="s">
        <v>257</v>
      </c>
      <c r="J20" s="9" t="s">
        <v>292</v>
      </c>
    </row>
    <row r="21" spans="2:10" ht="30.75" customHeight="1">
      <c r="B21" s="145" t="s">
        <v>156</v>
      </c>
      <c r="C21" s="101" t="s">
        <v>265</v>
      </c>
      <c r="D21" s="263" t="s">
        <v>349</v>
      </c>
      <c r="E21" s="115"/>
      <c r="F21" s="115"/>
      <c r="G21" s="115"/>
      <c r="H21" s="115"/>
      <c r="I21" s="115"/>
      <c r="J21" s="102">
        <f>SUM(E21+F21+G21+H21*7+I21)</f>
        <v>0</v>
      </c>
    </row>
    <row r="22" spans="2:10" ht="30.75" customHeight="1">
      <c r="B22" s="332" t="s">
        <v>153</v>
      </c>
      <c r="C22" s="101" t="s">
        <v>266</v>
      </c>
      <c r="D22" s="140" t="s">
        <v>291</v>
      </c>
      <c r="E22" s="115"/>
      <c r="F22" s="139"/>
      <c r="G22" s="139"/>
      <c r="H22" s="139"/>
      <c r="I22" s="139"/>
      <c r="J22" s="102">
        <f t="shared" ref="J22:J24" si="2">SUM(E22+F22+G22+H22*7+I22)</f>
        <v>0</v>
      </c>
    </row>
    <row r="23" spans="2:10" ht="30.75" customHeight="1">
      <c r="B23" s="333"/>
      <c r="C23" s="101" t="s">
        <v>267</v>
      </c>
      <c r="D23" s="147" t="s">
        <v>316</v>
      </c>
      <c r="E23" s="139"/>
      <c r="F23" s="139"/>
      <c r="G23" s="139"/>
      <c r="H23" s="139"/>
      <c r="I23" s="139"/>
      <c r="J23" s="102">
        <f t="shared" si="2"/>
        <v>0</v>
      </c>
    </row>
    <row r="24" spans="2:10" ht="30.75" customHeight="1" thickBot="1">
      <c r="B24" s="334"/>
      <c r="C24" s="148" t="s">
        <v>268</v>
      </c>
      <c r="D24" s="149" t="s">
        <v>290</v>
      </c>
      <c r="E24" s="116"/>
      <c r="F24" s="117"/>
      <c r="G24" s="116"/>
      <c r="H24" s="116"/>
      <c r="I24" s="116"/>
      <c r="J24" s="105">
        <f t="shared" si="2"/>
        <v>0</v>
      </c>
    </row>
    <row r="25" spans="2:10" ht="30.75" customHeight="1" thickTop="1">
      <c r="B25" s="324" t="s">
        <v>317</v>
      </c>
      <c r="C25" s="325"/>
      <c r="D25" s="326"/>
      <c r="E25" s="113">
        <f>SUM(E22:E24)-E21</f>
        <v>0</v>
      </c>
      <c r="F25" s="113">
        <f>SUM(F22:F24)-F21</f>
        <v>0</v>
      </c>
      <c r="G25" s="113">
        <f>SUM(G22:G24)-G21</f>
        <v>0</v>
      </c>
      <c r="H25" s="113">
        <f>(SUM(H22:H24)-H21)*7</f>
        <v>0</v>
      </c>
      <c r="I25" s="113">
        <f>SUM(I22:I24)-I21</f>
        <v>0</v>
      </c>
      <c r="J25" s="106">
        <f>SUM(E25+F25+G25+H25*7+I25)</f>
        <v>0</v>
      </c>
    </row>
    <row r="26" spans="2:10" ht="30.75" customHeight="1">
      <c r="B26" s="321" t="s">
        <v>315</v>
      </c>
      <c r="C26" s="322"/>
      <c r="D26" s="323"/>
      <c r="E26" s="103">
        <v>30783</v>
      </c>
      <c r="F26" s="103">
        <v>42299</v>
      </c>
      <c r="G26" s="103">
        <v>84910</v>
      </c>
      <c r="H26" s="103">
        <v>84910</v>
      </c>
      <c r="I26" s="103">
        <v>40932</v>
      </c>
      <c r="J26" s="104">
        <f>SUM(E26+F26+G26+H26*7+I26)</f>
        <v>793294</v>
      </c>
    </row>
    <row r="27" spans="2:10" ht="9.75" customHeight="1"/>
    <row r="28" spans="2:10" s="112" customFormat="1" ht="19.5" customHeight="1">
      <c r="B28" s="327" t="s">
        <v>318</v>
      </c>
      <c r="C28" s="327"/>
      <c r="D28" s="327"/>
      <c r="E28" s="327"/>
      <c r="F28" s="327"/>
      <c r="G28" s="327"/>
      <c r="H28" s="327"/>
      <c r="I28" s="327"/>
      <c r="J28" s="327"/>
    </row>
    <row r="29" spans="2:10" s="112" customFormat="1" ht="19.5" customHeight="1">
      <c r="B29" s="130" t="s">
        <v>269</v>
      </c>
      <c r="C29" s="131"/>
      <c r="D29" s="131"/>
      <c r="E29" s="131"/>
      <c r="F29" s="131"/>
      <c r="G29" s="132"/>
      <c r="H29" s="131"/>
      <c r="I29" s="131"/>
      <c r="J29" s="133"/>
    </row>
    <row r="30" spans="2:10" s="112" customFormat="1" ht="19.5" customHeight="1">
      <c r="B30" s="317" t="s">
        <v>319</v>
      </c>
      <c r="C30" s="317"/>
      <c r="D30" s="317"/>
      <c r="E30" s="317"/>
      <c r="F30" s="317"/>
      <c r="G30" s="317"/>
      <c r="H30" s="317"/>
      <c r="I30" s="317"/>
      <c r="J30" s="317"/>
    </row>
  </sheetData>
  <mergeCells count="15">
    <mergeCell ref="B30:J30"/>
    <mergeCell ref="B20:D20"/>
    <mergeCell ref="B26:D26"/>
    <mergeCell ref="B25:D25"/>
    <mergeCell ref="B3:J3"/>
    <mergeCell ref="B4:J4"/>
    <mergeCell ref="B5:J5"/>
    <mergeCell ref="B6:J6"/>
    <mergeCell ref="B28:J28"/>
    <mergeCell ref="B16:D16"/>
    <mergeCell ref="B8:D8"/>
    <mergeCell ref="B9:B10"/>
    <mergeCell ref="B11:B14"/>
    <mergeCell ref="B15:D15"/>
    <mergeCell ref="B22:B24"/>
  </mergeCells>
  <phoneticPr fontId="4"/>
  <pageMargins left="0.23622047244094488" right="0.19685039370078741" top="0.3543307086614173" bottom="0.19685039370078741" header="0.19685039370078741" footer="0.19685039370078741"/>
  <pageSetup paperSize="9" fitToHeight="0" orientation="portrait" r:id="rId1"/>
  <ignoredErrors>
    <ignoredError sqref="H25 J15"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8"/>
  <sheetViews>
    <sheetView view="pageBreakPreview" zoomScale="145" zoomScaleNormal="100" zoomScaleSheetLayoutView="145" workbookViewId="0">
      <selection activeCell="A4" sqref="A4:F4"/>
    </sheetView>
  </sheetViews>
  <sheetFormatPr defaultColWidth="9" defaultRowHeight="13.5"/>
  <cols>
    <col min="1" max="1" width="3.625" style="64" customWidth="1"/>
    <col min="2" max="2" width="15.625" style="63" customWidth="1"/>
    <col min="3" max="6" width="17" style="63" customWidth="1"/>
    <col min="7" max="16384" width="9" style="64"/>
  </cols>
  <sheetData>
    <row r="1" spans="1:6">
      <c r="A1" s="62" t="s">
        <v>115</v>
      </c>
      <c r="B1" s="62"/>
    </row>
    <row r="2" spans="1:6">
      <c r="A2" s="62"/>
      <c r="B2" s="62"/>
    </row>
    <row r="3" spans="1:6" ht="17.25">
      <c r="A3" s="347" t="s">
        <v>320</v>
      </c>
      <c r="B3" s="347"/>
      <c r="C3" s="347"/>
      <c r="D3" s="347"/>
      <c r="E3" s="347"/>
      <c r="F3" s="347"/>
    </row>
    <row r="4" spans="1:6" ht="17.25">
      <c r="A4" s="347" t="s">
        <v>116</v>
      </c>
      <c r="B4" s="347"/>
      <c r="C4" s="347"/>
      <c r="D4" s="347"/>
      <c r="E4" s="347"/>
      <c r="F4" s="347"/>
    </row>
    <row r="5" spans="1:6" ht="17.25">
      <c r="B5" s="65"/>
      <c r="C5" s="65"/>
      <c r="D5" s="65"/>
      <c r="E5" s="65"/>
      <c r="F5" s="65"/>
    </row>
    <row r="6" spans="1:6" ht="30" customHeight="1">
      <c r="A6" s="348" t="s">
        <v>280</v>
      </c>
      <c r="B6" s="348"/>
      <c r="C6" s="348" t="s">
        <v>123</v>
      </c>
      <c r="D6" s="348" t="s">
        <v>285</v>
      </c>
      <c r="E6" s="348"/>
      <c r="F6" s="348"/>
    </row>
    <row r="7" spans="1:6" ht="30" customHeight="1">
      <c r="A7" s="348"/>
      <c r="B7" s="348"/>
      <c r="C7" s="348"/>
      <c r="D7" s="349" t="s">
        <v>111</v>
      </c>
      <c r="E7" s="348" t="s">
        <v>112</v>
      </c>
      <c r="F7" s="348" t="s">
        <v>286</v>
      </c>
    </row>
    <row r="8" spans="1:6" ht="30" customHeight="1">
      <c r="A8" s="348"/>
      <c r="B8" s="348"/>
      <c r="C8" s="348"/>
      <c r="D8" s="350"/>
      <c r="E8" s="348"/>
      <c r="F8" s="348"/>
    </row>
    <row r="9" spans="1:6" ht="30" customHeight="1">
      <c r="A9" s="336" t="s">
        <v>122</v>
      </c>
      <c r="B9" s="337"/>
      <c r="C9" s="342">
        <f>'様式5-3 提案金額内訳書'!J15</f>
        <v>0</v>
      </c>
      <c r="D9" s="135"/>
      <c r="E9" s="135"/>
      <c r="F9" s="136"/>
    </row>
    <row r="10" spans="1:6" ht="30" customHeight="1">
      <c r="A10" s="338"/>
      <c r="B10" s="339"/>
      <c r="C10" s="343"/>
      <c r="D10" s="135"/>
      <c r="E10" s="135"/>
      <c r="F10" s="136"/>
    </row>
    <row r="11" spans="1:6" ht="30" customHeight="1">
      <c r="A11" s="340"/>
      <c r="B11" s="341"/>
      <c r="C11" s="344"/>
      <c r="D11" s="135"/>
      <c r="E11" s="135"/>
      <c r="F11" s="136"/>
    </row>
    <row r="12" spans="1:6" ht="30" customHeight="1">
      <c r="A12" s="345" t="s">
        <v>113</v>
      </c>
      <c r="B12" s="345"/>
      <c r="C12" s="137">
        <f>SUM(C9:C11)</f>
        <v>0</v>
      </c>
      <c r="D12" s="138" t="str">
        <f>COUNTA(D9:D11)&amp;"者"</f>
        <v>0者</v>
      </c>
      <c r="E12" s="138" t="s">
        <v>114</v>
      </c>
      <c r="F12" s="137">
        <f>SUM(F9:F11)</f>
        <v>0</v>
      </c>
    </row>
    <row r="13" spans="1:6" ht="30" customHeight="1">
      <c r="A13" s="345" t="s">
        <v>287</v>
      </c>
      <c r="B13" s="345"/>
      <c r="C13" s="345"/>
      <c r="D13" s="345"/>
      <c r="E13" s="346" t="e">
        <f>F12/C12</f>
        <v>#DIV/0!</v>
      </c>
      <c r="F13" s="346"/>
    </row>
    <row r="14" spans="1:6">
      <c r="B14" s="66"/>
      <c r="C14" s="66"/>
      <c r="D14" s="66"/>
      <c r="E14" s="66"/>
      <c r="F14" s="66"/>
    </row>
    <row r="15" spans="1:6" ht="18.75" customHeight="1">
      <c r="A15" s="134" t="s">
        <v>117</v>
      </c>
      <c r="B15" s="335" t="s">
        <v>282</v>
      </c>
      <c r="C15" s="335"/>
      <c r="D15" s="335"/>
      <c r="E15" s="335"/>
      <c r="F15" s="335"/>
    </row>
    <row r="16" spans="1:6" ht="30" customHeight="1">
      <c r="A16" s="134" t="s">
        <v>118</v>
      </c>
      <c r="B16" s="335" t="s">
        <v>281</v>
      </c>
      <c r="C16" s="335"/>
      <c r="D16" s="335"/>
      <c r="E16" s="335"/>
      <c r="F16" s="335"/>
    </row>
    <row r="17" spans="1:6" ht="30" customHeight="1">
      <c r="A17" s="134" t="s">
        <v>119</v>
      </c>
      <c r="B17" s="335" t="s">
        <v>283</v>
      </c>
      <c r="C17" s="335"/>
      <c r="D17" s="335"/>
      <c r="E17" s="335"/>
      <c r="F17" s="335"/>
    </row>
    <row r="18" spans="1:6" ht="30.75" customHeight="1">
      <c r="A18" s="134" t="s">
        <v>120</v>
      </c>
      <c r="B18" s="335" t="s">
        <v>284</v>
      </c>
      <c r="C18" s="335"/>
      <c r="D18" s="335"/>
      <c r="E18" s="335"/>
      <c r="F18" s="335"/>
    </row>
  </sheetData>
  <mergeCells count="17">
    <mergeCell ref="A3:F3"/>
    <mergeCell ref="A4:F4"/>
    <mergeCell ref="A6:B8"/>
    <mergeCell ref="C6:C8"/>
    <mergeCell ref="D6:F6"/>
    <mergeCell ref="D7:D8"/>
    <mergeCell ref="E7:E8"/>
    <mergeCell ref="F7:F8"/>
    <mergeCell ref="B18:F18"/>
    <mergeCell ref="A9:B11"/>
    <mergeCell ref="C9:C11"/>
    <mergeCell ref="B15:F15"/>
    <mergeCell ref="B16:F16"/>
    <mergeCell ref="B17:F17"/>
    <mergeCell ref="A12:B12"/>
    <mergeCell ref="A13:D13"/>
    <mergeCell ref="E13:F13"/>
  </mergeCells>
  <phoneticPr fontId="4"/>
  <dataValidations count="1">
    <dataValidation type="list" allowBlank="1" showInputMessage="1" showErrorMessage="1" sqref="D9:D11" xr:uid="{00000000-0002-0000-0600-000000000000}">
      <formula1>"構成企業,協力企業"</formula1>
    </dataValidation>
  </dataValidations>
  <pageMargins left="0.7" right="0.7" top="0.75" bottom="0.75" header="0.3" footer="0.3"/>
  <pageSetup paperSize="9" orientation="portrait" r:id="rId1"/>
  <ignoredErrors>
    <ignoredError sqref="E13"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59"/>
  <sheetViews>
    <sheetView view="pageBreakPreview" zoomScale="115" zoomScaleNormal="100" zoomScaleSheetLayoutView="115" workbookViewId="0">
      <selection activeCell="B4" sqref="B4"/>
    </sheetView>
  </sheetViews>
  <sheetFormatPr defaultColWidth="9" defaultRowHeight="13.5"/>
  <cols>
    <col min="1" max="1" width="0.625" style="71" customWidth="1"/>
    <col min="2" max="4" width="2.625" style="71" customWidth="1"/>
    <col min="5" max="5" width="47.25" style="71" customWidth="1"/>
    <col min="6" max="19" width="9.875" style="71" customWidth="1"/>
    <col min="20" max="22" width="9.5" style="71" customWidth="1"/>
    <col min="23" max="16384" width="9" style="71"/>
  </cols>
  <sheetData>
    <row r="1" spans="1:43" s="125" customFormat="1" ht="14.25">
      <c r="A1" s="73" t="s">
        <v>165</v>
      </c>
      <c r="AQ1" s="35"/>
    </row>
    <row r="2" spans="1:43" s="125" customFormat="1" ht="18.75">
      <c r="A2" s="357" t="s">
        <v>321</v>
      </c>
      <c r="B2" s="357"/>
      <c r="C2" s="357"/>
      <c r="D2" s="357"/>
      <c r="E2" s="357"/>
      <c r="F2" s="357"/>
      <c r="G2" s="357"/>
      <c r="H2" s="357"/>
      <c r="I2" s="357"/>
      <c r="J2" s="357"/>
      <c r="K2" s="357"/>
      <c r="L2" s="357"/>
      <c r="M2" s="357"/>
      <c r="N2" s="357"/>
      <c r="O2" s="357"/>
      <c r="P2" s="357"/>
      <c r="Q2" s="357"/>
      <c r="R2" s="357"/>
      <c r="S2" s="357"/>
      <c r="T2" s="72"/>
      <c r="U2" s="72"/>
      <c r="V2" s="72"/>
      <c r="W2" s="72"/>
      <c r="X2" s="72"/>
      <c r="Y2" s="72"/>
      <c r="Z2" s="72"/>
      <c r="AA2" s="72"/>
      <c r="AB2" s="72"/>
      <c r="AC2" s="72"/>
      <c r="AD2" s="72"/>
      <c r="AE2" s="72"/>
      <c r="AF2" s="72"/>
      <c r="AG2" s="72"/>
      <c r="AH2" s="72"/>
      <c r="AI2" s="72"/>
      <c r="AJ2" s="72"/>
      <c r="AK2" s="72"/>
      <c r="AL2" s="72"/>
      <c r="AM2" s="72"/>
      <c r="AN2" s="72"/>
      <c r="AO2" s="72"/>
      <c r="AP2" s="72"/>
      <c r="AQ2" s="72"/>
    </row>
    <row r="3" spans="1:43" s="150" customFormat="1">
      <c r="B3" s="151"/>
      <c r="C3" s="151"/>
      <c r="D3" s="151"/>
      <c r="E3" s="151"/>
    </row>
    <row r="4" spans="1:43" s="150" customFormat="1" ht="14.25">
      <c r="B4" s="152" t="s">
        <v>301</v>
      </c>
      <c r="C4" s="151"/>
      <c r="D4" s="151"/>
      <c r="E4" s="151"/>
      <c r="F4" s="151"/>
      <c r="G4" s="151"/>
      <c r="L4" s="151"/>
      <c r="M4" s="151"/>
      <c r="N4" s="151"/>
      <c r="O4" s="151"/>
      <c r="P4" s="151"/>
      <c r="Q4" s="151"/>
      <c r="R4" s="151"/>
      <c r="S4" s="151"/>
      <c r="T4" s="151"/>
      <c r="U4" s="151"/>
      <c r="V4" s="151"/>
    </row>
    <row r="5" spans="1:43" s="150" customFormat="1" ht="12" customHeight="1">
      <c r="B5" s="361" t="s">
        <v>92</v>
      </c>
      <c r="C5" s="361"/>
      <c r="D5" s="361"/>
      <c r="E5" s="361"/>
      <c r="F5" s="172" t="s">
        <v>86</v>
      </c>
      <c r="G5" s="172" t="s">
        <v>87</v>
      </c>
      <c r="H5" s="172" t="s">
        <v>88</v>
      </c>
      <c r="I5" s="172" t="s">
        <v>89</v>
      </c>
      <c r="J5" s="172" t="s">
        <v>140</v>
      </c>
      <c r="K5" s="172" t="s">
        <v>90</v>
      </c>
      <c r="L5" s="172" t="s">
        <v>139</v>
      </c>
      <c r="M5" s="172" t="s">
        <v>138</v>
      </c>
      <c r="N5" s="172" t="s">
        <v>137</v>
      </c>
      <c r="O5" s="172" t="s">
        <v>136</v>
      </c>
      <c r="P5" s="172" t="s">
        <v>135</v>
      </c>
      <c r="Q5" s="172" t="s">
        <v>134</v>
      </c>
      <c r="R5" s="172" t="s">
        <v>133</v>
      </c>
      <c r="S5" s="173" t="s">
        <v>91</v>
      </c>
    </row>
    <row r="6" spans="1:43" s="150" customFormat="1" ht="13.5" customHeight="1">
      <c r="B6" s="153" t="s">
        <v>164</v>
      </c>
      <c r="C6" s="154"/>
      <c r="D6" s="155"/>
      <c r="E6" s="156"/>
      <c r="F6" s="174">
        <f t="shared" ref="F6:R6" si="0">SUM(F7:F8)</f>
        <v>0</v>
      </c>
      <c r="G6" s="175">
        <f t="shared" si="0"/>
        <v>0</v>
      </c>
      <c r="H6" s="175">
        <f t="shared" si="0"/>
        <v>0</v>
      </c>
      <c r="I6" s="175">
        <f t="shared" si="0"/>
        <v>0</v>
      </c>
      <c r="J6" s="175">
        <f t="shared" si="0"/>
        <v>0</v>
      </c>
      <c r="K6" s="175">
        <f t="shared" si="0"/>
        <v>0</v>
      </c>
      <c r="L6" s="175">
        <f t="shared" si="0"/>
        <v>0</v>
      </c>
      <c r="M6" s="175">
        <f t="shared" si="0"/>
        <v>0</v>
      </c>
      <c r="N6" s="175">
        <f t="shared" si="0"/>
        <v>0</v>
      </c>
      <c r="O6" s="175">
        <f t="shared" si="0"/>
        <v>0</v>
      </c>
      <c r="P6" s="175">
        <f t="shared" si="0"/>
        <v>0</v>
      </c>
      <c r="Q6" s="175">
        <f t="shared" si="0"/>
        <v>0</v>
      </c>
      <c r="R6" s="175">
        <f t="shared" si="0"/>
        <v>0</v>
      </c>
      <c r="S6" s="176">
        <f t="shared" ref="S6:S15" si="1">SUM(F6:R6)</f>
        <v>0</v>
      </c>
    </row>
    <row r="7" spans="1:43" s="150" customFormat="1" ht="13.5" customHeight="1">
      <c r="B7" s="157"/>
      <c r="C7" s="158" t="s">
        <v>163</v>
      </c>
      <c r="D7" s="158"/>
      <c r="E7" s="159"/>
      <c r="F7" s="177"/>
      <c r="G7" s="178"/>
      <c r="H7" s="178"/>
      <c r="I7" s="178"/>
      <c r="J7" s="178"/>
      <c r="K7" s="179"/>
      <c r="L7" s="179"/>
      <c r="M7" s="179"/>
      <c r="N7" s="179"/>
      <c r="O7" s="179"/>
      <c r="P7" s="179"/>
      <c r="Q7" s="179"/>
      <c r="R7" s="179"/>
      <c r="S7" s="179">
        <f t="shared" si="1"/>
        <v>0</v>
      </c>
    </row>
    <row r="8" spans="1:43" s="150" customFormat="1" ht="13.5" customHeight="1">
      <c r="B8" s="160"/>
      <c r="C8" s="161" t="s">
        <v>162</v>
      </c>
      <c r="D8" s="162"/>
      <c r="E8" s="163"/>
      <c r="F8" s="180"/>
      <c r="G8" s="181"/>
      <c r="H8" s="181"/>
      <c r="I8" s="181"/>
      <c r="J8" s="181"/>
      <c r="K8" s="182"/>
      <c r="L8" s="182"/>
      <c r="M8" s="182"/>
      <c r="N8" s="182"/>
      <c r="O8" s="182"/>
      <c r="P8" s="182"/>
      <c r="Q8" s="182"/>
      <c r="R8" s="182"/>
      <c r="S8" s="179">
        <f t="shared" si="1"/>
        <v>0</v>
      </c>
    </row>
    <row r="9" spans="1:43" s="150" customFormat="1" ht="13.5" customHeight="1">
      <c r="B9" s="153" t="s">
        <v>161</v>
      </c>
      <c r="C9" s="164"/>
      <c r="D9" s="165"/>
      <c r="E9" s="166"/>
      <c r="F9" s="174">
        <f t="shared" ref="F9:R9" si="2">SUM(F10:F14)</f>
        <v>0</v>
      </c>
      <c r="G9" s="174">
        <f t="shared" si="2"/>
        <v>0</v>
      </c>
      <c r="H9" s="174">
        <f t="shared" si="2"/>
        <v>0</v>
      </c>
      <c r="I9" s="174">
        <f t="shared" si="2"/>
        <v>0</v>
      </c>
      <c r="J9" s="175">
        <f t="shared" si="2"/>
        <v>0</v>
      </c>
      <c r="K9" s="174">
        <f t="shared" si="2"/>
        <v>0</v>
      </c>
      <c r="L9" s="175">
        <f t="shared" si="2"/>
        <v>0</v>
      </c>
      <c r="M9" s="174">
        <f t="shared" si="2"/>
        <v>0</v>
      </c>
      <c r="N9" s="175">
        <f t="shared" si="2"/>
        <v>0</v>
      </c>
      <c r="O9" s="174">
        <f t="shared" si="2"/>
        <v>0</v>
      </c>
      <c r="P9" s="175">
        <f t="shared" si="2"/>
        <v>0</v>
      </c>
      <c r="Q9" s="174">
        <f t="shared" si="2"/>
        <v>0</v>
      </c>
      <c r="R9" s="175">
        <f t="shared" si="2"/>
        <v>0</v>
      </c>
      <c r="S9" s="176">
        <f t="shared" si="1"/>
        <v>0</v>
      </c>
    </row>
    <row r="10" spans="1:43" s="150" customFormat="1" ht="13.5" customHeight="1">
      <c r="B10" s="167"/>
      <c r="C10" s="158" t="s">
        <v>160</v>
      </c>
      <c r="D10" s="158"/>
      <c r="E10" s="159"/>
      <c r="F10" s="177"/>
      <c r="G10" s="178"/>
      <c r="H10" s="178"/>
      <c r="I10" s="178"/>
      <c r="J10" s="178"/>
      <c r="K10" s="179"/>
      <c r="L10" s="179"/>
      <c r="M10" s="179"/>
      <c r="N10" s="179"/>
      <c r="O10" s="179"/>
      <c r="P10" s="179"/>
      <c r="Q10" s="179"/>
      <c r="R10" s="179"/>
      <c r="S10" s="179">
        <f t="shared" si="1"/>
        <v>0</v>
      </c>
    </row>
    <row r="11" spans="1:43" s="150" customFormat="1" ht="13.5" customHeight="1">
      <c r="B11" s="167"/>
      <c r="C11" s="168" t="s">
        <v>159</v>
      </c>
      <c r="D11" s="168"/>
      <c r="E11" s="169"/>
      <c r="F11" s="183"/>
      <c r="G11" s="184"/>
      <c r="H11" s="184"/>
      <c r="I11" s="184"/>
      <c r="J11" s="184"/>
      <c r="K11" s="185"/>
      <c r="L11" s="185"/>
      <c r="M11" s="185"/>
      <c r="N11" s="185"/>
      <c r="O11" s="185"/>
      <c r="P11" s="185"/>
      <c r="Q11" s="185"/>
      <c r="R11" s="185"/>
      <c r="S11" s="179">
        <f t="shared" si="1"/>
        <v>0</v>
      </c>
    </row>
    <row r="12" spans="1:43" s="150" customFormat="1" ht="13.5" customHeight="1">
      <c r="B12" s="167"/>
      <c r="C12" s="168" t="s">
        <v>158</v>
      </c>
      <c r="D12" s="168"/>
      <c r="E12" s="169"/>
      <c r="F12" s="183"/>
      <c r="G12" s="184"/>
      <c r="H12" s="184"/>
      <c r="I12" s="184"/>
      <c r="J12" s="184"/>
      <c r="K12" s="185"/>
      <c r="L12" s="185"/>
      <c r="M12" s="185"/>
      <c r="N12" s="185"/>
      <c r="O12" s="185"/>
      <c r="P12" s="185"/>
      <c r="Q12" s="185"/>
      <c r="R12" s="185"/>
      <c r="S12" s="179">
        <f t="shared" si="1"/>
        <v>0</v>
      </c>
    </row>
    <row r="13" spans="1:43" s="150" customFormat="1" ht="13.5" customHeight="1">
      <c r="B13" s="167"/>
      <c r="C13" s="168" t="s">
        <v>157</v>
      </c>
      <c r="D13" s="168"/>
      <c r="E13" s="169"/>
      <c r="F13" s="183"/>
      <c r="G13" s="184"/>
      <c r="H13" s="184"/>
      <c r="I13" s="184"/>
      <c r="J13" s="184"/>
      <c r="K13" s="185"/>
      <c r="L13" s="185"/>
      <c r="M13" s="185"/>
      <c r="N13" s="185"/>
      <c r="O13" s="185"/>
      <c r="P13" s="185"/>
      <c r="Q13" s="185"/>
      <c r="R13" s="185"/>
      <c r="S13" s="179">
        <f t="shared" si="1"/>
        <v>0</v>
      </c>
    </row>
    <row r="14" spans="1:43" s="150" customFormat="1" ht="13.5" customHeight="1">
      <c r="B14" s="167"/>
      <c r="C14" s="170" t="s">
        <v>322</v>
      </c>
      <c r="D14" s="170"/>
      <c r="E14" s="171"/>
      <c r="F14" s="180"/>
      <c r="G14" s="181"/>
      <c r="H14" s="181"/>
      <c r="I14" s="181"/>
      <c r="J14" s="181"/>
      <c r="K14" s="182"/>
      <c r="L14" s="182"/>
      <c r="M14" s="182"/>
      <c r="N14" s="182"/>
      <c r="O14" s="182"/>
      <c r="P14" s="182"/>
      <c r="Q14" s="182"/>
      <c r="R14" s="182"/>
      <c r="S14" s="179">
        <f t="shared" si="1"/>
        <v>0</v>
      </c>
    </row>
    <row r="15" spans="1:43" s="150" customFormat="1" ht="13.5" customHeight="1">
      <c r="B15" s="351" t="s">
        <v>323</v>
      </c>
      <c r="C15" s="352"/>
      <c r="D15" s="352"/>
      <c r="E15" s="353"/>
      <c r="F15" s="175">
        <f t="shared" ref="F15:R15" si="3">F6+F9</f>
        <v>0</v>
      </c>
      <c r="G15" s="175">
        <f t="shared" si="3"/>
        <v>0</v>
      </c>
      <c r="H15" s="175">
        <f t="shared" si="3"/>
        <v>0</v>
      </c>
      <c r="I15" s="175">
        <f t="shared" si="3"/>
        <v>0</v>
      </c>
      <c r="J15" s="175">
        <f t="shared" si="3"/>
        <v>0</v>
      </c>
      <c r="K15" s="175">
        <f t="shared" si="3"/>
        <v>0</v>
      </c>
      <c r="L15" s="175">
        <f t="shared" si="3"/>
        <v>0</v>
      </c>
      <c r="M15" s="175">
        <f t="shared" si="3"/>
        <v>0</v>
      </c>
      <c r="N15" s="175">
        <f t="shared" si="3"/>
        <v>0</v>
      </c>
      <c r="O15" s="175">
        <f t="shared" si="3"/>
        <v>0</v>
      </c>
      <c r="P15" s="175">
        <f t="shared" si="3"/>
        <v>0</v>
      </c>
      <c r="Q15" s="175">
        <f t="shared" si="3"/>
        <v>0</v>
      </c>
      <c r="R15" s="175">
        <f t="shared" si="3"/>
        <v>0</v>
      </c>
      <c r="S15" s="176">
        <f t="shared" si="1"/>
        <v>0</v>
      </c>
    </row>
    <row r="16" spans="1:43" s="150" customFormat="1">
      <c r="B16" s="151"/>
      <c r="C16" s="151"/>
      <c r="D16" s="151"/>
      <c r="E16" s="151"/>
    </row>
    <row r="17" spans="2:19" s="150" customFormat="1" ht="14.25">
      <c r="B17" s="152" t="s">
        <v>298</v>
      </c>
      <c r="C17" s="151"/>
      <c r="D17" s="151"/>
      <c r="E17" s="151"/>
    </row>
    <row r="18" spans="2:19" s="150" customFormat="1">
      <c r="B18" s="361" t="s">
        <v>92</v>
      </c>
      <c r="C18" s="361"/>
      <c r="D18" s="361"/>
      <c r="E18" s="361"/>
      <c r="F18" s="172" t="s">
        <v>86</v>
      </c>
      <c r="G18" s="172" t="s">
        <v>87</v>
      </c>
      <c r="H18" s="172" t="s">
        <v>88</v>
      </c>
      <c r="I18" s="172" t="s">
        <v>89</v>
      </c>
      <c r="J18" s="172" t="s">
        <v>140</v>
      </c>
      <c r="K18" s="172" t="s">
        <v>90</v>
      </c>
      <c r="L18" s="172" t="s">
        <v>139</v>
      </c>
      <c r="M18" s="172" t="s">
        <v>138</v>
      </c>
      <c r="N18" s="172" t="s">
        <v>137</v>
      </c>
      <c r="O18" s="172" t="s">
        <v>136</v>
      </c>
      <c r="P18" s="172" t="s">
        <v>135</v>
      </c>
      <c r="Q18" s="172" t="s">
        <v>134</v>
      </c>
      <c r="R18" s="172" t="s">
        <v>133</v>
      </c>
      <c r="S18" s="173" t="s">
        <v>91</v>
      </c>
    </row>
    <row r="19" spans="2:19" s="150" customFormat="1" ht="13.5" customHeight="1">
      <c r="B19" s="363" t="s">
        <v>156</v>
      </c>
      <c r="C19" s="186" t="s">
        <v>326</v>
      </c>
      <c r="D19" s="187"/>
      <c r="E19" s="188"/>
      <c r="F19" s="189"/>
      <c r="G19" s="189"/>
      <c r="H19" s="190"/>
      <c r="I19" s="191"/>
      <c r="J19" s="190"/>
      <c r="K19" s="191"/>
      <c r="L19" s="190"/>
      <c r="M19" s="191"/>
      <c r="N19" s="190"/>
      <c r="O19" s="191"/>
      <c r="P19" s="190"/>
      <c r="Q19" s="191"/>
      <c r="R19" s="190"/>
      <c r="S19" s="175">
        <f>SUM(F19:R19)</f>
        <v>0</v>
      </c>
    </row>
    <row r="20" spans="2:19" s="150" customFormat="1" ht="13.5" customHeight="1">
      <c r="B20" s="363"/>
      <c r="C20" s="365" t="s">
        <v>296</v>
      </c>
      <c r="D20" s="366"/>
      <c r="E20" s="367"/>
      <c r="F20" s="189"/>
      <c r="G20" s="189"/>
      <c r="H20" s="190"/>
      <c r="I20" s="191"/>
      <c r="J20" s="190"/>
      <c r="K20" s="191"/>
      <c r="L20" s="190"/>
      <c r="M20" s="191"/>
      <c r="N20" s="190"/>
      <c r="O20" s="191"/>
      <c r="P20" s="190"/>
      <c r="Q20" s="191"/>
      <c r="R20" s="190"/>
      <c r="S20" s="175">
        <f t="shared" ref="S20:S22" si="4">SUM(F20:R20)</f>
        <v>0</v>
      </c>
    </row>
    <row r="21" spans="2:19" s="150" customFormat="1" ht="13.5" customHeight="1">
      <c r="B21" s="363"/>
      <c r="C21" s="365" t="s">
        <v>297</v>
      </c>
      <c r="D21" s="366"/>
      <c r="E21" s="367"/>
      <c r="F21" s="189"/>
      <c r="G21" s="189"/>
      <c r="H21" s="190"/>
      <c r="I21" s="191"/>
      <c r="J21" s="190"/>
      <c r="K21" s="191"/>
      <c r="L21" s="190"/>
      <c r="M21" s="191"/>
      <c r="N21" s="190"/>
      <c r="O21" s="191"/>
      <c r="P21" s="190"/>
      <c r="Q21" s="191"/>
      <c r="R21" s="190"/>
      <c r="S21" s="175">
        <f t="shared" si="4"/>
        <v>0</v>
      </c>
    </row>
    <row r="22" spans="2:19" s="150" customFormat="1" ht="13.5" customHeight="1">
      <c r="B22" s="363"/>
      <c r="C22" s="154" t="s">
        <v>155</v>
      </c>
      <c r="D22" s="192"/>
      <c r="E22" s="193"/>
      <c r="F22" s="189"/>
      <c r="G22" s="189"/>
      <c r="H22" s="190"/>
      <c r="I22" s="191"/>
      <c r="J22" s="190"/>
      <c r="K22" s="191"/>
      <c r="L22" s="190"/>
      <c r="M22" s="191"/>
      <c r="N22" s="190"/>
      <c r="O22" s="191"/>
      <c r="P22" s="190"/>
      <c r="Q22" s="191"/>
      <c r="R22" s="190"/>
      <c r="S22" s="175">
        <f t="shared" si="4"/>
        <v>0</v>
      </c>
    </row>
    <row r="23" spans="2:19" s="150" customFormat="1" ht="13.5" customHeight="1">
      <c r="B23" s="363"/>
      <c r="C23" s="370" t="s">
        <v>340</v>
      </c>
      <c r="D23" s="371"/>
      <c r="E23" s="372"/>
      <c r="F23" s="189"/>
      <c r="G23" s="189"/>
      <c r="H23" s="190"/>
      <c r="I23" s="191"/>
      <c r="J23" s="190"/>
      <c r="K23" s="191"/>
      <c r="L23" s="190"/>
      <c r="M23" s="191"/>
      <c r="N23" s="190"/>
      <c r="O23" s="191"/>
      <c r="P23" s="190"/>
      <c r="Q23" s="191"/>
      <c r="R23" s="190"/>
      <c r="S23" s="175"/>
    </row>
    <row r="24" spans="2:19" s="150" customFormat="1">
      <c r="B24" s="363"/>
      <c r="C24" s="194" t="s">
        <v>154</v>
      </c>
      <c r="D24" s="195"/>
      <c r="E24" s="195"/>
      <c r="F24" s="175"/>
      <c r="G24" s="175"/>
      <c r="H24" s="196"/>
      <c r="I24" s="197"/>
      <c r="J24" s="196"/>
      <c r="K24" s="197"/>
      <c r="L24" s="196"/>
      <c r="M24" s="197"/>
      <c r="N24" s="196"/>
      <c r="O24" s="197"/>
      <c r="P24" s="196"/>
      <c r="Q24" s="197"/>
      <c r="R24" s="196"/>
      <c r="S24" s="175">
        <f>SUM(F24:R24)</f>
        <v>0</v>
      </c>
    </row>
    <row r="25" spans="2:19" s="150" customFormat="1" ht="13.5" customHeight="1" thickBot="1">
      <c r="B25" s="364"/>
      <c r="C25" s="362" t="s">
        <v>299</v>
      </c>
      <c r="D25" s="362"/>
      <c r="E25" s="362"/>
      <c r="F25" s="198">
        <f t="shared" ref="F25:R25" si="5">SUM(F19:F24)</f>
        <v>0</v>
      </c>
      <c r="G25" s="198">
        <f t="shared" si="5"/>
        <v>0</v>
      </c>
      <c r="H25" s="198">
        <f t="shared" si="5"/>
        <v>0</v>
      </c>
      <c r="I25" s="198">
        <f t="shared" si="5"/>
        <v>0</v>
      </c>
      <c r="J25" s="198">
        <f t="shared" si="5"/>
        <v>0</v>
      </c>
      <c r="K25" s="198">
        <f t="shared" si="5"/>
        <v>0</v>
      </c>
      <c r="L25" s="198">
        <f t="shared" si="5"/>
        <v>0</v>
      </c>
      <c r="M25" s="198">
        <f t="shared" si="5"/>
        <v>0</v>
      </c>
      <c r="N25" s="198">
        <f t="shared" si="5"/>
        <v>0</v>
      </c>
      <c r="O25" s="198">
        <f t="shared" si="5"/>
        <v>0</v>
      </c>
      <c r="P25" s="198">
        <f t="shared" si="5"/>
        <v>0</v>
      </c>
      <c r="Q25" s="198">
        <f t="shared" si="5"/>
        <v>0</v>
      </c>
      <c r="R25" s="198">
        <f t="shared" si="5"/>
        <v>0</v>
      </c>
      <c r="S25" s="198">
        <f t="shared" ref="S25:S35" si="6">SUM(F25:R25)</f>
        <v>0</v>
      </c>
    </row>
    <row r="26" spans="2:19" s="150" customFormat="1" ht="13.5" customHeight="1" thickTop="1">
      <c r="B26" s="363" t="s">
        <v>336</v>
      </c>
      <c r="C26" s="157" t="s">
        <v>152</v>
      </c>
      <c r="D26" s="125"/>
      <c r="E26" s="199"/>
      <c r="F26" s="175">
        <f t="shared" ref="F26:R26" si="7">SUM(F27:F28)</f>
        <v>0</v>
      </c>
      <c r="G26" s="200">
        <f t="shared" si="7"/>
        <v>0</v>
      </c>
      <c r="H26" s="175">
        <f t="shared" si="7"/>
        <v>0</v>
      </c>
      <c r="I26" s="200">
        <f t="shared" si="7"/>
        <v>0</v>
      </c>
      <c r="J26" s="175">
        <f t="shared" si="7"/>
        <v>0</v>
      </c>
      <c r="K26" s="200">
        <f t="shared" si="7"/>
        <v>0</v>
      </c>
      <c r="L26" s="175">
        <f t="shared" si="7"/>
        <v>0</v>
      </c>
      <c r="M26" s="200">
        <f t="shared" si="7"/>
        <v>0</v>
      </c>
      <c r="N26" s="175">
        <f t="shared" si="7"/>
        <v>0</v>
      </c>
      <c r="O26" s="200">
        <f t="shared" si="7"/>
        <v>0</v>
      </c>
      <c r="P26" s="175">
        <f t="shared" si="7"/>
        <v>0</v>
      </c>
      <c r="Q26" s="200">
        <f t="shared" si="7"/>
        <v>0</v>
      </c>
      <c r="R26" s="175">
        <f t="shared" si="7"/>
        <v>0</v>
      </c>
      <c r="S26" s="175">
        <f t="shared" si="6"/>
        <v>0</v>
      </c>
    </row>
    <row r="27" spans="2:19" s="150" customFormat="1" ht="13.5" customHeight="1">
      <c r="B27" s="363"/>
      <c r="C27" s="157"/>
      <c r="D27" s="201" t="s">
        <v>151</v>
      </c>
      <c r="E27" s="202"/>
      <c r="F27" s="203"/>
      <c r="G27" s="204"/>
      <c r="H27" s="184"/>
      <c r="I27" s="205"/>
      <c r="J27" s="184"/>
      <c r="K27" s="205"/>
      <c r="L27" s="184"/>
      <c r="M27" s="205"/>
      <c r="N27" s="184"/>
      <c r="O27" s="205"/>
      <c r="P27" s="184"/>
      <c r="Q27" s="205"/>
      <c r="R27" s="184"/>
      <c r="S27" s="179">
        <f>SUM(F27:R27)</f>
        <v>0</v>
      </c>
    </row>
    <row r="28" spans="2:19" s="150" customFormat="1" ht="13.5" customHeight="1">
      <c r="B28" s="363"/>
      <c r="C28" s="160"/>
      <c r="D28" s="206" t="s">
        <v>150</v>
      </c>
      <c r="E28" s="207"/>
      <c r="F28" s="203"/>
      <c r="G28" s="204"/>
      <c r="H28" s="184"/>
      <c r="I28" s="205"/>
      <c r="J28" s="184"/>
      <c r="K28" s="205"/>
      <c r="L28" s="184"/>
      <c r="M28" s="205"/>
      <c r="N28" s="184"/>
      <c r="O28" s="205"/>
      <c r="P28" s="184"/>
      <c r="Q28" s="205"/>
      <c r="R28" s="184"/>
      <c r="S28" s="179">
        <f>SUM(F28:R28)</f>
        <v>0</v>
      </c>
    </row>
    <row r="29" spans="2:19" s="150" customFormat="1" ht="13.5" customHeight="1">
      <c r="B29" s="363"/>
      <c r="C29" s="157" t="s">
        <v>149</v>
      </c>
      <c r="D29" s="199"/>
      <c r="E29" s="199"/>
      <c r="F29" s="175">
        <f t="shared" ref="F29:R29" si="8">SUM(F30:F33)</f>
        <v>0</v>
      </c>
      <c r="G29" s="175">
        <f t="shared" si="8"/>
        <v>0</v>
      </c>
      <c r="H29" s="175">
        <f t="shared" si="8"/>
        <v>0</v>
      </c>
      <c r="I29" s="175">
        <f t="shared" si="8"/>
        <v>0</v>
      </c>
      <c r="J29" s="175">
        <f t="shared" si="8"/>
        <v>0</v>
      </c>
      <c r="K29" s="175">
        <f t="shared" si="8"/>
        <v>0</v>
      </c>
      <c r="L29" s="175">
        <f>SUM(L30:L33)</f>
        <v>0</v>
      </c>
      <c r="M29" s="175">
        <f t="shared" si="8"/>
        <v>0</v>
      </c>
      <c r="N29" s="175">
        <f t="shared" si="8"/>
        <v>0</v>
      </c>
      <c r="O29" s="175">
        <f t="shared" si="8"/>
        <v>0</v>
      </c>
      <c r="P29" s="175">
        <f t="shared" si="8"/>
        <v>0</v>
      </c>
      <c r="Q29" s="175">
        <f t="shared" si="8"/>
        <v>0</v>
      </c>
      <c r="R29" s="175">
        <f t="shared" si="8"/>
        <v>0</v>
      </c>
      <c r="S29" s="175">
        <f>SUM(F29:R29)</f>
        <v>0</v>
      </c>
    </row>
    <row r="30" spans="2:19" s="150" customFormat="1" ht="13.5" customHeight="1">
      <c r="B30" s="363"/>
      <c r="C30" s="157"/>
      <c r="D30" s="201" t="s">
        <v>148</v>
      </c>
      <c r="E30" s="202"/>
      <c r="F30" s="203"/>
      <c r="G30" s="204"/>
      <c r="H30" s="184"/>
      <c r="I30" s="205"/>
      <c r="J30" s="184"/>
      <c r="K30" s="205"/>
      <c r="L30" s="184"/>
      <c r="M30" s="205"/>
      <c r="N30" s="184"/>
      <c r="O30" s="205"/>
      <c r="P30" s="184"/>
      <c r="Q30" s="205"/>
      <c r="R30" s="184"/>
      <c r="S30" s="179">
        <f>SUM(F30:R30)</f>
        <v>0</v>
      </c>
    </row>
    <row r="31" spans="2:19" s="150" customFormat="1" ht="13.5" customHeight="1">
      <c r="B31" s="363"/>
      <c r="C31" s="157"/>
      <c r="D31" s="208" t="s">
        <v>147</v>
      </c>
      <c r="E31" s="169"/>
      <c r="F31" s="203"/>
      <c r="G31" s="204"/>
      <c r="H31" s="184"/>
      <c r="I31" s="205"/>
      <c r="J31" s="184"/>
      <c r="K31" s="205"/>
      <c r="L31" s="184"/>
      <c r="M31" s="205"/>
      <c r="N31" s="184"/>
      <c r="O31" s="205"/>
      <c r="P31" s="184"/>
      <c r="Q31" s="205"/>
      <c r="R31" s="184"/>
      <c r="S31" s="179">
        <f>SUM(F31:R31)</f>
        <v>0</v>
      </c>
    </row>
    <row r="32" spans="2:19" s="150" customFormat="1" ht="13.5" customHeight="1">
      <c r="B32" s="363"/>
      <c r="C32" s="157"/>
      <c r="D32" s="208" t="s">
        <v>146</v>
      </c>
      <c r="E32" s="169"/>
      <c r="F32" s="203"/>
      <c r="G32" s="204"/>
      <c r="H32" s="184"/>
      <c r="I32" s="205"/>
      <c r="J32" s="184"/>
      <c r="K32" s="205"/>
      <c r="L32" s="184"/>
      <c r="M32" s="205"/>
      <c r="N32" s="184"/>
      <c r="O32" s="205"/>
      <c r="P32" s="184"/>
      <c r="Q32" s="205"/>
      <c r="R32" s="184"/>
      <c r="S32" s="179">
        <f t="shared" si="6"/>
        <v>0</v>
      </c>
    </row>
    <row r="33" spans="2:19" s="150" customFormat="1" ht="13.5" customHeight="1">
      <c r="B33" s="363"/>
      <c r="C33" s="160"/>
      <c r="D33" s="206" t="s">
        <v>290</v>
      </c>
      <c r="E33" s="207"/>
      <c r="F33" s="203"/>
      <c r="G33" s="204"/>
      <c r="H33" s="184"/>
      <c r="I33" s="205"/>
      <c r="J33" s="184"/>
      <c r="K33" s="205"/>
      <c r="L33" s="184"/>
      <c r="M33" s="205"/>
      <c r="N33" s="184"/>
      <c r="O33" s="205"/>
      <c r="P33" s="184"/>
      <c r="Q33" s="205"/>
      <c r="R33" s="184"/>
      <c r="S33" s="179">
        <f t="shared" si="6"/>
        <v>0</v>
      </c>
    </row>
    <row r="34" spans="2:19" s="150" customFormat="1" ht="13.5" customHeight="1">
      <c r="B34" s="363"/>
      <c r="C34" s="209" t="s">
        <v>145</v>
      </c>
      <c r="D34" s="155"/>
      <c r="E34" s="155"/>
      <c r="F34" s="175"/>
      <c r="G34" s="200"/>
      <c r="H34" s="210"/>
      <c r="I34" s="211"/>
      <c r="J34" s="210"/>
      <c r="K34" s="211"/>
      <c r="L34" s="210"/>
      <c r="M34" s="211"/>
      <c r="N34" s="210"/>
      <c r="O34" s="211"/>
      <c r="P34" s="210"/>
      <c r="Q34" s="211"/>
      <c r="R34" s="210"/>
      <c r="S34" s="175">
        <f t="shared" si="6"/>
        <v>0</v>
      </c>
    </row>
    <row r="35" spans="2:19" s="150" customFormat="1" ht="13.5" customHeight="1">
      <c r="B35" s="363"/>
      <c r="C35" s="157" t="s">
        <v>144</v>
      </c>
      <c r="D35" s="199"/>
      <c r="E35" s="199"/>
      <c r="F35" s="175">
        <f t="shared" ref="F35:R35" si="9">SUM(F36:F41)</f>
        <v>0</v>
      </c>
      <c r="G35" s="175">
        <f t="shared" si="9"/>
        <v>0</v>
      </c>
      <c r="H35" s="175">
        <f t="shared" si="9"/>
        <v>0</v>
      </c>
      <c r="I35" s="175">
        <f t="shared" si="9"/>
        <v>0</v>
      </c>
      <c r="J35" s="175">
        <f t="shared" si="9"/>
        <v>0</v>
      </c>
      <c r="K35" s="175">
        <f t="shared" si="9"/>
        <v>0</v>
      </c>
      <c r="L35" s="175">
        <f>SUM(L36:L41)</f>
        <v>0</v>
      </c>
      <c r="M35" s="175">
        <f t="shared" si="9"/>
        <v>0</v>
      </c>
      <c r="N35" s="175">
        <f t="shared" si="9"/>
        <v>0</v>
      </c>
      <c r="O35" s="175">
        <f t="shared" si="9"/>
        <v>0</v>
      </c>
      <c r="P35" s="175">
        <f t="shared" si="9"/>
        <v>0</v>
      </c>
      <c r="Q35" s="175">
        <f t="shared" si="9"/>
        <v>0</v>
      </c>
      <c r="R35" s="175">
        <f t="shared" si="9"/>
        <v>0</v>
      </c>
      <c r="S35" s="175">
        <f t="shared" si="6"/>
        <v>0</v>
      </c>
    </row>
    <row r="36" spans="2:19" s="150" customFormat="1" ht="13.5" customHeight="1">
      <c r="B36" s="363"/>
      <c r="C36" s="157"/>
      <c r="D36" s="201" t="s">
        <v>143</v>
      </c>
      <c r="E36" s="202"/>
      <c r="F36" s="203"/>
      <c r="G36" s="204"/>
      <c r="H36" s="184"/>
      <c r="I36" s="205"/>
      <c r="J36" s="184"/>
      <c r="K36" s="205"/>
      <c r="L36" s="184"/>
      <c r="M36" s="205"/>
      <c r="N36" s="184"/>
      <c r="O36" s="205"/>
      <c r="P36" s="184"/>
      <c r="Q36" s="205"/>
      <c r="R36" s="184"/>
      <c r="S36" s="179">
        <f t="shared" ref="S36:S43" si="10">SUM(F36:R36)</f>
        <v>0</v>
      </c>
    </row>
    <row r="37" spans="2:19" s="150" customFormat="1" ht="13.5" customHeight="1">
      <c r="B37" s="363"/>
      <c r="C37" s="157"/>
      <c r="D37" s="208" t="s">
        <v>142</v>
      </c>
      <c r="E37" s="169"/>
      <c r="F37" s="203"/>
      <c r="G37" s="204"/>
      <c r="H37" s="184"/>
      <c r="I37" s="205"/>
      <c r="J37" s="184"/>
      <c r="K37" s="205"/>
      <c r="L37" s="184"/>
      <c r="M37" s="205"/>
      <c r="N37" s="184"/>
      <c r="O37" s="205"/>
      <c r="P37" s="184"/>
      <c r="Q37" s="205"/>
      <c r="R37" s="184"/>
      <c r="S37" s="179">
        <f t="shared" si="10"/>
        <v>0</v>
      </c>
    </row>
    <row r="38" spans="2:19" s="150" customFormat="1" ht="13.5" customHeight="1">
      <c r="B38" s="363"/>
      <c r="C38" s="157"/>
      <c r="D38" s="208" t="s">
        <v>327</v>
      </c>
      <c r="E38" s="169"/>
      <c r="F38" s="203"/>
      <c r="G38" s="204"/>
      <c r="H38" s="184"/>
      <c r="I38" s="205"/>
      <c r="J38" s="184"/>
      <c r="K38" s="205"/>
      <c r="L38" s="184"/>
      <c r="M38" s="205"/>
      <c r="N38" s="184"/>
      <c r="O38" s="205"/>
      <c r="P38" s="184"/>
      <c r="Q38" s="205"/>
      <c r="R38" s="184"/>
      <c r="S38" s="179">
        <f t="shared" si="10"/>
        <v>0</v>
      </c>
    </row>
    <row r="39" spans="2:19" s="150" customFormat="1" ht="13.5" customHeight="1">
      <c r="B39" s="363"/>
      <c r="C39" s="157"/>
      <c r="D39" s="208" t="s">
        <v>300</v>
      </c>
      <c r="E39" s="169"/>
      <c r="F39" s="203"/>
      <c r="G39" s="204"/>
      <c r="H39" s="184"/>
      <c r="I39" s="205"/>
      <c r="J39" s="184"/>
      <c r="K39" s="205"/>
      <c r="L39" s="184"/>
      <c r="M39" s="205"/>
      <c r="N39" s="184"/>
      <c r="O39" s="205"/>
      <c r="P39" s="184"/>
      <c r="Q39" s="205"/>
      <c r="R39" s="184"/>
      <c r="S39" s="179">
        <f t="shared" si="10"/>
        <v>0</v>
      </c>
    </row>
    <row r="40" spans="2:19" s="150" customFormat="1" ht="12.75" customHeight="1">
      <c r="B40" s="363"/>
      <c r="C40" s="157"/>
      <c r="D40" s="368" t="s">
        <v>338</v>
      </c>
      <c r="E40" s="369"/>
      <c r="F40" s="212"/>
      <c r="G40" s="213"/>
      <c r="H40" s="181"/>
      <c r="I40" s="214"/>
      <c r="J40" s="181"/>
      <c r="K40" s="214"/>
      <c r="L40" s="181"/>
      <c r="M40" s="214"/>
      <c r="N40" s="181"/>
      <c r="O40" s="214"/>
      <c r="P40" s="181"/>
      <c r="Q40" s="214"/>
      <c r="R40" s="181"/>
      <c r="S40" s="179">
        <f t="shared" si="10"/>
        <v>0</v>
      </c>
    </row>
    <row r="41" spans="2:19" s="150" customFormat="1" ht="13.5" customHeight="1">
      <c r="B41" s="363"/>
      <c r="C41" s="160"/>
      <c r="D41" s="215" t="s">
        <v>141</v>
      </c>
      <c r="E41" s="216"/>
      <c r="F41" s="212"/>
      <c r="G41" s="213"/>
      <c r="H41" s="181"/>
      <c r="I41" s="214"/>
      <c r="J41" s="181"/>
      <c r="K41" s="214"/>
      <c r="L41" s="181"/>
      <c r="M41" s="214"/>
      <c r="N41" s="181"/>
      <c r="O41" s="214"/>
      <c r="P41" s="181"/>
      <c r="Q41" s="214"/>
      <c r="R41" s="181"/>
      <c r="S41" s="179">
        <f t="shared" si="10"/>
        <v>0</v>
      </c>
    </row>
    <row r="42" spans="2:19" s="150" customFormat="1" ht="13.5" customHeight="1" thickBot="1">
      <c r="B42" s="364"/>
      <c r="C42" s="362" t="s">
        <v>299</v>
      </c>
      <c r="D42" s="362"/>
      <c r="E42" s="362"/>
      <c r="F42" s="198">
        <f t="shared" ref="F42:R42" si="11">SUM(F26:F26,F29,F34:F35)</f>
        <v>0</v>
      </c>
      <c r="G42" s="198">
        <f t="shared" si="11"/>
        <v>0</v>
      </c>
      <c r="H42" s="198">
        <f t="shared" si="11"/>
        <v>0</v>
      </c>
      <c r="I42" s="198">
        <f t="shared" si="11"/>
        <v>0</v>
      </c>
      <c r="J42" s="198">
        <f t="shared" si="11"/>
        <v>0</v>
      </c>
      <c r="K42" s="198">
        <f t="shared" si="11"/>
        <v>0</v>
      </c>
      <c r="L42" s="198">
        <f>SUM(L26:L26,L29,L34:L35)</f>
        <v>0</v>
      </c>
      <c r="M42" s="198">
        <f t="shared" si="11"/>
        <v>0</v>
      </c>
      <c r="N42" s="198">
        <f t="shared" si="11"/>
        <v>0</v>
      </c>
      <c r="O42" s="198">
        <f t="shared" si="11"/>
        <v>0</v>
      </c>
      <c r="P42" s="198">
        <f t="shared" si="11"/>
        <v>0</v>
      </c>
      <c r="Q42" s="198">
        <f t="shared" si="11"/>
        <v>0</v>
      </c>
      <c r="R42" s="198">
        <f t="shared" si="11"/>
        <v>0</v>
      </c>
      <c r="S42" s="198">
        <f t="shared" si="10"/>
        <v>0</v>
      </c>
    </row>
    <row r="43" spans="2:19" s="150" customFormat="1" ht="14.25" thickTop="1">
      <c r="B43" s="354" t="s">
        <v>325</v>
      </c>
      <c r="C43" s="355"/>
      <c r="D43" s="355"/>
      <c r="E43" s="356"/>
      <c r="F43" s="217">
        <f t="shared" ref="F43:R43" si="12">F25-F42</f>
        <v>0</v>
      </c>
      <c r="G43" s="217">
        <f t="shared" si="12"/>
        <v>0</v>
      </c>
      <c r="H43" s="217">
        <f t="shared" si="12"/>
        <v>0</v>
      </c>
      <c r="I43" s="217">
        <f t="shared" si="12"/>
        <v>0</v>
      </c>
      <c r="J43" s="217">
        <f t="shared" si="12"/>
        <v>0</v>
      </c>
      <c r="K43" s="217">
        <f t="shared" si="12"/>
        <v>0</v>
      </c>
      <c r="L43" s="217">
        <f t="shared" si="12"/>
        <v>0</v>
      </c>
      <c r="M43" s="217">
        <f t="shared" si="12"/>
        <v>0</v>
      </c>
      <c r="N43" s="217">
        <f t="shared" si="12"/>
        <v>0</v>
      </c>
      <c r="O43" s="217">
        <f t="shared" si="12"/>
        <v>0</v>
      </c>
      <c r="P43" s="217">
        <f t="shared" si="12"/>
        <v>0</v>
      </c>
      <c r="Q43" s="217">
        <f t="shared" si="12"/>
        <v>0</v>
      </c>
      <c r="R43" s="217">
        <f t="shared" si="12"/>
        <v>0</v>
      </c>
      <c r="S43" s="218">
        <f t="shared" si="10"/>
        <v>0</v>
      </c>
    </row>
    <row r="44" spans="2:19" s="150" customFormat="1">
      <c r="B44" s="151"/>
      <c r="C44" s="151"/>
      <c r="D44" s="151"/>
      <c r="E44" s="151"/>
      <c r="F44" s="151"/>
      <c r="G44" s="151"/>
      <c r="H44" s="219"/>
      <c r="I44" s="219"/>
      <c r="J44" s="219"/>
      <c r="K44" s="219"/>
      <c r="L44" s="219"/>
      <c r="M44" s="219"/>
      <c r="N44" s="219"/>
      <c r="O44" s="219"/>
      <c r="P44" s="219"/>
      <c r="Q44" s="219"/>
      <c r="R44" s="219"/>
      <c r="S44" s="219"/>
    </row>
    <row r="45" spans="2:19" s="150" customFormat="1" ht="14.25">
      <c r="B45" s="152" t="s">
        <v>302</v>
      </c>
      <c r="C45" s="151"/>
      <c r="D45" s="151"/>
      <c r="E45" s="151"/>
    </row>
    <row r="46" spans="2:19" s="150" customFormat="1">
      <c r="B46" s="361" t="s">
        <v>92</v>
      </c>
      <c r="C46" s="361"/>
      <c r="D46" s="361"/>
      <c r="E46" s="361"/>
      <c r="F46" s="245" t="s">
        <v>86</v>
      </c>
      <c r="G46" s="245" t="s">
        <v>87</v>
      </c>
      <c r="H46" s="245" t="s">
        <v>88</v>
      </c>
      <c r="I46" s="245" t="s">
        <v>89</v>
      </c>
      <c r="J46" s="245" t="s">
        <v>140</v>
      </c>
      <c r="K46" s="245" t="s">
        <v>90</v>
      </c>
      <c r="L46" s="245" t="s">
        <v>139</v>
      </c>
      <c r="M46" s="245" t="s">
        <v>138</v>
      </c>
      <c r="N46" s="245" t="s">
        <v>137</v>
      </c>
      <c r="O46" s="245" t="s">
        <v>136</v>
      </c>
      <c r="P46" s="245" t="s">
        <v>135</v>
      </c>
      <c r="Q46" s="245" t="s">
        <v>134</v>
      </c>
      <c r="R46" s="245" t="s">
        <v>133</v>
      </c>
      <c r="S46" s="173" t="s">
        <v>91</v>
      </c>
    </row>
    <row r="47" spans="2:19" s="150" customFormat="1">
      <c r="B47" s="220" t="s">
        <v>303</v>
      </c>
      <c r="C47" s="221"/>
      <c r="D47" s="222"/>
      <c r="E47" s="209"/>
      <c r="F47" s="174">
        <f t="shared" ref="F47:R47" si="13">SUM(F48:F49)</f>
        <v>0</v>
      </c>
      <c r="G47" s="174">
        <f t="shared" si="13"/>
        <v>0</v>
      </c>
      <c r="H47" s="174">
        <f t="shared" si="13"/>
        <v>0</v>
      </c>
      <c r="I47" s="174">
        <f t="shared" si="13"/>
        <v>0</v>
      </c>
      <c r="J47" s="174">
        <f t="shared" si="13"/>
        <v>0</v>
      </c>
      <c r="K47" s="174">
        <f t="shared" si="13"/>
        <v>0</v>
      </c>
      <c r="L47" s="174">
        <f t="shared" si="13"/>
        <v>0</v>
      </c>
      <c r="M47" s="174">
        <f>SUM(M48:M49)</f>
        <v>0</v>
      </c>
      <c r="N47" s="174">
        <f t="shared" si="13"/>
        <v>0</v>
      </c>
      <c r="O47" s="174">
        <f t="shared" si="13"/>
        <v>0</v>
      </c>
      <c r="P47" s="174">
        <f t="shared" si="13"/>
        <v>0</v>
      </c>
      <c r="Q47" s="174">
        <f t="shared" si="13"/>
        <v>0</v>
      </c>
      <c r="R47" s="174">
        <f t="shared" si="13"/>
        <v>0</v>
      </c>
      <c r="S47" s="175">
        <f t="shared" ref="S47:S53" si="14">SUM(F47:R47)</f>
        <v>0</v>
      </c>
    </row>
    <row r="48" spans="2:19" s="150" customFormat="1" ht="13.5" customHeight="1">
      <c r="B48" s="157"/>
      <c r="C48" s="223" t="s">
        <v>132</v>
      </c>
      <c r="D48" s="224"/>
      <c r="E48" s="225"/>
      <c r="F48" s="226"/>
      <c r="G48" s="179"/>
      <c r="H48" s="178"/>
      <c r="I48" s="227"/>
      <c r="J48" s="178"/>
      <c r="K48" s="227"/>
      <c r="L48" s="178"/>
      <c r="M48" s="227"/>
      <c r="N48" s="178"/>
      <c r="O48" s="227"/>
      <c r="P48" s="178"/>
      <c r="Q48" s="227"/>
      <c r="R48" s="178"/>
      <c r="S48" s="179">
        <f t="shared" si="14"/>
        <v>0</v>
      </c>
    </row>
    <row r="49" spans="2:19" s="150" customFormat="1" ht="13.5" customHeight="1" thickBot="1">
      <c r="B49" s="228"/>
      <c r="C49" s="229"/>
      <c r="D49" s="230"/>
      <c r="E49" s="231"/>
      <c r="F49" s="232"/>
      <c r="G49" s="233"/>
      <c r="H49" s="234"/>
      <c r="I49" s="235"/>
      <c r="J49" s="234"/>
      <c r="K49" s="235"/>
      <c r="L49" s="234"/>
      <c r="M49" s="235"/>
      <c r="N49" s="234"/>
      <c r="O49" s="235"/>
      <c r="P49" s="234"/>
      <c r="Q49" s="235"/>
      <c r="R49" s="234"/>
      <c r="S49" s="236">
        <f t="shared" si="14"/>
        <v>0</v>
      </c>
    </row>
    <row r="50" spans="2:19" s="150" customFormat="1" ht="14.25" thickTop="1">
      <c r="B50" s="220" t="s">
        <v>307</v>
      </c>
      <c r="C50" s="237"/>
      <c r="D50" s="238"/>
      <c r="E50" s="239"/>
      <c r="F50" s="240">
        <f t="shared" ref="F50:R50" si="15">SUM(F51:F52)</f>
        <v>0</v>
      </c>
      <c r="G50" s="240">
        <f t="shared" si="15"/>
        <v>0</v>
      </c>
      <c r="H50" s="240">
        <f t="shared" si="15"/>
        <v>0</v>
      </c>
      <c r="I50" s="240">
        <f t="shared" si="15"/>
        <v>0</v>
      </c>
      <c r="J50" s="240">
        <f t="shared" si="15"/>
        <v>0</v>
      </c>
      <c r="K50" s="240">
        <f t="shared" si="15"/>
        <v>0</v>
      </c>
      <c r="L50" s="240">
        <f t="shared" si="15"/>
        <v>0</v>
      </c>
      <c r="M50" s="240">
        <f>SUM(M51:M52)</f>
        <v>0</v>
      </c>
      <c r="N50" s="240">
        <f t="shared" si="15"/>
        <v>0</v>
      </c>
      <c r="O50" s="240">
        <f t="shared" si="15"/>
        <v>0</v>
      </c>
      <c r="P50" s="240">
        <f t="shared" si="15"/>
        <v>0</v>
      </c>
      <c r="Q50" s="240">
        <f t="shared" si="15"/>
        <v>0</v>
      </c>
      <c r="R50" s="240">
        <f t="shared" si="15"/>
        <v>0</v>
      </c>
      <c r="S50" s="241">
        <f t="shared" si="14"/>
        <v>0</v>
      </c>
    </row>
    <row r="51" spans="2:19" s="150" customFormat="1" ht="13.5" customHeight="1">
      <c r="B51" s="157"/>
      <c r="C51" s="223" t="s">
        <v>132</v>
      </c>
      <c r="D51" s="224"/>
      <c r="E51" s="225"/>
      <c r="F51" s="226"/>
      <c r="G51" s="179"/>
      <c r="H51" s="178"/>
      <c r="I51" s="227"/>
      <c r="J51" s="178"/>
      <c r="K51" s="227"/>
      <c r="L51" s="178"/>
      <c r="M51" s="227"/>
      <c r="N51" s="178"/>
      <c r="O51" s="227"/>
      <c r="P51" s="178"/>
      <c r="Q51" s="227"/>
      <c r="R51" s="178"/>
      <c r="S51" s="179">
        <f t="shared" si="14"/>
        <v>0</v>
      </c>
    </row>
    <row r="52" spans="2:19" s="150" customFormat="1" ht="13.5" customHeight="1" thickBot="1">
      <c r="B52" s="228"/>
      <c r="C52" s="242"/>
      <c r="D52" s="230"/>
      <c r="E52" s="243"/>
      <c r="F52" s="232"/>
      <c r="G52" s="233"/>
      <c r="H52" s="234"/>
      <c r="I52" s="235"/>
      <c r="J52" s="234"/>
      <c r="K52" s="235"/>
      <c r="L52" s="234"/>
      <c r="M52" s="235"/>
      <c r="N52" s="234"/>
      <c r="O52" s="235"/>
      <c r="P52" s="234"/>
      <c r="Q52" s="235"/>
      <c r="R52" s="234"/>
      <c r="S52" s="236">
        <f t="shared" si="14"/>
        <v>0</v>
      </c>
    </row>
    <row r="53" spans="2:19" s="150" customFormat="1" ht="13.5" customHeight="1" thickTop="1">
      <c r="B53" s="358" t="s">
        <v>324</v>
      </c>
      <c r="C53" s="359"/>
      <c r="D53" s="359"/>
      <c r="E53" s="360"/>
      <c r="F53" s="217">
        <f t="shared" ref="F53:R53" si="16">F47-F50</f>
        <v>0</v>
      </c>
      <c r="G53" s="217">
        <f t="shared" si="16"/>
        <v>0</v>
      </c>
      <c r="H53" s="217">
        <f t="shared" si="16"/>
        <v>0</v>
      </c>
      <c r="I53" s="217">
        <f t="shared" si="16"/>
        <v>0</v>
      </c>
      <c r="J53" s="217">
        <f t="shared" si="16"/>
        <v>0</v>
      </c>
      <c r="K53" s="217">
        <f t="shared" si="16"/>
        <v>0</v>
      </c>
      <c r="L53" s="217">
        <f t="shared" si="16"/>
        <v>0</v>
      </c>
      <c r="M53" s="217">
        <f>M47-M50</f>
        <v>0</v>
      </c>
      <c r="N53" s="217">
        <f t="shared" si="16"/>
        <v>0</v>
      </c>
      <c r="O53" s="217">
        <f t="shared" si="16"/>
        <v>0</v>
      </c>
      <c r="P53" s="217">
        <f t="shared" si="16"/>
        <v>0</v>
      </c>
      <c r="Q53" s="217">
        <f t="shared" si="16"/>
        <v>0</v>
      </c>
      <c r="R53" s="217">
        <f t="shared" si="16"/>
        <v>0</v>
      </c>
      <c r="S53" s="217">
        <f t="shared" si="14"/>
        <v>0</v>
      </c>
    </row>
    <row r="54" spans="2:19" s="150" customFormat="1">
      <c r="B54" s="35" t="s">
        <v>131</v>
      </c>
      <c r="C54" s="125"/>
      <c r="D54" s="125"/>
      <c r="E54" s="125"/>
      <c r="F54" s="125"/>
      <c r="G54" s="125"/>
      <c r="H54" s="125"/>
      <c r="I54" s="125"/>
      <c r="J54" s="125"/>
      <c r="K54" s="125"/>
      <c r="L54" s="125"/>
      <c r="M54" s="125"/>
      <c r="N54" s="125"/>
      <c r="O54" s="125"/>
      <c r="P54" s="125"/>
      <c r="Q54" s="125"/>
      <c r="R54" s="125"/>
      <c r="S54" s="125"/>
    </row>
    <row r="55" spans="2:19" s="150" customFormat="1">
      <c r="B55" s="244" t="s">
        <v>304</v>
      </c>
      <c r="C55" s="125"/>
      <c r="D55" s="125"/>
      <c r="E55" s="125"/>
      <c r="F55" s="125"/>
      <c r="G55" s="125"/>
      <c r="H55" s="125"/>
      <c r="I55" s="125"/>
      <c r="J55" s="125"/>
      <c r="K55" s="125"/>
      <c r="L55" s="125"/>
      <c r="M55" s="125"/>
      <c r="N55" s="125"/>
      <c r="O55" s="125"/>
      <c r="P55" s="125"/>
      <c r="Q55" s="125"/>
      <c r="R55" s="125"/>
      <c r="S55" s="125"/>
    </row>
    <row r="56" spans="2:19" s="150" customFormat="1">
      <c r="B56" s="35" t="s">
        <v>305</v>
      </c>
    </row>
    <row r="57" spans="2:19" s="150" customFormat="1">
      <c r="B57" s="35" t="s">
        <v>328</v>
      </c>
    </row>
    <row r="58" spans="2:19" s="150" customFormat="1">
      <c r="B58" s="35" t="s">
        <v>329</v>
      </c>
      <c r="C58" s="125"/>
      <c r="D58" s="125"/>
      <c r="E58" s="125"/>
      <c r="F58" s="125"/>
      <c r="G58" s="125"/>
      <c r="H58" s="125"/>
      <c r="I58" s="125"/>
      <c r="J58" s="125"/>
      <c r="K58" s="125"/>
      <c r="L58" s="125"/>
      <c r="M58" s="125"/>
      <c r="N58" s="125"/>
      <c r="O58" s="125"/>
      <c r="P58" s="125"/>
      <c r="Q58" s="125"/>
      <c r="R58" s="125"/>
      <c r="S58" s="125"/>
    </row>
    <row r="59" spans="2:19" s="150" customFormat="1">
      <c r="B59" s="35" t="s">
        <v>330</v>
      </c>
    </row>
  </sheetData>
  <mergeCells count="15">
    <mergeCell ref="B15:E15"/>
    <mergeCell ref="B43:E43"/>
    <mergeCell ref="A2:S2"/>
    <mergeCell ref="B53:E53"/>
    <mergeCell ref="B46:E46"/>
    <mergeCell ref="C42:E42"/>
    <mergeCell ref="B26:B42"/>
    <mergeCell ref="B19:B25"/>
    <mergeCell ref="C25:E25"/>
    <mergeCell ref="B5:E5"/>
    <mergeCell ref="B18:E18"/>
    <mergeCell ref="C20:E20"/>
    <mergeCell ref="C21:E21"/>
    <mergeCell ref="D40:E40"/>
    <mergeCell ref="C23:E23"/>
  </mergeCells>
  <phoneticPr fontId="4"/>
  <pageMargins left="0.70866141732283472" right="0.70866141732283472" top="0.55118110236220474" bottom="0.35433070866141736" header="0.31496062992125984" footer="0.31496062992125984"/>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3"/>
  <sheetViews>
    <sheetView view="pageBreakPreview" zoomScale="130" zoomScaleNormal="100" zoomScaleSheetLayoutView="130" workbookViewId="0">
      <selection activeCell="B7" sqref="B7"/>
    </sheetView>
  </sheetViews>
  <sheetFormatPr defaultColWidth="9" defaultRowHeight="13.5"/>
  <cols>
    <col min="1" max="1" width="21.125" style="74" customWidth="1"/>
    <col min="2" max="4" width="11" style="74" bestFit="1" customWidth="1"/>
    <col min="5" max="5" width="11" style="74" customWidth="1"/>
    <col min="6" max="6" width="23.625" style="74" customWidth="1"/>
    <col min="7" max="16384" width="9" style="74"/>
  </cols>
  <sheetData>
    <row r="1" spans="1:10" s="86" customFormat="1" ht="14.25">
      <c r="A1" s="73" t="s">
        <v>293</v>
      </c>
      <c r="C1" s="87"/>
      <c r="D1" s="87"/>
      <c r="E1" s="87"/>
      <c r="F1" s="87"/>
      <c r="G1" s="88"/>
      <c r="H1" s="87"/>
      <c r="I1" s="87"/>
    </row>
    <row r="3" spans="1:10" s="86" customFormat="1" ht="55.9" customHeight="1">
      <c r="A3" s="373" t="s">
        <v>295</v>
      </c>
      <c r="B3" s="374"/>
      <c r="C3" s="374"/>
      <c r="D3" s="374"/>
      <c r="E3" s="374"/>
      <c r="F3" s="374"/>
      <c r="G3" s="72"/>
      <c r="H3" s="72"/>
      <c r="I3" s="72"/>
      <c r="J3" s="72"/>
    </row>
    <row r="4" spans="1:10" s="75" customFormat="1" ht="14.25">
      <c r="A4" s="84" t="s">
        <v>175</v>
      </c>
      <c r="F4" s="83" t="s">
        <v>173</v>
      </c>
    </row>
    <row r="5" spans="1:10" s="75" customFormat="1" ht="17.25" customHeight="1">
      <c r="A5" s="82" t="s">
        <v>172</v>
      </c>
      <c r="B5" s="82" t="s">
        <v>171</v>
      </c>
      <c r="C5" s="82" t="s">
        <v>171</v>
      </c>
      <c r="D5" s="82" t="s">
        <v>171</v>
      </c>
      <c r="E5" s="82" t="s">
        <v>166</v>
      </c>
      <c r="F5" s="82" t="s">
        <v>170</v>
      </c>
    </row>
    <row r="6" spans="1:10" s="75" customFormat="1" ht="38.25" customHeight="1">
      <c r="A6" s="81" t="s">
        <v>331</v>
      </c>
      <c r="B6" s="80"/>
      <c r="C6" s="80"/>
      <c r="D6" s="80"/>
      <c r="E6" s="80">
        <f>SUM(B6:D6)</f>
        <v>0</v>
      </c>
      <c r="F6" s="80"/>
    </row>
    <row r="7" spans="1:10" s="75" customFormat="1" ht="38.25" customHeight="1">
      <c r="A7" s="81" t="s">
        <v>332</v>
      </c>
      <c r="B7" s="80"/>
      <c r="C7" s="80"/>
      <c r="D7" s="80"/>
      <c r="E7" s="80">
        <f>SUM(B7:D7)</f>
        <v>0</v>
      </c>
      <c r="F7" s="80"/>
    </row>
    <row r="8" spans="1:10" s="75" customFormat="1" ht="38.25" customHeight="1">
      <c r="A8" s="143"/>
      <c r="B8" s="80"/>
      <c r="C8" s="80"/>
      <c r="D8" s="80"/>
      <c r="E8" s="80"/>
      <c r="F8" s="80"/>
    </row>
    <row r="9" spans="1:10" s="75" customFormat="1" ht="38.25" customHeight="1" thickBot="1">
      <c r="A9" s="79"/>
      <c r="B9" s="78"/>
      <c r="C9" s="78"/>
      <c r="D9" s="78"/>
      <c r="E9" s="78"/>
      <c r="F9" s="78"/>
    </row>
    <row r="10" spans="1:10" s="75" customFormat="1" ht="38.25" customHeight="1" thickTop="1">
      <c r="A10" s="77" t="s">
        <v>166</v>
      </c>
      <c r="B10" s="76">
        <f>SUM(B6:B9)</f>
        <v>0</v>
      </c>
      <c r="C10" s="76">
        <f>SUM(C6:C9)</f>
        <v>0</v>
      </c>
      <c r="D10" s="76">
        <f>SUM(D6:D9)</f>
        <v>0</v>
      </c>
      <c r="E10" s="76">
        <f>SUM(E6:E9)</f>
        <v>0</v>
      </c>
      <c r="F10" s="76"/>
    </row>
    <row r="11" spans="1:10" s="75" customFormat="1" ht="13.5" customHeight="1">
      <c r="A11" s="85"/>
    </row>
    <row r="12" spans="1:10" s="75" customFormat="1" ht="13.5" customHeight="1"/>
    <row r="13" spans="1:10" s="75" customFormat="1" ht="14.25">
      <c r="A13" s="84" t="s">
        <v>174</v>
      </c>
      <c r="F13" s="83" t="s">
        <v>173</v>
      </c>
    </row>
    <row r="14" spans="1:10" s="75" customFormat="1" ht="17.25" customHeight="1">
      <c r="A14" s="82" t="s">
        <v>172</v>
      </c>
      <c r="B14" s="82" t="s">
        <v>171</v>
      </c>
      <c r="C14" s="82" t="s">
        <v>171</v>
      </c>
      <c r="D14" s="82" t="s">
        <v>171</v>
      </c>
      <c r="E14" s="82" t="s">
        <v>166</v>
      </c>
      <c r="F14" s="82" t="s">
        <v>170</v>
      </c>
    </row>
    <row r="15" spans="1:10" s="75" customFormat="1" ht="38.25" customHeight="1">
      <c r="A15" s="81" t="s">
        <v>169</v>
      </c>
      <c r="B15" s="80"/>
      <c r="C15" s="80"/>
      <c r="D15" s="80"/>
      <c r="E15" s="80">
        <f>SUM(B15:D15)</f>
        <v>0</v>
      </c>
      <c r="F15" s="80"/>
    </row>
    <row r="16" spans="1:10" s="75" customFormat="1" ht="38.25" customHeight="1">
      <c r="A16" s="81" t="s">
        <v>168</v>
      </c>
      <c r="B16" s="80"/>
      <c r="C16" s="80"/>
      <c r="D16" s="80"/>
      <c r="E16" s="80">
        <f>SUM(B16:D16)</f>
        <v>0</v>
      </c>
      <c r="F16" s="80"/>
    </row>
    <row r="17" spans="1:6" s="75" customFormat="1" ht="38.25" customHeight="1">
      <c r="A17" s="81" t="s">
        <v>167</v>
      </c>
      <c r="B17" s="80"/>
      <c r="C17" s="80"/>
      <c r="D17" s="80"/>
      <c r="E17" s="80">
        <f>SUM(B17:D17)</f>
        <v>0</v>
      </c>
      <c r="F17" s="80"/>
    </row>
    <row r="18" spans="1:6" s="75" customFormat="1" ht="38.25" customHeight="1" thickBot="1">
      <c r="A18" s="79"/>
      <c r="B18" s="78"/>
      <c r="C18" s="78"/>
      <c r="D18" s="78"/>
      <c r="E18" s="78"/>
      <c r="F18" s="78"/>
    </row>
    <row r="19" spans="1:6" s="75" customFormat="1" ht="38.25" customHeight="1" thickTop="1">
      <c r="A19" s="77" t="s">
        <v>166</v>
      </c>
      <c r="B19" s="76">
        <f>SUM(B15:B18)</f>
        <v>0</v>
      </c>
      <c r="C19" s="76">
        <f>SUM(C15:C18)</f>
        <v>0</v>
      </c>
      <c r="D19" s="76">
        <f>SUM(D15:D18)</f>
        <v>0</v>
      </c>
      <c r="E19" s="76">
        <f>SUM(E15:E18)</f>
        <v>0</v>
      </c>
      <c r="F19" s="76"/>
    </row>
    <row r="20" spans="1:6" s="75" customFormat="1" ht="15.75" customHeight="1">
      <c r="A20" s="146" t="s">
        <v>304</v>
      </c>
    </row>
    <row r="21" spans="1:6" s="141" customFormat="1" ht="15.75" customHeight="1">
      <c r="A21" s="125" t="s">
        <v>305</v>
      </c>
    </row>
    <row r="22" spans="1:6" s="75" customFormat="1" ht="15.75" customHeight="1">
      <c r="A22" s="146" t="s">
        <v>333</v>
      </c>
    </row>
    <row r="23" spans="1:6" s="75" customFormat="1"/>
  </sheetData>
  <mergeCells count="1">
    <mergeCell ref="A3:F3"/>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54454134AC704B98BB670FD01E8DE3" ma:contentTypeVersion="4" ma:contentTypeDescription="新しいドキュメントを作成します。" ma:contentTypeScope="" ma:versionID="3a862e2b9d2d51760a4b9a5eac370882">
  <xsd:schema xmlns:xsd="http://www.w3.org/2001/XMLSchema" xmlns:xs="http://www.w3.org/2001/XMLSchema" xmlns:p="http://schemas.microsoft.com/office/2006/metadata/properties" xmlns:ns2="1f7d1ae4-ddff-4126-878a-b905e0cab9cc" xmlns:ns3="39e54fd4-1e45-4b18-9962-0f27396939ae" targetNamespace="http://schemas.microsoft.com/office/2006/metadata/properties" ma:root="true" ma:fieldsID="f8ca3495dc9f165a363aa3c106067ba9" ns2:_="" ns3:_="">
    <xsd:import namespace="1f7d1ae4-ddff-4126-878a-b905e0cab9cc"/>
    <xsd:import namespace="39e54fd4-1e45-4b18-9962-0f27396939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d1ae4-ddff-4126-878a-b905e0cab9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e54fd4-1e45-4b18-9962-0f27396939ae"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F752B2-2DF1-4D9C-B067-6839BE0A96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d1ae4-ddff-4126-878a-b905e0cab9cc"/>
    <ds:schemaRef ds:uri="39e54fd4-1e45-4b18-9962-0f2739693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740147-8A3B-468E-9C51-9498E7031E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様式1-2 募集要項等に関する質問書</vt:lpstr>
      <vt:lpstr>様式1-3 協定・契約書類に関する質問書</vt:lpstr>
      <vt:lpstr>様式2-26 スケジュール概要</vt:lpstr>
      <vt:lpstr>様式3-2 個別対話における質問書</vt:lpstr>
      <vt:lpstr>様式4-3 提案金額内訳書</vt:lpstr>
      <vt:lpstr>様式5-3 提案金額内訳書</vt:lpstr>
      <vt:lpstr>様式5-5 市内企業の育成や地域経済の振興への配慮</vt:lpstr>
      <vt:lpstr>様式5-6 収支計画</vt:lpstr>
      <vt:lpstr>様式5-14 設置管理許可施設の資金計画</vt:lpstr>
      <vt:lpstr>様式5-15　設置管理許可施設の収支計画</vt:lpstr>
      <vt:lpstr>'様式1-2 募集要項等に関する質問書'!Print_Area</vt:lpstr>
      <vt:lpstr>'様式1-3 協定・契約書類に関する質問書'!Print_Area</vt:lpstr>
      <vt:lpstr>'様式2-26 スケジュール概要'!Print_Area</vt:lpstr>
      <vt:lpstr>'様式4-3 提案金額内訳書'!Print_Area</vt:lpstr>
      <vt:lpstr>'様式5-15　設置管理許可施設の収支計画'!Print_Area</vt:lpstr>
      <vt:lpstr>'様式5-3 提案金額内訳書'!Print_Area</vt:lpstr>
      <vt:lpstr>'様式5-6 収支計画'!Print_Area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2018-10-16T11:06:05Z</dcterms:created>
  <dcterms:modified xsi:type="dcterms:W3CDTF">2023-03-24T07:56:01Z</dcterms:modified>
</cp:coreProperties>
</file>